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\"/>
    </mc:Choice>
  </mc:AlternateContent>
  <workbookProtection workbookAlgorithmName="SHA-512" workbookHashValue="NIbigyGwiNspeUtUq4czvub8RH2B54Z4MRIZBIVXKX24xAVvAbd80cfzRu0Rp35mHwWhGbKnfh+dP0DTS4/inQ==" workbookSaltValue="d+dQO4qUovwEU4vinipHmQ==" workbookSpinCount="100000" lockStructure="1"/>
  <bookViews>
    <workbookView xWindow="0" yWindow="0" windowWidth="28800" windowHeight="12060" firstSheet="2" activeTab="7"/>
  </bookViews>
  <sheets>
    <sheet name="①(0.11)くり上がりなし" sheetId="1" r:id="rId1"/>
    <sheet name="②(0.11)くり上がり" sheetId="2" r:id="rId2"/>
    <sheet name="③(0.11)ミックス" sheetId="3" r:id="rId3"/>
    <sheet name="④(1.11)くり上がりなし" sheetId="4" r:id="rId4"/>
    <sheet name="⑤(1.11)くり上がり" sheetId="5" r:id="rId5"/>
    <sheet name="⑥(1.11)くり上がり和整数" sheetId="6" r:id="rId6"/>
    <sheet name="⑦(1.11)ミックス" sheetId="7" r:id="rId7"/>
    <sheet name="⑧(11.11)(1.11)ミックス" sheetId="8" r:id="rId8"/>
    <sheet name="⑨オールミックス" sheetId="10" r:id="rId9"/>
  </sheets>
  <definedNames>
    <definedName name="go" localSheetId="0">INDIRECT('①(0.11)くり上がりなし'!$AD$40)</definedName>
    <definedName name="go" localSheetId="1">INDIRECT('②(0.11)くり上がり'!$AD$40)</definedName>
    <definedName name="go" localSheetId="2">INDIRECT('③(0.11)ミックス'!$AD$40)</definedName>
    <definedName name="go" localSheetId="3">INDIRECT('④(1.11)くり上がりなし'!$AD$40)</definedName>
    <definedName name="go" localSheetId="4">INDIRECT('⑤(1.11)くり上がり'!$AD$40)</definedName>
    <definedName name="go" localSheetId="5">INDIRECT('⑥(1.11)くり上がり和整数'!$AD$40)</definedName>
    <definedName name="go" localSheetId="6">INDIRECT('⑦(1.11)ミックス'!$AD$40)</definedName>
    <definedName name="go" localSheetId="7">INDIRECT('⑧(11.11)(1.11)ミックス'!$AD$40)</definedName>
    <definedName name="go" localSheetId="8">INDIRECT(⑨オールミックス!$AD$40)</definedName>
    <definedName name="hati" localSheetId="0">INDIRECT('①(0.11)くり上がりなし'!$AD$43)</definedName>
    <definedName name="hati" localSheetId="1">INDIRECT('②(0.11)くり上がり'!$AD$43)</definedName>
    <definedName name="hati" localSheetId="2">INDIRECT('③(0.11)ミックス'!$AD$43)</definedName>
    <definedName name="hati" localSheetId="3">INDIRECT('④(1.11)くり上がりなし'!$AD$43)</definedName>
    <definedName name="hati" localSheetId="4">INDIRECT('⑤(1.11)くり上がり'!$AD$43)</definedName>
    <definedName name="hati" localSheetId="5">INDIRECT('⑥(1.11)くり上がり和整数'!$AD$43)</definedName>
    <definedName name="hati" localSheetId="6">INDIRECT('⑦(1.11)ミックス'!$AD$43)</definedName>
    <definedName name="hati" localSheetId="7">INDIRECT('⑧(11.11)(1.11)ミックス'!$AD$43)</definedName>
    <definedName name="hati" localSheetId="8">INDIRECT(⑨オールミックス!$AD$43)</definedName>
    <definedName name="hati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 localSheetId="4">INDIRECT(#REF!)</definedName>
    <definedName name="hatihati" localSheetId="5">INDIRECT(#REF!)</definedName>
    <definedName name="hatihati" localSheetId="6">INDIRECT(#REF!)</definedName>
    <definedName name="hatihati" localSheetId="7">INDIRECT(#REF!)</definedName>
    <definedName name="hatihati" localSheetId="8">INDIRECT(#REF!)</definedName>
    <definedName name="hatihati">INDIRECT(#REF!)</definedName>
    <definedName name="iti" localSheetId="0">INDIRECT('①(0.11)くり上がりなし'!$AD$36)</definedName>
    <definedName name="iti" localSheetId="1">INDIRECT('②(0.11)くり上がり'!$AD$36)</definedName>
    <definedName name="iti" localSheetId="2">INDIRECT('③(0.11)ミックス'!$AD$36)</definedName>
    <definedName name="iti" localSheetId="3">INDIRECT('④(1.11)くり上がりなし'!$AD$36)</definedName>
    <definedName name="iti" localSheetId="4">INDIRECT('⑤(1.11)くり上がり'!$AD$36)</definedName>
    <definedName name="iti" localSheetId="5">INDIRECT('⑥(1.11)くり上がり和整数'!$AD$36)</definedName>
    <definedName name="iti" localSheetId="6">INDIRECT('⑦(1.11)ミックス'!$AD$36)</definedName>
    <definedName name="iti" localSheetId="7">INDIRECT('⑧(11.11)(1.11)ミックス'!$AD$36)</definedName>
    <definedName name="iti" localSheetId="8">INDIRECT(⑨オールミックス!$AD$36)</definedName>
    <definedName name="iti">INDIRECT(#REF!)</definedName>
    <definedName name="itit" localSheetId="1">INDIRECT(#REF!)</definedName>
    <definedName name="itit" localSheetId="2">INDIRECT(#REF!)</definedName>
    <definedName name="itit" localSheetId="3">INDIRECT(#REF!)</definedName>
    <definedName name="itit" localSheetId="4">INDIRECT(#REF!)</definedName>
    <definedName name="itit" localSheetId="5">INDIRECT(#REF!)</definedName>
    <definedName name="itit" localSheetId="6">INDIRECT(#REF!)</definedName>
    <definedName name="itit" localSheetId="7">INDIRECT(#REF!)</definedName>
    <definedName name="itit" localSheetId="8">INDIRECT(#REF!)</definedName>
    <definedName name="itit">INDIRECT(#REF!)</definedName>
    <definedName name="ju" localSheetId="0">INDIRECT('①(0.11)くり上がりなし'!$AD$45)</definedName>
    <definedName name="ju" localSheetId="1">INDIRECT('②(0.11)くり上がり'!$AD$45)</definedName>
    <definedName name="ju" localSheetId="2">INDIRECT('③(0.11)ミックス'!$AD$45)</definedName>
    <definedName name="ju" localSheetId="3">INDIRECT('④(1.11)くり上がりなし'!$AD$45)</definedName>
    <definedName name="ju" localSheetId="4">INDIRECT('⑤(1.11)くり上がり'!$AD$45)</definedName>
    <definedName name="ju" localSheetId="5">INDIRECT('⑥(1.11)くり上がり和整数'!$AD$45)</definedName>
    <definedName name="ju" localSheetId="6">INDIRECT('⑦(1.11)ミックス'!$AD$45)</definedName>
    <definedName name="ju" localSheetId="7">INDIRECT('⑧(11.11)(1.11)ミックス'!$AD$45)</definedName>
    <definedName name="ju" localSheetId="8">INDIRECT(⑨オールミックス!$AD$45)</definedName>
    <definedName name="ju">INDIRECT(#REF!)</definedName>
    <definedName name="juiti" localSheetId="0">INDIRECT('①(0.11)くり上がりなし'!$AD$46)</definedName>
    <definedName name="juiti" localSheetId="1">INDIRECT('②(0.11)くり上がり'!$AD$46)</definedName>
    <definedName name="juiti" localSheetId="2">INDIRECT('③(0.11)ミックス'!$AD$46)</definedName>
    <definedName name="juiti" localSheetId="3">INDIRECT('④(1.11)くり上がりなし'!$AD$46)</definedName>
    <definedName name="juiti" localSheetId="4">INDIRECT('⑤(1.11)くり上がり'!$AD$46)</definedName>
    <definedName name="juiti" localSheetId="5">INDIRECT('⑥(1.11)くり上がり和整数'!$AD$46)</definedName>
    <definedName name="juiti" localSheetId="6">INDIRECT('⑦(1.11)ミックス'!$AD$46)</definedName>
    <definedName name="juiti" localSheetId="7">INDIRECT('⑧(11.11)(1.11)ミックス'!$AD$46)</definedName>
    <definedName name="juiti" localSheetId="8">INDIRECT(⑨オールミックス!$AD$46)</definedName>
    <definedName name="juiti">INDIRECT(#REF!)</definedName>
    <definedName name="juni" localSheetId="0">INDIRECT('①(0.11)くり上がりなし'!$AD$47)</definedName>
    <definedName name="juni" localSheetId="1">INDIRECT('②(0.11)くり上がり'!$AD$47)</definedName>
    <definedName name="juni" localSheetId="2">INDIRECT('③(0.11)ミックス'!$AD$47)</definedName>
    <definedName name="juni" localSheetId="3">INDIRECT('④(1.11)くり上がりなし'!$AD$47)</definedName>
    <definedName name="juni" localSheetId="4">INDIRECT('⑤(1.11)くり上がり'!$AD$47)</definedName>
    <definedName name="juni" localSheetId="5">INDIRECT('⑥(1.11)くり上がり和整数'!$AD$47)</definedName>
    <definedName name="juni" localSheetId="6">INDIRECT('⑦(1.11)ミックス'!$AD$47)</definedName>
    <definedName name="juni" localSheetId="7">INDIRECT('⑧(11.11)(1.11)ミックス'!$AD$47)</definedName>
    <definedName name="juni" localSheetId="8">INDIRECT(⑨オールミックス!$AD$47)</definedName>
    <definedName name="juni">INDIRECT(#REF!)</definedName>
    <definedName name="ku" localSheetId="0">INDIRECT('①(0.11)くり上がりなし'!$AD$44)</definedName>
    <definedName name="ku" localSheetId="1">INDIRECT('②(0.11)くり上がり'!$AD$44)</definedName>
    <definedName name="ku" localSheetId="2">INDIRECT('③(0.11)ミックス'!$AD$44)</definedName>
    <definedName name="ku" localSheetId="3">INDIRECT('④(1.11)くり上がりなし'!$AD$44)</definedName>
    <definedName name="ku" localSheetId="4">INDIRECT('⑤(1.11)くり上がり'!$AD$44)</definedName>
    <definedName name="ku" localSheetId="5">INDIRECT('⑥(1.11)くり上がり和整数'!$AD$44)</definedName>
    <definedName name="ku" localSheetId="6">INDIRECT('⑦(1.11)ミックス'!$AD$44)</definedName>
    <definedName name="ku" localSheetId="7">INDIRECT('⑧(11.11)(1.11)ミックス'!$AD$44)</definedName>
    <definedName name="ku" localSheetId="8">INDIRECT(⑨オールミックス!$AD$44)</definedName>
    <definedName name="ku">INDIRECT(#REF!)</definedName>
    <definedName name="nana" localSheetId="0">INDIRECT('①(0.11)くり上がりなし'!$AD$42)</definedName>
    <definedName name="nana" localSheetId="1">INDIRECT('②(0.11)くり上がり'!$AD$42)</definedName>
    <definedName name="nana" localSheetId="2">INDIRECT('③(0.11)ミックス'!$AD$42)</definedName>
    <definedName name="nana" localSheetId="3">INDIRECT('④(1.11)くり上がりなし'!$AD$42)</definedName>
    <definedName name="nana" localSheetId="4">INDIRECT('⑤(1.11)くり上がり'!$AD$42)</definedName>
    <definedName name="nana" localSheetId="5">INDIRECT('⑥(1.11)くり上がり和整数'!$AD$42)</definedName>
    <definedName name="nana" localSheetId="6">INDIRECT('⑦(1.11)ミックス'!$AD$42)</definedName>
    <definedName name="nana" localSheetId="7">INDIRECT('⑧(11.11)(1.11)ミックス'!$AD$42)</definedName>
    <definedName name="nana" localSheetId="8">INDIRECT(⑨オールミックス!$AD$42)</definedName>
    <definedName name="nana">INDIRECT(#REF!)</definedName>
    <definedName name="ni" localSheetId="0">INDIRECT('①(0.11)くり上がりなし'!$AD$37)</definedName>
    <definedName name="ni" localSheetId="1">INDIRECT('②(0.11)くり上がり'!$AD$37)</definedName>
    <definedName name="ni" localSheetId="2">INDIRECT('③(0.11)ミックス'!$AD$37)</definedName>
    <definedName name="ni" localSheetId="3">INDIRECT('④(1.11)くり上がりなし'!$AD$37)</definedName>
    <definedName name="ni" localSheetId="4">INDIRECT('⑤(1.11)くり上がり'!$AD$37)</definedName>
    <definedName name="ni" localSheetId="5">INDIRECT('⑥(1.11)くり上がり和整数'!$AD$37)</definedName>
    <definedName name="ni" localSheetId="6">INDIRECT('⑦(1.11)ミックス'!$AD$37)</definedName>
    <definedName name="ni" localSheetId="7">INDIRECT('⑧(11.11)(1.11)ミックス'!$AD$37)</definedName>
    <definedName name="ni" localSheetId="8">INDIRECT(⑨オールミックス!$AD$37)</definedName>
    <definedName name="ni">INDIRECT(#REF!)</definedName>
    <definedName name="NO" localSheetId="1">'②(0.11)くり上がり'!$Z$38</definedName>
    <definedName name="NO" localSheetId="2">'③(0.11)ミックス'!$Z$38</definedName>
    <definedName name="NO" localSheetId="3">'④(1.11)くり上がりなし'!$Z$38</definedName>
    <definedName name="NO" localSheetId="4">'⑤(1.11)くり上がり'!$Z$38</definedName>
    <definedName name="NO" localSheetId="5">'⑥(1.11)くり上がり和整数'!$Z$38</definedName>
    <definedName name="NO" localSheetId="6">'⑦(1.11)ミックス'!$Z$38</definedName>
    <definedName name="NO" localSheetId="7">'⑧(11.11)(1.11)ミックス'!$Z$38</definedName>
    <definedName name="NO" localSheetId="8">⑨オールミックス!$Z$38</definedName>
    <definedName name="NO">'①(0.11)くり上がりなし'!$Z$38</definedName>
    <definedName name="OK" localSheetId="1">#REF!</definedName>
    <definedName name="OK" localSheetId="2">#REF!</definedName>
    <definedName name="OK" localSheetId="3">#REF!</definedName>
    <definedName name="OK" localSheetId="4">#REF!</definedName>
    <definedName name="OK" localSheetId="5">#REF!</definedName>
    <definedName name="OK" localSheetId="6">#REF!</definedName>
    <definedName name="OK" localSheetId="7">#REF!</definedName>
    <definedName name="OK" localSheetId="8">#REF!</definedName>
    <definedName name="OK">#REF!</definedName>
    <definedName name="OKA" localSheetId="1">'②(0.11)くり上がり'!$Z$39</definedName>
    <definedName name="OKA" localSheetId="2">'③(0.11)ミックス'!$Z$39</definedName>
    <definedName name="OKA" localSheetId="3">'④(1.11)くり上がりなし'!$Z$39</definedName>
    <definedName name="OKA" localSheetId="4">'⑤(1.11)くり上がり'!$Z$39</definedName>
    <definedName name="OKA" localSheetId="5">'⑥(1.11)くり上がり和整数'!$Z$39</definedName>
    <definedName name="OKA" localSheetId="6">'⑦(1.11)ミックス'!$Z$39</definedName>
    <definedName name="OKA" localSheetId="7">'⑧(11.11)(1.11)ミックス'!$Z$39</definedName>
    <definedName name="OKA" localSheetId="8">⑨オールミックス!$Z$39</definedName>
    <definedName name="OKA">'①(0.11)くり上がりなし'!$Z$39</definedName>
    <definedName name="OKB" localSheetId="1">'②(0.11)くり上がり'!$Z$40</definedName>
    <definedName name="OKB" localSheetId="2">'③(0.11)ミックス'!$Z$40</definedName>
    <definedName name="OKB" localSheetId="3">'④(1.11)くり上がりなし'!$Z$40</definedName>
    <definedName name="OKB" localSheetId="4">'⑤(1.11)くり上がり'!$Z$40</definedName>
    <definedName name="OKB" localSheetId="5">'⑥(1.11)くり上がり和整数'!$Z$40</definedName>
    <definedName name="OKB" localSheetId="6">'⑦(1.11)ミックス'!$Z$40</definedName>
    <definedName name="OKB" localSheetId="7">'⑧(11.11)(1.11)ミックス'!$Z$40</definedName>
    <definedName name="OKB" localSheetId="8">⑨オールミックス!$Z$40</definedName>
    <definedName name="OKB">'①(0.11)くり上がりなし'!$Z$40</definedName>
    <definedName name="_xlnm.Print_Area" localSheetId="0">'①(0.11)くり上がりなし'!$A$1:$X$62</definedName>
    <definedName name="_xlnm.Print_Area" localSheetId="1">'②(0.11)くり上がり'!$A$1:$X$62</definedName>
    <definedName name="_xlnm.Print_Area" localSheetId="2">'③(0.11)ミックス'!$A$1:$X$62</definedName>
    <definedName name="_xlnm.Print_Area" localSheetId="3">'④(1.11)くり上がりなし'!$A$1:$X$62</definedName>
    <definedName name="_xlnm.Print_Area" localSheetId="4">'⑤(1.11)くり上がり'!$A$1:$X$62</definedName>
    <definedName name="_xlnm.Print_Area" localSheetId="5">'⑥(1.11)くり上がり和整数'!$A$1:$X$62</definedName>
    <definedName name="_xlnm.Print_Area" localSheetId="6">'⑦(1.11)ミックス'!$A$1:$X$62</definedName>
    <definedName name="_xlnm.Print_Area" localSheetId="7">'⑧(11.11)(1.11)ミックス'!$A$1:$X$62</definedName>
    <definedName name="_xlnm.Print_Area" localSheetId="8">⑨オールミックス!$A$1:$X$62</definedName>
    <definedName name="roku" localSheetId="0">INDIRECT('①(0.11)くり上がりなし'!$AD$41)</definedName>
    <definedName name="roku" localSheetId="1">INDIRECT('②(0.11)くり上がり'!$AD$41)</definedName>
    <definedName name="roku" localSheetId="2">INDIRECT('③(0.11)ミックス'!$AD$41)</definedName>
    <definedName name="roku" localSheetId="3">INDIRECT('④(1.11)くり上がりなし'!$AD$41)</definedName>
    <definedName name="roku" localSheetId="4">INDIRECT('⑤(1.11)くり上がり'!$AD$41)</definedName>
    <definedName name="roku" localSheetId="5">INDIRECT('⑥(1.11)くり上がり和整数'!$AD$41)</definedName>
    <definedName name="roku" localSheetId="6">INDIRECT('⑦(1.11)ミックス'!$AD$41)</definedName>
    <definedName name="roku" localSheetId="7">INDIRECT('⑧(11.11)(1.11)ミックス'!$AD$41)</definedName>
    <definedName name="roku" localSheetId="8">INDIRECT(⑨オールミックス!$AD$41)</definedName>
    <definedName name="roku">INDIRECT(#REF!)</definedName>
    <definedName name="san" localSheetId="0">INDIRECT('①(0.11)くり上がりなし'!$AD$38)</definedName>
    <definedName name="san" localSheetId="1">INDIRECT('②(0.11)くり上がり'!$AD$38)</definedName>
    <definedName name="san" localSheetId="2">INDIRECT('③(0.11)ミックス'!$AD$38)</definedName>
    <definedName name="san" localSheetId="3">INDIRECT('④(1.11)くり上がりなし'!$AD$38)</definedName>
    <definedName name="san" localSheetId="4">INDIRECT('⑤(1.11)くり上がり'!$AD$38)</definedName>
    <definedName name="san" localSheetId="5">INDIRECT('⑥(1.11)くり上がり和整数'!$AD$38)</definedName>
    <definedName name="san" localSheetId="6">INDIRECT('⑦(1.11)ミックス'!$AD$38)</definedName>
    <definedName name="san" localSheetId="7">INDIRECT('⑧(11.11)(1.11)ミックス'!$AD$38)</definedName>
    <definedName name="san" localSheetId="8">INDIRECT(⑨オールミックス!$AD$38)</definedName>
    <definedName name="san">INDIRECT(#REF!)</definedName>
    <definedName name="si" localSheetId="0">INDIRECT('①(0.11)くり上がりなし'!$AD$39)</definedName>
    <definedName name="si" localSheetId="1">INDIRECT('②(0.11)くり上がり'!$AD$39)</definedName>
    <definedName name="si" localSheetId="2">INDIRECT('③(0.11)ミックス'!$AD$39)</definedName>
    <definedName name="si" localSheetId="3">INDIRECT('④(1.11)くり上がりなし'!$AD$39)</definedName>
    <definedName name="si" localSheetId="4">INDIRECT('⑤(1.11)くり上がり'!$AD$39)</definedName>
    <definedName name="si" localSheetId="5">INDIRECT('⑥(1.11)くり上がり和整数'!$AD$39)</definedName>
    <definedName name="si" localSheetId="6">INDIRECT('⑦(1.11)ミックス'!$AD$39)</definedName>
    <definedName name="si" localSheetId="7">INDIRECT('⑧(11.11)(1.11)ミックス'!$AD$39)</definedName>
    <definedName name="si" localSheetId="8">INDIRECT(⑨オールミックス!$AD$39)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140" i="10" l="1"/>
  <c r="CP140" i="10"/>
  <c r="CI140" i="10"/>
  <c r="CW139" i="10"/>
  <c r="CP139" i="10"/>
  <c r="CI139" i="10"/>
  <c r="CW138" i="10"/>
  <c r="CP138" i="10"/>
  <c r="CI138" i="10"/>
  <c r="CW137" i="10"/>
  <c r="CP137" i="10"/>
  <c r="CI137" i="10"/>
  <c r="CW136" i="10"/>
  <c r="CP136" i="10"/>
  <c r="CI136" i="10"/>
  <c r="CW135" i="10"/>
  <c r="CP135" i="10"/>
  <c r="CI135" i="10"/>
  <c r="CW134" i="10"/>
  <c r="CP134" i="10"/>
  <c r="CI134" i="10"/>
  <c r="CW133" i="10"/>
  <c r="CP133" i="10"/>
  <c r="CI133" i="10"/>
  <c r="CW132" i="10"/>
  <c r="CP132" i="10"/>
  <c r="CI132" i="10"/>
  <c r="CW131" i="10"/>
  <c r="CP131" i="10"/>
  <c r="CI131" i="10"/>
  <c r="CW130" i="10"/>
  <c r="CP130" i="10"/>
  <c r="CI130" i="10"/>
  <c r="CW129" i="10"/>
  <c r="CP129" i="10"/>
  <c r="CI129" i="10"/>
  <c r="CW128" i="10"/>
  <c r="CP128" i="10"/>
  <c r="CI128" i="10"/>
  <c r="CW127" i="10"/>
  <c r="CP127" i="10"/>
  <c r="CI127" i="10"/>
  <c r="CW126" i="10"/>
  <c r="CP126" i="10"/>
  <c r="CI126" i="10"/>
  <c r="CW125" i="10"/>
  <c r="CP125" i="10"/>
  <c r="CI125" i="10"/>
  <c r="CW124" i="10"/>
  <c r="CP124" i="10"/>
  <c r="CI124" i="10"/>
  <c r="CW123" i="10"/>
  <c r="CP123" i="10"/>
  <c r="CI123" i="10"/>
  <c r="CW122" i="10"/>
  <c r="CP122" i="10"/>
  <c r="CI122" i="10"/>
  <c r="CW121" i="10"/>
  <c r="CP121" i="10"/>
  <c r="CI121" i="10"/>
  <c r="CW120" i="10"/>
  <c r="CP120" i="10"/>
  <c r="CI120" i="10"/>
  <c r="CW119" i="10"/>
  <c r="CP119" i="10"/>
  <c r="CI119" i="10"/>
  <c r="CW118" i="10"/>
  <c r="CP118" i="10"/>
  <c r="CI118" i="10"/>
  <c r="CW117" i="10"/>
  <c r="CP117" i="10"/>
  <c r="CI117" i="10"/>
  <c r="CW116" i="10"/>
  <c r="CP116" i="10"/>
  <c r="CI116" i="10"/>
  <c r="CW115" i="10"/>
  <c r="CP115" i="10"/>
  <c r="CI115" i="10"/>
  <c r="CW114" i="10"/>
  <c r="CP114" i="10"/>
  <c r="CI114" i="10"/>
  <c r="CW113" i="10"/>
  <c r="CP113" i="10"/>
  <c r="CI113" i="10"/>
  <c r="CW112" i="10"/>
  <c r="CP112" i="10"/>
  <c r="CI112" i="10"/>
  <c r="CW111" i="10"/>
  <c r="CP111" i="10"/>
  <c r="CI111" i="10"/>
  <c r="CW110" i="10"/>
  <c r="CP110" i="10"/>
  <c r="CI110" i="10"/>
  <c r="CW109" i="10"/>
  <c r="CP109" i="10"/>
  <c r="CI109" i="10"/>
  <c r="CW108" i="10"/>
  <c r="CP108" i="10"/>
  <c r="CI108" i="10"/>
  <c r="CW107" i="10"/>
  <c r="CP107" i="10"/>
  <c r="CI107" i="10"/>
  <c r="CW106" i="10"/>
  <c r="CP106" i="10"/>
  <c r="CI106" i="10"/>
  <c r="CW105" i="10"/>
  <c r="CP105" i="10"/>
  <c r="CI105" i="10"/>
  <c r="CW104" i="10"/>
  <c r="CP104" i="10"/>
  <c r="CI104" i="10"/>
  <c r="CW103" i="10"/>
  <c r="CP103" i="10"/>
  <c r="CI103" i="10"/>
  <c r="CW102" i="10"/>
  <c r="CP102" i="10"/>
  <c r="CI102" i="10"/>
  <c r="CW101" i="10"/>
  <c r="CP101" i="10"/>
  <c r="CI101" i="10"/>
  <c r="CW100" i="10"/>
  <c r="CP100" i="10"/>
  <c r="CI100" i="10"/>
  <c r="CW99" i="10"/>
  <c r="CP99" i="10"/>
  <c r="CI99" i="10"/>
  <c r="CW98" i="10"/>
  <c r="CP98" i="10"/>
  <c r="CI98" i="10"/>
  <c r="CW97" i="10"/>
  <c r="CP97" i="10"/>
  <c r="CI97" i="10"/>
  <c r="CW96" i="10"/>
  <c r="CP96" i="10"/>
  <c r="CI96" i="10"/>
  <c r="CW95" i="10"/>
  <c r="CP95" i="10"/>
  <c r="CI95" i="10"/>
  <c r="CW94" i="10"/>
  <c r="CP94" i="10"/>
  <c r="CI94" i="10"/>
  <c r="CW93" i="10"/>
  <c r="CP93" i="10"/>
  <c r="CI93" i="10"/>
  <c r="CW92" i="10"/>
  <c r="CP92" i="10"/>
  <c r="CI92" i="10"/>
  <c r="CW91" i="10"/>
  <c r="CP91" i="10"/>
  <c r="CI91" i="10"/>
  <c r="CW90" i="10"/>
  <c r="CP90" i="10"/>
  <c r="CI90" i="10"/>
  <c r="CW89" i="10"/>
  <c r="CP89" i="10"/>
  <c r="CI89" i="10"/>
  <c r="CW88" i="10"/>
  <c r="CP88" i="10"/>
  <c r="CI88" i="10"/>
  <c r="CW87" i="10"/>
  <c r="CP87" i="10"/>
  <c r="CI87" i="10"/>
  <c r="CW86" i="10"/>
  <c r="CP86" i="10"/>
  <c r="CI86" i="10"/>
  <c r="CW85" i="10"/>
  <c r="CP85" i="10"/>
  <c r="CI85" i="10"/>
  <c r="CW84" i="10"/>
  <c r="CP84" i="10"/>
  <c r="CI84" i="10"/>
  <c r="CW83" i="10"/>
  <c r="CP83" i="10"/>
  <c r="CI83" i="10"/>
  <c r="CW82" i="10"/>
  <c r="CP82" i="10"/>
  <c r="CI82" i="10"/>
  <c r="CW81" i="10"/>
  <c r="CP81" i="10"/>
  <c r="CI81" i="10"/>
  <c r="CW80" i="10"/>
  <c r="CP80" i="10"/>
  <c r="CI80" i="10"/>
  <c r="CW79" i="10"/>
  <c r="CP79" i="10"/>
  <c r="CI79" i="10"/>
  <c r="CW78" i="10"/>
  <c r="CP78" i="10"/>
  <c r="CI78" i="10"/>
  <c r="CW77" i="10"/>
  <c r="CP77" i="10"/>
  <c r="CI77" i="10"/>
  <c r="CW76" i="10"/>
  <c r="CP76" i="10"/>
  <c r="CI76" i="10"/>
  <c r="CW75" i="10"/>
  <c r="CP75" i="10"/>
  <c r="CI75" i="10"/>
  <c r="CW74" i="10"/>
  <c r="CP74" i="10"/>
  <c r="CI74" i="10"/>
  <c r="CW73" i="10"/>
  <c r="CP73" i="10"/>
  <c r="CI73" i="10"/>
  <c r="CW72" i="10"/>
  <c r="CP72" i="10"/>
  <c r="CI72" i="10"/>
  <c r="CW71" i="10"/>
  <c r="CP71" i="10"/>
  <c r="CI71" i="10"/>
  <c r="CW70" i="10"/>
  <c r="CP70" i="10"/>
  <c r="CI70" i="10"/>
  <c r="CW69" i="10"/>
  <c r="CP69" i="10"/>
  <c r="CI69" i="10"/>
  <c r="CW68" i="10"/>
  <c r="CP68" i="10"/>
  <c r="CI68" i="10"/>
  <c r="CW67" i="10"/>
  <c r="CP67" i="10"/>
  <c r="CI67" i="10"/>
  <c r="CW66" i="10"/>
  <c r="CP66" i="10"/>
  <c r="CI66" i="10"/>
  <c r="CW65" i="10"/>
  <c r="CP65" i="10"/>
  <c r="CI65" i="10"/>
  <c r="CW64" i="10"/>
  <c r="CP64" i="10"/>
  <c r="CI64" i="10"/>
  <c r="CW63" i="10"/>
  <c r="CP63" i="10"/>
  <c r="CI63" i="10"/>
  <c r="CW62" i="10"/>
  <c r="CP62" i="10"/>
  <c r="CI62" i="10"/>
  <c r="CW61" i="10"/>
  <c r="CP61" i="10"/>
  <c r="CI61" i="10"/>
  <c r="CW60" i="10"/>
  <c r="CP60" i="10"/>
  <c r="CI60" i="10"/>
  <c r="CW59" i="10"/>
  <c r="CP59" i="10"/>
  <c r="CI59" i="10"/>
  <c r="CW58" i="10"/>
  <c r="CP58" i="10"/>
  <c r="CI58" i="10"/>
  <c r="CW57" i="10"/>
  <c r="CP57" i="10"/>
  <c r="CI57" i="10"/>
  <c r="CW56" i="10"/>
  <c r="CP56" i="10"/>
  <c r="CI56" i="10"/>
  <c r="R56" i="10"/>
  <c r="J56" i="10"/>
  <c r="B56" i="10"/>
  <c r="CW55" i="10"/>
  <c r="CP55" i="10"/>
  <c r="CI55" i="10"/>
  <c r="CW54" i="10"/>
  <c r="CP54" i="10"/>
  <c r="CI54" i="10"/>
  <c r="U54" i="10"/>
  <c r="CW53" i="10"/>
  <c r="CP53" i="10"/>
  <c r="CI53" i="10"/>
  <c r="CW52" i="10"/>
  <c r="CP52" i="10"/>
  <c r="CI52" i="10"/>
  <c r="CW51" i="10"/>
  <c r="CP51" i="10"/>
  <c r="CI51" i="10"/>
  <c r="CW50" i="10"/>
  <c r="CP50" i="10"/>
  <c r="CI50" i="10"/>
  <c r="CW49" i="10"/>
  <c r="CP49" i="10"/>
  <c r="CI49" i="10"/>
  <c r="R49" i="10"/>
  <c r="J49" i="10"/>
  <c r="B49" i="10"/>
  <c r="CW48" i="10"/>
  <c r="CP48" i="10"/>
  <c r="CI48" i="10"/>
  <c r="CW47" i="10"/>
  <c r="CP47" i="10"/>
  <c r="CI47" i="10"/>
  <c r="CW46" i="10"/>
  <c r="CP46" i="10"/>
  <c r="CI46" i="10"/>
  <c r="CW45" i="10"/>
  <c r="CP45" i="10"/>
  <c r="CI45" i="10"/>
  <c r="CW44" i="10"/>
  <c r="CP44" i="10"/>
  <c r="CI44" i="10"/>
  <c r="CW43" i="10"/>
  <c r="CP43" i="10"/>
  <c r="CI43" i="10"/>
  <c r="CW42" i="10"/>
  <c r="CP42" i="10"/>
  <c r="CI42" i="10"/>
  <c r="R42" i="10"/>
  <c r="J42" i="10"/>
  <c r="B42" i="10"/>
  <c r="CW41" i="10"/>
  <c r="CP41" i="10"/>
  <c r="CI41" i="10"/>
  <c r="CW40" i="10"/>
  <c r="CP40" i="10"/>
  <c r="CI40" i="10"/>
  <c r="CW39" i="10"/>
  <c r="CP39" i="10"/>
  <c r="CI39" i="10"/>
  <c r="CW38" i="10"/>
  <c r="CP38" i="10"/>
  <c r="CI38" i="10"/>
  <c r="CW37" i="10"/>
  <c r="CP37" i="10"/>
  <c r="CI37" i="10"/>
  <c r="CW36" i="10"/>
  <c r="CP36" i="10"/>
  <c r="CI36" i="10"/>
  <c r="CW35" i="10"/>
  <c r="CP35" i="10"/>
  <c r="CI35" i="10"/>
  <c r="R35" i="10"/>
  <c r="J35" i="10"/>
  <c r="B35" i="10"/>
  <c r="CW34" i="10"/>
  <c r="CP34" i="10"/>
  <c r="CI34" i="10"/>
  <c r="CW33" i="10"/>
  <c r="CP33" i="10"/>
  <c r="CI33" i="10"/>
  <c r="H33" i="10"/>
  <c r="B33" i="10"/>
  <c r="CW32" i="10"/>
  <c r="CP32" i="10"/>
  <c r="CI32" i="10"/>
  <c r="W32" i="10"/>
  <c r="A32" i="10"/>
  <c r="CW31" i="10"/>
  <c r="CP31" i="10"/>
  <c r="CI31" i="10"/>
  <c r="CW30" i="10"/>
  <c r="CP30" i="10"/>
  <c r="CI30" i="10"/>
  <c r="U30" i="10"/>
  <c r="U61" i="10" s="1"/>
  <c r="M30" i="10"/>
  <c r="M61" i="10" s="1"/>
  <c r="E30" i="10"/>
  <c r="E61" i="10" s="1"/>
  <c r="CW29" i="10"/>
  <c r="CP29" i="10"/>
  <c r="CI29" i="10"/>
  <c r="CW28" i="10"/>
  <c r="CP28" i="10"/>
  <c r="CI28" i="10"/>
  <c r="CW27" i="10"/>
  <c r="CP27" i="10"/>
  <c r="CI27" i="10"/>
  <c r="CW26" i="10"/>
  <c r="CP26" i="10"/>
  <c r="CI26" i="10"/>
  <c r="CW25" i="10"/>
  <c r="CP25" i="10"/>
  <c r="CI25" i="10"/>
  <c r="CW24" i="10"/>
  <c r="CP24" i="10"/>
  <c r="CI24" i="10"/>
  <c r="CW23" i="10"/>
  <c r="CP23" i="10"/>
  <c r="CI23" i="10"/>
  <c r="U23" i="10"/>
  <c r="M23" i="10"/>
  <c r="M54" i="10" s="1"/>
  <c r="E23" i="10"/>
  <c r="E54" i="10" s="1"/>
  <c r="CW22" i="10"/>
  <c r="CP22" i="10"/>
  <c r="CI22" i="10"/>
  <c r="CW21" i="10"/>
  <c r="CP21" i="10"/>
  <c r="CI21" i="10"/>
  <c r="CW20" i="10"/>
  <c r="CP20" i="10"/>
  <c r="CI20" i="10"/>
  <c r="CW19" i="10"/>
  <c r="CP19" i="10"/>
  <c r="CI19" i="10"/>
  <c r="CW18" i="10"/>
  <c r="CP18" i="10"/>
  <c r="CI18" i="10"/>
  <c r="CB18" i="10"/>
  <c r="CW17" i="10"/>
  <c r="CP17" i="10"/>
  <c r="CI17" i="10"/>
  <c r="CB17" i="10"/>
  <c r="CW16" i="10"/>
  <c r="CP16" i="10"/>
  <c r="CI16" i="10"/>
  <c r="CB16" i="10"/>
  <c r="U16" i="10"/>
  <c r="U47" i="10" s="1"/>
  <c r="M16" i="10"/>
  <c r="M47" i="10" s="1"/>
  <c r="E16" i="10"/>
  <c r="E47" i="10" s="1"/>
  <c r="CW15" i="10"/>
  <c r="CP15" i="10"/>
  <c r="CI15" i="10"/>
  <c r="CB15" i="10"/>
  <c r="CW14" i="10"/>
  <c r="CP14" i="10"/>
  <c r="CI14" i="10"/>
  <c r="CB14" i="10"/>
  <c r="CW13" i="10"/>
  <c r="CP13" i="10"/>
  <c r="CI13" i="10"/>
  <c r="CB13" i="10"/>
  <c r="CW12" i="10"/>
  <c r="CP12" i="10"/>
  <c r="CI12" i="10"/>
  <c r="CB12" i="10"/>
  <c r="CW11" i="10"/>
  <c r="CP11" i="10"/>
  <c r="CI11" i="10"/>
  <c r="CB11" i="10"/>
  <c r="CW10" i="10"/>
  <c r="CP10" i="10"/>
  <c r="CI10" i="10"/>
  <c r="CB10" i="10"/>
  <c r="CW9" i="10"/>
  <c r="CP9" i="10"/>
  <c r="CI9" i="10"/>
  <c r="CB9" i="10"/>
  <c r="U9" i="10"/>
  <c r="U40" i="10" s="1"/>
  <c r="M9" i="10"/>
  <c r="M40" i="10" s="1"/>
  <c r="E9" i="10"/>
  <c r="E40" i="10" s="1"/>
  <c r="CW8" i="10"/>
  <c r="CP8" i="10"/>
  <c r="CI8" i="10"/>
  <c r="CB8" i="10"/>
  <c r="CW7" i="10"/>
  <c r="CP7" i="10"/>
  <c r="CI7" i="10"/>
  <c r="CB7" i="10"/>
  <c r="CW6" i="10"/>
  <c r="CP6" i="10"/>
  <c r="CI6" i="10"/>
  <c r="CB6" i="10"/>
  <c r="CW5" i="10"/>
  <c r="CP5" i="10"/>
  <c r="CI5" i="10"/>
  <c r="CB5" i="10"/>
  <c r="CW4" i="10"/>
  <c r="CP4" i="10"/>
  <c r="CI4" i="10"/>
  <c r="CB4" i="10"/>
  <c r="CW3" i="10"/>
  <c r="CP3" i="10"/>
  <c r="CI3" i="10"/>
  <c r="CB3" i="10"/>
  <c r="CW2" i="10"/>
  <c r="CP2" i="10"/>
  <c r="CI2" i="10"/>
  <c r="CB2" i="10"/>
  <c r="CW1" i="10"/>
  <c r="CP1" i="10"/>
  <c r="CI1" i="10"/>
  <c r="CB1" i="10"/>
  <c r="CC6" i="10" s="1"/>
  <c r="BD6" i="10" s="1"/>
  <c r="CK100" i="8"/>
  <c r="CK99" i="8"/>
  <c r="CK98" i="8"/>
  <c r="CK97" i="8"/>
  <c r="CK96" i="8"/>
  <c r="CK95" i="8"/>
  <c r="CK94" i="8"/>
  <c r="CK93" i="8"/>
  <c r="CK92" i="8"/>
  <c r="CK91" i="8"/>
  <c r="CK90" i="8"/>
  <c r="CK89" i="8"/>
  <c r="CK88" i="8"/>
  <c r="CK87" i="8"/>
  <c r="CK86" i="8"/>
  <c r="CK85" i="8"/>
  <c r="CK84" i="8"/>
  <c r="CK83" i="8"/>
  <c r="CK82" i="8"/>
  <c r="CR81" i="8"/>
  <c r="CK81" i="8"/>
  <c r="CD81" i="8"/>
  <c r="CR80" i="8"/>
  <c r="CK80" i="8"/>
  <c r="CD80" i="8"/>
  <c r="CR79" i="8"/>
  <c r="CK79" i="8"/>
  <c r="CD79" i="8"/>
  <c r="CR78" i="8"/>
  <c r="CK78" i="8"/>
  <c r="CD78" i="8"/>
  <c r="CR77" i="8"/>
  <c r="CK77" i="8"/>
  <c r="CD77" i="8"/>
  <c r="CR76" i="8"/>
  <c r="CK76" i="8"/>
  <c r="CD76" i="8"/>
  <c r="CR75" i="8"/>
  <c r="CK75" i="8"/>
  <c r="CD75" i="8"/>
  <c r="CR74" i="8"/>
  <c r="CK74" i="8"/>
  <c r="CD74" i="8"/>
  <c r="CR73" i="8"/>
  <c r="CK73" i="8"/>
  <c r="CD73" i="8"/>
  <c r="CR72" i="8"/>
  <c r="CK72" i="8"/>
  <c r="CD72" i="8"/>
  <c r="CR71" i="8"/>
  <c r="CK71" i="8"/>
  <c r="CD71" i="8"/>
  <c r="CR70" i="8"/>
  <c r="CK70" i="8"/>
  <c r="CD70" i="8"/>
  <c r="CR69" i="8"/>
  <c r="CK69" i="8"/>
  <c r="CD69" i="8"/>
  <c r="CR68" i="8"/>
  <c r="CK68" i="8"/>
  <c r="CD68" i="8"/>
  <c r="CR67" i="8"/>
  <c r="CK67" i="8"/>
  <c r="CD67" i="8"/>
  <c r="CR66" i="8"/>
  <c r="CK66" i="8"/>
  <c r="CD66" i="8"/>
  <c r="CR65" i="8"/>
  <c r="CK65" i="8"/>
  <c r="CD65" i="8"/>
  <c r="CR64" i="8"/>
  <c r="CK64" i="8"/>
  <c r="CD64" i="8"/>
  <c r="CR63" i="8"/>
  <c r="CK63" i="8"/>
  <c r="CD63" i="8"/>
  <c r="CR62" i="8"/>
  <c r="CK62" i="8"/>
  <c r="CD62" i="8"/>
  <c r="CR61" i="8"/>
  <c r="CK61" i="8"/>
  <c r="CD61" i="8"/>
  <c r="CR60" i="8"/>
  <c r="CK60" i="8"/>
  <c r="CD60" i="8"/>
  <c r="CR59" i="8"/>
  <c r="CK59" i="8"/>
  <c r="CD59" i="8"/>
  <c r="CR58" i="8"/>
  <c r="CK58" i="8"/>
  <c r="CD58" i="8"/>
  <c r="CR57" i="8"/>
  <c r="CK57" i="8"/>
  <c r="CD57" i="8"/>
  <c r="CR56" i="8"/>
  <c r="CK56" i="8"/>
  <c r="CD56" i="8"/>
  <c r="R56" i="8"/>
  <c r="J56" i="8"/>
  <c r="B56" i="8"/>
  <c r="CR55" i="8"/>
  <c r="CK55" i="8"/>
  <c r="CD55" i="8"/>
  <c r="CR54" i="8"/>
  <c r="CK54" i="8"/>
  <c r="CD54" i="8"/>
  <c r="CR53" i="8"/>
  <c r="CK53" i="8"/>
  <c r="CD53" i="8"/>
  <c r="CR52" i="8"/>
  <c r="CK52" i="8"/>
  <c r="CD52" i="8"/>
  <c r="CR51" i="8"/>
  <c r="CK51" i="8"/>
  <c r="CD51" i="8"/>
  <c r="CR50" i="8"/>
  <c r="CK50" i="8"/>
  <c r="CD50" i="8"/>
  <c r="CR49" i="8"/>
  <c r="CK49" i="8"/>
  <c r="CD49" i="8"/>
  <c r="R49" i="8"/>
  <c r="J49" i="8"/>
  <c r="B49" i="8"/>
  <c r="CR48" i="8"/>
  <c r="CK48" i="8"/>
  <c r="CD48" i="8"/>
  <c r="CR47" i="8"/>
  <c r="CK47" i="8"/>
  <c r="CD47" i="8"/>
  <c r="U47" i="8"/>
  <c r="CR46" i="8"/>
  <c r="CK46" i="8"/>
  <c r="CD46" i="8"/>
  <c r="CR45" i="8"/>
  <c r="CK45" i="8"/>
  <c r="CD45" i="8"/>
  <c r="CR44" i="8"/>
  <c r="CK44" i="8"/>
  <c r="CD44" i="8"/>
  <c r="CR43" i="8"/>
  <c r="CK43" i="8"/>
  <c r="CD43" i="8"/>
  <c r="CR42" i="8"/>
  <c r="CK42" i="8"/>
  <c r="CD42" i="8"/>
  <c r="R42" i="8"/>
  <c r="J42" i="8"/>
  <c r="B42" i="8"/>
  <c r="CR41" i="8"/>
  <c r="CK41" i="8"/>
  <c r="CD41" i="8"/>
  <c r="CR40" i="8"/>
  <c r="CK40" i="8"/>
  <c r="CD40" i="8"/>
  <c r="CR39" i="8"/>
  <c r="CK39" i="8"/>
  <c r="CD39" i="8"/>
  <c r="CR38" i="8"/>
  <c r="CK38" i="8"/>
  <c r="CD38" i="8"/>
  <c r="CR37" i="8"/>
  <c r="CK37" i="8"/>
  <c r="CD37" i="8"/>
  <c r="CR36" i="8"/>
  <c r="CK36" i="8"/>
  <c r="CD36" i="8"/>
  <c r="CR35" i="8"/>
  <c r="CK35" i="8"/>
  <c r="CD35" i="8"/>
  <c r="R35" i="8"/>
  <c r="J35" i="8"/>
  <c r="B35" i="8"/>
  <c r="CR34" i="8"/>
  <c r="CK34" i="8"/>
  <c r="CD34" i="8"/>
  <c r="CR33" i="8"/>
  <c r="CK33" i="8"/>
  <c r="CD33" i="8"/>
  <c r="H33" i="8"/>
  <c r="B33" i="8"/>
  <c r="CR32" i="8"/>
  <c r="CK32" i="8"/>
  <c r="CD32" i="8"/>
  <c r="W32" i="8"/>
  <c r="A32" i="8"/>
  <c r="CR31" i="8"/>
  <c r="CK31" i="8"/>
  <c r="CD31" i="8"/>
  <c r="CR30" i="8"/>
  <c r="CK30" i="8"/>
  <c r="CD30" i="8"/>
  <c r="U30" i="8"/>
  <c r="U61" i="8" s="1"/>
  <c r="M30" i="8"/>
  <c r="M61" i="8" s="1"/>
  <c r="E30" i="8"/>
  <c r="E61" i="8" s="1"/>
  <c r="CR29" i="8"/>
  <c r="CK29" i="8"/>
  <c r="CD29" i="8"/>
  <c r="CR28" i="8"/>
  <c r="CK28" i="8"/>
  <c r="CD28" i="8"/>
  <c r="CR27" i="8"/>
  <c r="CK27" i="8"/>
  <c r="CD27" i="8"/>
  <c r="CR26" i="8"/>
  <c r="CK26" i="8"/>
  <c r="CD26" i="8"/>
  <c r="CR25" i="8"/>
  <c r="CK25" i="8"/>
  <c r="CD25" i="8"/>
  <c r="CR24" i="8"/>
  <c r="CK24" i="8"/>
  <c r="CD24" i="8"/>
  <c r="CR23" i="8"/>
  <c r="CK23" i="8"/>
  <c r="CD23" i="8"/>
  <c r="U23" i="8"/>
  <c r="U54" i="8" s="1"/>
  <c r="M23" i="8"/>
  <c r="M54" i="8" s="1"/>
  <c r="E23" i="8"/>
  <c r="E54" i="8" s="1"/>
  <c r="CR22" i="8"/>
  <c r="CK22" i="8"/>
  <c r="CD22" i="8"/>
  <c r="CR21" i="8"/>
  <c r="CK21" i="8"/>
  <c r="CD21" i="8"/>
  <c r="CR20" i="8"/>
  <c r="CK20" i="8"/>
  <c r="CD20" i="8"/>
  <c r="CR19" i="8"/>
  <c r="CK19" i="8"/>
  <c r="CD19" i="8"/>
  <c r="CR18" i="8"/>
  <c r="CK18" i="8"/>
  <c r="CD18" i="8"/>
  <c r="CR17" i="8"/>
  <c r="CK17" i="8"/>
  <c r="CD17" i="8"/>
  <c r="CR16" i="8"/>
  <c r="CK16" i="8"/>
  <c r="CD16" i="8"/>
  <c r="BW16" i="8"/>
  <c r="U16" i="8"/>
  <c r="M16" i="8"/>
  <c r="M47" i="8" s="1"/>
  <c r="E16" i="8"/>
  <c r="E47" i="8" s="1"/>
  <c r="CR15" i="8"/>
  <c r="CK15" i="8"/>
  <c r="CD15" i="8"/>
  <c r="BW15" i="8"/>
  <c r="CR14" i="8"/>
  <c r="CK14" i="8"/>
  <c r="CD14" i="8"/>
  <c r="BW14" i="8"/>
  <c r="CR13" i="8"/>
  <c r="CK13" i="8"/>
  <c r="CD13" i="8"/>
  <c r="BW13" i="8"/>
  <c r="CR12" i="8"/>
  <c r="CK12" i="8"/>
  <c r="CD12" i="8"/>
  <c r="BW12" i="8"/>
  <c r="CR11" i="8"/>
  <c r="CK11" i="8"/>
  <c r="CD11" i="8"/>
  <c r="BW11" i="8"/>
  <c r="CR10" i="8"/>
  <c r="CK10" i="8"/>
  <c r="CD10" i="8"/>
  <c r="BW10" i="8"/>
  <c r="CR9" i="8"/>
  <c r="CK9" i="8"/>
  <c r="CD9" i="8"/>
  <c r="BW9" i="8"/>
  <c r="U9" i="8"/>
  <c r="U40" i="8" s="1"/>
  <c r="M9" i="8"/>
  <c r="M40" i="8" s="1"/>
  <c r="E9" i="8"/>
  <c r="E40" i="8" s="1"/>
  <c r="CR8" i="8"/>
  <c r="CK8" i="8"/>
  <c r="CD8" i="8"/>
  <c r="BW8" i="8"/>
  <c r="CR7" i="8"/>
  <c r="CK7" i="8"/>
  <c r="CD7" i="8"/>
  <c r="BW7" i="8"/>
  <c r="CR6" i="8"/>
  <c r="CK6" i="8"/>
  <c r="CD6" i="8"/>
  <c r="BW6" i="8"/>
  <c r="CR5" i="8"/>
  <c r="CK5" i="8"/>
  <c r="CD5" i="8"/>
  <c r="BW5" i="8"/>
  <c r="CR4" i="8"/>
  <c r="CK4" i="8"/>
  <c r="CD4" i="8"/>
  <c r="BW4" i="8"/>
  <c r="CR3" i="8"/>
  <c r="CK3" i="8"/>
  <c r="CD3" i="8"/>
  <c r="BW3" i="8"/>
  <c r="CR2" i="8"/>
  <c r="CK2" i="8"/>
  <c r="CD2" i="8"/>
  <c r="BW2" i="8"/>
  <c r="CR1" i="8"/>
  <c r="CK1" i="8"/>
  <c r="CD1" i="8"/>
  <c r="BW1" i="8"/>
  <c r="CK100" i="7"/>
  <c r="CK99" i="7"/>
  <c r="CK98" i="7"/>
  <c r="CK97" i="7"/>
  <c r="CK96" i="7"/>
  <c r="CK95" i="7"/>
  <c r="CK94" i="7"/>
  <c r="CK93" i="7"/>
  <c r="CK92" i="7"/>
  <c r="CK91" i="7"/>
  <c r="CK90" i="7"/>
  <c r="CK89" i="7"/>
  <c r="CK88" i="7"/>
  <c r="CK87" i="7"/>
  <c r="CK86" i="7"/>
  <c r="CK85" i="7"/>
  <c r="CK84" i="7"/>
  <c r="CK83" i="7"/>
  <c r="CK82" i="7"/>
  <c r="CR81" i="7"/>
  <c r="CK81" i="7"/>
  <c r="CD81" i="7"/>
  <c r="CR80" i="7"/>
  <c r="CK80" i="7"/>
  <c r="CD80" i="7"/>
  <c r="CR79" i="7"/>
  <c r="CK79" i="7"/>
  <c r="CD79" i="7"/>
  <c r="CR78" i="7"/>
  <c r="CK78" i="7"/>
  <c r="CD78" i="7"/>
  <c r="CR77" i="7"/>
  <c r="CK77" i="7"/>
  <c r="CD77" i="7"/>
  <c r="CR76" i="7"/>
  <c r="CK76" i="7"/>
  <c r="CD76" i="7"/>
  <c r="CR75" i="7"/>
  <c r="CK75" i="7"/>
  <c r="CD75" i="7"/>
  <c r="CR74" i="7"/>
  <c r="CK74" i="7"/>
  <c r="CD74" i="7"/>
  <c r="CR73" i="7"/>
  <c r="CK73" i="7"/>
  <c r="CD73" i="7"/>
  <c r="CR72" i="7"/>
  <c r="CK72" i="7"/>
  <c r="CD72" i="7"/>
  <c r="CR71" i="7"/>
  <c r="CK71" i="7"/>
  <c r="CD71" i="7"/>
  <c r="CR70" i="7"/>
  <c r="CK70" i="7"/>
  <c r="CD70" i="7"/>
  <c r="CR69" i="7"/>
  <c r="CK69" i="7"/>
  <c r="CD69" i="7"/>
  <c r="CR68" i="7"/>
  <c r="CK68" i="7"/>
  <c r="CD68" i="7"/>
  <c r="CR67" i="7"/>
  <c r="CK67" i="7"/>
  <c r="CD67" i="7"/>
  <c r="CR66" i="7"/>
  <c r="CK66" i="7"/>
  <c r="CD66" i="7"/>
  <c r="CR65" i="7"/>
  <c r="CK65" i="7"/>
  <c r="CD65" i="7"/>
  <c r="CR64" i="7"/>
  <c r="CK64" i="7"/>
  <c r="CD64" i="7"/>
  <c r="CR63" i="7"/>
  <c r="CK63" i="7"/>
  <c r="CD63" i="7"/>
  <c r="CR62" i="7"/>
  <c r="CK62" i="7"/>
  <c r="CD62" i="7"/>
  <c r="CR61" i="7"/>
  <c r="CK61" i="7"/>
  <c r="CD61" i="7"/>
  <c r="CR60" i="7"/>
  <c r="CK60" i="7"/>
  <c r="CD60" i="7"/>
  <c r="CR59" i="7"/>
  <c r="CK59" i="7"/>
  <c r="CD59" i="7"/>
  <c r="CR58" i="7"/>
  <c r="CK58" i="7"/>
  <c r="CD58" i="7"/>
  <c r="CR57" i="7"/>
  <c r="CK57" i="7"/>
  <c r="CD57" i="7"/>
  <c r="CR56" i="7"/>
  <c r="CK56" i="7"/>
  <c r="CD56" i="7"/>
  <c r="R56" i="7"/>
  <c r="J56" i="7"/>
  <c r="B56" i="7"/>
  <c r="CR55" i="7"/>
  <c r="CK55" i="7"/>
  <c r="CD55" i="7"/>
  <c r="CR54" i="7"/>
  <c r="CK54" i="7"/>
  <c r="CD54" i="7"/>
  <c r="CR53" i="7"/>
  <c r="CK53" i="7"/>
  <c r="CD53" i="7"/>
  <c r="CR52" i="7"/>
  <c r="CK52" i="7"/>
  <c r="CD52" i="7"/>
  <c r="CR51" i="7"/>
  <c r="CK51" i="7"/>
  <c r="CD51" i="7"/>
  <c r="CR50" i="7"/>
  <c r="CK50" i="7"/>
  <c r="CD50" i="7"/>
  <c r="CR49" i="7"/>
  <c r="CK49" i="7"/>
  <c r="CD49" i="7"/>
  <c r="R49" i="7"/>
  <c r="J49" i="7"/>
  <c r="B49" i="7"/>
  <c r="CR48" i="7"/>
  <c r="CK48" i="7"/>
  <c r="CD48" i="7"/>
  <c r="CR47" i="7"/>
  <c r="CK47" i="7"/>
  <c r="CD47" i="7"/>
  <c r="CR46" i="7"/>
  <c r="CK46" i="7"/>
  <c r="CD46" i="7"/>
  <c r="CR45" i="7"/>
  <c r="CK45" i="7"/>
  <c r="CD45" i="7"/>
  <c r="CR44" i="7"/>
  <c r="CK44" i="7"/>
  <c r="CD44" i="7"/>
  <c r="CR43" i="7"/>
  <c r="CK43" i="7"/>
  <c r="CD43" i="7"/>
  <c r="CR42" i="7"/>
  <c r="CK42" i="7"/>
  <c r="CD42" i="7"/>
  <c r="R42" i="7"/>
  <c r="J42" i="7"/>
  <c r="B42" i="7"/>
  <c r="CR41" i="7"/>
  <c r="CK41" i="7"/>
  <c r="CD41" i="7"/>
  <c r="CR40" i="7"/>
  <c r="CK40" i="7"/>
  <c r="CD40" i="7"/>
  <c r="E40" i="7"/>
  <c r="CR39" i="7"/>
  <c r="CK39" i="7"/>
  <c r="CD39" i="7"/>
  <c r="CR38" i="7"/>
  <c r="CK38" i="7"/>
  <c r="CD38" i="7"/>
  <c r="CR37" i="7"/>
  <c r="CK37" i="7"/>
  <c r="CD37" i="7"/>
  <c r="CR36" i="7"/>
  <c r="CK36" i="7"/>
  <c r="CD36" i="7"/>
  <c r="CR35" i="7"/>
  <c r="CK35" i="7"/>
  <c r="CD35" i="7"/>
  <c r="R35" i="7"/>
  <c r="J35" i="7"/>
  <c r="B35" i="7"/>
  <c r="CR34" i="7"/>
  <c r="CK34" i="7"/>
  <c r="CD34" i="7"/>
  <c r="CR33" i="7"/>
  <c r="CK33" i="7"/>
  <c r="CD33" i="7"/>
  <c r="H33" i="7"/>
  <c r="B33" i="7"/>
  <c r="CR32" i="7"/>
  <c r="CK32" i="7"/>
  <c r="CD32" i="7"/>
  <c r="W32" i="7"/>
  <c r="A32" i="7"/>
  <c r="CR31" i="7"/>
  <c r="CK31" i="7"/>
  <c r="CD31" i="7"/>
  <c r="CR30" i="7"/>
  <c r="CK30" i="7"/>
  <c r="CD30" i="7"/>
  <c r="U30" i="7"/>
  <c r="U61" i="7" s="1"/>
  <c r="M30" i="7"/>
  <c r="M61" i="7" s="1"/>
  <c r="E30" i="7"/>
  <c r="E61" i="7" s="1"/>
  <c r="CR29" i="7"/>
  <c r="CK29" i="7"/>
  <c r="CD29" i="7"/>
  <c r="CR28" i="7"/>
  <c r="CK28" i="7"/>
  <c r="CD28" i="7"/>
  <c r="CR27" i="7"/>
  <c r="CK27" i="7"/>
  <c r="CD27" i="7"/>
  <c r="CR26" i="7"/>
  <c r="CK26" i="7"/>
  <c r="CD26" i="7"/>
  <c r="CR25" i="7"/>
  <c r="CK25" i="7"/>
  <c r="CD25" i="7"/>
  <c r="CR24" i="7"/>
  <c r="CK24" i="7"/>
  <c r="CD24" i="7"/>
  <c r="CR23" i="7"/>
  <c r="CK23" i="7"/>
  <c r="CD23" i="7"/>
  <c r="U23" i="7"/>
  <c r="U54" i="7" s="1"/>
  <c r="M23" i="7"/>
  <c r="M54" i="7" s="1"/>
  <c r="E23" i="7"/>
  <c r="E54" i="7" s="1"/>
  <c r="CR22" i="7"/>
  <c r="CK22" i="7"/>
  <c r="CD22" i="7"/>
  <c r="CR21" i="7"/>
  <c r="CK21" i="7"/>
  <c r="CD21" i="7"/>
  <c r="CR20" i="7"/>
  <c r="CK20" i="7"/>
  <c r="CD20" i="7"/>
  <c r="CR19" i="7"/>
  <c r="CK19" i="7"/>
  <c r="CD19" i="7"/>
  <c r="CR18" i="7"/>
  <c r="CK18" i="7"/>
  <c r="CD18" i="7"/>
  <c r="BW18" i="7"/>
  <c r="CR17" i="7"/>
  <c r="CK17" i="7"/>
  <c r="CD17" i="7"/>
  <c r="BW17" i="7"/>
  <c r="CR16" i="7"/>
  <c r="CK16" i="7"/>
  <c r="CD16" i="7"/>
  <c r="BW16" i="7"/>
  <c r="U16" i="7"/>
  <c r="U47" i="7" s="1"/>
  <c r="M16" i="7"/>
  <c r="M47" i="7" s="1"/>
  <c r="E16" i="7"/>
  <c r="E47" i="7" s="1"/>
  <c r="CR15" i="7"/>
  <c r="CK15" i="7"/>
  <c r="CD15" i="7"/>
  <c r="BW15" i="7"/>
  <c r="CR14" i="7"/>
  <c r="CK14" i="7"/>
  <c r="CD14" i="7"/>
  <c r="BW14" i="7"/>
  <c r="CR13" i="7"/>
  <c r="CK13" i="7"/>
  <c r="CD13" i="7"/>
  <c r="BW13" i="7"/>
  <c r="CR12" i="7"/>
  <c r="CK12" i="7"/>
  <c r="CD12" i="7"/>
  <c r="BW12" i="7"/>
  <c r="CR11" i="7"/>
  <c r="CK11" i="7"/>
  <c r="CD11" i="7"/>
  <c r="BW11" i="7"/>
  <c r="CR10" i="7"/>
  <c r="CK10" i="7"/>
  <c r="CD10" i="7"/>
  <c r="BW10" i="7"/>
  <c r="CR9" i="7"/>
  <c r="CK9" i="7"/>
  <c r="CD9" i="7"/>
  <c r="BW9" i="7"/>
  <c r="U9" i="7"/>
  <c r="U40" i="7" s="1"/>
  <c r="M9" i="7"/>
  <c r="M40" i="7" s="1"/>
  <c r="E9" i="7"/>
  <c r="CR8" i="7"/>
  <c r="CK8" i="7"/>
  <c r="CD8" i="7"/>
  <c r="BW8" i="7"/>
  <c r="CR7" i="7"/>
  <c r="CK7" i="7"/>
  <c r="CD7" i="7"/>
  <c r="BW7" i="7"/>
  <c r="CR6" i="7"/>
  <c r="CK6" i="7"/>
  <c r="CD6" i="7"/>
  <c r="BW6" i="7"/>
  <c r="CR5" i="7"/>
  <c r="CK5" i="7"/>
  <c r="CD5" i="7"/>
  <c r="BW5" i="7"/>
  <c r="CR4" i="7"/>
  <c r="CK4" i="7"/>
  <c r="CD4" i="7"/>
  <c r="BW4" i="7"/>
  <c r="CR3" i="7"/>
  <c r="CK3" i="7"/>
  <c r="CD3" i="7"/>
  <c r="BW3" i="7"/>
  <c r="CR2" i="7"/>
  <c r="CK2" i="7"/>
  <c r="CD2" i="7"/>
  <c r="BW2" i="7"/>
  <c r="CR1" i="7"/>
  <c r="CK1" i="7"/>
  <c r="CD1" i="7"/>
  <c r="BW1" i="7"/>
  <c r="CD81" i="6"/>
  <c r="CD80" i="6"/>
  <c r="CD79" i="6"/>
  <c r="CD78" i="6"/>
  <c r="CD77" i="6"/>
  <c r="CD76" i="6"/>
  <c r="CD75" i="6"/>
  <c r="CD74" i="6"/>
  <c r="CD73" i="6"/>
  <c r="CD72" i="6"/>
  <c r="CD71" i="6"/>
  <c r="CD70" i="6"/>
  <c r="CD69" i="6"/>
  <c r="CD68" i="6"/>
  <c r="CD67" i="6"/>
  <c r="CD66" i="6"/>
  <c r="CD65" i="6"/>
  <c r="CD64" i="6"/>
  <c r="CD63" i="6"/>
  <c r="CD62" i="6"/>
  <c r="CD61" i="6"/>
  <c r="CD60" i="6"/>
  <c r="CD59" i="6"/>
  <c r="CD58" i="6"/>
  <c r="CD57" i="6"/>
  <c r="CD56" i="6"/>
  <c r="R56" i="6"/>
  <c r="J56" i="6"/>
  <c r="B56" i="6"/>
  <c r="CD55" i="6"/>
  <c r="CD54" i="6"/>
  <c r="U54" i="6"/>
  <c r="CD53" i="6"/>
  <c r="CD52" i="6"/>
  <c r="CD51" i="6"/>
  <c r="CD50" i="6"/>
  <c r="CD49" i="6"/>
  <c r="R49" i="6"/>
  <c r="J49" i="6"/>
  <c r="B49" i="6"/>
  <c r="CD48" i="6"/>
  <c r="CD47" i="6"/>
  <c r="CD46" i="6"/>
  <c r="CD45" i="6"/>
  <c r="CD44" i="6"/>
  <c r="CD43" i="6"/>
  <c r="CD42" i="6"/>
  <c r="R42" i="6"/>
  <c r="J42" i="6"/>
  <c r="B42" i="6"/>
  <c r="CD41" i="6"/>
  <c r="CD40" i="6"/>
  <c r="CD39" i="6"/>
  <c r="CD38" i="6"/>
  <c r="CD37" i="6"/>
  <c r="CD36" i="6"/>
  <c r="CD35" i="6"/>
  <c r="R35" i="6"/>
  <c r="J35" i="6"/>
  <c r="B35" i="6"/>
  <c r="CD34" i="6"/>
  <c r="CD33" i="6"/>
  <c r="H33" i="6"/>
  <c r="B33" i="6"/>
  <c r="CD32" i="6"/>
  <c r="W32" i="6"/>
  <c r="A32" i="6"/>
  <c r="CD31" i="6"/>
  <c r="CD30" i="6"/>
  <c r="U30" i="6"/>
  <c r="U61" i="6" s="1"/>
  <c r="M30" i="6"/>
  <c r="M61" i="6" s="1"/>
  <c r="E30" i="6"/>
  <c r="E61" i="6" s="1"/>
  <c r="CD29" i="6"/>
  <c r="CD28" i="6"/>
  <c r="CD27" i="6"/>
  <c r="CD26" i="6"/>
  <c r="CD25" i="6"/>
  <c r="CD24" i="6"/>
  <c r="CD23" i="6"/>
  <c r="U23" i="6"/>
  <c r="M23" i="6"/>
  <c r="M54" i="6" s="1"/>
  <c r="E23" i="6"/>
  <c r="E54" i="6" s="1"/>
  <c r="CD22" i="6"/>
  <c r="CD21" i="6"/>
  <c r="CD20" i="6"/>
  <c r="CD19" i="6"/>
  <c r="CR18" i="6"/>
  <c r="CK18" i="6"/>
  <c r="CD18" i="6"/>
  <c r="BW18" i="6"/>
  <c r="CR17" i="6"/>
  <c r="CK17" i="6"/>
  <c r="CD17" i="6"/>
  <c r="BW17" i="6"/>
  <c r="CR16" i="6"/>
  <c r="CK16" i="6"/>
  <c r="CD16" i="6"/>
  <c r="BW16" i="6"/>
  <c r="U16" i="6"/>
  <c r="U47" i="6" s="1"/>
  <c r="M16" i="6"/>
  <c r="M47" i="6" s="1"/>
  <c r="E16" i="6"/>
  <c r="E47" i="6" s="1"/>
  <c r="CR15" i="6"/>
  <c r="CK15" i="6"/>
  <c r="CD15" i="6"/>
  <c r="BW15" i="6"/>
  <c r="CR14" i="6"/>
  <c r="CK14" i="6"/>
  <c r="CD14" i="6"/>
  <c r="BW14" i="6"/>
  <c r="CR13" i="6"/>
  <c r="CK13" i="6"/>
  <c r="CD13" i="6"/>
  <c r="BW13" i="6"/>
  <c r="CR12" i="6"/>
  <c r="CK12" i="6"/>
  <c r="CD12" i="6"/>
  <c r="BW12" i="6"/>
  <c r="CR11" i="6"/>
  <c r="CK11" i="6"/>
  <c r="CD11" i="6"/>
  <c r="BW11" i="6"/>
  <c r="CR10" i="6"/>
  <c r="CK10" i="6"/>
  <c r="CD10" i="6"/>
  <c r="BW10" i="6"/>
  <c r="CR9" i="6"/>
  <c r="CK9" i="6"/>
  <c r="CD9" i="6"/>
  <c r="BW9" i="6"/>
  <c r="U9" i="6"/>
  <c r="U40" i="6" s="1"/>
  <c r="M9" i="6"/>
  <c r="M40" i="6" s="1"/>
  <c r="E9" i="6"/>
  <c r="E40" i="6" s="1"/>
  <c r="CR8" i="6"/>
  <c r="CK8" i="6"/>
  <c r="CD8" i="6"/>
  <c r="BW8" i="6"/>
  <c r="CR7" i="6"/>
  <c r="CK7" i="6"/>
  <c r="CD7" i="6"/>
  <c r="BW7" i="6"/>
  <c r="CR6" i="6"/>
  <c r="CK6" i="6"/>
  <c r="CD6" i="6"/>
  <c r="BW6" i="6"/>
  <c r="CR5" i="6"/>
  <c r="CK5" i="6"/>
  <c r="CD5" i="6"/>
  <c r="BW5" i="6"/>
  <c r="CR4" i="6"/>
  <c r="CK4" i="6"/>
  <c r="CD4" i="6"/>
  <c r="BW4" i="6"/>
  <c r="CR3" i="6"/>
  <c r="CK3" i="6"/>
  <c r="CD3" i="6"/>
  <c r="BW3" i="6"/>
  <c r="CR2" i="6"/>
  <c r="CK2" i="6"/>
  <c r="CD2" i="6"/>
  <c r="BW2" i="6"/>
  <c r="CR1" i="6"/>
  <c r="CK1" i="6"/>
  <c r="CD1" i="6"/>
  <c r="BW1" i="6"/>
  <c r="CD81" i="5"/>
  <c r="CD80" i="5"/>
  <c r="CD79" i="5"/>
  <c r="CD78" i="5"/>
  <c r="CD77" i="5"/>
  <c r="CD76" i="5"/>
  <c r="CD75" i="5"/>
  <c r="CD74" i="5"/>
  <c r="CD73" i="5"/>
  <c r="CD72" i="5"/>
  <c r="CD71" i="5"/>
  <c r="CD70" i="5"/>
  <c r="CD69" i="5"/>
  <c r="CD68" i="5"/>
  <c r="CD67" i="5"/>
  <c r="CD66" i="5"/>
  <c r="CD65" i="5"/>
  <c r="CD64" i="5"/>
  <c r="CD63" i="5"/>
  <c r="CD62" i="5"/>
  <c r="CD61" i="5"/>
  <c r="CD60" i="5"/>
  <c r="CD59" i="5"/>
  <c r="CD58" i="5"/>
  <c r="CD57" i="5"/>
  <c r="CD56" i="5"/>
  <c r="R56" i="5"/>
  <c r="J56" i="5"/>
  <c r="B56" i="5"/>
  <c r="CK55" i="5"/>
  <c r="CD55" i="5"/>
  <c r="CK54" i="5"/>
  <c r="CD54" i="5"/>
  <c r="CK53" i="5"/>
  <c r="CD53" i="5"/>
  <c r="CK52" i="5"/>
  <c r="CD52" i="5"/>
  <c r="CK51" i="5"/>
  <c r="CD51" i="5"/>
  <c r="CK50" i="5"/>
  <c r="CD50" i="5"/>
  <c r="CK49" i="5"/>
  <c r="CD49" i="5"/>
  <c r="R49" i="5"/>
  <c r="J49" i="5"/>
  <c r="B49" i="5"/>
  <c r="CK48" i="5"/>
  <c r="CD48" i="5"/>
  <c r="CK47" i="5"/>
  <c r="CD47" i="5"/>
  <c r="CK46" i="5"/>
  <c r="CD46" i="5"/>
  <c r="CR45" i="5"/>
  <c r="CK45" i="5"/>
  <c r="CD45" i="5"/>
  <c r="CR44" i="5"/>
  <c r="CK44" i="5"/>
  <c r="CD44" i="5"/>
  <c r="CR43" i="5"/>
  <c r="CK43" i="5"/>
  <c r="CD43" i="5"/>
  <c r="CR42" i="5"/>
  <c r="CK42" i="5"/>
  <c r="CD42" i="5"/>
  <c r="R42" i="5"/>
  <c r="J42" i="5"/>
  <c r="B42" i="5"/>
  <c r="CR41" i="5"/>
  <c r="CK41" i="5"/>
  <c r="CD41" i="5"/>
  <c r="CR40" i="5"/>
  <c r="CK40" i="5"/>
  <c r="CD40" i="5"/>
  <c r="E40" i="5"/>
  <c r="CR39" i="5"/>
  <c r="CK39" i="5"/>
  <c r="CD39" i="5"/>
  <c r="CR38" i="5"/>
  <c r="CK38" i="5"/>
  <c r="CD38" i="5"/>
  <c r="CR37" i="5"/>
  <c r="CK37" i="5"/>
  <c r="CD37" i="5"/>
  <c r="CR36" i="5"/>
  <c r="CK36" i="5"/>
  <c r="CD36" i="5"/>
  <c r="CR35" i="5"/>
  <c r="CK35" i="5"/>
  <c r="CD35" i="5"/>
  <c r="R35" i="5"/>
  <c r="J35" i="5"/>
  <c r="B35" i="5"/>
  <c r="CR34" i="5"/>
  <c r="CK34" i="5"/>
  <c r="CD34" i="5"/>
  <c r="CR33" i="5"/>
  <c r="CK33" i="5"/>
  <c r="CD33" i="5"/>
  <c r="H33" i="5"/>
  <c r="B33" i="5"/>
  <c r="CR32" i="5"/>
  <c r="CK32" i="5"/>
  <c r="CD32" i="5"/>
  <c r="W32" i="5"/>
  <c r="A32" i="5"/>
  <c r="CR31" i="5"/>
  <c r="CK31" i="5"/>
  <c r="CD31" i="5"/>
  <c r="CR30" i="5"/>
  <c r="CK30" i="5"/>
  <c r="CD30" i="5"/>
  <c r="U30" i="5"/>
  <c r="U61" i="5" s="1"/>
  <c r="M30" i="5"/>
  <c r="M61" i="5" s="1"/>
  <c r="E30" i="5"/>
  <c r="E61" i="5" s="1"/>
  <c r="CR29" i="5"/>
  <c r="CK29" i="5"/>
  <c r="CD29" i="5"/>
  <c r="CR28" i="5"/>
  <c r="CK28" i="5"/>
  <c r="CD28" i="5"/>
  <c r="CR27" i="5"/>
  <c r="CK27" i="5"/>
  <c r="CD27" i="5"/>
  <c r="CR26" i="5"/>
  <c r="CK26" i="5"/>
  <c r="CD26" i="5"/>
  <c r="CR25" i="5"/>
  <c r="CK25" i="5"/>
  <c r="CD25" i="5"/>
  <c r="CR24" i="5"/>
  <c r="CK24" i="5"/>
  <c r="CD24" i="5"/>
  <c r="CR23" i="5"/>
  <c r="CK23" i="5"/>
  <c r="CD23" i="5"/>
  <c r="U23" i="5"/>
  <c r="U54" i="5" s="1"/>
  <c r="M23" i="5"/>
  <c r="M54" i="5" s="1"/>
  <c r="E23" i="5"/>
  <c r="E54" i="5" s="1"/>
  <c r="CR22" i="5"/>
  <c r="CK22" i="5"/>
  <c r="CD22" i="5"/>
  <c r="CR21" i="5"/>
  <c r="CK21" i="5"/>
  <c r="CD21" i="5"/>
  <c r="CR20" i="5"/>
  <c r="CK20" i="5"/>
  <c r="CD20" i="5"/>
  <c r="CR19" i="5"/>
  <c r="CK19" i="5"/>
  <c r="CD19" i="5"/>
  <c r="CR18" i="5"/>
  <c r="CK18" i="5"/>
  <c r="CD18" i="5"/>
  <c r="BW18" i="5"/>
  <c r="CR17" i="5"/>
  <c r="CK17" i="5"/>
  <c r="CD17" i="5"/>
  <c r="BW17" i="5"/>
  <c r="CR16" i="5"/>
  <c r="CK16" i="5"/>
  <c r="CD16" i="5"/>
  <c r="BW16" i="5"/>
  <c r="U16" i="5"/>
  <c r="U47" i="5" s="1"/>
  <c r="M16" i="5"/>
  <c r="M47" i="5" s="1"/>
  <c r="E16" i="5"/>
  <c r="E47" i="5" s="1"/>
  <c r="CR15" i="5"/>
  <c r="CK15" i="5"/>
  <c r="CD15" i="5"/>
  <c r="BW15" i="5"/>
  <c r="CR14" i="5"/>
  <c r="CK14" i="5"/>
  <c r="CD14" i="5"/>
  <c r="BW14" i="5"/>
  <c r="CR13" i="5"/>
  <c r="CK13" i="5"/>
  <c r="CD13" i="5"/>
  <c r="BW13" i="5"/>
  <c r="CR12" i="5"/>
  <c r="CK12" i="5"/>
  <c r="CD12" i="5"/>
  <c r="BW12" i="5"/>
  <c r="CR11" i="5"/>
  <c r="CK11" i="5"/>
  <c r="CD11" i="5"/>
  <c r="BW11" i="5"/>
  <c r="CR10" i="5"/>
  <c r="CK10" i="5"/>
  <c r="CD10" i="5"/>
  <c r="BW10" i="5"/>
  <c r="CR9" i="5"/>
  <c r="CK9" i="5"/>
  <c r="CD9" i="5"/>
  <c r="BW9" i="5"/>
  <c r="U9" i="5"/>
  <c r="U40" i="5" s="1"/>
  <c r="M9" i="5"/>
  <c r="M40" i="5" s="1"/>
  <c r="E9" i="5"/>
  <c r="CR8" i="5"/>
  <c r="CK8" i="5"/>
  <c r="CD8" i="5"/>
  <c r="BW8" i="5"/>
  <c r="CR7" i="5"/>
  <c r="CK7" i="5"/>
  <c r="CD7" i="5"/>
  <c r="BW7" i="5"/>
  <c r="CR6" i="5"/>
  <c r="CK6" i="5"/>
  <c r="CD6" i="5"/>
  <c r="BW6" i="5"/>
  <c r="CR5" i="5"/>
  <c r="CK5" i="5"/>
  <c r="CD5" i="5"/>
  <c r="BW5" i="5"/>
  <c r="CR4" i="5"/>
  <c r="CK4" i="5"/>
  <c r="CD4" i="5"/>
  <c r="BW4" i="5"/>
  <c r="CR3" i="5"/>
  <c r="CK3" i="5"/>
  <c r="CD3" i="5"/>
  <c r="BW3" i="5"/>
  <c r="CR2" i="5"/>
  <c r="CK2" i="5"/>
  <c r="CD2" i="5"/>
  <c r="BW2" i="5"/>
  <c r="CR1" i="5"/>
  <c r="CK1" i="5"/>
  <c r="CD1" i="5"/>
  <c r="BW1" i="5"/>
  <c r="U61" i="4"/>
  <c r="R56" i="4"/>
  <c r="J56" i="4"/>
  <c r="B56" i="4"/>
  <c r="R49" i="4"/>
  <c r="J49" i="4"/>
  <c r="B49" i="4"/>
  <c r="U47" i="4"/>
  <c r="CK46" i="4"/>
  <c r="CK45" i="4"/>
  <c r="CK44" i="4"/>
  <c r="CK43" i="4"/>
  <c r="CK42" i="4"/>
  <c r="R42" i="4"/>
  <c r="J42" i="4"/>
  <c r="B42" i="4"/>
  <c r="CK41" i="4"/>
  <c r="CK40" i="4"/>
  <c r="CK39" i="4"/>
  <c r="CK38" i="4"/>
  <c r="CK37" i="4"/>
  <c r="CR36" i="4"/>
  <c r="CK36" i="4"/>
  <c r="CD36" i="4"/>
  <c r="CR35" i="4"/>
  <c r="CK35" i="4"/>
  <c r="CD35" i="4"/>
  <c r="R35" i="4"/>
  <c r="J35" i="4"/>
  <c r="B35" i="4"/>
  <c r="CR34" i="4"/>
  <c r="CK34" i="4"/>
  <c r="CD34" i="4"/>
  <c r="CR33" i="4"/>
  <c r="CK33" i="4"/>
  <c r="CD33" i="4"/>
  <c r="H33" i="4"/>
  <c r="B33" i="4"/>
  <c r="CR32" i="4"/>
  <c r="CK32" i="4"/>
  <c r="CD32" i="4"/>
  <c r="W32" i="4"/>
  <c r="A32" i="4"/>
  <c r="CR31" i="4"/>
  <c r="CK31" i="4"/>
  <c r="CD31" i="4"/>
  <c r="CR30" i="4"/>
  <c r="CK30" i="4"/>
  <c r="CD30" i="4"/>
  <c r="U30" i="4"/>
  <c r="M30" i="4"/>
  <c r="M61" i="4" s="1"/>
  <c r="E30" i="4"/>
  <c r="E61" i="4" s="1"/>
  <c r="CR29" i="4"/>
  <c r="CK29" i="4"/>
  <c r="CD29" i="4"/>
  <c r="CR28" i="4"/>
  <c r="CK28" i="4"/>
  <c r="CD28" i="4"/>
  <c r="CR27" i="4"/>
  <c r="CK27" i="4"/>
  <c r="CD27" i="4"/>
  <c r="CR26" i="4"/>
  <c r="CK26" i="4"/>
  <c r="CD26" i="4"/>
  <c r="CR25" i="4"/>
  <c r="CK25" i="4"/>
  <c r="CD25" i="4"/>
  <c r="CR24" i="4"/>
  <c r="CK24" i="4"/>
  <c r="CD24" i="4"/>
  <c r="CR23" i="4"/>
  <c r="CK23" i="4"/>
  <c r="CD23" i="4"/>
  <c r="U23" i="4"/>
  <c r="U54" i="4" s="1"/>
  <c r="M23" i="4"/>
  <c r="M54" i="4" s="1"/>
  <c r="E23" i="4"/>
  <c r="E54" i="4" s="1"/>
  <c r="CR22" i="4"/>
  <c r="CK22" i="4"/>
  <c r="CD22" i="4"/>
  <c r="CR21" i="4"/>
  <c r="CK21" i="4"/>
  <c r="CD21" i="4"/>
  <c r="CR20" i="4"/>
  <c r="CK20" i="4"/>
  <c r="CD20" i="4"/>
  <c r="BW20" i="4"/>
  <c r="CR19" i="4"/>
  <c r="CK19" i="4"/>
  <c r="CD19" i="4"/>
  <c r="BW19" i="4"/>
  <c r="CR18" i="4"/>
  <c r="CK18" i="4"/>
  <c r="CD18" i="4"/>
  <c r="BW18" i="4"/>
  <c r="CR17" i="4"/>
  <c r="CK17" i="4"/>
  <c r="CD17" i="4"/>
  <c r="BW17" i="4"/>
  <c r="CR16" i="4"/>
  <c r="CK16" i="4"/>
  <c r="CD16" i="4"/>
  <c r="BW16" i="4"/>
  <c r="U16" i="4"/>
  <c r="M16" i="4"/>
  <c r="M47" i="4" s="1"/>
  <c r="E16" i="4"/>
  <c r="E47" i="4" s="1"/>
  <c r="CR15" i="4"/>
  <c r="CK15" i="4"/>
  <c r="CD15" i="4"/>
  <c r="BW15" i="4"/>
  <c r="CR14" i="4"/>
  <c r="CK14" i="4"/>
  <c r="CD14" i="4"/>
  <c r="BW14" i="4"/>
  <c r="CR13" i="4"/>
  <c r="CK13" i="4"/>
  <c r="CD13" i="4"/>
  <c r="BW13" i="4"/>
  <c r="CR12" i="4"/>
  <c r="CK12" i="4"/>
  <c r="CD12" i="4"/>
  <c r="BW12" i="4"/>
  <c r="CR11" i="4"/>
  <c r="CK11" i="4"/>
  <c r="CD11" i="4"/>
  <c r="BW11" i="4"/>
  <c r="CR10" i="4"/>
  <c r="CK10" i="4"/>
  <c r="CD10" i="4"/>
  <c r="BW10" i="4"/>
  <c r="CR9" i="4"/>
  <c r="CK9" i="4"/>
  <c r="CD9" i="4"/>
  <c r="BW9" i="4"/>
  <c r="U9" i="4"/>
  <c r="U40" i="4" s="1"/>
  <c r="M9" i="4"/>
  <c r="M40" i="4" s="1"/>
  <c r="E9" i="4"/>
  <c r="E40" i="4" s="1"/>
  <c r="CR8" i="4"/>
  <c r="CK8" i="4"/>
  <c r="CD8" i="4"/>
  <c r="BW8" i="4"/>
  <c r="CR7" i="4"/>
  <c r="CK7" i="4"/>
  <c r="CD7" i="4"/>
  <c r="BW7" i="4"/>
  <c r="CR6" i="4"/>
  <c r="CK6" i="4"/>
  <c r="CD6" i="4"/>
  <c r="BW6" i="4"/>
  <c r="CR5" i="4"/>
  <c r="CK5" i="4"/>
  <c r="CD5" i="4"/>
  <c r="BW5" i="4"/>
  <c r="CR4" i="4"/>
  <c r="CK4" i="4"/>
  <c r="CD4" i="4"/>
  <c r="BW4" i="4"/>
  <c r="CR3" i="4"/>
  <c r="CK3" i="4"/>
  <c r="CD3" i="4"/>
  <c r="BW3" i="4"/>
  <c r="CR2" i="4"/>
  <c r="CK2" i="4"/>
  <c r="CD2" i="4"/>
  <c r="BW2" i="4"/>
  <c r="CR1" i="4"/>
  <c r="CK1" i="4"/>
  <c r="CD1" i="4"/>
  <c r="BW1" i="4"/>
  <c r="CK100" i="3"/>
  <c r="CK99" i="3"/>
  <c r="CK98" i="3"/>
  <c r="CK97" i="3"/>
  <c r="CK96" i="3"/>
  <c r="CK95" i="3"/>
  <c r="CK94" i="3"/>
  <c r="CK93" i="3"/>
  <c r="CK92" i="3"/>
  <c r="CK91" i="3"/>
  <c r="CK90" i="3"/>
  <c r="CK89" i="3"/>
  <c r="CK88" i="3"/>
  <c r="CK87" i="3"/>
  <c r="CK86" i="3"/>
  <c r="CK85" i="3"/>
  <c r="CK84" i="3"/>
  <c r="CK83" i="3"/>
  <c r="CK82" i="3"/>
  <c r="CK81" i="3"/>
  <c r="CK80" i="3"/>
  <c r="CK79" i="3"/>
  <c r="CK78" i="3"/>
  <c r="CK77" i="3"/>
  <c r="CK76" i="3"/>
  <c r="CK75" i="3"/>
  <c r="CK74" i="3"/>
  <c r="CK73" i="3"/>
  <c r="CR72" i="3"/>
  <c r="CK72" i="3"/>
  <c r="CR71" i="3"/>
  <c r="CK71" i="3"/>
  <c r="CR70" i="3"/>
  <c r="CK70" i="3"/>
  <c r="CR69" i="3"/>
  <c r="CK69" i="3"/>
  <c r="CR68" i="3"/>
  <c r="CK68" i="3"/>
  <c r="CR67" i="3"/>
  <c r="CK67" i="3"/>
  <c r="CR66" i="3"/>
  <c r="CK66" i="3"/>
  <c r="CR65" i="3"/>
  <c r="CK65" i="3"/>
  <c r="CR64" i="3"/>
  <c r="CK64" i="3"/>
  <c r="CR63" i="3"/>
  <c r="CK63" i="3"/>
  <c r="CR62" i="3"/>
  <c r="CK62" i="3"/>
  <c r="CR61" i="3"/>
  <c r="CK61" i="3"/>
  <c r="CR60" i="3"/>
  <c r="CK60" i="3"/>
  <c r="CR59" i="3"/>
  <c r="CK59" i="3"/>
  <c r="CR58" i="3"/>
  <c r="CK58" i="3"/>
  <c r="CR57" i="3"/>
  <c r="CK57" i="3"/>
  <c r="CR56" i="3"/>
  <c r="CK56" i="3"/>
  <c r="R56" i="3"/>
  <c r="J56" i="3"/>
  <c r="B56" i="3"/>
  <c r="CR55" i="3"/>
  <c r="CK55" i="3"/>
  <c r="CR54" i="3"/>
  <c r="CK54" i="3"/>
  <c r="CR53" i="3"/>
  <c r="CK53" i="3"/>
  <c r="CR52" i="3"/>
  <c r="CK52" i="3"/>
  <c r="CR51" i="3"/>
  <c r="CK51" i="3"/>
  <c r="CR50" i="3"/>
  <c r="CK50" i="3"/>
  <c r="CR49" i="3"/>
  <c r="CK49" i="3"/>
  <c r="R49" i="3"/>
  <c r="J49" i="3"/>
  <c r="B49" i="3"/>
  <c r="CR48" i="3"/>
  <c r="CK48" i="3"/>
  <c r="CR47" i="3"/>
  <c r="CK47" i="3"/>
  <c r="CR46" i="3"/>
  <c r="CK46" i="3"/>
  <c r="CR45" i="3"/>
  <c r="CK45" i="3"/>
  <c r="CR44" i="3"/>
  <c r="CK44" i="3"/>
  <c r="CR43" i="3"/>
  <c r="CK43" i="3"/>
  <c r="CR42" i="3"/>
  <c r="CK42" i="3"/>
  <c r="R42" i="3"/>
  <c r="J42" i="3"/>
  <c r="B42" i="3"/>
  <c r="CR41" i="3"/>
  <c r="CK41" i="3"/>
  <c r="CR40" i="3"/>
  <c r="CK40" i="3"/>
  <c r="CR39" i="3"/>
  <c r="CK39" i="3"/>
  <c r="CR38" i="3"/>
  <c r="CK38" i="3"/>
  <c r="CR37" i="3"/>
  <c r="CK37" i="3"/>
  <c r="CR36" i="3"/>
  <c r="CK36" i="3"/>
  <c r="CR35" i="3"/>
  <c r="CK35" i="3"/>
  <c r="R35" i="3"/>
  <c r="J35" i="3"/>
  <c r="B35" i="3"/>
  <c r="CR34" i="3"/>
  <c r="CK34" i="3"/>
  <c r="CR33" i="3"/>
  <c r="CK33" i="3"/>
  <c r="H33" i="3"/>
  <c r="B33" i="3"/>
  <c r="CR32" i="3"/>
  <c r="CK32" i="3"/>
  <c r="W32" i="3"/>
  <c r="A32" i="3"/>
  <c r="CR31" i="3"/>
  <c r="CK31" i="3"/>
  <c r="CR30" i="3"/>
  <c r="CK30" i="3"/>
  <c r="U30" i="3"/>
  <c r="U61" i="3" s="1"/>
  <c r="M30" i="3"/>
  <c r="M61" i="3" s="1"/>
  <c r="E30" i="3"/>
  <c r="E61" i="3" s="1"/>
  <c r="CR29" i="3"/>
  <c r="CK29" i="3"/>
  <c r="CR28" i="3"/>
  <c r="CK28" i="3"/>
  <c r="CR27" i="3"/>
  <c r="CK27" i="3"/>
  <c r="CR26" i="3"/>
  <c r="CK26" i="3"/>
  <c r="CR25" i="3"/>
  <c r="CK25" i="3"/>
  <c r="CR24" i="3"/>
  <c r="CK24" i="3"/>
  <c r="CR23" i="3"/>
  <c r="CK23" i="3"/>
  <c r="U23" i="3"/>
  <c r="U54" i="3" s="1"/>
  <c r="M23" i="3"/>
  <c r="M54" i="3" s="1"/>
  <c r="E23" i="3"/>
  <c r="E54" i="3" s="1"/>
  <c r="CR22" i="3"/>
  <c r="CK22" i="3"/>
  <c r="CR21" i="3"/>
  <c r="CK21" i="3"/>
  <c r="CR20" i="3"/>
  <c r="CK20" i="3"/>
  <c r="CD20" i="3"/>
  <c r="BW20" i="3"/>
  <c r="CR19" i="3"/>
  <c r="CK19" i="3"/>
  <c r="CD19" i="3"/>
  <c r="BW19" i="3"/>
  <c r="CR18" i="3"/>
  <c r="CK18" i="3"/>
  <c r="CD18" i="3"/>
  <c r="BW18" i="3"/>
  <c r="CR17" i="3"/>
  <c r="CK17" i="3"/>
  <c r="CD17" i="3"/>
  <c r="BW17" i="3"/>
  <c r="CR16" i="3"/>
  <c r="CK16" i="3"/>
  <c r="CD16" i="3"/>
  <c r="BW16" i="3"/>
  <c r="U16" i="3"/>
  <c r="U47" i="3" s="1"/>
  <c r="M16" i="3"/>
  <c r="M47" i="3" s="1"/>
  <c r="E16" i="3"/>
  <c r="E47" i="3" s="1"/>
  <c r="CR15" i="3"/>
  <c r="CK15" i="3"/>
  <c r="CD15" i="3"/>
  <c r="BW15" i="3"/>
  <c r="CR14" i="3"/>
  <c r="CK14" i="3"/>
  <c r="CD14" i="3"/>
  <c r="BW14" i="3"/>
  <c r="CR13" i="3"/>
  <c r="CK13" i="3"/>
  <c r="CD13" i="3"/>
  <c r="BW13" i="3"/>
  <c r="CR12" i="3"/>
  <c r="CK12" i="3"/>
  <c r="CD12" i="3"/>
  <c r="BW12" i="3"/>
  <c r="CR11" i="3"/>
  <c r="CK11" i="3"/>
  <c r="CD11" i="3"/>
  <c r="BW11" i="3"/>
  <c r="CR10" i="3"/>
  <c r="CK10" i="3"/>
  <c r="CD10" i="3"/>
  <c r="BW10" i="3"/>
  <c r="CR9" i="3"/>
  <c r="CK9" i="3"/>
  <c r="CD9" i="3"/>
  <c r="BW9" i="3"/>
  <c r="U9" i="3"/>
  <c r="U40" i="3" s="1"/>
  <c r="M9" i="3"/>
  <c r="M40" i="3" s="1"/>
  <c r="E9" i="3"/>
  <c r="E40" i="3" s="1"/>
  <c r="CR8" i="3"/>
  <c r="CK8" i="3"/>
  <c r="CD8" i="3"/>
  <c r="BW8" i="3"/>
  <c r="CR7" i="3"/>
  <c r="CK7" i="3"/>
  <c r="CD7" i="3"/>
  <c r="BW7" i="3"/>
  <c r="CR6" i="3"/>
  <c r="CK6" i="3"/>
  <c r="CD6" i="3"/>
  <c r="BW6" i="3"/>
  <c r="CR5" i="3"/>
  <c r="CK5" i="3"/>
  <c r="CD5" i="3"/>
  <c r="BW5" i="3"/>
  <c r="CR4" i="3"/>
  <c r="CK4" i="3"/>
  <c r="CD4" i="3"/>
  <c r="BW4" i="3"/>
  <c r="CR3" i="3"/>
  <c r="CK3" i="3"/>
  <c r="CD3" i="3"/>
  <c r="BW3" i="3"/>
  <c r="CR2" i="3"/>
  <c r="CK2" i="3"/>
  <c r="CD2" i="3"/>
  <c r="BW2" i="3"/>
  <c r="CR1" i="3"/>
  <c r="CK1" i="3"/>
  <c r="CD1" i="3"/>
  <c r="BW1" i="3"/>
  <c r="CK81" i="2"/>
  <c r="CK80" i="2"/>
  <c r="CK79" i="2"/>
  <c r="CK78" i="2"/>
  <c r="CK77" i="2"/>
  <c r="CK76" i="2"/>
  <c r="CK75" i="2"/>
  <c r="CK74" i="2"/>
  <c r="CK73" i="2"/>
  <c r="CK72" i="2"/>
  <c r="CK71" i="2"/>
  <c r="CK70" i="2"/>
  <c r="CK69" i="2"/>
  <c r="CK68" i="2"/>
  <c r="CK67" i="2"/>
  <c r="CK66" i="2"/>
  <c r="CK65" i="2"/>
  <c r="CK64" i="2"/>
  <c r="CK63" i="2"/>
  <c r="CK62" i="2"/>
  <c r="CK61" i="2"/>
  <c r="CK60" i="2"/>
  <c r="CK59" i="2"/>
  <c r="CK58" i="2"/>
  <c r="CK57" i="2"/>
  <c r="CK56" i="2"/>
  <c r="R56" i="2"/>
  <c r="J56" i="2"/>
  <c r="B56" i="2"/>
  <c r="CK55" i="2"/>
  <c r="CK54" i="2"/>
  <c r="CK53" i="2"/>
  <c r="CK52" i="2"/>
  <c r="CK51" i="2"/>
  <c r="CK50" i="2"/>
  <c r="CK49" i="2"/>
  <c r="R49" i="2"/>
  <c r="J49" i="2"/>
  <c r="B49" i="2"/>
  <c r="CK48" i="2"/>
  <c r="CK47" i="2"/>
  <c r="CK46" i="2"/>
  <c r="CR45" i="2"/>
  <c r="CK45" i="2"/>
  <c r="CR44" i="2"/>
  <c r="CK44" i="2"/>
  <c r="CR43" i="2"/>
  <c r="CK43" i="2"/>
  <c r="CR42" i="2"/>
  <c r="CK42" i="2"/>
  <c r="R42" i="2"/>
  <c r="J42" i="2"/>
  <c r="B42" i="2"/>
  <c r="CR41" i="2"/>
  <c r="CK41" i="2"/>
  <c r="CR40" i="2"/>
  <c r="CK40" i="2"/>
  <c r="CR39" i="2"/>
  <c r="CK39" i="2"/>
  <c r="CR38" i="2"/>
  <c r="CK38" i="2"/>
  <c r="CR37" i="2"/>
  <c r="CK37" i="2"/>
  <c r="CR36" i="2"/>
  <c r="CK36" i="2"/>
  <c r="CR35" i="2"/>
  <c r="CK35" i="2"/>
  <c r="R35" i="2"/>
  <c r="J35" i="2"/>
  <c r="B35" i="2"/>
  <c r="CR34" i="2"/>
  <c r="CK34" i="2"/>
  <c r="CR33" i="2"/>
  <c r="CK33" i="2"/>
  <c r="H33" i="2"/>
  <c r="B33" i="2"/>
  <c r="CR32" i="2"/>
  <c r="CK32" i="2"/>
  <c r="W32" i="2"/>
  <c r="A32" i="2"/>
  <c r="CR31" i="2"/>
  <c r="CK31" i="2"/>
  <c r="CR30" i="2"/>
  <c r="CK30" i="2"/>
  <c r="U30" i="2"/>
  <c r="U61" i="2" s="1"/>
  <c r="M30" i="2"/>
  <c r="M61" i="2" s="1"/>
  <c r="E30" i="2"/>
  <c r="E61" i="2" s="1"/>
  <c r="CR29" i="2"/>
  <c r="CK29" i="2"/>
  <c r="CR28" i="2"/>
  <c r="CK28" i="2"/>
  <c r="CR27" i="2"/>
  <c r="CK27" i="2"/>
  <c r="CR26" i="2"/>
  <c r="CK26" i="2"/>
  <c r="CR25" i="2"/>
  <c r="CK25" i="2"/>
  <c r="CR24" i="2"/>
  <c r="CK24" i="2"/>
  <c r="CR23" i="2"/>
  <c r="CK23" i="2"/>
  <c r="U23" i="2"/>
  <c r="U54" i="2" s="1"/>
  <c r="M23" i="2"/>
  <c r="M54" i="2" s="1"/>
  <c r="E23" i="2"/>
  <c r="E54" i="2" s="1"/>
  <c r="CR22" i="2"/>
  <c r="CK22" i="2"/>
  <c r="CR21" i="2"/>
  <c r="CK21" i="2"/>
  <c r="CR20" i="2"/>
  <c r="CK20" i="2"/>
  <c r="CD20" i="2"/>
  <c r="BW20" i="2"/>
  <c r="CR19" i="2"/>
  <c r="CK19" i="2"/>
  <c r="CD19" i="2"/>
  <c r="BW19" i="2"/>
  <c r="CR18" i="2"/>
  <c r="CK18" i="2"/>
  <c r="CD18" i="2"/>
  <c r="BW18" i="2"/>
  <c r="CR17" i="2"/>
  <c r="CK17" i="2"/>
  <c r="CD17" i="2"/>
  <c r="BW17" i="2"/>
  <c r="CR16" i="2"/>
  <c r="CK16" i="2"/>
  <c r="CD16" i="2"/>
  <c r="BW16" i="2"/>
  <c r="U16" i="2"/>
  <c r="U47" i="2" s="1"/>
  <c r="M16" i="2"/>
  <c r="M47" i="2" s="1"/>
  <c r="E16" i="2"/>
  <c r="E47" i="2" s="1"/>
  <c r="CR15" i="2"/>
  <c r="CK15" i="2"/>
  <c r="CD15" i="2"/>
  <c r="BW15" i="2"/>
  <c r="CR14" i="2"/>
  <c r="CK14" i="2"/>
  <c r="CD14" i="2"/>
  <c r="BW14" i="2"/>
  <c r="CR13" i="2"/>
  <c r="CK13" i="2"/>
  <c r="CD13" i="2"/>
  <c r="BW13" i="2"/>
  <c r="CR12" i="2"/>
  <c r="CK12" i="2"/>
  <c r="CD12" i="2"/>
  <c r="BW12" i="2"/>
  <c r="CR11" i="2"/>
  <c r="CK11" i="2"/>
  <c r="CD11" i="2"/>
  <c r="BW11" i="2"/>
  <c r="CR10" i="2"/>
  <c r="CK10" i="2"/>
  <c r="CD10" i="2"/>
  <c r="BW10" i="2"/>
  <c r="CR9" i="2"/>
  <c r="CK9" i="2"/>
  <c r="CD9" i="2"/>
  <c r="BW9" i="2"/>
  <c r="U9" i="2"/>
  <c r="U40" i="2" s="1"/>
  <c r="M9" i="2"/>
  <c r="M40" i="2" s="1"/>
  <c r="E9" i="2"/>
  <c r="E40" i="2" s="1"/>
  <c r="CR8" i="2"/>
  <c r="CK8" i="2"/>
  <c r="CD8" i="2"/>
  <c r="BW8" i="2"/>
  <c r="CR7" i="2"/>
  <c r="CK7" i="2"/>
  <c r="CD7" i="2"/>
  <c r="BW7" i="2"/>
  <c r="CR6" i="2"/>
  <c r="CK6" i="2"/>
  <c r="CD6" i="2"/>
  <c r="BW6" i="2"/>
  <c r="CR5" i="2"/>
  <c r="CK5" i="2"/>
  <c r="CD5" i="2"/>
  <c r="BW5" i="2"/>
  <c r="CR4" i="2"/>
  <c r="CK4" i="2"/>
  <c r="CD4" i="2"/>
  <c r="BW4" i="2"/>
  <c r="CR3" i="2"/>
  <c r="CK3" i="2"/>
  <c r="CD3" i="2"/>
  <c r="BW3" i="2"/>
  <c r="CR2" i="2"/>
  <c r="CK2" i="2"/>
  <c r="CD2" i="2"/>
  <c r="BW2" i="2"/>
  <c r="CR1" i="2"/>
  <c r="CK1" i="2"/>
  <c r="CD1" i="2"/>
  <c r="BW1" i="2"/>
  <c r="BX3" i="8" l="1"/>
  <c r="BC3" i="8" s="1"/>
  <c r="AI3" i="8" s="1"/>
  <c r="CC1" i="10"/>
  <c r="CC4" i="10"/>
  <c r="BD4" i="10" s="1"/>
  <c r="CJ2" i="10"/>
  <c r="BM2" i="10" s="1"/>
  <c r="CJ9" i="10"/>
  <c r="BM9" i="10" s="1"/>
  <c r="CJ8" i="10"/>
  <c r="CQ5" i="10"/>
  <c r="CX54" i="10"/>
  <c r="CJ29" i="10"/>
  <c r="CL2" i="6"/>
  <c r="BN2" i="6" s="1"/>
  <c r="CE1" i="8"/>
  <c r="BH1" i="8" s="1"/>
  <c r="D7" i="8" s="1"/>
  <c r="D38" i="8" s="1"/>
  <c r="CX4" i="10"/>
  <c r="BX4" i="10" s="1"/>
  <c r="G15" i="10" s="1"/>
  <c r="G46" i="10" s="1"/>
  <c r="CX5" i="10"/>
  <c r="CQ8" i="10"/>
  <c r="CQ13" i="10"/>
  <c r="CS1" i="6"/>
  <c r="BR1" i="6" s="1"/>
  <c r="G7" i="6" s="1"/>
  <c r="G38" i="6" s="1"/>
  <c r="CJ82" i="10"/>
  <c r="CX8" i="10"/>
  <c r="CX10" i="10"/>
  <c r="BX10" i="10" s="1"/>
  <c r="CQ7" i="10"/>
  <c r="BR7" i="10" s="1"/>
  <c r="CQ3" i="10"/>
  <c r="CJ53" i="10"/>
  <c r="CJ5" i="10"/>
  <c r="BN5" i="10" s="1"/>
  <c r="CC8" i="10"/>
  <c r="BC8" i="10" s="1"/>
  <c r="K21" i="10" s="1"/>
  <c r="K52" i="10" s="1"/>
  <c r="CC12" i="10"/>
  <c r="BC12" i="10" s="1"/>
  <c r="CX20" i="10"/>
  <c r="CJ22" i="10"/>
  <c r="BN8" i="10"/>
  <c r="BM8" i="10"/>
  <c r="BW5" i="10"/>
  <c r="BX5" i="10"/>
  <c r="BW8" i="10"/>
  <c r="BX8" i="10"/>
  <c r="BW10" i="10"/>
  <c r="BS7" i="10"/>
  <c r="BM5" i="10"/>
  <c r="S28" i="10"/>
  <c r="S59" i="10" s="1"/>
  <c r="AI12" i="10"/>
  <c r="CQ9" i="10"/>
  <c r="CC10" i="10"/>
  <c r="BD12" i="10"/>
  <c r="CJ12" i="10"/>
  <c r="CX13" i="10"/>
  <c r="CC14" i="10"/>
  <c r="CX17" i="10"/>
  <c r="CX18" i="10"/>
  <c r="CQ30" i="10"/>
  <c r="CJ37" i="10"/>
  <c r="CQ40" i="10"/>
  <c r="CJ58" i="10"/>
  <c r="CX60" i="10"/>
  <c r="CQ61" i="10"/>
  <c r="CX66" i="10"/>
  <c r="CQ71" i="10"/>
  <c r="CX117" i="10"/>
  <c r="CJ119" i="10"/>
  <c r="CQ137" i="10"/>
  <c r="BD1" i="10"/>
  <c r="BC1" i="10"/>
  <c r="BS3" i="10"/>
  <c r="BR3" i="10"/>
  <c r="BS8" i="10"/>
  <c r="BR8" i="10"/>
  <c r="BH8" i="10" s="1"/>
  <c r="BN9" i="10"/>
  <c r="CX11" i="10"/>
  <c r="CX12" i="10"/>
  <c r="CJ50" i="10"/>
  <c r="CJ62" i="10"/>
  <c r="CJ75" i="10"/>
  <c r="CJ89" i="10"/>
  <c r="CJ93" i="10"/>
  <c r="CX105" i="10"/>
  <c r="CS32" i="7"/>
  <c r="CJ4" i="10"/>
  <c r="CJ6" i="10"/>
  <c r="CQ89" i="10"/>
  <c r="CQ87" i="10"/>
  <c r="CQ85" i="10"/>
  <c r="CQ77" i="10"/>
  <c r="CQ69" i="10"/>
  <c r="CQ49" i="10"/>
  <c r="CQ136" i="10"/>
  <c r="CQ81" i="10"/>
  <c r="CQ73" i="10"/>
  <c r="CQ50" i="10"/>
  <c r="CQ112" i="10"/>
  <c r="CQ75" i="10"/>
  <c r="CQ66" i="10"/>
  <c r="CQ64" i="10"/>
  <c r="CQ62" i="10"/>
  <c r="CQ47" i="10"/>
  <c r="CQ38" i="10"/>
  <c r="CQ37" i="10"/>
  <c r="CQ29" i="10"/>
  <c r="CQ22" i="10"/>
  <c r="CQ120" i="10"/>
  <c r="CQ88" i="10"/>
  <c r="CQ79" i="10"/>
  <c r="CQ58" i="10"/>
  <c r="CQ54" i="10"/>
  <c r="CQ35" i="10"/>
  <c r="CQ34" i="10"/>
  <c r="CQ65" i="10"/>
  <c r="CQ55" i="10"/>
  <c r="CQ83" i="10"/>
  <c r="CQ63" i="10"/>
  <c r="CQ46" i="10"/>
  <c r="CQ15" i="10"/>
  <c r="CQ11" i="10"/>
  <c r="CC2" i="10"/>
  <c r="CX3" i="10"/>
  <c r="AO4" i="10"/>
  <c r="BC4" i="10"/>
  <c r="B15" i="10" s="1"/>
  <c r="B46" i="10" s="1"/>
  <c r="AO6" i="10"/>
  <c r="BC6" i="10"/>
  <c r="S15" i="10" s="1"/>
  <c r="S46" i="10" s="1"/>
  <c r="CC7" i="10"/>
  <c r="CX7" i="10"/>
  <c r="CC9" i="10"/>
  <c r="CJ10" i="10"/>
  <c r="C15" i="10"/>
  <c r="C46" i="10" s="1"/>
  <c r="CX15" i="10"/>
  <c r="CJ16" i="10"/>
  <c r="CC17" i="10"/>
  <c r="CQ19" i="10"/>
  <c r="CQ21" i="10"/>
  <c r="CQ23" i="10"/>
  <c r="CX25" i="10"/>
  <c r="CQ26" i="10"/>
  <c r="CX27" i="10"/>
  <c r="CX29" i="10"/>
  <c r="CQ36" i="10"/>
  <c r="CX38" i="10"/>
  <c r="CJ42" i="10"/>
  <c r="CX52" i="10"/>
  <c r="CJ57" i="10"/>
  <c r="CX64" i="10"/>
  <c r="CJ78" i="10"/>
  <c r="CQ84" i="10"/>
  <c r="CQ110" i="10"/>
  <c r="CX111" i="10"/>
  <c r="CJ113" i="10"/>
  <c r="CQ114" i="10"/>
  <c r="CQ128" i="10"/>
  <c r="CX129" i="10"/>
  <c r="BS5" i="10"/>
  <c r="BR5" i="10"/>
  <c r="CX6" i="10"/>
  <c r="CQ14" i="10"/>
  <c r="CQ17" i="10"/>
  <c r="CQ18" i="10"/>
  <c r="CJ34" i="10"/>
  <c r="CQ39" i="10"/>
  <c r="CX48" i="10"/>
  <c r="CJ49" i="10"/>
  <c r="CQ51" i="10"/>
  <c r="CJ54" i="10"/>
  <c r="CQ67" i="10"/>
  <c r="CX73" i="10"/>
  <c r="CQ90" i="10"/>
  <c r="CX91" i="10"/>
  <c r="CQ104" i="10"/>
  <c r="CX139" i="10"/>
  <c r="BX9" i="8"/>
  <c r="BC9" i="8" s="1"/>
  <c r="S21" i="8" s="1"/>
  <c r="S52" i="8" s="1"/>
  <c r="CQ2" i="10"/>
  <c r="CC3" i="10"/>
  <c r="CC5" i="10"/>
  <c r="CJ11" i="10"/>
  <c r="CL15" i="8"/>
  <c r="CC16" i="10"/>
  <c r="CC18" i="10"/>
  <c r="CC15" i="10"/>
  <c r="CC11" i="10"/>
  <c r="CQ1" i="10"/>
  <c r="BN2" i="10"/>
  <c r="CX2" i="10"/>
  <c r="CJ3" i="10"/>
  <c r="CQ4" i="10"/>
  <c r="CQ6" i="10"/>
  <c r="CJ7" i="10"/>
  <c r="CX9" i="10"/>
  <c r="CJ13" i="10"/>
  <c r="CJ15" i="10"/>
  <c r="CQ16" i="10"/>
  <c r="CX19" i="10"/>
  <c r="CX21" i="10"/>
  <c r="CX24" i="10"/>
  <c r="CQ28" i="10"/>
  <c r="CX33" i="10"/>
  <c r="CJ35" i="10"/>
  <c r="CJ38" i="10"/>
  <c r="CQ42" i="10"/>
  <c r="CJ64" i="10"/>
  <c r="CQ96" i="10"/>
  <c r="CX97" i="10"/>
  <c r="CJ90" i="10"/>
  <c r="CJ88" i="10"/>
  <c r="CJ86" i="10"/>
  <c r="CJ131" i="10"/>
  <c r="CJ80" i="10"/>
  <c r="CJ72" i="10"/>
  <c r="CJ84" i="10"/>
  <c r="CJ76" i="10"/>
  <c r="CJ68" i="10"/>
  <c r="CJ59" i="10"/>
  <c r="CJ51" i="10"/>
  <c r="CJ45" i="10"/>
  <c r="CJ44" i="10"/>
  <c r="CJ123" i="10"/>
  <c r="CJ91" i="10"/>
  <c r="CJ70" i="10"/>
  <c r="CJ67" i="10"/>
  <c r="CJ65" i="10"/>
  <c r="CJ63" i="10"/>
  <c r="CJ61" i="10"/>
  <c r="CJ139" i="10"/>
  <c r="CJ99" i="10"/>
  <c r="CJ74" i="10"/>
  <c r="CJ55" i="10"/>
  <c r="CJ52" i="10"/>
  <c r="CJ41" i="10"/>
  <c r="CX90" i="10"/>
  <c r="CX88" i="10"/>
  <c r="CX86" i="10"/>
  <c r="CX84" i="10"/>
  <c r="CX82" i="10"/>
  <c r="CX74" i="10"/>
  <c r="CX125" i="10"/>
  <c r="CX78" i="10"/>
  <c r="CX70" i="10"/>
  <c r="CX51" i="10"/>
  <c r="CX45" i="10"/>
  <c r="CX44" i="10"/>
  <c r="CX101" i="10"/>
  <c r="CX80" i="10"/>
  <c r="CX65" i="10"/>
  <c r="CX63" i="10"/>
  <c r="CX61" i="10"/>
  <c r="CX42" i="10"/>
  <c r="CX109" i="10"/>
  <c r="CX68" i="10"/>
  <c r="CX55" i="10"/>
  <c r="CC13" i="10"/>
  <c r="CJ14" i="10"/>
  <c r="CX14" i="10"/>
  <c r="CX16" i="10"/>
  <c r="CJ19" i="10"/>
  <c r="CJ20" i="10"/>
  <c r="CJ21" i="10"/>
  <c r="CX22" i="10"/>
  <c r="CJ23" i="10"/>
  <c r="CJ24" i="10"/>
  <c r="CX26" i="10"/>
  <c r="CX28" i="10"/>
  <c r="CJ31" i="10"/>
  <c r="CX32" i="10"/>
  <c r="CJ33" i="10"/>
  <c r="CX36" i="10"/>
  <c r="CX39" i="10"/>
  <c r="CX41" i="10"/>
  <c r="CJ43" i="10"/>
  <c r="CQ45" i="10"/>
  <c r="CJ48" i="10"/>
  <c r="CJ66" i="10"/>
  <c r="CX72" i="10"/>
  <c r="CX85" i="10"/>
  <c r="CJ87" i="10"/>
  <c r="CX99" i="10"/>
  <c r="CJ101" i="10"/>
  <c r="CQ102" i="10"/>
  <c r="CX103" i="10"/>
  <c r="CJ107" i="10"/>
  <c r="CQ108" i="10"/>
  <c r="CJ121" i="10"/>
  <c r="CQ122" i="10"/>
  <c r="CX123" i="10"/>
  <c r="CJ125" i="10"/>
  <c r="CX133" i="10"/>
  <c r="CJ135" i="10"/>
  <c r="CJ1" i="10"/>
  <c r="CX1" i="10"/>
  <c r="CQ10" i="10"/>
  <c r="CQ12" i="10"/>
  <c r="CJ18" i="10"/>
  <c r="CQ20" i="10"/>
  <c r="CQ24" i="10"/>
  <c r="CQ25" i="10"/>
  <c r="CQ31" i="10"/>
  <c r="CJ32" i="10"/>
  <c r="CX35" i="10"/>
  <c r="CX37" i="10"/>
  <c r="CJ40" i="10"/>
  <c r="CJ47" i="10"/>
  <c r="CX56" i="10"/>
  <c r="CX62" i="10"/>
  <c r="CQ68" i="10"/>
  <c r="CX69" i="10"/>
  <c r="CX76" i="10"/>
  <c r="CJ79" i="10"/>
  <c r="CQ80" i="10"/>
  <c r="CX93" i="10"/>
  <c r="CJ95" i="10"/>
  <c r="CJ115" i="10"/>
  <c r="CQ116" i="10"/>
  <c r="CJ26" i="10"/>
  <c r="CJ27" i="10"/>
  <c r="CJ28" i="10"/>
  <c r="CX30" i="10"/>
  <c r="CX31" i="10"/>
  <c r="CQ32" i="10"/>
  <c r="CJ36" i="10"/>
  <c r="CX40" i="10"/>
  <c r="CQ43" i="10"/>
  <c r="CQ44" i="10"/>
  <c r="CJ46" i="10"/>
  <c r="CQ48" i="10"/>
  <c r="CX49" i="10"/>
  <c r="CJ56" i="10"/>
  <c r="CJ60" i="10"/>
  <c r="CJ71" i="10"/>
  <c r="CQ76" i="10"/>
  <c r="CX81" i="10"/>
  <c r="CJ85" i="10"/>
  <c r="CX89" i="10"/>
  <c r="CQ94" i="10"/>
  <c r="CX95" i="10"/>
  <c r="CQ100" i="10"/>
  <c r="CJ105" i="10"/>
  <c r="CQ106" i="10"/>
  <c r="CJ111" i="10"/>
  <c r="CX115" i="10"/>
  <c r="CJ117" i="10"/>
  <c r="CX121" i="10"/>
  <c r="CX126" i="10"/>
  <c r="CJ129" i="10"/>
  <c r="CQ130" i="10"/>
  <c r="CQ140" i="10"/>
  <c r="CJ17" i="10"/>
  <c r="CJ25" i="10"/>
  <c r="CQ27" i="10"/>
  <c r="CX34" i="10"/>
  <c r="CQ41" i="10"/>
  <c r="CX43" i="10"/>
  <c r="CX50" i="10"/>
  <c r="CX53" i="10"/>
  <c r="CQ56" i="10"/>
  <c r="CX57" i="10"/>
  <c r="CQ59" i="10"/>
  <c r="CQ72" i="10"/>
  <c r="CX77" i="10"/>
  <c r="CJ83" i="10"/>
  <c r="CQ86" i="10"/>
  <c r="CX87" i="10"/>
  <c r="CQ92" i="10"/>
  <c r="CJ97" i="10"/>
  <c r="CQ98" i="10"/>
  <c r="CJ103" i="10"/>
  <c r="CX107" i="10"/>
  <c r="CJ109" i="10"/>
  <c r="CX113" i="10"/>
  <c r="CQ118" i="10"/>
  <c r="CX119" i="10"/>
  <c r="CQ124" i="10"/>
  <c r="CJ132" i="10"/>
  <c r="CQ134" i="10"/>
  <c r="CX135" i="10"/>
  <c r="CX46" i="10"/>
  <c r="CQ53" i="10"/>
  <c r="CQ57" i="10"/>
  <c r="CJ69" i="10"/>
  <c r="CX71" i="10"/>
  <c r="CQ74" i="10"/>
  <c r="CJ77" i="10"/>
  <c r="CX79" i="10"/>
  <c r="CQ82" i="10"/>
  <c r="CQ91" i="10"/>
  <c r="CX94" i="10"/>
  <c r="CX96" i="10"/>
  <c r="CJ100" i="10"/>
  <c r="CJ102" i="10"/>
  <c r="CQ105" i="10"/>
  <c r="CQ107" i="10"/>
  <c r="CX110" i="10"/>
  <c r="CX112" i="10"/>
  <c r="CJ116" i="10"/>
  <c r="CJ118" i="10"/>
  <c r="CQ121" i="10"/>
  <c r="CQ123" i="10"/>
  <c r="CJ127" i="10"/>
  <c r="CQ129" i="10"/>
  <c r="CX131" i="10"/>
  <c r="CJ133" i="10"/>
  <c r="CX137" i="10"/>
  <c r="CJ140" i="10"/>
  <c r="CX23" i="10"/>
  <c r="CJ30" i="10"/>
  <c r="CQ33" i="10"/>
  <c r="CJ39" i="10"/>
  <c r="CX47" i="10"/>
  <c r="CQ52" i="10"/>
  <c r="CX58" i="10"/>
  <c r="CX59" i="10"/>
  <c r="CX67" i="10"/>
  <c r="CQ70" i="10"/>
  <c r="CJ73" i="10"/>
  <c r="CX75" i="10"/>
  <c r="CQ78" i="10"/>
  <c r="CJ81" i="10"/>
  <c r="CX83" i="10"/>
  <c r="CJ92" i="10"/>
  <c r="CJ94" i="10"/>
  <c r="CQ97" i="10"/>
  <c r="CQ99" i="10"/>
  <c r="CX102" i="10"/>
  <c r="CX104" i="10"/>
  <c r="CJ108" i="10"/>
  <c r="CJ110" i="10"/>
  <c r="CQ113" i="10"/>
  <c r="CQ115" i="10"/>
  <c r="CX118" i="10"/>
  <c r="CX120" i="10"/>
  <c r="CJ124" i="10"/>
  <c r="CQ126" i="10"/>
  <c r="CX127" i="10"/>
  <c r="CQ132" i="10"/>
  <c r="CX134" i="10"/>
  <c r="CJ137" i="10"/>
  <c r="CQ138" i="10"/>
  <c r="CJ126" i="10"/>
  <c r="CX128" i="10"/>
  <c r="CQ131" i="10"/>
  <c r="CJ134" i="10"/>
  <c r="CX136" i="10"/>
  <c r="CQ139" i="10"/>
  <c r="CQ93" i="10"/>
  <c r="CJ96" i="10"/>
  <c r="CX98" i="10"/>
  <c r="CQ101" i="10"/>
  <c r="CJ104" i="10"/>
  <c r="CX106" i="10"/>
  <c r="CQ109" i="10"/>
  <c r="CJ112" i="10"/>
  <c r="CX114" i="10"/>
  <c r="CQ117" i="10"/>
  <c r="CJ120" i="10"/>
  <c r="CX122" i="10"/>
  <c r="CQ125" i="10"/>
  <c r="CJ128" i="10"/>
  <c r="CX130" i="10"/>
  <c r="CQ133" i="10"/>
  <c r="CJ136" i="10"/>
  <c r="CX138" i="10"/>
  <c r="CQ60" i="10"/>
  <c r="CX92" i="10"/>
  <c r="CQ95" i="10"/>
  <c r="CJ98" i="10"/>
  <c r="CX100" i="10"/>
  <c r="CQ103" i="10"/>
  <c r="CJ106" i="10"/>
  <c r="CX108" i="10"/>
  <c r="CQ111" i="10"/>
  <c r="CJ114" i="10"/>
  <c r="CX116" i="10"/>
  <c r="CQ119" i="10"/>
  <c r="CJ122" i="10"/>
  <c r="CX124" i="10"/>
  <c r="CQ127" i="10"/>
  <c r="CJ130" i="10"/>
  <c r="CX132" i="10"/>
  <c r="CQ135" i="10"/>
  <c r="CJ138" i="10"/>
  <c r="CX140" i="10"/>
  <c r="CS16" i="8"/>
  <c r="CL5" i="8"/>
  <c r="BM5" i="8" s="1"/>
  <c r="CE28" i="8"/>
  <c r="CS2" i="8"/>
  <c r="CL6" i="8"/>
  <c r="BN6" i="8" s="1"/>
  <c r="CL12" i="8"/>
  <c r="BM12" i="8" s="1"/>
  <c r="CL13" i="8"/>
  <c r="CL20" i="8"/>
  <c r="BN5" i="8"/>
  <c r="BS2" i="8"/>
  <c r="BR2" i="8"/>
  <c r="S7" i="8"/>
  <c r="S38" i="8" s="1"/>
  <c r="CE8" i="8"/>
  <c r="AI9" i="8"/>
  <c r="CE10" i="8"/>
  <c r="CE14" i="8"/>
  <c r="CE18" i="8"/>
  <c r="CE19" i="8"/>
  <c r="CE22" i="8"/>
  <c r="CS34" i="8"/>
  <c r="CE35" i="8"/>
  <c r="BX1" i="8"/>
  <c r="BX2" i="8"/>
  <c r="BD3" i="8"/>
  <c r="CL4" i="8"/>
  <c r="CS6" i="8"/>
  <c r="CL10" i="8"/>
  <c r="CS13" i="8"/>
  <c r="BX16" i="8"/>
  <c r="CE17" i="8"/>
  <c r="CL18" i="8"/>
  <c r="CL19" i="8"/>
  <c r="CE23" i="8"/>
  <c r="CL24" i="8"/>
  <c r="CE30" i="8"/>
  <c r="CL31" i="8"/>
  <c r="CS37" i="8"/>
  <c r="CL51" i="8"/>
  <c r="CS4" i="7"/>
  <c r="BS4" i="7" s="1"/>
  <c r="CS6" i="7"/>
  <c r="BS6" i="7" s="1"/>
  <c r="BX14" i="8"/>
  <c r="CS15" i="8"/>
  <c r="CE2" i="8"/>
  <c r="CS4" i="8"/>
  <c r="BX6" i="8"/>
  <c r="CS7" i="8"/>
  <c r="CS10" i="8"/>
  <c r="CS11" i="8"/>
  <c r="BX12" i="8"/>
  <c r="BX13" i="8"/>
  <c r="CE16" i="8"/>
  <c r="CL17" i="8"/>
  <c r="CS18" i="8"/>
  <c r="CS19" i="8"/>
  <c r="CS21" i="8"/>
  <c r="CE29" i="8"/>
  <c r="CE73" i="8"/>
  <c r="CE4" i="8"/>
  <c r="CE7" i="8"/>
  <c r="BN12" i="8"/>
  <c r="CS41" i="8"/>
  <c r="CL7" i="8"/>
  <c r="CS12" i="8"/>
  <c r="BX15" i="8"/>
  <c r="CS20" i="8"/>
  <c r="CS29" i="8"/>
  <c r="CE15" i="8"/>
  <c r="CS1" i="8"/>
  <c r="CL1" i="8"/>
  <c r="CL2" i="8"/>
  <c r="CL3" i="8"/>
  <c r="BX4" i="8"/>
  <c r="BX5" i="8"/>
  <c r="CE6" i="8"/>
  <c r="BX7" i="8"/>
  <c r="CS8" i="8"/>
  <c r="CL9" i="8"/>
  <c r="BX10" i="8"/>
  <c r="CE11" i="8"/>
  <c r="CE12" i="8"/>
  <c r="CE13" i="8"/>
  <c r="CS14" i="8"/>
  <c r="CL16" i="8"/>
  <c r="CS17" i="8"/>
  <c r="CE20" i="8"/>
  <c r="CE21" i="8"/>
  <c r="CS22" i="8"/>
  <c r="CS23" i="8"/>
  <c r="CE25" i="8"/>
  <c r="CE27" i="8"/>
  <c r="CS28" i="8"/>
  <c r="CE36" i="8"/>
  <c r="CE39" i="8"/>
  <c r="CL93" i="8"/>
  <c r="BX1" i="7"/>
  <c r="BD1" i="7" s="1"/>
  <c r="BX6" i="7"/>
  <c r="BD6" i="7" s="1"/>
  <c r="BX5" i="7"/>
  <c r="BC5" i="7" s="1"/>
  <c r="BX7" i="7"/>
  <c r="BC7" i="7" s="1"/>
  <c r="CE9" i="7"/>
  <c r="BI9" i="7" s="1"/>
  <c r="CL48" i="8"/>
  <c r="CL97" i="8"/>
  <c r="CL89" i="8"/>
  <c r="CL76" i="8"/>
  <c r="CL68" i="8"/>
  <c r="CL41" i="8"/>
  <c r="CL35" i="8"/>
  <c r="CL30" i="8"/>
  <c r="CL95" i="8"/>
  <c r="CL70" i="8"/>
  <c r="CL46" i="8"/>
  <c r="CL37" i="8"/>
  <c r="CL49" i="8"/>
  <c r="CL38" i="8"/>
  <c r="CL26" i="8"/>
  <c r="CL27" i="8"/>
  <c r="CL28" i="8"/>
  <c r="CE34" i="8"/>
  <c r="CE37" i="8"/>
  <c r="CS40" i="8"/>
  <c r="CL42" i="8"/>
  <c r="CL44" i="8"/>
  <c r="CS45" i="8"/>
  <c r="CE48" i="8"/>
  <c r="CL50" i="8"/>
  <c r="CL53" i="8"/>
  <c r="CL55" i="8"/>
  <c r="CS69" i="8"/>
  <c r="CL72" i="8"/>
  <c r="CL78" i="8"/>
  <c r="CS79" i="8"/>
  <c r="CL64" i="8"/>
  <c r="CE67" i="8"/>
  <c r="CL74" i="8"/>
  <c r="CS1" i="4"/>
  <c r="BS1" i="4" s="1"/>
  <c r="AS1" i="4" s="1"/>
  <c r="CE4" i="7"/>
  <c r="BH4" i="7" s="1"/>
  <c r="CE6" i="7"/>
  <c r="BH6" i="7" s="1"/>
  <c r="CE3" i="8"/>
  <c r="CS3" i="8"/>
  <c r="CE5" i="8"/>
  <c r="CS5" i="8"/>
  <c r="BX8" i="8"/>
  <c r="CL8" i="8"/>
  <c r="CE9" i="8"/>
  <c r="CS9" i="8"/>
  <c r="BX11" i="8"/>
  <c r="CL11" i="8"/>
  <c r="CL14" i="8"/>
  <c r="CL21" i="8"/>
  <c r="CL22" i="8"/>
  <c r="CL25" i="8"/>
  <c r="CS26" i="8"/>
  <c r="CL29" i="8"/>
  <c r="CS30" i="8"/>
  <c r="CL32" i="8"/>
  <c r="CE33" i="8"/>
  <c r="CS35" i="8"/>
  <c r="CE41" i="8"/>
  <c r="CL47" i="8"/>
  <c r="CL54" i="8"/>
  <c r="CL57" i="8"/>
  <c r="CL58" i="8"/>
  <c r="CL59" i="8"/>
  <c r="CL62" i="8"/>
  <c r="CS63" i="8"/>
  <c r="CE75" i="8"/>
  <c r="CS77" i="8"/>
  <c r="CL87" i="8"/>
  <c r="CL91" i="8"/>
  <c r="CL5" i="6"/>
  <c r="BM5" i="6" s="1"/>
  <c r="N14" i="6" s="1"/>
  <c r="N45" i="6" s="1"/>
  <c r="CL51" i="7"/>
  <c r="CL1" i="7"/>
  <c r="BN1" i="7" s="1"/>
  <c r="CL41" i="7"/>
  <c r="CL5" i="7"/>
  <c r="BN5" i="7" s="1"/>
  <c r="CL7" i="7"/>
  <c r="BM7" i="7" s="1"/>
  <c r="CS9" i="7"/>
  <c r="BR9" i="7" s="1"/>
  <c r="CE47" i="8"/>
  <c r="CE46" i="8"/>
  <c r="CE79" i="8"/>
  <c r="CE71" i="8"/>
  <c r="CE63" i="8"/>
  <c r="CE57" i="8"/>
  <c r="CE60" i="8"/>
  <c r="CE59" i="8"/>
  <c r="CE55" i="8"/>
  <c r="CE53" i="8"/>
  <c r="CE51" i="8"/>
  <c r="CE44" i="8"/>
  <c r="CE42" i="8"/>
  <c r="CE38" i="8"/>
  <c r="CE31" i="8"/>
  <c r="CE81" i="8"/>
  <c r="CE65" i="8"/>
  <c r="CE56" i="8"/>
  <c r="CE52" i="8"/>
  <c r="CE43" i="8"/>
  <c r="CS47" i="8"/>
  <c r="CS46" i="8"/>
  <c r="CS81" i="8"/>
  <c r="CS73" i="8"/>
  <c r="CS65" i="8"/>
  <c r="CS59" i="8"/>
  <c r="CS56" i="8"/>
  <c r="CS55" i="8"/>
  <c r="CS53" i="8"/>
  <c r="CS51" i="8"/>
  <c r="CS48" i="8"/>
  <c r="CS39" i="8"/>
  <c r="CS38" i="8"/>
  <c r="CS31" i="8"/>
  <c r="CS75" i="8"/>
  <c r="CS60" i="8"/>
  <c r="CS44" i="8"/>
  <c r="CS42" i="8"/>
  <c r="CL23" i="8"/>
  <c r="CE24" i="8"/>
  <c r="CS24" i="8"/>
  <c r="CS25" i="8"/>
  <c r="CE26" i="8"/>
  <c r="CS27" i="8"/>
  <c r="CL33" i="8"/>
  <c r="CS36" i="8"/>
  <c r="CE40" i="8"/>
  <c r="CS43" i="8"/>
  <c r="CS61" i="8"/>
  <c r="CS67" i="8"/>
  <c r="CE69" i="8"/>
  <c r="CL80" i="8"/>
  <c r="CL85" i="8"/>
  <c r="CS32" i="8"/>
  <c r="CL39" i="8"/>
  <c r="CE45" i="8"/>
  <c r="CS50" i="8"/>
  <c r="CS57" i="8"/>
  <c r="CS62" i="8"/>
  <c r="CE66" i="8"/>
  <c r="CE68" i="8"/>
  <c r="CL71" i="8"/>
  <c r="CL73" i="8"/>
  <c r="CS76" i="8"/>
  <c r="CS78" i="8"/>
  <c r="CL82" i="8"/>
  <c r="CL88" i="8"/>
  <c r="CL98" i="8"/>
  <c r="CE32" i="8"/>
  <c r="CL34" i="8"/>
  <c r="CL36" i="8"/>
  <c r="CL43" i="8"/>
  <c r="CL45" i="8"/>
  <c r="CL52" i="8"/>
  <c r="CE61" i="8"/>
  <c r="CL66" i="8"/>
  <c r="CS71" i="8"/>
  <c r="CE77" i="8"/>
  <c r="CL83" i="8"/>
  <c r="CL99" i="8"/>
  <c r="CS33" i="8"/>
  <c r="CL40" i="8"/>
  <c r="CE49" i="8"/>
  <c r="CS52" i="8"/>
  <c r="CL56" i="8"/>
  <c r="CL63" i="8"/>
  <c r="CL65" i="8"/>
  <c r="CS68" i="8"/>
  <c r="CS70" i="8"/>
  <c r="CE74" i="8"/>
  <c r="CE76" i="8"/>
  <c r="CL79" i="8"/>
  <c r="CL81" i="8"/>
  <c r="CL90" i="8"/>
  <c r="CL96" i="8"/>
  <c r="CS49" i="8"/>
  <c r="CE50" i="8"/>
  <c r="CS54" i="8"/>
  <c r="CS58" i="8"/>
  <c r="CE62" i="8"/>
  <c r="CS64" i="8"/>
  <c r="CL67" i="8"/>
  <c r="CE70" i="8"/>
  <c r="CS72" i="8"/>
  <c r="CL75" i="8"/>
  <c r="CE78" i="8"/>
  <c r="CS80" i="8"/>
  <c r="CL86" i="8"/>
  <c r="CL94" i="8"/>
  <c r="CE54" i="8"/>
  <c r="CE58" i="8"/>
  <c r="CL60" i="8"/>
  <c r="CL61" i="8"/>
  <c r="CE64" i="8"/>
  <c r="CS66" i="8"/>
  <c r="CL69" i="8"/>
  <c r="CE72" i="8"/>
  <c r="CS74" i="8"/>
  <c r="CL77" i="8"/>
  <c r="CE80" i="8"/>
  <c r="CL84" i="8"/>
  <c r="CL92" i="8"/>
  <c r="CL100" i="8"/>
  <c r="BI4" i="7"/>
  <c r="BC6" i="7"/>
  <c r="BH9" i="7"/>
  <c r="CE79" i="7"/>
  <c r="CE71" i="7"/>
  <c r="CE63" i="7"/>
  <c r="CE55" i="7"/>
  <c r="CE61" i="7"/>
  <c r="CE60" i="7"/>
  <c r="CE59" i="7"/>
  <c r="CE51" i="7"/>
  <c r="CE48" i="7"/>
  <c r="CE45" i="7"/>
  <c r="CE44" i="7"/>
  <c r="CE42" i="7"/>
  <c r="CE56" i="7"/>
  <c r="CE65" i="7"/>
  <c r="CE73" i="7"/>
  <c r="CE52" i="7"/>
  <c r="CE32" i="7"/>
  <c r="CE22" i="7"/>
  <c r="CE31" i="7"/>
  <c r="CE19" i="7"/>
  <c r="CE11" i="7"/>
  <c r="CE10" i="7"/>
  <c r="CE2" i="7"/>
  <c r="CL4" i="7"/>
  <c r="CL6" i="7"/>
  <c r="CE50" i="6"/>
  <c r="BX18" i="6"/>
  <c r="CS8" i="6"/>
  <c r="BR8" i="6" s="1"/>
  <c r="CS10" i="6"/>
  <c r="BR10" i="6" s="1"/>
  <c r="CL7" i="6"/>
  <c r="BN7" i="6" s="1"/>
  <c r="CL8" i="6"/>
  <c r="BN8" i="6" s="1"/>
  <c r="AR8" i="6" s="1"/>
  <c r="CE1" i="7"/>
  <c r="CS1" i="7"/>
  <c r="BX3" i="7"/>
  <c r="CL3" i="7"/>
  <c r="CE8" i="7"/>
  <c r="CS8" i="7"/>
  <c r="CL10" i="7"/>
  <c r="CE12" i="7"/>
  <c r="CE14" i="7"/>
  <c r="CE15" i="7"/>
  <c r="CE17" i="7"/>
  <c r="CE20" i="7"/>
  <c r="CE24" i="7"/>
  <c r="CS30" i="7"/>
  <c r="CE34" i="7"/>
  <c r="CS38" i="7"/>
  <c r="CL45" i="7"/>
  <c r="CE54" i="7"/>
  <c r="CS2" i="7"/>
  <c r="BX4" i="7"/>
  <c r="BX11" i="7"/>
  <c r="BX14" i="7"/>
  <c r="BX15" i="7"/>
  <c r="CS17" i="7"/>
  <c r="CE27" i="7"/>
  <c r="CL35" i="7"/>
  <c r="BX13" i="7"/>
  <c r="BX12" i="7"/>
  <c r="BX18" i="7"/>
  <c r="BX17" i="7"/>
  <c r="BX16" i="7"/>
  <c r="BX9" i="7"/>
  <c r="CL97" i="7"/>
  <c r="CL89" i="7"/>
  <c r="CL76" i="7"/>
  <c r="CL68" i="7"/>
  <c r="CL58" i="7"/>
  <c r="CL50" i="7"/>
  <c r="CL78" i="7"/>
  <c r="CL60" i="7"/>
  <c r="CL59" i="7"/>
  <c r="CL47" i="7"/>
  <c r="CL36" i="7"/>
  <c r="CL95" i="7"/>
  <c r="CL54" i="7"/>
  <c r="CL43" i="7"/>
  <c r="CL40" i="7"/>
  <c r="CL87" i="7"/>
  <c r="CL62" i="7"/>
  <c r="CL49" i="7"/>
  <c r="CL39" i="7"/>
  <c r="CL26" i="7"/>
  <c r="CL23" i="7"/>
  <c r="CL13" i="7"/>
  <c r="CL12" i="7"/>
  <c r="CL70" i="7"/>
  <c r="CL44" i="7"/>
  <c r="CL38" i="7"/>
  <c r="CL30" i="7"/>
  <c r="CL37" i="7"/>
  <c r="CL34" i="7"/>
  <c r="CL25" i="7"/>
  <c r="CL20" i="7"/>
  <c r="CL18" i="7"/>
  <c r="CL17" i="7"/>
  <c r="CL16" i="7"/>
  <c r="CL15" i="7"/>
  <c r="CL9" i="7"/>
  <c r="BX2" i="7"/>
  <c r="CL2" i="7"/>
  <c r="CS7" i="7"/>
  <c r="BX10" i="7"/>
  <c r="CL11" i="7"/>
  <c r="CS13" i="7"/>
  <c r="CS16" i="7"/>
  <c r="CS18" i="7"/>
  <c r="CL19" i="7"/>
  <c r="CS21" i="7"/>
  <c r="CL22" i="7"/>
  <c r="CE28" i="7"/>
  <c r="CS29" i="7"/>
  <c r="CE33" i="7"/>
  <c r="CE37" i="7"/>
  <c r="CS47" i="7"/>
  <c r="CE81" i="7"/>
  <c r="CS81" i="7"/>
  <c r="CS73" i="7"/>
  <c r="CS65" i="7"/>
  <c r="CS56" i="7"/>
  <c r="CS55" i="7"/>
  <c r="CS60" i="7"/>
  <c r="CS59" i="7"/>
  <c r="CS51" i="7"/>
  <c r="CS45" i="7"/>
  <c r="CS44" i="7"/>
  <c r="CS42" i="7"/>
  <c r="CS67" i="7"/>
  <c r="CS75" i="7"/>
  <c r="CS57" i="7"/>
  <c r="CS31" i="7"/>
  <c r="CS33" i="7"/>
  <c r="CS28" i="7"/>
  <c r="CS27" i="7"/>
  <c r="CS24" i="7"/>
  <c r="CS22" i="7"/>
  <c r="CS19" i="7"/>
  <c r="CS10" i="7"/>
  <c r="CS12" i="7"/>
  <c r="CS14" i="7"/>
  <c r="CS20" i="7"/>
  <c r="CE25" i="7"/>
  <c r="BX15" i="4"/>
  <c r="CE4" i="6"/>
  <c r="BI4" i="6" s="1"/>
  <c r="CE3" i="7"/>
  <c r="CS3" i="7"/>
  <c r="CE5" i="7"/>
  <c r="CS5" i="7"/>
  <c r="CE7" i="7"/>
  <c r="BX8" i="7"/>
  <c r="CL8" i="7"/>
  <c r="CS11" i="7"/>
  <c r="CE13" i="7"/>
  <c r="CS15" i="7"/>
  <c r="CE16" i="7"/>
  <c r="CE18" i="7"/>
  <c r="CE21" i="7"/>
  <c r="CE29" i="7"/>
  <c r="CE36" i="7"/>
  <c r="CE67" i="7"/>
  <c r="CL14" i="7"/>
  <c r="CL21" i="7"/>
  <c r="CS23" i="7"/>
  <c r="CS26" i="7"/>
  <c r="CL29" i="7"/>
  <c r="CL32" i="7"/>
  <c r="CS35" i="7"/>
  <c r="CS36" i="7"/>
  <c r="CE40" i="7"/>
  <c r="CL42" i="7"/>
  <c r="CS53" i="7"/>
  <c r="CE74" i="7"/>
  <c r="CE23" i="7"/>
  <c r="CS25" i="7"/>
  <c r="CE26" i="7"/>
  <c r="CL31" i="7"/>
  <c r="CS34" i="7"/>
  <c r="CE35" i="7"/>
  <c r="CS37" i="7"/>
  <c r="CE50" i="7"/>
  <c r="CS71" i="7"/>
  <c r="CL90" i="7"/>
  <c r="CL83" i="7"/>
  <c r="CL24" i="7"/>
  <c r="CL27" i="7"/>
  <c r="CL28" i="7"/>
  <c r="CE30" i="7"/>
  <c r="CL33" i="7"/>
  <c r="CE38" i="7"/>
  <c r="CE43" i="7"/>
  <c r="CS50" i="7"/>
  <c r="CL63" i="7"/>
  <c r="CS77" i="7"/>
  <c r="CS41" i="7"/>
  <c r="CL55" i="7"/>
  <c r="CS58" i="7"/>
  <c r="CS63" i="7"/>
  <c r="CE66" i="7"/>
  <c r="CS69" i="7"/>
  <c r="CL74" i="7"/>
  <c r="CS76" i="7"/>
  <c r="CL80" i="7"/>
  <c r="CL91" i="7"/>
  <c r="CL98" i="7"/>
  <c r="CS39" i="7"/>
  <c r="CE41" i="7"/>
  <c r="CE46" i="7"/>
  <c r="CL48" i="7"/>
  <c r="CS49" i="7"/>
  <c r="CL52" i="7"/>
  <c r="CS61" i="7"/>
  <c r="CL66" i="7"/>
  <c r="CS68" i="7"/>
  <c r="CL72" i="7"/>
  <c r="CE77" i="7"/>
  <c r="CL79" i="7"/>
  <c r="CL85" i="7"/>
  <c r="CL99" i="7"/>
  <c r="CE39" i="7"/>
  <c r="CS40" i="7"/>
  <c r="CS43" i="7"/>
  <c r="CL46" i="7"/>
  <c r="CS48" i="7"/>
  <c r="CE49" i="7"/>
  <c r="CS52" i="7"/>
  <c r="CE53" i="7"/>
  <c r="CS54" i="7"/>
  <c r="CE57" i="7"/>
  <c r="CL64" i="7"/>
  <c r="CE69" i="7"/>
  <c r="CL71" i="7"/>
  <c r="CE75" i="7"/>
  <c r="CS79" i="7"/>
  <c r="CL82" i="7"/>
  <c r="CL93" i="7"/>
  <c r="CE47" i="7"/>
  <c r="CL56" i="7"/>
  <c r="CE58" i="7"/>
  <c r="CS62" i="7"/>
  <c r="CL65" i="7"/>
  <c r="CE68" i="7"/>
  <c r="CS70" i="7"/>
  <c r="CL73" i="7"/>
  <c r="CE76" i="7"/>
  <c r="CS78" i="7"/>
  <c r="CL81" i="7"/>
  <c r="CL88" i="7"/>
  <c r="CL96" i="7"/>
  <c r="CS46" i="7"/>
  <c r="CL53" i="7"/>
  <c r="CL57" i="7"/>
  <c r="CE62" i="7"/>
  <c r="CS64" i="7"/>
  <c r="CL67" i="7"/>
  <c r="CE70" i="7"/>
  <c r="CS72" i="7"/>
  <c r="CL75" i="7"/>
  <c r="CE78" i="7"/>
  <c r="CS80" i="7"/>
  <c r="CL86" i="7"/>
  <c r="CL94" i="7"/>
  <c r="CL61" i="7"/>
  <c r="CE64" i="7"/>
  <c r="CS66" i="7"/>
  <c r="CL69" i="7"/>
  <c r="CE72" i="7"/>
  <c r="CS74" i="7"/>
  <c r="CL77" i="7"/>
  <c r="CE80" i="7"/>
  <c r="CL84" i="7"/>
  <c r="CL92" i="7"/>
  <c r="CL100" i="7"/>
  <c r="N8" i="6"/>
  <c r="AR2" i="6"/>
  <c r="BS10" i="6"/>
  <c r="CE3" i="6"/>
  <c r="CE32" i="6"/>
  <c r="CE31" i="6"/>
  <c r="CE6" i="6"/>
  <c r="BX9" i="6"/>
  <c r="CS9" i="6"/>
  <c r="BX10" i="6"/>
  <c r="CE11" i="6"/>
  <c r="BX13" i="6"/>
  <c r="CL15" i="6"/>
  <c r="BX16" i="6"/>
  <c r="BX17" i="6"/>
  <c r="CS18" i="6"/>
  <c r="CE23" i="6"/>
  <c r="CE26" i="6"/>
  <c r="CE62" i="6"/>
  <c r="CE66" i="6"/>
  <c r="CE70" i="6"/>
  <c r="CE74" i="6"/>
  <c r="CE78" i="6"/>
  <c r="CE1" i="6"/>
  <c r="BX2" i="6"/>
  <c r="CS4" i="6"/>
  <c r="BX5" i="6"/>
  <c r="CS5" i="6"/>
  <c r="BX8" i="6"/>
  <c r="CE9" i="6"/>
  <c r="CL11" i="6"/>
  <c r="CL12" i="6"/>
  <c r="CE16" i="6"/>
  <c r="CE24" i="6"/>
  <c r="CE27" i="6"/>
  <c r="CE39" i="6"/>
  <c r="CE49" i="6"/>
  <c r="CL9" i="5"/>
  <c r="BN9" i="5" s="1"/>
  <c r="CL2" i="5"/>
  <c r="BM2" i="5" s="1"/>
  <c r="CL7" i="5"/>
  <c r="BN7" i="5" s="1"/>
  <c r="CL30" i="5"/>
  <c r="BS1" i="6"/>
  <c r="CL18" i="6"/>
  <c r="CL16" i="6"/>
  <c r="CL6" i="6"/>
  <c r="CL4" i="6"/>
  <c r="CL14" i="6"/>
  <c r="CL1" i="6"/>
  <c r="BM2" i="6"/>
  <c r="CL3" i="6"/>
  <c r="CE5" i="6"/>
  <c r="CE10" i="6"/>
  <c r="CE14" i="6"/>
  <c r="BX15" i="6"/>
  <c r="CL17" i="6"/>
  <c r="CS3" i="4"/>
  <c r="BR3" i="4" s="1"/>
  <c r="CS1" i="5"/>
  <c r="BR1" i="5" s="1"/>
  <c r="CS5" i="5"/>
  <c r="BR5" i="5" s="1"/>
  <c r="CS6" i="5"/>
  <c r="BS6" i="5" s="1"/>
  <c r="BX14" i="6"/>
  <c r="BX12" i="6"/>
  <c r="BX11" i="6"/>
  <c r="BX6" i="6"/>
  <c r="BX4" i="6"/>
  <c r="BX1" i="6"/>
  <c r="CS15" i="6"/>
  <c r="BX3" i="6"/>
  <c r="CS3" i="6"/>
  <c r="CS6" i="6"/>
  <c r="BX7" i="6"/>
  <c r="CE8" i="6"/>
  <c r="CL9" i="6"/>
  <c r="CL10" i="6"/>
  <c r="CL13" i="6"/>
  <c r="CS16" i="6"/>
  <c r="CE29" i="6"/>
  <c r="CE18" i="6"/>
  <c r="CE19" i="6"/>
  <c r="CE22" i="6"/>
  <c r="CE34" i="6"/>
  <c r="CE53" i="6"/>
  <c r="CE63" i="6"/>
  <c r="CE67" i="6"/>
  <c r="CE71" i="6"/>
  <c r="CE75" i="6"/>
  <c r="CE79" i="6"/>
  <c r="BX15" i="5"/>
  <c r="CE15" i="5"/>
  <c r="CS33" i="5"/>
  <c r="CS17" i="6"/>
  <c r="CE28" i="6"/>
  <c r="CE43" i="6"/>
  <c r="CE2" i="5"/>
  <c r="BI2" i="5" s="1"/>
  <c r="L8" i="5" s="1"/>
  <c r="L39" i="5" s="1"/>
  <c r="CE3" i="5"/>
  <c r="BH3" i="5" s="1"/>
  <c r="CE4" i="5"/>
  <c r="BH4" i="5" s="1"/>
  <c r="CE5" i="5"/>
  <c r="BI5" i="5" s="1"/>
  <c r="CE6" i="5"/>
  <c r="BH6" i="5" s="1"/>
  <c r="CL21" i="5"/>
  <c r="CE45" i="5"/>
  <c r="CE60" i="6"/>
  <c r="CE59" i="6"/>
  <c r="CE55" i="6"/>
  <c r="CE51" i="6"/>
  <c r="CE45" i="6"/>
  <c r="CE44" i="6"/>
  <c r="CE42" i="6"/>
  <c r="CE41" i="6"/>
  <c r="CE38" i="6"/>
  <c r="CE37" i="6"/>
  <c r="CE35" i="6"/>
  <c r="CE13" i="6"/>
  <c r="CE12" i="6"/>
  <c r="CE54" i="6"/>
  <c r="CS13" i="6"/>
  <c r="CS12" i="6"/>
  <c r="CE2" i="6"/>
  <c r="CS2" i="6"/>
  <c r="CE7" i="6"/>
  <c r="CS7" i="6"/>
  <c r="CS11" i="6"/>
  <c r="CS14" i="6"/>
  <c r="CE15" i="6"/>
  <c r="CE17" i="6"/>
  <c r="CE20" i="6"/>
  <c r="CE21" i="6"/>
  <c r="CE25" i="6"/>
  <c r="CE48" i="6"/>
  <c r="CE30" i="6"/>
  <c r="CE40" i="6"/>
  <c r="CE46" i="6"/>
  <c r="CE52" i="6"/>
  <c r="CE57" i="6"/>
  <c r="CE64" i="6"/>
  <c r="CE68" i="6"/>
  <c r="CE72" i="6"/>
  <c r="CE76" i="6"/>
  <c r="CE80" i="6"/>
  <c r="CE33" i="6"/>
  <c r="CE36" i="6"/>
  <c r="CE47" i="6"/>
  <c r="CE56" i="6"/>
  <c r="CE58" i="6"/>
  <c r="CE61" i="6"/>
  <c r="CE65" i="6"/>
  <c r="CE69" i="6"/>
  <c r="CE73" i="6"/>
  <c r="CE77" i="6"/>
  <c r="CE81" i="6"/>
  <c r="CL1" i="3"/>
  <c r="BN1" i="3" s="1"/>
  <c r="F8" i="3" s="1"/>
  <c r="BI3" i="5"/>
  <c r="BI4" i="5"/>
  <c r="BS1" i="5"/>
  <c r="CS5" i="4"/>
  <c r="BR5" i="4" s="1"/>
  <c r="CS25" i="4"/>
  <c r="BX6" i="5"/>
  <c r="CE7" i="5"/>
  <c r="CS9" i="5"/>
  <c r="CE10" i="5"/>
  <c r="BX12" i="5"/>
  <c r="CL16" i="5"/>
  <c r="CL19" i="5"/>
  <c r="CS27" i="5"/>
  <c r="CL29" i="5"/>
  <c r="CL52" i="5"/>
  <c r="BX5" i="5"/>
  <c r="CL8" i="5"/>
  <c r="CE13" i="5"/>
  <c r="CS17" i="5"/>
  <c r="CE23" i="5"/>
  <c r="CE25" i="5"/>
  <c r="CS32" i="5"/>
  <c r="CS38" i="5"/>
  <c r="CE41" i="5"/>
  <c r="CE53" i="5"/>
  <c r="CL55" i="5"/>
  <c r="CE62" i="5"/>
  <c r="CE66" i="5"/>
  <c r="CE70" i="5"/>
  <c r="CE74" i="5"/>
  <c r="BX2" i="4"/>
  <c r="BD2" i="4" s="1"/>
  <c r="BX6" i="4"/>
  <c r="BD6" i="4" s="1"/>
  <c r="CE12" i="4"/>
  <c r="BH12" i="4" s="1"/>
  <c r="BX1" i="5"/>
  <c r="CL1" i="5"/>
  <c r="CS3" i="5"/>
  <c r="CL10" i="5"/>
  <c r="CS12" i="5"/>
  <c r="CL13" i="5"/>
  <c r="BX16" i="5"/>
  <c r="CE17" i="5"/>
  <c r="BX18" i="5"/>
  <c r="CL20" i="5"/>
  <c r="CL23" i="5"/>
  <c r="CS26" i="5"/>
  <c r="CL28" i="5"/>
  <c r="CS29" i="5"/>
  <c r="CE31" i="5"/>
  <c r="CL34" i="5"/>
  <c r="CS36" i="5"/>
  <c r="CL37" i="5"/>
  <c r="CS43" i="5"/>
  <c r="CL44" i="5"/>
  <c r="CS45" i="5"/>
  <c r="CE46" i="5"/>
  <c r="CL47" i="5"/>
  <c r="CE57" i="5"/>
  <c r="CE63" i="5"/>
  <c r="CE67" i="5"/>
  <c r="CE71" i="5"/>
  <c r="CE75" i="5"/>
  <c r="CE79" i="5"/>
  <c r="CL4" i="3"/>
  <c r="BN4" i="3" s="1"/>
  <c r="AR4" i="3" s="1"/>
  <c r="CL45" i="4"/>
  <c r="CE4" i="4"/>
  <c r="BI4" i="4" s="1"/>
  <c r="CE5" i="4"/>
  <c r="BH5" i="4" s="1"/>
  <c r="CE6" i="4"/>
  <c r="BH6" i="4" s="1"/>
  <c r="CS16" i="4"/>
  <c r="CS18" i="4"/>
  <c r="CE55" i="5"/>
  <c r="CE54" i="5"/>
  <c r="CE43" i="5"/>
  <c r="CE42" i="5"/>
  <c r="CE39" i="5"/>
  <c r="CE51" i="5"/>
  <c r="CE49" i="5"/>
  <c r="CE40" i="5"/>
  <c r="CE32" i="5"/>
  <c r="CE28" i="5"/>
  <c r="CE27" i="5"/>
  <c r="CE22" i="5"/>
  <c r="CE21" i="5"/>
  <c r="CE14" i="5"/>
  <c r="CE11" i="5"/>
  <c r="CE37" i="5"/>
  <c r="CE35" i="5"/>
  <c r="CS42" i="5"/>
  <c r="CS37" i="5"/>
  <c r="CS31" i="5"/>
  <c r="CS28" i="5"/>
  <c r="CS22" i="5"/>
  <c r="CS21" i="5"/>
  <c r="CS14" i="5"/>
  <c r="CS11" i="5"/>
  <c r="CS40" i="5"/>
  <c r="CS35" i="5"/>
  <c r="CL4" i="5"/>
  <c r="CE8" i="5"/>
  <c r="CS8" i="5"/>
  <c r="BX9" i="5"/>
  <c r="BX10" i="5"/>
  <c r="CE12" i="5"/>
  <c r="BX13" i="5"/>
  <c r="CS16" i="5"/>
  <c r="CL17" i="5"/>
  <c r="CS18" i="5"/>
  <c r="CS19" i="5"/>
  <c r="CS20" i="5"/>
  <c r="CS25" i="5"/>
  <c r="CE29" i="5"/>
  <c r="CL31" i="5"/>
  <c r="CS34" i="5"/>
  <c r="CE38" i="5"/>
  <c r="CS44" i="5"/>
  <c r="CE48" i="5"/>
  <c r="CL54" i="5"/>
  <c r="CS11" i="4"/>
  <c r="BS11" i="4" s="1"/>
  <c r="CL51" i="5"/>
  <c r="CL50" i="5"/>
  <c r="CL48" i="5"/>
  <c r="CL45" i="5"/>
  <c r="CL49" i="5"/>
  <c r="CL41" i="5"/>
  <c r="CL38" i="5"/>
  <c r="CL25" i="5"/>
  <c r="CL15" i="5"/>
  <c r="CS4" i="5"/>
  <c r="CL5" i="5"/>
  <c r="BX8" i="5"/>
  <c r="CE9" i="5"/>
  <c r="BX11" i="5"/>
  <c r="BX14" i="5"/>
  <c r="CS15" i="5"/>
  <c r="CL18" i="5"/>
  <c r="CE24" i="5"/>
  <c r="CL26" i="5"/>
  <c r="CL35" i="5"/>
  <c r="CL36" i="5"/>
  <c r="CE78" i="5"/>
  <c r="CS14" i="4"/>
  <c r="CL2" i="4"/>
  <c r="BM2" i="4" s="1"/>
  <c r="CL4" i="4"/>
  <c r="BN4" i="4" s="1"/>
  <c r="F15" i="4" s="1"/>
  <c r="F46" i="4" s="1"/>
  <c r="CL7" i="4"/>
  <c r="BM7" i="4" s="1"/>
  <c r="BX20" i="4"/>
  <c r="CE1" i="5"/>
  <c r="BX2" i="5"/>
  <c r="CS2" i="5"/>
  <c r="BX3" i="5"/>
  <c r="CL3" i="5"/>
  <c r="BX4" i="5"/>
  <c r="CL6" i="5"/>
  <c r="BX7" i="5"/>
  <c r="CS7" i="5"/>
  <c r="CS10" i="5"/>
  <c r="CL11" i="5"/>
  <c r="CL12" i="5"/>
  <c r="CS13" i="5"/>
  <c r="CL14" i="5"/>
  <c r="CE16" i="5"/>
  <c r="BX17" i="5"/>
  <c r="CE18" i="5"/>
  <c r="CE19" i="5"/>
  <c r="CE20" i="5"/>
  <c r="CL22" i="5"/>
  <c r="CS24" i="5"/>
  <c r="CL27" i="5"/>
  <c r="CL32" i="5"/>
  <c r="CE33" i="5"/>
  <c r="CS41" i="5"/>
  <c r="CL42" i="5"/>
  <c r="CE50" i="5"/>
  <c r="CE59" i="5"/>
  <c r="CL24" i="5"/>
  <c r="CE26" i="5"/>
  <c r="CS30" i="5"/>
  <c r="CE34" i="5"/>
  <c r="CE36" i="5"/>
  <c r="CL39" i="5"/>
  <c r="CE44" i="5"/>
  <c r="CL53" i="5"/>
  <c r="CE56" i="5"/>
  <c r="CS23" i="5"/>
  <c r="CE30" i="5"/>
  <c r="CL33" i="5"/>
  <c r="CS39" i="5"/>
  <c r="CL43" i="5"/>
  <c r="CL40" i="5"/>
  <c r="CE47" i="5"/>
  <c r="CE58" i="5"/>
  <c r="CE60" i="5"/>
  <c r="CE64" i="5"/>
  <c r="CE68" i="5"/>
  <c r="CE72" i="5"/>
  <c r="CE76" i="5"/>
  <c r="CE80" i="5"/>
  <c r="CL46" i="5"/>
  <c r="CE52" i="5"/>
  <c r="CE61" i="5"/>
  <c r="CE65" i="5"/>
  <c r="CE69" i="5"/>
  <c r="CE73" i="5"/>
  <c r="CE77" i="5"/>
  <c r="CE81" i="5"/>
  <c r="G8" i="4"/>
  <c r="G39" i="4" s="1"/>
  <c r="BC2" i="4"/>
  <c r="CL8" i="3"/>
  <c r="BN8" i="3" s="1"/>
  <c r="CE33" i="4"/>
  <c r="CE29" i="4"/>
  <c r="CE22" i="4"/>
  <c r="CE21" i="4"/>
  <c r="CE35" i="4"/>
  <c r="CE3" i="4"/>
  <c r="CE7" i="4"/>
  <c r="CS9" i="4"/>
  <c r="BX11" i="4"/>
  <c r="CE13" i="4"/>
  <c r="CE17" i="4"/>
  <c r="CE31" i="4"/>
  <c r="CL49" i="2"/>
  <c r="CS3" i="3"/>
  <c r="BS3" i="3" s="1"/>
  <c r="CE2" i="4"/>
  <c r="BX8" i="4"/>
  <c r="CL10" i="4"/>
  <c r="BX16" i="4"/>
  <c r="CL24" i="4"/>
  <c r="CL34" i="4"/>
  <c r="CE4" i="2"/>
  <c r="BH4" i="2" s="1"/>
  <c r="CE10" i="4"/>
  <c r="CL14" i="4"/>
  <c r="CE18" i="4"/>
  <c r="CL21" i="4"/>
  <c r="CE24" i="4"/>
  <c r="CL29" i="4"/>
  <c r="CL32" i="4"/>
  <c r="BX17" i="3"/>
  <c r="CS5" i="3"/>
  <c r="BR5" i="3" s="1"/>
  <c r="CS2" i="4"/>
  <c r="CL5" i="4"/>
  <c r="CS6" i="4"/>
  <c r="CL8" i="4"/>
  <c r="CE9" i="4"/>
  <c r="CL13" i="4"/>
  <c r="CE27" i="4"/>
  <c r="CS10" i="4"/>
  <c r="CE11" i="4"/>
  <c r="CS12" i="4"/>
  <c r="CS13" i="4"/>
  <c r="CS15" i="4"/>
  <c r="CE16" i="4"/>
  <c r="CS17" i="4"/>
  <c r="BX19" i="4"/>
  <c r="CL20" i="4"/>
  <c r="CS24" i="4"/>
  <c r="CL27" i="4"/>
  <c r="CS33" i="4"/>
  <c r="CL41" i="4"/>
  <c r="CL19" i="4"/>
  <c r="CL22" i="4"/>
  <c r="CE23" i="4"/>
  <c r="CE30" i="4"/>
  <c r="CE1" i="4"/>
  <c r="BX5" i="4"/>
  <c r="BX14" i="4"/>
  <c r="CL15" i="4"/>
  <c r="CL17" i="4"/>
  <c r="CE28" i="4"/>
  <c r="CL33" i="4"/>
  <c r="BX8" i="3"/>
  <c r="BD8" i="3" s="1"/>
  <c r="CL44" i="4"/>
  <c r="CL38" i="4"/>
  <c r="CL28" i="4"/>
  <c r="CL42" i="4"/>
  <c r="CL37" i="4"/>
  <c r="CL3" i="4"/>
  <c r="CL1" i="4"/>
  <c r="CL9" i="4"/>
  <c r="CS4" i="4"/>
  <c r="CE3" i="3"/>
  <c r="BI3" i="3" s="1"/>
  <c r="BX3" i="4"/>
  <c r="BX1" i="4"/>
  <c r="BX9" i="4"/>
  <c r="CS35" i="4"/>
  <c r="CS32" i="4"/>
  <c r="CS29" i="4"/>
  <c r="CS22" i="4"/>
  <c r="CS21" i="4"/>
  <c r="CS27" i="4"/>
  <c r="BX7" i="4"/>
  <c r="CE8" i="4"/>
  <c r="CS8" i="4"/>
  <c r="CL11" i="4"/>
  <c r="BX13" i="4"/>
  <c r="CE14" i="4"/>
  <c r="CE15" i="4"/>
  <c r="BX18" i="4"/>
  <c r="CE19" i="4"/>
  <c r="CS20" i="4"/>
  <c r="CS23" i="4"/>
  <c r="CE25" i="4"/>
  <c r="CL26" i="4"/>
  <c r="CS28" i="4"/>
  <c r="CS31" i="4"/>
  <c r="CE32" i="4"/>
  <c r="CE36" i="4"/>
  <c r="CL46" i="4"/>
  <c r="BX10" i="4"/>
  <c r="CL12" i="4"/>
  <c r="BX17" i="4"/>
  <c r="CE20" i="4"/>
  <c r="CL23" i="4"/>
  <c r="CE26" i="4"/>
  <c r="CL30" i="4"/>
  <c r="CE34" i="4"/>
  <c r="CL36" i="4"/>
  <c r="CL40" i="4"/>
  <c r="BX4" i="4"/>
  <c r="CL6" i="4"/>
  <c r="CS7" i="4"/>
  <c r="BX12" i="4"/>
  <c r="CL16" i="4"/>
  <c r="CL18" i="4"/>
  <c r="CS19" i="4"/>
  <c r="CL25" i="4"/>
  <c r="CS30" i="4"/>
  <c r="CL35" i="4"/>
  <c r="CS36" i="4"/>
  <c r="CS26" i="4"/>
  <c r="CL31" i="4"/>
  <c r="CS34" i="4"/>
  <c r="CL39" i="4"/>
  <c r="CL43" i="4"/>
  <c r="BC8" i="3"/>
  <c r="BM8" i="3"/>
  <c r="CE2" i="2"/>
  <c r="BI2" i="2" s="1"/>
  <c r="CE7" i="2"/>
  <c r="BH7" i="2" s="1"/>
  <c r="CE1" i="3"/>
  <c r="CE2" i="3"/>
  <c r="CE5" i="3"/>
  <c r="CE13" i="3"/>
  <c r="CL2" i="2"/>
  <c r="BM2" i="2" s="1"/>
  <c r="CS10" i="2"/>
  <c r="BS10" i="2" s="1"/>
  <c r="BX1" i="3"/>
  <c r="CS7" i="3"/>
  <c r="CS65" i="3"/>
  <c r="CL2" i="3"/>
  <c r="CS4" i="3"/>
  <c r="CL6" i="3"/>
  <c r="CE7" i="3"/>
  <c r="CS9" i="3"/>
  <c r="CS12" i="3"/>
  <c r="CL15" i="3"/>
  <c r="CE18" i="3"/>
  <c r="CE6" i="2"/>
  <c r="BI6" i="2" s="1"/>
  <c r="CE8" i="2"/>
  <c r="BI8" i="2" s="1"/>
  <c r="BX20" i="3"/>
  <c r="BX18" i="3"/>
  <c r="BX19" i="3"/>
  <c r="BX10" i="3"/>
  <c r="BX9" i="3"/>
  <c r="BX5" i="3"/>
  <c r="BX3" i="3"/>
  <c r="CS6" i="3"/>
  <c r="CL7" i="3"/>
  <c r="CE9" i="3"/>
  <c r="CS10" i="3"/>
  <c r="CS17" i="3"/>
  <c r="CL1" i="2"/>
  <c r="BM1" i="2" s="1"/>
  <c r="F7" i="2" s="1"/>
  <c r="CL3" i="2"/>
  <c r="BM3" i="2" s="1"/>
  <c r="CL27" i="2"/>
  <c r="CL5" i="2"/>
  <c r="BN5" i="2" s="1"/>
  <c r="CL6" i="2"/>
  <c r="BN6" i="2" s="1"/>
  <c r="CL7" i="2"/>
  <c r="BN7" i="2" s="1"/>
  <c r="BX4" i="3"/>
  <c r="CE6" i="3"/>
  <c r="BX7" i="3"/>
  <c r="CE10" i="3"/>
  <c r="CL12" i="3"/>
  <c r="CS24" i="3"/>
  <c r="BX1" i="2"/>
  <c r="BC1" i="2" s="1"/>
  <c r="AI1" i="2" s="1"/>
  <c r="CL52" i="3"/>
  <c r="CL48" i="3"/>
  <c r="CL47" i="3"/>
  <c r="CL97" i="3"/>
  <c r="CL89" i="3"/>
  <c r="CL81" i="3"/>
  <c r="CL73" i="3"/>
  <c r="CL69" i="3"/>
  <c r="CL65" i="3"/>
  <c r="CL61" i="3"/>
  <c r="CL57" i="3"/>
  <c r="CL38" i="3"/>
  <c r="CL29" i="3"/>
  <c r="CL34" i="3"/>
  <c r="CL33" i="3"/>
  <c r="CL31" i="3"/>
  <c r="CL30" i="3"/>
  <c r="CL27" i="3"/>
  <c r="CL26" i="3"/>
  <c r="CL59" i="3"/>
  <c r="CL54" i="3"/>
  <c r="CL50" i="3"/>
  <c r="CL72" i="3"/>
  <c r="CL24" i="3"/>
  <c r="CL20" i="3"/>
  <c r="CL18" i="3"/>
  <c r="CL10" i="3"/>
  <c r="CL95" i="3"/>
  <c r="CL68" i="3"/>
  <c r="CL45" i="3"/>
  <c r="CL41" i="3"/>
  <c r="CL87" i="3"/>
  <c r="CL64" i="3"/>
  <c r="CL23" i="3"/>
  <c r="CL17" i="3"/>
  <c r="CL9" i="3"/>
  <c r="CL5" i="3"/>
  <c r="CL3" i="3"/>
  <c r="CL79" i="3"/>
  <c r="CL51" i="3"/>
  <c r="CL19" i="3"/>
  <c r="CL55" i="3"/>
  <c r="CL39" i="3"/>
  <c r="CL32" i="3"/>
  <c r="BX2" i="3"/>
  <c r="CS1" i="3"/>
  <c r="CS2" i="3"/>
  <c r="CS36" i="3"/>
  <c r="CS31" i="3"/>
  <c r="CS11" i="3"/>
  <c r="CE4" i="3"/>
  <c r="BX6" i="3"/>
  <c r="BX11" i="3"/>
  <c r="CS13" i="3"/>
  <c r="CE14" i="3"/>
  <c r="CE19" i="3"/>
  <c r="CL22" i="3"/>
  <c r="CS23" i="3"/>
  <c r="CS25" i="3"/>
  <c r="CS27" i="3"/>
  <c r="CS29" i="3"/>
  <c r="BX12" i="3"/>
  <c r="CL14" i="3"/>
  <c r="CS15" i="3"/>
  <c r="BX16" i="3"/>
  <c r="CE17" i="3"/>
  <c r="CS20" i="3"/>
  <c r="CL62" i="3"/>
  <c r="CL90" i="3"/>
  <c r="CS18" i="2"/>
  <c r="CS3" i="2"/>
  <c r="BR3" i="2" s="1"/>
  <c r="CS4" i="2"/>
  <c r="BR4" i="2" s="1"/>
  <c r="CS6" i="2"/>
  <c r="BS6" i="2" s="1"/>
  <c r="CS7" i="2"/>
  <c r="BS7" i="2" s="1"/>
  <c r="CS8" i="2"/>
  <c r="BR8" i="2" s="1"/>
  <c r="BX9" i="2"/>
  <c r="BD9" i="2" s="1"/>
  <c r="CE16" i="3"/>
  <c r="CS53" i="3"/>
  <c r="CS56" i="3"/>
  <c r="CS47" i="3"/>
  <c r="CS42" i="3"/>
  <c r="CS37" i="3"/>
  <c r="CS35" i="3"/>
  <c r="CS60" i="3"/>
  <c r="CS32" i="3"/>
  <c r="CS44" i="3"/>
  <c r="CS21" i="3"/>
  <c r="CS16" i="3"/>
  <c r="CS52" i="3"/>
  <c r="CS33" i="3"/>
  <c r="CS34" i="3"/>
  <c r="CS30" i="3"/>
  <c r="CS28" i="3"/>
  <c r="CE11" i="3"/>
  <c r="CL13" i="3"/>
  <c r="BX14" i="3"/>
  <c r="BX15" i="3"/>
  <c r="CS18" i="3"/>
  <c r="CS22" i="3"/>
  <c r="CS26" i="3"/>
  <c r="CS49" i="3"/>
  <c r="CL83" i="3"/>
  <c r="CE18" i="2"/>
  <c r="BX2" i="2"/>
  <c r="BC2" i="2" s="1"/>
  <c r="BX3" i="2"/>
  <c r="BC3" i="2" s="1"/>
  <c r="BX8" i="2"/>
  <c r="BC8" i="2" s="1"/>
  <c r="BX5" i="2"/>
  <c r="BC5" i="2" s="1"/>
  <c r="BX6" i="2"/>
  <c r="BC6" i="2" s="1"/>
  <c r="BX7" i="2"/>
  <c r="BC7" i="2" s="1"/>
  <c r="CE10" i="2"/>
  <c r="BI10" i="2" s="1"/>
  <c r="CE8" i="3"/>
  <c r="CS8" i="3"/>
  <c r="CL11" i="3"/>
  <c r="CE12" i="3"/>
  <c r="BX13" i="3"/>
  <c r="CS14" i="3"/>
  <c r="CE15" i="3"/>
  <c r="CL16" i="3"/>
  <c r="CS19" i="3"/>
  <c r="CE20" i="3"/>
  <c r="CL21" i="3"/>
  <c r="CS43" i="3"/>
  <c r="CL71" i="3"/>
  <c r="CL25" i="3"/>
  <c r="CL35" i="3"/>
  <c r="CL37" i="3"/>
  <c r="CS38" i="3"/>
  <c r="CS39" i="3"/>
  <c r="CL53" i="3"/>
  <c r="CS57" i="3"/>
  <c r="CL66" i="3"/>
  <c r="CS69" i="3"/>
  <c r="CL77" i="3"/>
  <c r="CL91" i="3"/>
  <c r="CL98" i="3"/>
  <c r="CL36" i="3"/>
  <c r="CL40" i="3"/>
  <c r="CL46" i="3"/>
  <c r="CS48" i="3"/>
  <c r="CL58" i="3"/>
  <c r="CL60" i="3"/>
  <c r="CL63" i="3"/>
  <c r="CL70" i="3"/>
  <c r="CL74" i="3"/>
  <c r="CL85" i="3"/>
  <c r="CL99" i="3"/>
  <c r="CL28" i="3"/>
  <c r="CS41" i="3"/>
  <c r="CL42" i="3"/>
  <c r="CS61" i="3"/>
  <c r="CL67" i="3"/>
  <c r="CL75" i="3"/>
  <c r="CL82" i="3"/>
  <c r="CL93" i="3"/>
  <c r="CS45" i="3"/>
  <c r="CS51" i="3"/>
  <c r="CS55" i="3"/>
  <c r="CL56" i="3"/>
  <c r="CS64" i="3"/>
  <c r="CS68" i="3"/>
  <c r="CS72" i="3"/>
  <c r="CL80" i="3"/>
  <c r="CL88" i="3"/>
  <c r="CL96" i="3"/>
  <c r="CS46" i="3"/>
  <c r="CL49" i="3"/>
  <c r="CS50" i="3"/>
  <c r="CS54" i="3"/>
  <c r="CS59" i="3"/>
  <c r="CS63" i="3"/>
  <c r="CS67" i="3"/>
  <c r="CS71" i="3"/>
  <c r="CL78" i="3"/>
  <c r="CL86" i="3"/>
  <c r="CL94" i="3"/>
  <c r="CS40" i="3"/>
  <c r="CL43" i="3"/>
  <c r="CL44" i="3"/>
  <c r="CS58" i="3"/>
  <c r="CS62" i="3"/>
  <c r="CS66" i="3"/>
  <c r="CS70" i="3"/>
  <c r="CL76" i="3"/>
  <c r="CL84" i="3"/>
  <c r="CL92" i="3"/>
  <c r="CL100" i="3"/>
  <c r="CE3" i="2"/>
  <c r="CL8" i="2"/>
  <c r="CL9" i="2"/>
  <c r="CE14" i="2"/>
  <c r="CE20" i="2"/>
  <c r="CS37" i="2"/>
  <c r="CL66" i="2"/>
  <c r="CL74" i="2"/>
  <c r="CS2" i="2"/>
  <c r="BX4" i="2"/>
  <c r="CL4" i="2"/>
  <c r="CS9" i="2"/>
  <c r="BX11" i="2"/>
  <c r="CS12" i="2"/>
  <c r="CS13" i="2"/>
  <c r="CL14" i="2"/>
  <c r="CS15" i="2"/>
  <c r="BX16" i="2"/>
  <c r="CL17" i="2"/>
  <c r="BX19" i="2"/>
  <c r="CS24" i="2"/>
  <c r="CS25" i="2"/>
  <c r="CL26" i="2"/>
  <c r="CS27" i="2"/>
  <c r="CS29" i="2"/>
  <c r="CL36" i="2"/>
  <c r="CL40" i="2"/>
  <c r="CL59" i="2"/>
  <c r="CS5" i="2"/>
  <c r="CL11" i="2"/>
  <c r="CL13" i="2"/>
  <c r="CS16" i="2"/>
  <c r="CL62" i="2"/>
  <c r="CL78" i="2"/>
  <c r="CE1" i="2"/>
  <c r="CS1" i="2"/>
  <c r="CE9" i="2"/>
  <c r="CS11" i="2"/>
  <c r="BX12" i="2"/>
  <c r="BX13" i="2"/>
  <c r="BX14" i="2"/>
  <c r="BX15" i="2"/>
  <c r="CE16" i="2"/>
  <c r="CE19" i="2"/>
  <c r="CS20" i="2"/>
  <c r="CE5" i="2"/>
  <c r="CL12" i="2"/>
  <c r="CL15" i="2"/>
  <c r="CL31" i="2"/>
  <c r="CL70" i="2"/>
  <c r="CS40" i="2"/>
  <c r="CS36" i="2"/>
  <c r="CS34" i="2"/>
  <c r="CS33" i="2"/>
  <c r="CS44" i="2"/>
  <c r="CS30" i="2"/>
  <c r="CS42" i="2"/>
  <c r="CS31" i="2"/>
  <c r="CS26" i="2"/>
  <c r="CS38" i="2"/>
  <c r="CS21" i="2"/>
  <c r="BX20" i="2"/>
  <c r="BX10" i="2"/>
  <c r="BX18" i="2"/>
  <c r="CL56" i="2"/>
  <c r="CL53" i="2"/>
  <c r="CL52" i="2"/>
  <c r="CL48" i="2"/>
  <c r="CL43" i="2"/>
  <c r="CL39" i="2"/>
  <c r="CL45" i="2"/>
  <c r="CL54" i="2"/>
  <c r="CL41" i="2"/>
  <c r="CL37" i="2"/>
  <c r="CL20" i="2"/>
  <c r="CL10" i="2"/>
  <c r="CL50" i="2"/>
  <c r="CL35" i="2"/>
  <c r="CL32" i="2"/>
  <c r="CL24" i="2"/>
  <c r="CL18" i="2"/>
  <c r="CE11" i="2"/>
  <c r="CE12" i="2"/>
  <c r="CE13" i="2"/>
  <c r="CS14" i="2"/>
  <c r="CE15" i="2"/>
  <c r="CL16" i="2"/>
  <c r="BX17" i="2"/>
  <c r="CL19" i="2"/>
  <c r="CL21" i="2"/>
  <c r="CS22" i="2"/>
  <c r="CL23" i="2"/>
  <c r="CS28" i="2"/>
  <c r="CS43" i="2"/>
  <c r="CL22" i="2"/>
  <c r="CL30" i="2"/>
  <c r="CS39" i="2"/>
  <c r="CL63" i="2"/>
  <c r="CL67" i="2"/>
  <c r="CL71" i="2"/>
  <c r="CL75" i="2"/>
  <c r="CL79" i="2"/>
  <c r="CS17" i="2"/>
  <c r="CS23" i="2"/>
  <c r="CL25" i="2"/>
  <c r="CL28" i="2"/>
  <c r="CL29" i="2"/>
  <c r="CL33" i="2"/>
  <c r="CE17" i="2"/>
  <c r="CS19" i="2"/>
  <c r="CS32" i="2"/>
  <c r="CS35" i="2"/>
  <c r="CS45" i="2"/>
  <c r="CL51" i="2"/>
  <c r="CL34" i="2"/>
  <c r="CS41" i="2"/>
  <c r="CL46" i="2"/>
  <c r="CL57" i="2"/>
  <c r="CL60" i="2"/>
  <c r="CL64" i="2"/>
  <c r="CL68" i="2"/>
  <c r="CL72" i="2"/>
  <c r="CL76" i="2"/>
  <c r="CL80" i="2"/>
  <c r="CL38" i="2"/>
  <c r="CL42" i="2"/>
  <c r="CL44" i="2"/>
  <c r="CL47" i="2"/>
  <c r="CL55" i="2"/>
  <c r="CL58" i="2"/>
  <c r="CL61" i="2"/>
  <c r="CL65" i="2"/>
  <c r="CL69" i="2"/>
  <c r="CL73" i="2"/>
  <c r="CL77" i="2"/>
  <c r="CL81" i="2"/>
  <c r="AM1" i="6" l="1"/>
  <c r="AS4" i="10"/>
  <c r="BW4" i="10"/>
  <c r="AI8" i="10"/>
  <c r="BM7" i="5"/>
  <c r="BD8" i="10"/>
  <c r="BS5" i="5"/>
  <c r="BN2" i="5"/>
  <c r="N8" i="5" s="1"/>
  <c r="BR4" i="7"/>
  <c r="G14" i="7" s="1"/>
  <c r="G45" i="7" s="1"/>
  <c r="BM6" i="8"/>
  <c r="V14" i="8" s="1"/>
  <c r="AJ1" i="8"/>
  <c r="BR1" i="4"/>
  <c r="G7" i="4" s="1"/>
  <c r="G38" i="4" s="1"/>
  <c r="BN2" i="4"/>
  <c r="N8" i="4" s="1"/>
  <c r="BN7" i="7"/>
  <c r="F22" i="7" s="1"/>
  <c r="BI1" i="8"/>
  <c r="R15" i="10"/>
  <c r="R46" i="10" s="1"/>
  <c r="BM8" i="6"/>
  <c r="N21" i="6" s="1"/>
  <c r="L21" i="10"/>
  <c r="L52" i="10" s="1"/>
  <c r="AJ8" i="10"/>
  <c r="AC8" i="10"/>
  <c r="BS12" i="10"/>
  <c r="BR12" i="10"/>
  <c r="BR4" i="10"/>
  <c r="BS4" i="10"/>
  <c r="BX7" i="10"/>
  <c r="BW7" i="10"/>
  <c r="BC2" i="10"/>
  <c r="BD2" i="10"/>
  <c r="BM12" i="10"/>
  <c r="BN12" i="10"/>
  <c r="O15" i="10"/>
  <c r="O46" i="10" s="1"/>
  <c r="AS5" i="10"/>
  <c r="BN7" i="10"/>
  <c r="BM7" i="10"/>
  <c r="BM11" i="10"/>
  <c r="BN11" i="10"/>
  <c r="BX6" i="10"/>
  <c r="BW6" i="10"/>
  <c r="BD7" i="10"/>
  <c r="BC7" i="10"/>
  <c r="C14" i="10"/>
  <c r="C45" i="10" s="1"/>
  <c r="AI4" i="10"/>
  <c r="BR11" i="10"/>
  <c r="BS11" i="10"/>
  <c r="BW11" i="10"/>
  <c r="BX11" i="10"/>
  <c r="BI8" i="10"/>
  <c r="K22" i="10"/>
  <c r="K53" i="10" s="1"/>
  <c r="AO8" i="10"/>
  <c r="J22" i="10"/>
  <c r="J53" i="10" s="1"/>
  <c r="AL3" i="10"/>
  <c r="V7" i="10"/>
  <c r="R29" i="10"/>
  <c r="R60" i="10" s="1"/>
  <c r="S29" i="10"/>
  <c r="S60" i="10" s="1"/>
  <c r="AO12" i="10"/>
  <c r="G29" i="10"/>
  <c r="G60" i="10" s="1"/>
  <c r="AS10" i="10"/>
  <c r="O14" i="10"/>
  <c r="O45" i="10" s="1"/>
  <c r="AM5" i="10"/>
  <c r="G14" i="10"/>
  <c r="G45" i="10" s="1"/>
  <c r="AM4" i="10"/>
  <c r="BC1" i="7"/>
  <c r="B8" i="7" s="1"/>
  <c r="B39" i="7" s="1"/>
  <c r="BS9" i="7"/>
  <c r="BM1" i="7"/>
  <c r="AL1" i="7" s="1"/>
  <c r="BS10" i="10"/>
  <c r="BR10" i="10"/>
  <c r="BR6" i="2"/>
  <c r="BD7" i="7"/>
  <c r="C22" i="7" s="1"/>
  <c r="C53" i="7" s="1"/>
  <c r="BX1" i="10"/>
  <c r="BW1" i="10"/>
  <c r="BR6" i="10"/>
  <c r="BS6" i="10"/>
  <c r="BR1" i="10"/>
  <c r="BS1" i="10"/>
  <c r="BC5" i="10"/>
  <c r="BD5" i="10"/>
  <c r="N14" i="10"/>
  <c r="AL5" i="10"/>
  <c r="BM10" i="10"/>
  <c r="BN10" i="10"/>
  <c r="S14" i="10"/>
  <c r="S45" i="10" s="1"/>
  <c r="AI6" i="10"/>
  <c r="V8" i="10"/>
  <c r="AR3" i="10"/>
  <c r="BD10" i="10"/>
  <c r="BC10" i="10"/>
  <c r="F22" i="10"/>
  <c r="AR7" i="10"/>
  <c r="AS8" i="10"/>
  <c r="O22" i="10"/>
  <c r="O53" i="10" s="1"/>
  <c r="BW9" i="10"/>
  <c r="BX9" i="10"/>
  <c r="BW2" i="10"/>
  <c r="BX2" i="10"/>
  <c r="BS2" i="10"/>
  <c r="BR2" i="10"/>
  <c r="BN4" i="10"/>
  <c r="BM4" i="10"/>
  <c r="BH4" i="10" s="1"/>
  <c r="BX12" i="10"/>
  <c r="BW12" i="10"/>
  <c r="N22" i="10"/>
  <c r="AR8" i="10"/>
  <c r="B8" i="10"/>
  <c r="B39" i="10" s="1"/>
  <c r="C8" i="10"/>
  <c r="C39" i="10" s="1"/>
  <c r="AO1" i="10"/>
  <c r="AM10" i="10"/>
  <c r="G28" i="10"/>
  <c r="G59" i="10" s="1"/>
  <c r="BR6" i="7"/>
  <c r="W14" i="7" s="1"/>
  <c r="W45" i="7" s="1"/>
  <c r="BD9" i="8"/>
  <c r="AO9" i="8" s="1"/>
  <c r="BN1" i="10"/>
  <c r="BI1" i="10" s="1"/>
  <c r="BM1" i="10"/>
  <c r="BM3" i="10"/>
  <c r="BN3" i="10"/>
  <c r="BD11" i="10"/>
  <c r="BC11" i="10"/>
  <c r="BC3" i="10"/>
  <c r="BD3" i="10"/>
  <c r="N15" i="10"/>
  <c r="AR5" i="10"/>
  <c r="BC9" i="10"/>
  <c r="BD9" i="10"/>
  <c r="BW3" i="10"/>
  <c r="BX3" i="10"/>
  <c r="BN6" i="10"/>
  <c r="BM6" i="10"/>
  <c r="N21" i="10"/>
  <c r="AL8" i="10"/>
  <c r="C7" i="10"/>
  <c r="C38" i="10" s="1"/>
  <c r="AI1" i="10"/>
  <c r="BS9" i="10"/>
  <c r="BR9" i="10"/>
  <c r="F21" i="10"/>
  <c r="AL7" i="10"/>
  <c r="O21" i="10"/>
  <c r="O52" i="10" s="1"/>
  <c r="AM8" i="10"/>
  <c r="BS4" i="2"/>
  <c r="G15" i="2" s="1"/>
  <c r="G46" i="2" s="1"/>
  <c r="BH4" i="4"/>
  <c r="AJ4" i="4" s="1"/>
  <c r="BR11" i="4"/>
  <c r="N22" i="6"/>
  <c r="N53" i="6" s="1"/>
  <c r="BI12" i="4"/>
  <c r="AP12" i="4" s="1"/>
  <c r="BS3" i="4"/>
  <c r="AS3" i="4" s="1"/>
  <c r="BH4" i="6"/>
  <c r="D14" i="6" s="1"/>
  <c r="D45" i="6" s="1"/>
  <c r="BI6" i="7"/>
  <c r="AP6" i="7" s="1"/>
  <c r="BD11" i="8"/>
  <c r="BC11" i="8"/>
  <c r="BD8" i="8"/>
  <c r="BC8" i="8"/>
  <c r="BM9" i="8"/>
  <c r="BN9" i="8"/>
  <c r="BC5" i="8"/>
  <c r="BD5" i="8"/>
  <c r="BN7" i="8"/>
  <c r="BM7" i="8"/>
  <c r="BD6" i="8"/>
  <c r="BC6" i="8"/>
  <c r="BS6" i="8"/>
  <c r="BR6" i="8"/>
  <c r="BD1" i="8"/>
  <c r="BC1" i="8"/>
  <c r="AL6" i="8"/>
  <c r="BD2" i="2"/>
  <c r="AO2" i="2" s="1"/>
  <c r="BN2" i="2"/>
  <c r="N8" i="2" s="1"/>
  <c r="BM9" i="5"/>
  <c r="AL9" i="5" s="1"/>
  <c r="BM5" i="7"/>
  <c r="AL5" i="7" s="1"/>
  <c r="BS9" i="8"/>
  <c r="BR9" i="8"/>
  <c r="BS5" i="8"/>
  <c r="BR5" i="8"/>
  <c r="BI12" i="8"/>
  <c r="BH12" i="8"/>
  <c r="BR8" i="8"/>
  <c r="BS8" i="8"/>
  <c r="BD4" i="8"/>
  <c r="BC4" i="8"/>
  <c r="BR1" i="8"/>
  <c r="BS1" i="8"/>
  <c r="BI7" i="8"/>
  <c r="BH7" i="8"/>
  <c r="BR11" i="8"/>
  <c r="BS11" i="8"/>
  <c r="BS4" i="8"/>
  <c r="BR4" i="8"/>
  <c r="BN4" i="8"/>
  <c r="BM4" i="8"/>
  <c r="V15" i="8"/>
  <c r="AR6" i="8"/>
  <c r="BI3" i="8"/>
  <c r="BH3" i="8"/>
  <c r="BN1" i="8"/>
  <c r="BM1" i="8"/>
  <c r="V29" i="8"/>
  <c r="AR12" i="8"/>
  <c r="D8" i="8"/>
  <c r="D39" i="8" s="1"/>
  <c r="AP1" i="8"/>
  <c r="BD12" i="8"/>
  <c r="BC12" i="8"/>
  <c r="BD5" i="7"/>
  <c r="J15" i="7" s="1"/>
  <c r="J46" i="7" s="1"/>
  <c r="BN3" i="2"/>
  <c r="AR3" i="2" s="1"/>
  <c r="BM4" i="3"/>
  <c r="AL4" i="3" s="1"/>
  <c r="AR4" i="4"/>
  <c r="BN5" i="6"/>
  <c r="AR5" i="6" s="1"/>
  <c r="BS8" i="6"/>
  <c r="O22" i="6" s="1"/>
  <c r="O53" i="6" s="1"/>
  <c r="BI9" i="8"/>
  <c r="BH9" i="8"/>
  <c r="BI5" i="8"/>
  <c r="BH5" i="8"/>
  <c r="BH11" i="8"/>
  <c r="BI11" i="8"/>
  <c r="BD7" i="8"/>
  <c r="BC7" i="8"/>
  <c r="BM3" i="8"/>
  <c r="BN3" i="8"/>
  <c r="BS12" i="8"/>
  <c r="BR12" i="8"/>
  <c r="BI4" i="8"/>
  <c r="BH4" i="8"/>
  <c r="BS10" i="8"/>
  <c r="BR10" i="8"/>
  <c r="BI2" i="8"/>
  <c r="BH2" i="8"/>
  <c r="BN10" i="8"/>
  <c r="BM10" i="8"/>
  <c r="AO3" i="8"/>
  <c r="S8" i="8"/>
  <c r="S39" i="8" s="1"/>
  <c r="R8" i="8"/>
  <c r="R39" i="8" s="1"/>
  <c r="BH8" i="8"/>
  <c r="BI8" i="8"/>
  <c r="O7" i="8"/>
  <c r="O38" i="8" s="1"/>
  <c r="AM2" i="8"/>
  <c r="N15" i="8"/>
  <c r="AR5" i="8"/>
  <c r="AL5" i="6"/>
  <c r="BN11" i="8"/>
  <c r="BM11" i="8"/>
  <c r="BN8" i="8"/>
  <c r="BM8" i="8"/>
  <c r="BS3" i="8"/>
  <c r="BR3" i="8"/>
  <c r="BD10" i="8"/>
  <c r="BC10" i="8"/>
  <c r="BI6" i="8"/>
  <c r="BH6" i="8"/>
  <c r="BN2" i="8"/>
  <c r="BM2" i="8"/>
  <c r="V28" i="8"/>
  <c r="AL12" i="8"/>
  <c r="BS7" i="8"/>
  <c r="BR7" i="8"/>
  <c r="R22" i="8"/>
  <c r="R53" i="8" s="1"/>
  <c r="BD2" i="8"/>
  <c r="BC2" i="8"/>
  <c r="BI10" i="8"/>
  <c r="BH10" i="8"/>
  <c r="O8" i="8"/>
  <c r="O39" i="8" s="1"/>
  <c r="AS2" i="8"/>
  <c r="N14" i="8"/>
  <c r="AL5" i="8"/>
  <c r="BC3" i="7"/>
  <c r="BD3" i="7"/>
  <c r="BH10" i="7"/>
  <c r="BI10" i="7"/>
  <c r="S15" i="7"/>
  <c r="S46" i="7" s="1"/>
  <c r="R15" i="7"/>
  <c r="R46" i="7" s="1"/>
  <c r="AO6" i="7"/>
  <c r="T14" i="7"/>
  <c r="T45" i="7" s="1"/>
  <c r="AJ6" i="7"/>
  <c r="F21" i="7"/>
  <c r="AL7" i="7"/>
  <c r="BD8" i="7"/>
  <c r="BC8" i="7"/>
  <c r="BS3" i="7"/>
  <c r="BR3" i="7"/>
  <c r="BR10" i="7"/>
  <c r="BS10" i="7"/>
  <c r="BS7" i="7"/>
  <c r="BR7" i="7"/>
  <c r="BM12" i="7"/>
  <c r="BN12" i="7"/>
  <c r="BR2" i="7"/>
  <c r="BS2" i="7"/>
  <c r="BM10" i="7"/>
  <c r="BN10" i="7"/>
  <c r="BD7" i="2"/>
  <c r="C22" i="2" s="1"/>
  <c r="C53" i="2" s="1"/>
  <c r="BH5" i="5"/>
  <c r="L14" i="5" s="1"/>
  <c r="L45" i="5" s="1"/>
  <c r="BI7" i="7"/>
  <c r="BH7" i="7"/>
  <c r="BI3" i="7"/>
  <c r="BH3" i="7"/>
  <c r="BN2" i="7"/>
  <c r="BM2" i="7"/>
  <c r="BR8" i="7"/>
  <c r="BS8" i="7"/>
  <c r="BR1" i="7"/>
  <c r="BS1" i="7"/>
  <c r="BM6" i="7"/>
  <c r="BN6" i="7"/>
  <c r="BI11" i="7"/>
  <c r="BH11" i="7"/>
  <c r="C21" i="7"/>
  <c r="C52" i="7" s="1"/>
  <c r="AI7" i="7"/>
  <c r="AI6" i="7"/>
  <c r="S14" i="7"/>
  <c r="S45" i="7" s="1"/>
  <c r="G15" i="7"/>
  <c r="G46" i="7" s="1"/>
  <c r="AS4" i="7"/>
  <c r="AR7" i="7"/>
  <c r="F8" i="7"/>
  <c r="AR1" i="7"/>
  <c r="BM7" i="6"/>
  <c r="F21" i="6" s="1"/>
  <c r="BR11" i="7"/>
  <c r="BS11" i="7"/>
  <c r="BS5" i="7"/>
  <c r="BR5" i="7"/>
  <c r="BN11" i="7"/>
  <c r="BM11" i="7"/>
  <c r="BD2" i="7"/>
  <c r="BC2" i="7"/>
  <c r="BD11" i="7"/>
  <c r="BC11" i="7"/>
  <c r="BH8" i="7"/>
  <c r="BI8" i="7"/>
  <c r="BH1" i="7"/>
  <c r="BI1" i="7"/>
  <c r="BM4" i="7"/>
  <c r="BN4" i="7"/>
  <c r="T21" i="7"/>
  <c r="T52" i="7" s="1"/>
  <c r="AJ9" i="7"/>
  <c r="AO5" i="7"/>
  <c r="AI1" i="7"/>
  <c r="W22" i="7"/>
  <c r="W53" i="7" s="1"/>
  <c r="AS9" i="7"/>
  <c r="D14" i="7"/>
  <c r="D45" i="7" s="1"/>
  <c r="AJ4" i="7"/>
  <c r="BD3" i="2"/>
  <c r="S8" i="2" s="1"/>
  <c r="S39" i="2" s="1"/>
  <c r="BM4" i="4"/>
  <c r="AL4" i="4" s="1"/>
  <c r="BI5" i="4"/>
  <c r="AP5" i="4" s="1"/>
  <c r="BM8" i="7"/>
  <c r="BN8" i="7"/>
  <c r="BI5" i="7"/>
  <c r="BH5" i="7"/>
  <c r="BR12" i="7"/>
  <c r="BS12" i="7"/>
  <c r="BD10" i="7"/>
  <c r="BC10" i="7"/>
  <c r="BM9" i="7"/>
  <c r="BN9" i="7"/>
  <c r="BC9" i="7"/>
  <c r="BD9" i="7"/>
  <c r="BC12" i="7"/>
  <c r="BD12" i="7"/>
  <c r="BC4" i="7"/>
  <c r="BD4" i="7"/>
  <c r="BH12" i="7"/>
  <c r="BI12" i="7"/>
  <c r="BN3" i="7"/>
  <c r="BM3" i="7"/>
  <c r="BH2" i="7"/>
  <c r="BI2" i="7"/>
  <c r="AP9" i="7"/>
  <c r="T22" i="7"/>
  <c r="T53" i="7" s="1"/>
  <c r="K14" i="7"/>
  <c r="K45" i="7" s="1"/>
  <c r="AI5" i="7"/>
  <c r="AO1" i="7"/>
  <c r="W15" i="7"/>
  <c r="W46" i="7" s="1"/>
  <c r="AS6" i="7"/>
  <c r="W21" i="7"/>
  <c r="W52" i="7" s="1"/>
  <c r="AM9" i="7"/>
  <c r="N15" i="7"/>
  <c r="AR5" i="7"/>
  <c r="D15" i="7"/>
  <c r="D46" i="7" s="1"/>
  <c r="AP4" i="7"/>
  <c r="BH2" i="5"/>
  <c r="AJ2" i="5" s="1"/>
  <c r="BM9" i="6"/>
  <c r="BN9" i="6"/>
  <c r="BS6" i="6"/>
  <c r="BR6" i="6"/>
  <c r="BC11" i="6"/>
  <c r="BD11" i="6"/>
  <c r="BM12" i="6"/>
  <c r="BN12" i="6"/>
  <c r="BS5" i="6"/>
  <c r="BR5" i="6"/>
  <c r="BH1" i="6"/>
  <c r="BI1" i="6"/>
  <c r="BC9" i="6"/>
  <c r="BD9" i="6"/>
  <c r="BI3" i="6"/>
  <c r="BH3" i="6"/>
  <c r="F22" i="6"/>
  <c r="AR7" i="6"/>
  <c r="N39" i="6"/>
  <c r="BS2" i="6"/>
  <c r="BR2" i="6"/>
  <c r="BN10" i="6"/>
  <c r="BM10" i="6"/>
  <c r="BC3" i="6"/>
  <c r="BD3" i="6"/>
  <c r="BN1" i="6"/>
  <c r="BM1" i="6"/>
  <c r="BD8" i="6"/>
  <c r="BC8" i="6"/>
  <c r="BI6" i="6"/>
  <c r="BH6" i="6"/>
  <c r="AL7" i="6"/>
  <c r="BS11" i="6"/>
  <c r="BR11" i="6"/>
  <c r="BI2" i="6"/>
  <c r="BH2" i="6"/>
  <c r="BH12" i="6"/>
  <c r="BI12" i="6"/>
  <c r="BI7" i="2"/>
  <c r="AP7" i="2" s="1"/>
  <c r="BD8" i="2"/>
  <c r="J22" i="2" s="1"/>
  <c r="J53" i="2" s="1"/>
  <c r="F15" i="3"/>
  <c r="F46" i="3" s="1"/>
  <c r="BR6" i="5"/>
  <c r="W14" i="5" s="1"/>
  <c r="W45" i="5" s="1"/>
  <c r="BI6" i="5"/>
  <c r="AP6" i="5" s="1"/>
  <c r="AP2" i="5"/>
  <c r="BS7" i="6"/>
  <c r="BR7" i="6"/>
  <c r="BR12" i="6"/>
  <c r="BS12" i="6"/>
  <c r="BH8" i="6"/>
  <c r="BI8" i="6"/>
  <c r="BD1" i="6"/>
  <c r="BC1" i="6"/>
  <c r="BC12" i="6"/>
  <c r="BD12" i="6"/>
  <c r="BM3" i="6"/>
  <c r="BN3" i="6"/>
  <c r="BN4" i="6"/>
  <c r="BM4" i="6"/>
  <c r="G8" i="6"/>
  <c r="G39" i="6" s="1"/>
  <c r="AS1" i="6"/>
  <c r="BM11" i="6"/>
  <c r="BN11" i="6"/>
  <c r="BC5" i="6"/>
  <c r="BD5" i="6"/>
  <c r="BI11" i="6"/>
  <c r="BH11" i="6"/>
  <c r="G29" i="6"/>
  <c r="G60" i="6" s="1"/>
  <c r="AS10" i="6"/>
  <c r="BI6" i="4"/>
  <c r="T15" i="4" s="1"/>
  <c r="T46" i="4" s="1"/>
  <c r="BD7" i="6"/>
  <c r="BC7" i="6"/>
  <c r="BD6" i="6"/>
  <c r="BC6" i="6"/>
  <c r="BI5" i="6"/>
  <c r="BH5" i="6"/>
  <c r="BD2" i="6"/>
  <c r="BC2" i="6"/>
  <c r="BS9" i="6"/>
  <c r="BR9" i="6"/>
  <c r="BI4" i="2"/>
  <c r="D15" i="2" s="1"/>
  <c r="D46" i="2" s="1"/>
  <c r="BM5" i="2"/>
  <c r="AL5" i="2" s="1"/>
  <c r="BC6" i="4"/>
  <c r="R15" i="4" s="1"/>
  <c r="R46" i="4" s="1"/>
  <c r="BS5" i="4"/>
  <c r="O15" i="4" s="1"/>
  <c r="O46" i="4" s="1"/>
  <c r="BI7" i="6"/>
  <c r="BH7" i="6"/>
  <c r="AL8" i="6"/>
  <c r="BS3" i="6"/>
  <c r="BR3" i="6"/>
  <c r="BD4" i="6"/>
  <c r="BC4" i="6"/>
  <c r="BI10" i="6"/>
  <c r="BH10" i="6"/>
  <c r="N7" i="6"/>
  <c r="AL2" i="6"/>
  <c r="BN6" i="6"/>
  <c r="BM6" i="6"/>
  <c r="BI9" i="6"/>
  <c r="BH9" i="6"/>
  <c r="BS4" i="6"/>
  <c r="BR4" i="6"/>
  <c r="BD10" i="6"/>
  <c r="BC10" i="6"/>
  <c r="O21" i="6"/>
  <c r="O52" i="6" s="1"/>
  <c r="AM8" i="6"/>
  <c r="G28" i="6"/>
  <c r="G59" i="6" s="1"/>
  <c r="AM10" i="6"/>
  <c r="AP4" i="6"/>
  <c r="D15" i="6"/>
  <c r="D46" i="6" s="1"/>
  <c r="BI10" i="5"/>
  <c r="BH10" i="5"/>
  <c r="BH2" i="2"/>
  <c r="AJ2" i="2" s="1"/>
  <c r="BN11" i="5"/>
  <c r="BM11" i="5"/>
  <c r="AP5" i="5"/>
  <c r="L15" i="5"/>
  <c r="L46" i="5" s="1"/>
  <c r="BS5" i="3"/>
  <c r="O15" i="3" s="1"/>
  <c r="O46" i="3" s="1"/>
  <c r="AO6" i="4"/>
  <c r="BN7" i="4"/>
  <c r="F22" i="4" s="1"/>
  <c r="BR10" i="5"/>
  <c r="BS10" i="5"/>
  <c r="BD4" i="5"/>
  <c r="BC4" i="5"/>
  <c r="BC2" i="5"/>
  <c r="BD2" i="5"/>
  <c r="BI9" i="5"/>
  <c r="BH9" i="5"/>
  <c r="BH12" i="5"/>
  <c r="BI12" i="5"/>
  <c r="BH8" i="5"/>
  <c r="BI8" i="5"/>
  <c r="BS11" i="5"/>
  <c r="BR11" i="5"/>
  <c r="BR12" i="5"/>
  <c r="BS12" i="5"/>
  <c r="BM1" i="5"/>
  <c r="BN1" i="5"/>
  <c r="BI7" i="5"/>
  <c r="BH7" i="5"/>
  <c r="AM1" i="5"/>
  <c r="G7" i="5"/>
  <c r="G38" i="5" s="1"/>
  <c r="AR2" i="5"/>
  <c r="D14" i="5"/>
  <c r="D45" i="5" s="1"/>
  <c r="AJ4" i="5"/>
  <c r="BM1" i="3"/>
  <c r="AL1" i="3" s="1"/>
  <c r="BN12" i="5"/>
  <c r="BM12" i="5"/>
  <c r="BD7" i="5"/>
  <c r="BC7" i="5"/>
  <c r="BC3" i="5"/>
  <c r="BD3" i="5"/>
  <c r="BM5" i="5"/>
  <c r="BN5" i="5"/>
  <c r="BC9" i="5"/>
  <c r="BD9" i="5"/>
  <c r="BI11" i="5"/>
  <c r="BH11" i="5"/>
  <c r="BS3" i="5"/>
  <c r="BR3" i="5"/>
  <c r="BN8" i="5"/>
  <c r="BM8" i="5"/>
  <c r="O14" i="5"/>
  <c r="O45" i="5" s="1"/>
  <c r="AM5" i="5"/>
  <c r="AR7" i="5"/>
  <c r="F22" i="5"/>
  <c r="V22" i="5"/>
  <c r="AR9" i="5"/>
  <c r="AJ3" i="5"/>
  <c r="T7" i="5"/>
  <c r="T38" i="5" s="1"/>
  <c r="BS8" i="2"/>
  <c r="AS8" i="2" s="1"/>
  <c r="BS3" i="2"/>
  <c r="W8" i="2" s="1"/>
  <c r="W39" i="2" s="1"/>
  <c r="BN6" i="5"/>
  <c r="BM6" i="5"/>
  <c r="BS2" i="5"/>
  <c r="BR2" i="5"/>
  <c r="BC11" i="5"/>
  <c r="BD11" i="5"/>
  <c r="BS4" i="5"/>
  <c r="BR4" i="5"/>
  <c r="BR8" i="5"/>
  <c r="BS8" i="5"/>
  <c r="BC5" i="5"/>
  <c r="BD5" i="5"/>
  <c r="BR9" i="5"/>
  <c r="BS9" i="5"/>
  <c r="O15" i="5"/>
  <c r="O46" i="5" s="1"/>
  <c r="AS5" i="5"/>
  <c r="F21" i="5"/>
  <c r="AL7" i="5"/>
  <c r="T8" i="5"/>
  <c r="T39" i="5" s="1"/>
  <c r="AP3" i="5"/>
  <c r="AR1" i="3"/>
  <c r="BH6" i="2"/>
  <c r="AJ6" i="2" s="1"/>
  <c r="BM7" i="2"/>
  <c r="F21" i="2" s="1"/>
  <c r="C7" i="2"/>
  <c r="C38" i="2" s="1"/>
  <c r="BR3" i="3"/>
  <c r="W7" i="3" s="1"/>
  <c r="W38" i="3" s="1"/>
  <c r="BS7" i="5"/>
  <c r="BR7" i="5"/>
  <c r="BM3" i="5"/>
  <c r="BN3" i="5"/>
  <c r="BI1" i="5"/>
  <c r="BH1" i="5"/>
  <c r="BD8" i="5"/>
  <c r="BC8" i="5"/>
  <c r="BD10" i="5"/>
  <c r="BC10" i="5"/>
  <c r="BN4" i="5"/>
  <c r="BM4" i="5"/>
  <c r="BN10" i="5"/>
  <c r="BM10" i="5"/>
  <c r="BC1" i="5"/>
  <c r="BD1" i="5"/>
  <c r="BD12" i="5"/>
  <c r="BC12" i="5"/>
  <c r="BD6" i="5"/>
  <c r="BC6" i="5"/>
  <c r="W15" i="5"/>
  <c r="W46" i="5" s="1"/>
  <c r="AS6" i="5"/>
  <c r="AS1" i="5"/>
  <c r="G8" i="5"/>
  <c r="G39" i="5" s="1"/>
  <c r="AL2" i="5"/>
  <c r="N7" i="5"/>
  <c r="AJ6" i="5"/>
  <c r="T14" i="5"/>
  <c r="T45" i="5" s="1"/>
  <c r="D15" i="5"/>
  <c r="D46" i="5" s="1"/>
  <c r="AP4" i="5"/>
  <c r="BH8" i="4"/>
  <c r="BI8" i="4"/>
  <c r="BN1" i="4"/>
  <c r="BM1" i="4"/>
  <c r="BH11" i="4"/>
  <c r="BI11" i="4"/>
  <c r="BC8" i="4"/>
  <c r="BD8" i="4"/>
  <c r="BI3" i="4"/>
  <c r="BH3" i="4"/>
  <c r="F21" i="4"/>
  <c r="AL7" i="4"/>
  <c r="AL2" i="4"/>
  <c r="N7" i="4"/>
  <c r="AJ6" i="4"/>
  <c r="T14" i="4"/>
  <c r="T45" i="4" s="1"/>
  <c r="D15" i="4"/>
  <c r="D46" i="4" s="1"/>
  <c r="AP4" i="4"/>
  <c r="K8" i="4"/>
  <c r="K39" i="4" s="1"/>
  <c r="AO2" i="4"/>
  <c r="J8" i="4"/>
  <c r="J39" i="4" s="1"/>
  <c r="BR8" i="4"/>
  <c r="BS8" i="4"/>
  <c r="BM9" i="4"/>
  <c r="BN9" i="4"/>
  <c r="BM5" i="4"/>
  <c r="BN5" i="4"/>
  <c r="AM3" i="4"/>
  <c r="W7" i="4"/>
  <c r="W38" i="4" s="1"/>
  <c r="BD4" i="4"/>
  <c r="BC4" i="4"/>
  <c r="BR2" i="4"/>
  <c r="BS2" i="4"/>
  <c r="BH8" i="2"/>
  <c r="L21" i="2" s="1"/>
  <c r="L52" i="2" s="1"/>
  <c r="BH3" i="3"/>
  <c r="AJ3" i="3" s="1"/>
  <c r="BD12" i="4"/>
  <c r="BC12" i="4"/>
  <c r="BN12" i="4"/>
  <c r="BM12" i="4"/>
  <c r="BD7" i="4"/>
  <c r="BC7" i="4"/>
  <c r="BC9" i="4"/>
  <c r="BD9" i="4"/>
  <c r="BR4" i="4"/>
  <c r="BS4" i="4"/>
  <c r="BM3" i="4"/>
  <c r="BN3" i="4"/>
  <c r="BC5" i="4"/>
  <c r="BD5" i="4"/>
  <c r="BR10" i="4"/>
  <c r="BS10" i="4"/>
  <c r="BM8" i="4"/>
  <c r="BN8" i="4"/>
  <c r="BI10" i="4"/>
  <c r="BH10" i="4"/>
  <c r="BH2" i="4"/>
  <c r="BI2" i="4"/>
  <c r="BR9" i="4"/>
  <c r="BS9" i="4"/>
  <c r="O14" i="4"/>
  <c r="O45" i="4" s="1"/>
  <c r="AM5" i="4"/>
  <c r="L14" i="4"/>
  <c r="L45" i="4" s="1"/>
  <c r="AJ5" i="4"/>
  <c r="AJ12" i="4"/>
  <c r="T28" i="4"/>
  <c r="T59" i="4" s="1"/>
  <c r="AS11" i="4"/>
  <c r="O29" i="4"/>
  <c r="O60" i="4" s="1"/>
  <c r="BN6" i="4"/>
  <c r="BM6" i="4"/>
  <c r="BC3" i="4"/>
  <c r="BD3" i="4"/>
  <c r="BS12" i="4"/>
  <c r="BR12" i="4"/>
  <c r="BN10" i="4"/>
  <c r="BM10" i="4"/>
  <c r="AR2" i="4"/>
  <c r="K7" i="4"/>
  <c r="K38" i="4" s="1"/>
  <c r="AI2" i="4"/>
  <c r="BD6" i="2"/>
  <c r="S15" i="2" s="1"/>
  <c r="S46" i="2" s="1"/>
  <c r="BC9" i="2"/>
  <c r="AI9" i="2" s="1"/>
  <c r="BI9" i="4"/>
  <c r="BH9" i="4"/>
  <c r="BC11" i="4"/>
  <c r="BD11" i="4"/>
  <c r="BH10" i="2"/>
  <c r="AJ10" i="2" s="1"/>
  <c r="BD5" i="2"/>
  <c r="K15" i="2" s="1"/>
  <c r="K46" i="2" s="1"/>
  <c r="BS7" i="4"/>
  <c r="BR7" i="4"/>
  <c r="BD10" i="4"/>
  <c r="BC10" i="4"/>
  <c r="BN11" i="4"/>
  <c r="BM11" i="4"/>
  <c r="BD1" i="4"/>
  <c r="BC1" i="4"/>
  <c r="BI1" i="4"/>
  <c r="BH1" i="4"/>
  <c r="BS6" i="4"/>
  <c r="BR6" i="4"/>
  <c r="AM1" i="4"/>
  <c r="BI7" i="4"/>
  <c r="BH7" i="4"/>
  <c r="L15" i="4"/>
  <c r="L46" i="4" s="1"/>
  <c r="O28" i="4"/>
  <c r="O59" i="4" s="1"/>
  <c r="AM11" i="4"/>
  <c r="BH6" i="3"/>
  <c r="BI6" i="3"/>
  <c r="BR6" i="3"/>
  <c r="BS6" i="3"/>
  <c r="BD5" i="3"/>
  <c r="BC5" i="3"/>
  <c r="BI7" i="3"/>
  <c r="BH7" i="3"/>
  <c r="BI1" i="3"/>
  <c r="BH1" i="3"/>
  <c r="N21" i="3"/>
  <c r="AL8" i="3"/>
  <c r="AP3" i="3"/>
  <c r="T8" i="3"/>
  <c r="T39" i="3" s="1"/>
  <c r="BI12" i="3"/>
  <c r="BH12" i="3"/>
  <c r="BH11" i="3"/>
  <c r="BI11" i="3"/>
  <c r="BD12" i="3"/>
  <c r="BC12" i="3"/>
  <c r="BS2" i="3"/>
  <c r="BR2" i="3"/>
  <c r="BM10" i="3"/>
  <c r="BN10" i="3"/>
  <c r="BC7" i="3"/>
  <c r="BD7" i="3"/>
  <c r="BM7" i="3"/>
  <c r="BN7" i="3"/>
  <c r="BD3" i="3"/>
  <c r="BC3" i="3"/>
  <c r="BR9" i="3"/>
  <c r="BS9" i="3"/>
  <c r="BM2" i="3"/>
  <c r="BN2" i="3"/>
  <c r="BI2" i="3"/>
  <c r="BH2" i="3"/>
  <c r="O14" i="3"/>
  <c r="O45" i="3" s="1"/>
  <c r="AM5" i="3"/>
  <c r="N22" i="3"/>
  <c r="AR8" i="3"/>
  <c r="BN1" i="2"/>
  <c r="AR1" i="2" s="1"/>
  <c r="BN11" i="3"/>
  <c r="BM11" i="3"/>
  <c r="BD11" i="3"/>
  <c r="BC11" i="3"/>
  <c r="BR11" i="3"/>
  <c r="BS11" i="3"/>
  <c r="BS1" i="3"/>
  <c r="BR1" i="3"/>
  <c r="BN3" i="3"/>
  <c r="BM3" i="3"/>
  <c r="BD1" i="2"/>
  <c r="AO1" i="2" s="1"/>
  <c r="AL1" i="2"/>
  <c r="BM6" i="2"/>
  <c r="AL6" i="2" s="1"/>
  <c r="BR7" i="2"/>
  <c r="BR10" i="2"/>
  <c r="G28" i="2" s="1"/>
  <c r="G59" i="2" s="1"/>
  <c r="BS8" i="3"/>
  <c r="BR8" i="3"/>
  <c r="BD6" i="3"/>
  <c r="BC6" i="3"/>
  <c r="BC2" i="3"/>
  <c r="BD2" i="3"/>
  <c r="BN5" i="3"/>
  <c r="BM5" i="3"/>
  <c r="BN12" i="3"/>
  <c r="BM12" i="3"/>
  <c r="BD4" i="3"/>
  <c r="BC4" i="3"/>
  <c r="BS10" i="3"/>
  <c r="BR10" i="3"/>
  <c r="BD9" i="3"/>
  <c r="BC9" i="3"/>
  <c r="BN6" i="3"/>
  <c r="BM6" i="3"/>
  <c r="BS7" i="3"/>
  <c r="BR7" i="3"/>
  <c r="K21" i="3"/>
  <c r="K52" i="3" s="1"/>
  <c r="AI8" i="3"/>
  <c r="BI8" i="3"/>
  <c r="BH8" i="3"/>
  <c r="BH4" i="3"/>
  <c r="BI4" i="3"/>
  <c r="BN9" i="3"/>
  <c r="BM9" i="3"/>
  <c r="BI10" i="3"/>
  <c r="BH10" i="3"/>
  <c r="BI9" i="3"/>
  <c r="BH9" i="3"/>
  <c r="BC10" i="3"/>
  <c r="BD10" i="3"/>
  <c r="BR12" i="3"/>
  <c r="BS12" i="3"/>
  <c r="BR4" i="3"/>
  <c r="BS4" i="3"/>
  <c r="BD1" i="3"/>
  <c r="BC1" i="3"/>
  <c r="BI5" i="3"/>
  <c r="BH5" i="3"/>
  <c r="AS3" i="3"/>
  <c r="W8" i="3"/>
  <c r="W39" i="3" s="1"/>
  <c r="F39" i="3"/>
  <c r="K22" i="3"/>
  <c r="K53" i="3" s="1"/>
  <c r="J22" i="3"/>
  <c r="J53" i="3" s="1"/>
  <c r="AO8" i="3"/>
  <c r="BH1" i="2"/>
  <c r="BI1" i="2"/>
  <c r="T15" i="2"/>
  <c r="T46" i="2" s="1"/>
  <c r="AP6" i="2"/>
  <c r="AP10" i="2"/>
  <c r="D29" i="2"/>
  <c r="D60" i="2" s="1"/>
  <c r="AL3" i="2"/>
  <c r="V7" i="2"/>
  <c r="O21" i="2"/>
  <c r="O52" i="2" s="1"/>
  <c r="AM8" i="2"/>
  <c r="BN10" i="2"/>
  <c r="BM10" i="2"/>
  <c r="BR11" i="2"/>
  <c r="BS11" i="2"/>
  <c r="BN11" i="2"/>
  <c r="BM11" i="2"/>
  <c r="BS12" i="2"/>
  <c r="BR12" i="2"/>
  <c r="BC4" i="2"/>
  <c r="BD4" i="2"/>
  <c r="BM8" i="2"/>
  <c r="BN8" i="2"/>
  <c r="D14" i="2"/>
  <c r="D45" i="2" s="1"/>
  <c r="AJ4" i="2"/>
  <c r="AI2" i="2"/>
  <c r="K7" i="2"/>
  <c r="K38" i="2" s="1"/>
  <c r="C21" i="2"/>
  <c r="C52" i="2" s="1"/>
  <c r="AI7" i="2"/>
  <c r="K14" i="2"/>
  <c r="K45" i="2" s="1"/>
  <c r="AI5" i="2"/>
  <c r="S7" i="2"/>
  <c r="S38" i="2" s="1"/>
  <c r="AI3" i="2"/>
  <c r="W15" i="2"/>
  <c r="W46" i="2" s="1"/>
  <c r="AS6" i="2"/>
  <c r="AM3" i="2"/>
  <c r="W7" i="2"/>
  <c r="W38" i="2" s="1"/>
  <c r="N15" i="2"/>
  <c r="AR5" i="2"/>
  <c r="BN4" i="2"/>
  <c r="BM4" i="2"/>
  <c r="L22" i="2"/>
  <c r="L53" i="2" s="1"/>
  <c r="AP8" i="2"/>
  <c r="F22" i="2"/>
  <c r="AR7" i="2"/>
  <c r="K21" i="2"/>
  <c r="K52" i="2" s="1"/>
  <c r="AI8" i="2"/>
  <c r="AM6" i="2"/>
  <c r="W14" i="2"/>
  <c r="W45" i="2" s="1"/>
  <c r="BI12" i="2"/>
  <c r="BH12" i="2"/>
  <c r="BD10" i="2"/>
  <c r="BC10" i="2"/>
  <c r="BN12" i="2"/>
  <c r="BM12" i="2"/>
  <c r="BH9" i="2"/>
  <c r="BI9" i="2"/>
  <c r="BR5" i="2"/>
  <c r="BS5" i="2"/>
  <c r="BD11" i="2"/>
  <c r="BC11" i="2"/>
  <c r="BR2" i="2"/>
  <c r="BS2" i="2"/>
  <c r="BH3" i="2"/>
  <c r="AC3" i="2" s="1"/>
  <c r="BI3" i="2"/>
  <c r="D21" i="2"/>
  <c r="D52" i="2" s="1"/>
  <c r="AJ7" i="2"/>
  <c r="K8" i="2"/>
  <c r="K39" i="2" s="1"/>
  <c r="J8" i="2"/>
  <c r="J39" i="2" s="1"/>
  <c r="F38" i="2"/>
  <c r="B22" i="2"/>
  <c r="B53" i="2" s="1"/>
  <c r="AO7" i="2"/>
  <c r="G14" i="2"/>
  <c r="G45" i="2" s="1"/>
  <c r="AM4" i="2"/>
  <c r="N7" i="2"/>
  <c r="AL2" i="2"/>
  <c r="BD12" i="2"/>
  <c r="BC12" i="2"/>
  <c r="BN9" i="2"/>
  <c r="BM9" i="2"/>
  <c r="AP2" i="2"/>
  <c r="L8" i="2"/>
  <c r="L39" i="2" s="1"/>
  <c r="S14" i="2"/>
  <c r="S45" i="2" s="1"/>
  <c r="AI6" i="2"/>
  <c r="BH11" i="2"/>
  <c r="BI11" i="2"/>
  <c r="BH5" i="2"/>
  <c r="BI5" i="2"/>
  <c r="BS1" i="2"/>
  <c r="BR1" i="2"/>
  <c r="BS9" i="2"/>
  <c r="BR9" i="2"/>
  <c r="V15" i="2"/>
  <c r="AR6" i="2"/>
  <c r="AO9" i="2"/>
  <c r="G22" i="2"/>
  <c r="G53" i="2" s="1"/>
  <c r="AS7" i="2"/>
  <c r="G29" i="2"/>
  <c r="G60" i="2" s="1"/>
  <c r="AS10" i="2"/>
  <c r="AE6" i="2" l="1"/>
  <c r="AM6" i="7"/>
  <c r="AC1" i="7"/>
  <c r="N14" i="7"/>
  <c r="N45" i="7" s="1"/>
  <c r="F7" i="7"/>
  <c r="BH1" i="10"/>
  <c r="BI12" i="10"/>
  <c r="AE12" i="10" s="1"/>
  <c r="AE1" i="7"/>
  <c r="AS4" i="2"/>
  <c r="N14" i="2"/>
  <c r="BI4" i="10"/>
  <c r="D15" i="10" s="1"/>
  <c r="D46" i="10" s="1"/>
  <c r="AO3" i="2"/>
  <c r="T29" i="4"/>
  <c r="T60" i="4" s="1"/>
  <c r="D14" i="4"/>
  <c r="D45" i="4" s="1"/>
  <c r="W8" i="4"/>
  <c r="W39" i="4" s="1"/>
  <c r="C8" i="7"/>
  <c r="C39" i="7" s="1"/>
  <c r="AC5" i="7"/>
  <c r="AM4" i="7"/>
  <c r="S22" i="8"/>
  <c r="S53" i="8" s="1"/>
  <c r="BI6" i="10"/>
  <c r="AP6" i="10" s="1"/>
  <c r="AS3" i="2"/>
  <c r="C7" i="7"/>
  <c r="C38" i="7" s="1"/>
  <c r="T7" i="3"/>
  <c r="T38" i="3" s="1"/>
  <c r="AR7" i="4"/>
  <c r="AP1" i="10"/>
  <c r="D8" i="10"/>
  <c r="D39" i="10" s="1"/>
  <c r="AE1" i="10"/>
  <c r="D14" i="10"/>
  <c r="D45" i="10" s="1"/>
  <c r="AJ4" i="10"/>
  <c r="AC4" i="10"/>
  <c r="T29" i="10"/>
  <c r="T60" i="10" s="1"/>
  <c r="AP12" i="10"/>
  <c r="V22" i="10"/>
  <c r="AR9" i="10"/>
  <c r="T15" i="10"/>
  <c r="T46" i="10" s="1"/>
  <c r="AI9" i="10"/>
  <c r="S21" i="10"/>
  <c r="S52" i="10" s="1"/>
  <c r="BH9" i="10"/>
  <c r="AC9" i="10"/>
  <c r="BH3" i="10"/>
  <c r="AI3" i="10"/>
  <c r="S7" i="10"/>
  <c r="S38" i="10" s="1"/>
  <c r="O8" i="10"/>
  <c r="O39" i="10" s="1"/>
  <c r="AS2" i="10"/>
  <c r="C28" i="10"/>
  <c r="C59" i="10" s="1"/>
  <c r="AI10" i="10"/>
  <c r="BH10" i="10"/>
  <c r="AC10" i="10"/>
  <c r="J15" i="10"/>
  <c r="J46" i="10" s="1"/>
  <c r="BI5" i="10"/>
  <c r="AE5" i="10" s="1"/>
  <c r="AO5" i="10"/>
  <c r="K15" i="10"/>
  <c r="K46" i="10" s="1"/>
  <c r="V15" i="10"/>
  <c r="AR6" i="10"/>
  <c r="N29" i="10"/>
  <c r="AR11" i="10"/>
  <c r="W14" i="10"/>
  <c r="W45" i="10" s="1"/>
  <c r="AM6" i="10"/>
  <c r="AM7" i="10"/>
  <c r="G21" i="10"/>
  <c r="G52" i="10" s="1"/>
  <c r="J15" i="2"/>
  <c r="J46" i="2" s="1"/>
  <c r="O22" i="2"/>
  <c r="O53" i="2" s="1"/>
  <c r="F14" i="3"/>
  <c r="F45" i="3" s="1"/>
  <c r="V21" i="5"/>
  <c r="V52" i="5" s="1"/>
  <c r="AO7" i="7"/>
  <c r="AS3" i="10"/>
  <c r="W8" i="10"/>
  <c r="W39" i="10" s="1"/>
  <c r="K28" i="10"/>
  <c r="K59" i="10" s="1"/>
  <c r="BH11" i="10"/>
  <c r="AC11" i="10" s="1"/>
  <c r="AI11" i="10"/>
  <c r="N53" i="10"/>
  <c r="M22" i="10"/>
  <c r="M53" i="10" s="1"/>
  <c r="AE4" i="10"/>
  <c r="AM2" i="10"/>
  <c r="O7" i="10"/>
  <c r="O38" i="10" s="1"/>
  <c r="B29" i="10"/>
  <c r="B60" i="10" s="1"/>
  <c r="BI10" i="10"/>
  <c r="C29" i="10"/>
  <c r="C60" i="10" s="1"/>
  <c r="AO10" i="10"/>
  <c r="K14" i="10"/>
  <c r="K45" i="10" s="1"/>
  <c r="BH5" i="10"/>
  <c r="AI5" i="10"/>
  <c r="V14" i="10"/>
  <c r="AL6" i="10"/>
  <c r="L22" i="10"/>
  <c r="L53" i="10" s="1"/>
  <c r="AP8" i="10"/>
  <c r="AL11" i="10"/>
  <c r="N28" i="10"/>
  <c r="AS6" i="10"/>
  <c r="W15" i="10"/>
  <c r="W46" i="10" s="1"/>
  <c r="BH12" i="10"/>
  <c r="G22" i="10"/>
  <c r="G53" i="10" s="1"/>
  <c r="AS7" i="10"/>
  <c r="V29" i="10"/>
  <c r="AR12" i="10"/>
  <c r="T15" i="7"/>
  <c r="T46" i="7" s="1"/>
  <c r="AE6" i="7"/>
  <c r="B22" i="7"/>
  <c r="B53" i="7" s="1"/>
  <c r="AE3" i="8"/>
  <c r="AE9" i="8"/>
  <c r="F52" i="10"/>
  <c r="AJ1" i="10"/>
  <c r="D7" i="10"/>
  <c r="D38" i="10" s="1"/>
  <c r="N52" i="10"/>
  <c r="M21" i="10"/>
  <c r="M52" i="10" s="1"/>
  <c r="AM3" i="10"/>
  <c r="W7" i="10"/>
  <c r="W38" i="10" s="1"/>
  <c r="N46" i="10"/>
  <c r="M15" i="10"/>
  <c r="M46" i="10" s="1"/>
  <c r="K29" i="10"/>
  <c r="K60" i="10" s="1"/>
  <c r="BI11" i="10"/>
  <c r="AO11" i="10"/>
  <c r="J29" i="10"/>
  <c r="J60" i="10" s="1"/>
  <c r="AM12" i="10"/>
  <c r="W28" i="10"/>
  <c r="W59" i="10" s="1"/>
  <c r="N7" i="10"/>
  <c r="AL2" i="10"/>
  <c r="W22" i="10"/>
  <c r="W53" i="10" s="1"/>
  <c r="AS9" i="10"/>
  <c r="BH6" i="10"/>
  <c r="F8" i="10"/>
  <c r="AR1" i="10"/>
  <c r="G7" i="10"/>
  <c r="G38" i="10" s="1"/>
  <c r="AM1" i="10"/>
  <c r="F28" i="10"/>
  <c r="AL10" i="10"/>
  <c r="O29" i="10"/>
  <c r="O60" i="10" s="1"/>
  <c r="AS11" i="10"/>
  <c r="C21" i="10"/>
  <c r="C52" i="10" s="1"/>
  <c r="BH7" i="10"/>
  <c r="AC7" i="10" s="1"/>
  <c r="AI7" i="10"/>
  <c r="AO2" i="10"/>
  <c r="K8" i="10"/>
  <c r="K39" i="10" s="1"/>
  <c r="BI2" i="10"/>
  <c r="J8" i="10"/>
  <c r="J39" i="10" s="1"/>
  <c r="AR4" i="10"/>
  <c r="F15" i="10"/>
  <c r="S21" i="2"/>
  <c r="S52" i="2" s="1"/>
  <c r="AM3" i="3"/>
  <c r="AC6" i="7"/>
  <c r="V21" i="10"/>
  <c r="AL9" i="10"/>
  <c r="AC1" i="10"/>
  <c r="R22" i="10"/>
  <c r="R53" i="10" s="1"/>
  <c r="AO9" i="10"/>
  <c r="S22" i="10"/>
  <c r="S53" i="10" s="1"/>
  <c r="BI9" i="10"/>
  <c r="AE9" i="10" s="1"/>
  <c r="R8" i="10"/>
  <c r="R39" i="10" s="1"/>
  <c r="BI3" i="10"/>
  <c r="AE3" i="10" s="1"/>
  <c r="AO3" i="10"/>
  <c r="S8" i="10"/>
  <c r="S39" i="10" s="1"/>
  <c r="W29" i="10"/>
  <c r="W60" i="10" s="1"/>
  <c r="AS12" i="10"/>
  <c r="AR2" i="10"/>
  <c r="N8" i="10"/>
  <c r="AM9" i="10"/>
  <c r="W21" i="10"/>
  <c r="W52" i="10" s="1"/>
  <c r="F53" i="10"/>
  <c r="V39" i="10"/>
  <c r="U8" i="10"/>
  <c r="U39" i="10" s="1"/>
  <c r="N45" i="10"/>
  <c r="M14" i="10"/>
  <c r="M45" i="10" s="1"/>
  <c r="F7" i="10"/>
  <c r="AL1" i="10"/>
  <c r="AS1" i="10"/>
  <c r="G8" i="10"/>
  <c r="G39" i="10" s="1"/>
  <c r="F29" i="10"/>
  <c r="AR10" i="10"/>
  <c r="V38" i="10"/>
  <c r="AE8" i="10"/>
  <c r="J19" i="10" s="1"/>
  <c r="J50" i="10" s="1"/>
  <c r="O28" i="10"/>
  <c r="O59" i="10" s="1"/>
  <c r="AM11" i="10"/>
  <c r="B22" i="10"/>
  <c r="B53" i="10" s="1"/>
  <c r="C22" i="10"/>
  <c r="C53" i="10" s="1"/>
  <c r="AO7" i="10"/>
  <c r="BI7" i="10"/>
  <c r="AE7" i="10" s="1"/>
  <c r="AI2" i="10"/>
  <c r="K7" i="10"/>
  <c r="K38" i="10" s="1"/>
  <c r="BH2" i="10"/>
  <c r="AL4" i="10"/>
  <c r="F14" i="10"/>
  <c r="V28" i="10"/>
  <c r="AL12" i="10"/>
  <c r="F14" i="4"/>
  <c r="F45" i="4" s="1"/>
  <c r="AJ4" i="6"/>
  <c r="K15" i="7"/>
  <c r="K46" i="7" s="1"/>
  <c r="AC7" i="7"/>
  <c r="D28" i="2"/>
  <c r="D59" i="2" s="1"/>
  <c r="AJ8" i="2"/>
  <c r="L7" i="5"/>
  <c r="L38" i="5" s="1"/>
  <c r="AE7" i="7"/>
  <c r="K8" i="8"/>
  <c r="K39" i="8" s="1"/>
  <c r="J8" i="8"/>
  <c r="J39" i="8" s="1"/>
  <c r="AE2" i="8"/>
  <c r="AO2" i="8"/>
  <c r="V59" i="8"/>
  <c r="T15" i="8"/>
  <c r="T46" i="8" s="1"/>
  <c r="AP6" i="8"/>
  <c r="AR11" i="8"/>
  <c r="N29" i="8"/>
  <c r="G28" i="8"/>
  <c r="G59" i="8" s="1"/>
  <c r="AM10" i="8"/>
  <c r="W28" i="8"/>
  <c r="W59" i="8" s="1"/>
  <c r="AM12" i="8"/>
  <c r="AC7" i="8"/>
  <c r="C21" i="8"/>
  <c r="C52" i="8" s="1"/>
  <c r="AI7" i="8"/>
  <c r="L14" i="8"/>
  <c r="L45" i="8" s="1"/>
  <c r="AJ5" i="8"/>
  <c r="AL1" i="8"/>
  <c r="F7" i="8"/>
  <c r="G14" i="8"/>
  <c r="G45" i="8" s="1"/>
  <c r="AM4" i="8"/>
  <c r="D21" i="8"/>
  <c r="D52" i="8" s="1"/>
  <c r="AJ7" i="8"/>
  <c r="AC4" i="8"/>
  <c r="C14" i="8"/>
  <c r="C45" i="8" s="1"/>
  <c r="AI4" i="8"/>
  <c r="AJ12" i="8"/>
  <c r="T28" i="8"/>
  <c r="T59" i="8" s="1"/>
  <c r="W21" i="8"/>
  <c r="W52" i="8" s="1"/>
  <c r="AM9" i="8"/>
  <c r="C7" i="8"/>
  <c r="C38" i="8" s="1"/>
  <c r="AC1" i="8"/>
  <c r="AI1" i="8"/>
  <c r="J15" i="8"/>
  <c r="J46" i="8" s="1"/>
  <c r="AO5" i="8"/>
  <c r="AE5" i="8"/>
  <c r="K15" i="8"/>
  <c r="K46" i="8" s="1"/>
  <c r="AC8" i="8"/>
  <c r="K21" i="8"/>
  <c r="K52" i="8" s="1"/>
  <c r="AI8" i="8"/>
  <c r="AR2" i="2"/>
  <c r="AO6" i="2"/>
  <c r="R8" i="2"/>
  <c r="R39" i="2" s="1"/>
  <c r="AE3" i="2"/>
  <c r="R5" i="2" s="1"/>
  <c r="R36" i="2" s="1"/>
  <c r="D28" i="8"/>
  <c r="D59" i="8" s="1"/>
  <c r="AJ10" i="8"/>
  <c r="AM7" i="8"/>
  <c r="G21" i="8"/>
  <c r="G52" i="8" s="1"/>
  <c r="N7" i="8"/>
  <c r="AL2" i="8"/>
  <c r="AC10" i="8"/>
  <c r="AI10" i="8"/>
  <c r="C28" i="8"/>
  <c r="C59" i="8" s="1"/>
  <c r="AL8" i="8"/>
  <c r="N21" i="8"/>
  <c r="F29" i="8"/>
  <c r="AR10" i="8"/>
  <c r="G29" i="8"/>
  <c r="G60" i="8" s="1"/>
  <c r="AS10" i="8"/>
  <c r="W29" i="8"/>
  <c r="W60" i="8" s="1"/>
  <c r="AS12" i="8"/>
  <c r="C22" i="8"/>
  <c r="C53" i="8" s="1"/>
  <c r="AE7" i="8"/>
  <c r="B22" i="8"/>
  <c r="B53" i="8" s="1"/>
  <c r="AO7" i="8"/>
  <c r="L15" i="8"/>
  <c r="L46" i="8" s="1"/>
  <c r="AP5" i="8"/>
  <c r="AR1" i="8"/>
  <c r="F8" i="8"/>
  <c r="V46" i="8"/>
  <c r="G15" i="8"/>
  <c r="G46" i="8" s="1"/>
  <c r="AS4" i="8"/>
  <c r="D22" i="8"/>
  <c r="D53" i="8" s="1"/>
  <c r="AP7" i="8"/>
  <c r="C15" i="8"/>
  <c r="C46" i="8" s="1"/>
  <c r="AO4" i="8"/>
  <c r="B15" i="8"/>
  <c r="B46" i="8" s="1"/>
  <c r="AE4" i="8"/>
  <c r="AP12" i="8"/>
  <c r="T29" i="8"/>
  <c r="T60" i="8" s="1"/>
  <c r="W22" i="8"/>
  <c r="W53" i="8" s="1"/>
  <c r="AS9" i="8"/>
  <c r="AE1" i="8"/>
  <c r="C8" i="8"/>
  <c r="C39" i="8" s="1"/>
  <c r="AO1" i="8"/>
  <c r="B8" i="8"/>
  <c r="B39" i="8" s="1"/>
  <c r="S15" i="8"/>
  <c r="S46" i="8" s="1"/>
  <c r="AO6" i="8"/>
  <c r="R15" i="8"/>
  <c r="R46" i="8" s="1"/>
  <c r="AE6" i="8"/>
  <c r="K14" i="8"/>
  <c r="K45" i="8" s="1"/>
  <c r="AI5" i="8"/>
  <c r="AC5" i="8"/>
  <c r="J22" i="8"/>
  <c r="J53" i="8" s="1"/>
  <c r="AE8" i="8"/>
  <c r="AO8" i="8"/>
  <c r="K22" i="8"/>
  <c r="K53" i="8" s="1"/>
  <c r="V8" i="2"/>
  <c r="U8" i="2" s="1"/>
  <c r="U39" i="2" s="1"/>
  <c r="D22" i="2"/>
  <c r="D53" i="2" s="1"/>
  <c r="AS5" i="3"/>
  <c r="AM6" i="5"/>
  <c r="AS8" i="6"/>
  <c r="N15" i="6"/>
  <c r="N46" i="6" s="1"/>
  <c r="N45" i="8"/>
  <c r="AP10" i="8"/>
  <c r="D29" i="8"/>
  <c r="D60" i="8" s="1"/>
  <c r="AS7" i="8"/>
  <c r="G22" i="8"/>
  <c r="G53" i="8" s="1"/>
  <c r="N8" i="8"/>
  <c r="AR2" i="8"/>
  <c r="C29" i="8"/>
  <c r="C60" i="8" s="1"/>
  <c r="B29" i="8"/>
  <c r="B60" i="8" s="1"/>
  <c r="AO10" i="8"/>
  <c r="AE10" i="8"/>
  <c r="N22" i="8"/>
  <c r="AR8" i="8"/>
  <c r="AP8" i="8"/>
  <c r="L22" i="8"/>
  <c r="L53" i="8" s="1"/>
  <c r="AJ2" i="8"/>
  <c r="L7" i="8"/>
  <c r="L38" i="8" s="1"/>
  <c r="D14" i="8"/>
  <c r="D45" i="8" s="1"/>
  <c r="AJ4" i="8"/>
  <c r="AR3" i="8"/>
  <c r="V8" i="8"/>
  <c r="L29" i="8"/>
  <c r="L60" i="8" s="1"/>
  <c r="AP11" i="8"/>
  <c r="T21" i="8"/>
  <c r="T52" i="8" s="1"/>
  <c r="AJ9" i="8"/>
  <c r="AC9" i="8"/>
  <c r="S28" i="8"/>
  <c r="S59" i="8" s="1"/>
  <c r="AC12" i="8"/>
  <c r="AI12" i="8"/>
  <c r="T7" i="8"/>
  <c r="T38" i="8" s="1"/>
  <c r="AJ3" i="8"/>
  <c r="AC3" i="8"/>
  <c r="F14" i="8"/>
  <c r="AL4" i="8"/>
  <c r="O29" i="8"/>
  <c r="O60" i="8" s="1"/>
  <c r="AS11" i="8"/>
  <c r="G8" i="8"/>
  <c r="G39" i="8" s="1"/>
  <c r="AS1" i="8"/>
  <c r="AS8" i="8"/>
  <c r="O22" i="8"/>
  <c r="O53" i="8" s="1"/>
  <c r="O14" i="8"/>
  <c r="O45" i="8" s="1"/>
  <c r="AM5" i="8"/>
  <c r="AM6" i="8"/>
  <c r="W14" i="8"/>
  <c r="W45" i="8" s="1"/>
  <c r="F21" i="8"/>
  <c r="AL7" i="8"/>
  <c r="V22" i="8"/>
  <c r="AR9" i="8"/>
  <c r="K28" i="8"/>
  <c r="K59" i="8" s="1"/>
  <c r="AC11" i="8"/>
  <c r="AI11" i="8"/>
  <c r="AS3" i="8"/>
  <c r="W8" i="8"/>
  <c r="W39" i="8" s="1"/>
  <c r="F28" i="8"/>
  <c r="AL10" i="8"/>
  <c r="AC6" i="8"/>
  <c r="AI6" i="8"/>
  <c r="S14" i="8"/>
  <c r="S45" i="8" s="1"/>
  <c r="AE2" i="2"/>
  <c r="S15" i="4"/>
  <c r="S46" i="4" s="1"/>
  <c r="AE5" i="7"/>
  <c r="J12" i="7" s="1"/>
  <c r="J43" i="7" s="1"/>
  <c r="K7" i="8"/>
  <c r="K38" i="8" s="1"/>
  <c r="AC2" i="8"/>
  <c r="AI2" i="8"/>
  <c r="AJ6" i="8"/>
  <c r="T14" i="8"/>
  <c r="T45" i="8" s="1"/>
  <c r="AM3" i="8"/>
  <c r="W7" i="8"/>
  <c r="W38" i="8" s="1"/>
  <c r="AL11" i="8"/>
  <c r="N28" i="8"/>
  <c r="N46" i="8"/>
  <c r="L21" i="8"/>
  <c r="L52" i="8" s="1"/>
  <c r="AJ8" i="8"/>
  <c r="AP2" i="8"/>
  <c r="L8" i="8"/>
  <c r="L39" i="8" s="1"/>
  <c r="D15" i="8"/>
  <c r="D46" i="8" s="1"/>
  <c r="AP4" i="8"/>
  <c r="V7" i="8"/>
  <c r="AL3" i="8"/>
  <c r="L28" i="8"/>
  <c r="L59" i="8" s="1"/>
  <c r="AJ11" i="8"/>
  <c r="T22" i="8"/>
  <c r="T53" i="8" s="1"/>
  <c r="AP9" i="8"/>
  <c r="S29" i="8"/>
  <c r="S60" i="8" s="1"/>
  <c r="R29" i="8"/>
  <c r="R60" i="8" s="1"/>
  <c r="AO12" i="8"/>
  <c r="AE12" i="8"/>
  <c r="V60" i="8"/>
  <c r="T8" i="8"/>
  <c r="T39" i="8" s="1"/>
  <c r="AP3" i="8"/>
  <c r="F15" i="8"/>
  <c r="AR4" i="8"/>
  <c r="O28" i="8"/>
  <c r="O59" i="8" s="1"/>
  <c r="AM11" i="8"/>
  <c r="G7" i="8"/>
  <c r="G38" i="8" s="1"/>
  <c r="AM1" i="8"/>
  <c r="O21" i="8"/>
  <c r="O52" i="8" s="1"/>
  <c r="AM8" i="8"/>
  <c r="AS5" i="8"/>
  <c r="O15" i="8"/>
  <c r="O46" i="8" s="1"/>
  <c r="V45" i="8"/>
  <c r="W15" i="8"/>
  <c r="W46" i="8" s="1"/>
  <c r="AS6" i="8"/>
  <c r="AR7" i="8"/>
  <c r="F22" i="8"/>
  <c r="V21" i="8"/>
  <c r="AL9" i="8"/>
  <c r="K29" i="8"/>
  <c r="K60" i="8" s="1"/>
  <c r="AE11" i="8"/>
  <c r="J29" i="8"/>
  <c r="J60" i="8" s="1"/>
  <c r="AO11" i="8"/>
  <c r="O22" i="7"/>
  <c r="O53" i="7" s="1"/>
  <c r="AS8" i="7"/>
  <c r="O8" i="7"/>
  <c r="O39" i="7" s="1"/>
  <c r="AS2" i="7"/>
  <c r="F38" i="7"/>
  <c r="AJ5" i="5"/>
  <c r="AP2" i="7"/>
  <c r="L8" i="7"/>
  <c r="L39" i="7" s="1"/>
  <c r="T29" i="7"/>
  <c r="T60" i="7" s="1"/>
  <c r="AP12" i="7"/>
  <c r="S29" i="7"/>
  <c r="S60" i="7" s="1"/>
  <c r="AO12" i="7"/>
  <c r="R29" i="7"/>
  <c r="R60" i="7" s="1"/>
  <c r="AE12" i="7"/>
  <c r="V22" i="7"/>
  <c r="AR9" i="7"/>
  <c r="W29" i="7"/>
  <c r="W60" i="7" s="1"/>
  <c r="AS12" i="7"/>
  <c r="AR8" i="7"/>
  <c r="N22" i="7"/>
  <c r="AP1" i="7"/>
  <c r="D8" i="7"/>
  <c r="D39" i="7" s="1"/>
  <c r="AC11" i="7"/>
  <c r="K28" i="7"/>
  <c r="K59" i="7" s="1"/>
  <c r="AI11" i="7"/>
  <c r="AL11" i="7"/>
  <c r="N28" i="7"/>
  <c r="O29" i="7"/>
  <c r="O60" i="7" s="1"/>
  <c r="AS11" i="7"/>
  <c r="F39" i="7"/>
  <c r="V14" i="7"/>
  <c r="AL6" i="7"/>
  <c r="O21" i="7"/>
  <c r="O52" i="7" s="1"/>
  <c r="AM8" i="7"/>
  <c r="T8" i="7"/>
  <c r="T39" i="7" s="1"/>
  <c r="AP3" i="7"/>
  <c r="O7" i="7"/>
  <c r="O38" i="7" s="1"/>
  <c r="AM2" i="7"/>
  <c r="G22" i="7"/>
  <c r="G53" i="7" s="1"/>
  <c r="AS7" i="7"/>
  <c r="AS3" i="7"/>
  <c r="W8" i="7"/>
  <c r="W39" i="7" s="1"/>
  <c r="D28" i="7"/>
  <c r="D59" i="7" s="1"/>
  <c r="AJ10" i="7"/>
  <c r="V8" i="7"/>
  <c r="AR3" i="7"/>
  <c r="S21" i="7"/>
  <c r="S52" i="7" s="1"/>
  <c r="AI9" i="7"/>
  <c r="AC9" i="7"/>
  <c r="L15" i="7"/>
  <c r="L46" i="7" s="1"/>
  <c r="AP5" i="7"/>
  <c r="F14" i="7"/>
  <c r="AL4" i="7"/>
  <c r="K8" i="7"/>
  <c r="K39" i="7" s="1"/>
  <c r="AE2" i="7"/>
  <c r="AO2" i="7"/>
  <c r="J8" i="7"/>
  <c r="J39" i="7" s="1"/>
  <c r="W7" i="7"/>
  <c r="W38" i="7" s="1"/>
  <c r="AM3" i="7"/>
  <c r="S22" i="2"/>
  <c r="S53" i="2" s="1"/>
  <c r="AO8" i="2"/>
  <c r="L7" i="2"/>
  <c r="L38" i="2" s="1"/>
  <c r="R22" i="2"/>
  <c r="R53" i="2" s="1"/>
  <c r="K22" i="2"/>
  <c r="K53" i="2" s="1"/>
  <c r="R15" i="2"/>
  <c r="R46" i="2" s="1"/>
  <c r="AI6" i="4"/>
  <c r="AJ2" i="7"/>
  <c r="L7" i="7"/>
  <c r="L38" i="7" s="1"/>
  <c r="T28" i="7"/>
  <c r="T59" i="7" s="1"/>
  <c r="AJ12" i="7"/>
  <c r="S28" i="7"/>
  <c r="S59" i="7" s="1"/>
  <c r="AI12" i="7"/>
  <c r="AC12" i="7"/>
  <c r="V21" i="7"/>
  <c r="AL9" i="7"/>
  <c r="W28" i="7"/>
  <c r="W59" i="7" s="1"/>
  <c r="AM12" i="7"/>
  <c r="AL8" i="7"/>
  <c r="N21" i="7"/>
  <c r="AJ1" i="7"/>
  <c r="D7" i="7"/>
  <c r="D38" i="7" s="1"/>
  <c r="K29" i="7"/>
  <c r="K60" i="7" s="1"/>
  <c r="J29" i="7"/>
  <c r="J60" i="7" s="1"/>
  <c r="AE11" i="7"/>
  <c r="AO11" i="7"/>
  <c r="AR11" i="7"/>
  <c r="N29" i="7"/>
  <c r="O28" i="7"/>
  <c r="O59" i="7" s="1"/>
  <c r="AM11" i="7"/>
  <c r="L28" i="7"/>
  <c r="L59" i="7" s="1"/>
  <c r="AJ11" i="7"/>
  <c r="G8" i="7"/>
  <c r="G39" i="7" s="1"/>
  <c r="AS1" i="7"/>
  <c r="N7" i="7"/>
  <c r="AL2" i="7"/>
  <c r="D21" i="7"/>
  <c r="D52" i="7" s="1"/>
  <c r="AJ7" i="7"/>
  <c r="F29" i="7"/>
  <c r="AR10" i="7"/>
  <c r="V29" i="7"/>
  <c r="AR12" i="7"/>
  <c r="G29" i="7"/>
  <c r="G60" i="7" s="1"/>
  <c r="AS10" i="7"/>
  <c r="K21" i="7"/>
  <c r="K52" i="7" s="1"/>
  <c r="AI8" i="7"/>
  <c r="AC8" i="7"/>
  <c r="R8" i="7"/>
  <c r="R39" i="7" s="1"/>
  <c r="AE3" i="7"/>
  <c r="S8" i="7"/>
  <c r="S39" i="7" s="1"/>
  <c r="AO3" i="7"/>
  <c r="AC6" i="4"/>
  <c r="C14" i="7"/>
  <c r="C45" i="7" s="1"/>
  <c r="AI4" i="7"/>
  <c r="AC4" i="7"/>
  <c r="C29" i="7"/>
  <c r="C60" i="7" s="1"/>
  <c r="B29" i="7"/>
  <c r="B60" i="7" s="1"/>
  <c r="AE10" i="7"/>
  <c r="AO10" i="7"/>
  <c r="L21" i="7"/>
  <c r="L52" i="7" s="1"/>
  <c r="AJ8" i="7"/>
  <c r="O15" i="7"/>
  <c r="O46" i="7" s="1"/>
  <c r="AS5" i="7"/>
  <c r="V15" i="7"/>
  <c r="AR6" i="7"/>
  <c r="T7" i="7"/>
  <c r="T38" i="7" s="1"/>
  <c r="AJ3" i="7"/>
  <c r="AM7" i="7"/>
  <c r="G21" i="7"/>
  <c r="G52" i="7" s="1"/>
  <c r="AP10" i="7"/>
  <c r="D29" i="7"/>
  <c r="D60" i="7" s="1"/>
  <c r="S14" i="4"/>
  <c r="S45" i="4" s="1"/>
  <c r="T15" i="5"/>
  <c r="T46" i="5" s="1"/>
  <c r="N46" i="7"/>
  <c r="V7" i="7"/>
  <c r="AL3" i="7"/>
  <c r="C15" i="7"/>
  <c r="C46" i="7" s="1"/>
  <c r="B15" i="7"/>
  <c r="B46" i="7" s="1"/>
  <c r="AO4" i="7"/>
  <c r="AE4" i="7"/>
  <c r="S22" i="7"/>
  <c r="S53" i="7" s="1"/>
  <c r="R22" i="7"/>
  <c r="R53" i="7" s="1"/>
  <c r="AO9" i="7"/>
  <c r="AE9" i="7"/>
  <c r="AC10" i="7"/>
  <c r="C28" i="7"/>
  <c r="C59" i="7" s="1"/>
  <c r="AI10" i="7"/>
  <c r="L14" i="7"/>
  <c r="L45" i="7" s="1"/>
  <c r="AJ5" i="7"/>
  <c r="B5" i="7"/>
  <c r="B36" i="7" s="1"/>
  <c r="AG1" i="7"/>
  <c r="F15" i="7"/>
  <c r="AR4" i="7"/>
  <c r="L22" i="7"/>
  <c r="L53" i="7" s="1"/>
  <c r="AP8" i="7"/>
  <c r="K7" i="7"/>
  <c r="K38" i="7" s="1"/>
  <c r="AC2" i="7"/>
  <c r="AI2" i="7"/>
  <c r="O14" i="7"/>
  <c r="O45" i="7" s="1"/>
  <c r="AM5" i="7"/>
  <c r="F53" i="7"/>
  <c r="AP11" i="7"/>
  <c r="L29" i="7"/>
  <c r="L60" i="7" s="1"/>
  <c r="G7" i="7"/>
  <c r="G38" i="7" s="1"/>
  <c r="AM1" i="7"/>
  <c r="N8" i="7"/>
  <c r="AR2" i="7"/>
  <c r="D22" i="7"/>
  <c r="D53" i="7" s="1"/>
  <c r="AP7" i="7"/>
  <c r="F28" i="7"/>
  <c r="AL10" i="7"/>
  <c r="V28" i="7"/>
  <c r="AL12" i="7"/>
  <c r="G28" i="7"/>
  <c r="G59" i="7" s="1"/>
  <c r="AM10" i="7"/>
  <c r="K22" i="7"/>
  <c r="K53" i="7" s="1"/>
  <c r="AE8" i="7"/>
  <c r="J22" i="7"/>
  <c r="J53" i="7" s="1"/>
  <c r="AO8" i="7"/>
  <c r="F52" i="7"/>
  <c r="AI3" i="7"/>
  <c r="AC3" i="7"/>
  <c r="S7" i="7"/>
  <c r="S38" i="7" s="1"/>
  <c r="AP10" i="6"/>
  <c r="D29" i="6"/>
  <c r="D60" i="6" s="1"/>
  <c r="AS3" i="6"/>
  <c r="W8" i="6"/>
  <c r="W39" i="6" s="1"/>
  <c r="S14" i="6"/>
  <c r="S45" i="6" s="1"/>
  <c r="AC6" i="6"/>
  <c r="AI6" i="6"/>
  <c r="V7" i="6"/>
  <c r="AL3" i="6"/>
  <c r="W28" i="6"/>
  <c r="W59" i="6" s="1"/>
  <c r="AM12" i="6"/>
  <c r="K22" i="6"/>
  <c r="K53" i="6" s="1"/>
  <c r="J22" i="6"/>
  <c r="J53" i="6" s="1"/>
  <c r="AE8" i="6"/>
  <c r="AO8" i="6"/>
  <c r="O8" i="6"/>
  <c r="AS2" i="6"/>
  <c r="F53" i="6"/>
  <c r="O15" i="6"/>
  <c r="O46" i="6" s="1"/>
  <c r="AS5" i="6"/>
  <c r="AP4" i="2"/>
  <c r="C28" i="6"/>
  <c r="C59" i="6" s="1"/>
  <c r="AC10" i="6"/>
  <c r="AI10" i="6"/>
  <c r="T21" i="6"/>
  <c r="T52" i="6" s="1"/>
  <c r="AJ9" i="6"/>
  <c r="AC4" i="6"/>
  <c r="C14" i="6"/>
  <c r="C45" i="6" s="1"/>
  <c r="AI4" i="6"/>
  <c r="K8" i="6"/>
  <c r="K39" i="6" s="1"/>
  <c r="J8" i="6"/>
  <c r="J39" i="6" s="1"/>
  <c r="AE2" i="6"/>
  <c r="AO2" i="6"/>
  <c r="R15" i="6"/>
  <c r="R46" i="6" s="1"/>
  <c r="S15" i="6"/>
  <c r="S46" i="6" s="1"/>
  <c r="AO6" i="6"/>
  <c r="AE6" i="6"/>
  <c r="L28" i="6"/>
  <c r="L59" i="6" s="1"/>
  <c r="AJ11" i="6"/>
  <c r="N29" i="6"/>
  <c r="AR11" i="6"/>
  <c r="F14" i="6"/>
  <c r="AL4" i="6"/>
  <c r="R29" i="6"/>
  <c r="R60" i="6" s="1"/>
  <c r="AE12" i="6"/>
  <c r="AO12" i="6"/>
  <c r="S29" i="6"/>
  <c r="S60" i="6" s="1"/>
  <c r="L22" i="6"/>
  <c r="L53" i="6" s="1"/>
  <c r="AP8" i="6"/>
  <c r="G21" i="6"/>
  <c r="G52" i="6" s="1"/>
  <c r="AM7" i="6"/>
  <c r="AP12" i="6"/>
  <c r="T29" i="6"/>
  <c r="T60" i="6" s="1"/>
  <c r="O28" i="6"/>
  <c r="O59" i="6" s="1"/>
  <c r="AM11" i="6"/>
  <c r="T14" i="6"/>
  <c r="T45" i="6" s="1"/>
  <c r="AJ6" i="6"/>
  <c r="AL1" i="6"/>
  <c r="F7" i="6"/>
  <c r="AL10" i="6"/>
  <c r="F28" i="6"/>
  <c r="T7" i="6"/>
  <c r="T38" i="6" s="1"/>
  <c r="AJ3" i="6"/>
  <c r="D8" i="6"/>
  <c r="D39" i="6" s="1"/>
  <c r="AP1" i="6"/>
  <c r="V29" i="6"/>
  <c r="AR12" i="6"/>
  <c r="K29" i="6"/>
  <c r="K60" i="6" s="1"/>
  <c r="J29" i="6"/>
  <c r="J60" i="6" s="1"/>
  <c r="AO11" i="6"/>
  <c r="AE11" i="6"/>
  <c r="V22" i="6"/>
  <c r="AR9" i="6"/>
  <c r="G15" i="6"/>
  <c r="G46" i="6" s="1"/>
  <c r="AS4" i="6"/>
  <c r="V15" i="6"/>
  <c r="AR6" i="6"/>
  <c r="D22" i="6"/>
  <c r="D53" i="6" s="1"/>
  <c r="AP7" i="6"/>
  <c r="K7" i="6"/>
  <c r="K38" i="6" s="1"/>
  <c r="AI2" i="6"/>
  <c r="AC2" i="6"/>
  <c r="AI5" i="6"/>
  <c r="K14" i="6"/>
  <c r="K45" i="6" s="1"/>
  <c r="AC5" i="6"/>
  <c r="AE1" i="6"/>
  <c r="AO1" i="6"/>
  <c r="C8" i="6"/>
  <c r="C39" i="6" s="1"/>
  <c r="B8" i="6"/>
  <c r="B39" i="6" s="1"/>
  <c r="AP2" i="6"/>
  <c r="L8" i="6"/>
  <c r="L39" i="6" s="1"/>
  <c r="AI3" i="6"/>
  <c r="AC3" i="6"/>
  <c r="S7" i="6"/>
  <c r="S38" i="6" s="1"/>
  <c r="AI9" i="6"/>
  <c r="AC9" i="6"/>
  <c r="S21" i="6"/>
  <c r="S52" i="6" s="1"/>
  <c r="AS6" i="6"/>
  <c r="W15" i="6"/>
  <c r="W46" i="6" s="1"/>
  <c r="AE7" i="2"/>
  <c r="T14" i="2"/>
  <c r="T45" i="2" s="1"/>
  <c r="AS5" i="4"/>
  <c r="AP6" i="4"/>
  <c r="B29" i="6"/>
  <c r="B60" i="6" s="1"/>
  <c r="C29" i="6"/>
  <c r="C60" i="6" s="1"/>
  <c r="AO10" i="6"/>
  <c r="AE10" i="6"/>
  <c r="T22" i="6"/>
  <c r="T53" i="6" s="1"/>
  <c r="AP9" i="6"/>
  <c r="N38" i="6"/>
  <c r="B15" i="6"/>
  <c r="B46" i="6" s="1"/>
  <c r="AO4" i="6"/>
  <c r="C15" i="6"/>
  <c r="C46" i="6" s="1"/>
  <c r="AE4" i="6"/>
  <c r="N52" i="6"/>
  <c r="M21" i="6"/>
  <c r="M52" i="6" s="1"/>
  <c r="W21" i="6"/>
  <c r="W52" i="6" s="1"/>
  <c r="AM9" i="6"/>
  <c r="L14" i="6"/>
  <c r="L45" i="6" s="1"/>
  <c r="AJ5" i="6"/>
  <c r="C21" i="6"/>
  <c r="C52" i="6" s="1"/>
  <c r="AC7" i="6"/>
  <c r="AI7" i="6"/>
  <c r="L29" i="6"/>
  <c r="L60" i="6" s="1"/>
  <c r="AP11" i="6"/>
  <c r="N28" i="6"/>
  <c r="AL11" i="6"/>
  <c r="F15" i="6"/>
  <c r="AR4" i="6"/>
  <c r="S28" i="6"/>
  <c r="S59" i="6" s="1"/>
  <c r="AI12" i="6"/>
  <c r="AC12" i="6"/>
  <c r="L21" i="6"/>
  <c r="L52" i="6" s="1"/>
  <c r="AJ8" i="6"/>
  <c r="AS7" i="6"/>
  <c r="G22" i="6"/>
  <c r="G53" i="6" s="1"/>
  <c r="T28" i="6"/>
  <c r="T59" i="6" s="1"/>
  <c r="AJ12" i="6"/>
  <c r="O29" i="6"/>
  <c r="O60" i="6" s="1"/>
  <c r="AS11" i="6"/>
  <c r="T15" i="6"/>
  <c r="T46" i="6" s="1"/>
  <c r="AP6" i="6"/>
  <c r="AR1" i="6"/>
  <c r="F8" i="6"/>
  <c r="F29" i="6"/>
  <c r="AR10" i="6"/>
  <c r="T8" i="6"/>
  <c r="T39" i="6" s="1"/>
  <c r="AP3" i="6"/>
  <c r="D7" i="6"/>
  <c r="D38" i="6" s="1"/>
  <c r="AJ1" i="6"/>
  <c r="V28" i="6"/>
  <c r="AL12" i="6"/>
  <c r="K28" i="6"/>
  <c r="K59" i="6" s="1"/>
  <c r="AI11" i="6"/>
  <c r="AC11" i="6"/>
  <c r="V21" i="6"/>
  <c r="AL9" i="6"/>
  <c r="F8" i="2"/>
  <c r="F39" i="2" s="1"/>
  <c r="C8" i="2"/>
  <c r="C39" i="2" s="1"/>
  <c r="F7" i="3"/>
  <c r="F38" i="3" s="1"/>
  <c r="AM4" i="6"/>
  <c r="G14" i="6"/>
  <c r="G45" i="6" s="1"/>
  <c r="V14" i="6"/>
  <c r="AL6" i="6"/>
  <c r="D28" i="6"/>
  <c r="D59" i="6" s="1"/>
  <c r="AJ10" i="6"/>
  <c r="AM3" i="6"/>
  <c r="W7" i="6"/>
  <c r="W38" i="6" s="1"/>
  <c r="D21" i="6"/>
  <c r="D52" i="6" s="1"/>
  <c r="AJ7" i="6"/>
  <c r="AS9" i="6"/>
  <c r="W22" i="6"/>
  <c r="W53" i="6" s="1"/>
  <c r="L15" i="6"/>
  <c r="L46" i="6" s="1"/>
  <c r="AP5" i="6"/>
  <c r="B22" i="6"/>
  <c r="B53" i="6" s="1"/>
  <c r="AE7" i="6"/>
  <c r="C22" i="6"/>
  <c r="C53" i="6" s="1"/>
  <c r="AO7" i="6"/>
  <c r="M22" i="6"/>
  <c r="M53" i="6" s="1"/>
  <c r="K15" i="6"/>
  <c r="K46" i="6" s="1"/>
  <c r="J15" i="6"/>
  <c r="J46" i="6" s="1"/>
  <c r="AO5" i="6"/>
  <c r="AE5" i="6"/>
  <c r="AR3" i="6"/>
  <c r="V8" i="6"/>
  <c r="C7" i="6"/>
  <c r="C38" i="6" s="1"/>
  <c r="AC1" i="6"/>
  <c r="AI1" i="6"/>
  <c r="W29" i="6"/>
  <c r="W60" i="6" s="1"/>
  <c r="AS12" i="6"/>
  <c r="AJ2" i="6"/>
  <c r="L7" i="6"/>
  <c r="L38" i="6" s="1"/>
  <c r="F52" i="6"/>
  <c r="E21" i="6"/>
  <c r="E52" i="6" s="1"/>
  <c r="K21" i="6"/>
  <c r="K52" i="6" s="1"/>
  <c r="AC8" i="6"/>
  <c r="AI8" i="6"/>
  <c r="AO3" i="6"/>
  <c r="S8" i="6"/>
  <c r="S39" i="6" s="1"/>
  <c r="AE3" i="6"/>
  <c r="R8" i="6"/>
  <c r="R39" i="6" s="1"/>
  <c r="O7" i="6"/>
  <c r="O38" i="6" s="1"/>
  <c r="AM2" i="6"/>
  <c r="R22" i="6"/>
  <c r="R53" i="6" s="1"/>
  <c r="AO9" i="6"/>
  <c r="S22" i="6"/>
  <c r="S53" i="6" s="1"/>
  <c r="AE9" i="6"/>
  <c r="O14" i="6"/>
  <c r="AM5" i="6"/>
  <c r="W14" i="6"/>
  <c r="W45" i="6" s="1"/>
  <c r="AM6" i="6"/>
  <c r="R29" i="5"/>
  <c r="R60" i="5" s="1"/>
  <c r="AE12" i="5"/>
  <c r="AO12" i="5"/>
  <c r="S29" i="5"/>
  <c r="S60" i="5" s="1"/>
  <c r="B29" i="5"/>
  <c r="B60" i="5" s="1"/>
  <c r="C29" i="5"/>
  <c r="C60" i="5" s="1"/>
  <c r="AO10" i="5"/>
  <c r="AE10" i="5"/>
  <c r="D8" i="5"/>
  <c r="D39" i="5" s="1"/>
  <c r="AP1" i="5"/>
  <c r="AS7" i="5"/>
  <c r="G22" i="5"/>
  <c r="G53" i="5" s="1"/>
  <c r="F52" i="5"/>
  <c r="AS4" i="5"/>
  <c r="G15" i="5"/>
  <c r="G46" i="5" s="1"/>
  <c r="V53" i="5"/>
  <c r="W8" i="5"/>
  <c r="W39" i="5" s="1"/>
  <c r="AS3" i="5"/>
  <c r="AI3" i="5"/>
  <c r="S7" i="5"/>
  <c r="S38" i="5" s="1"/>
  <c r="AC3" i="5"/>
  <c r="V29" i="5"/>
  <c r="AR12" i="5"/>
  <c r="D21" i="5"/>
  <c r="D52" i="5" s="1"/>
  <c r="AJ7" i="5"/>
  <c r="L22" i="5"/>
  <c r="L53" i="5" s="1"/>
  <c r="AP8" i="5"/>
  <c r="T21" i="5"/>
  <c r="T52" i="5" s="1"/>
  <c r="AJ9" i="5"/>
  <c r="S14" i="5"/>
  <c r="S45" i="5" s="1"/>
  <c r="AC6" i="5"/>
  <c r="AI6" i="5"/>
  <c r="B8" i="5"/>
  <c r="B39" i="5" s="1"/>
  <c r="AO1" i="5"/>
  <c r="AE1" i="5"/>
  <c r="C8" i="5"/>
  <c r="C39" i="5" s="1"/>
  <c r="F14" i="5"/>
  <c r="AL4" i="5"/>
  <c r="AC8" i="5"/>
  <c r="K21" i="5"/>
  <c r="K52" i="5" s="1"/>
  <c r="AI8" i="5"/>
  <c r="AR3" i="5"/>
  <c r="V8" i="5"/>
  <c r="K15" i="5"/>
  <c r="K46" i="5" s="1"/>
  <c r="J15" i="5"/>
  <c r="J46" i="5" s="1"/>
  <c r="AO5" i="5"/>
  <c r="AE5" i="5"/>
  <c r="O22" i="5"/>
  <c r="O53" i="5" s="1"/>
  <c r="AS8" i="5"/>
  <c r="AE11" i="5"/>
  <c r="K29" i="5"/>
  <c r="K60" i="5" s="1"/>
  <c r="J29" i="5"/>
  <c r="J60" i="5" s="1"/>
  <c r="AO11" i="5"/>
  <c r="V14" i="5"/>
  <c r="AL6" i="5"/>
  <c r="F53" i="5"/>
  <c r="N21" i="5"/>
  <c r="AL8" i="5"/>
  <c r="L28" i="5"/>
  <c r="L59" i="5" s="1"/>
  <c r="AJ11" i="5"/>
  <c r="N15" i="5"/>
  <c r="AR5" i="5"/>
  <c r="C21" i="5"/>
  <c r="C52" i="5" s="1"/>
  <c r="AI7" i="5"/>
  <c r="AC7" i="5"/>
  <c r="D22" i="5"/>
  <c r="D53" i="5" s="1"/>
  <c r="AP7" i="5"/>
  <c r="AM12" i="5"/>
  <c r="W28" i="5"/>
  <c r="W59" i="5" s="1"/>
  <c r="L21" i="5"/>
  <c r="L52" i="5" s="1"/>
  <c r="AJ8" i="5"/>
  <c r="T22" i="5"/>
  <c r="T53" i="5" s="1"/>
  <c r="AP9" i="5"/>
  <c r="AO4" i="5"/>
  <c r="C15" i="5"/>
  <c r="C46" i="5" s="1"/>
  <c r="AE4" i="5"/>
  <c r="B15" i="5"/>
  <c r="B46" i="5" s="1"/>
  <c r="AL11" i="5"/>
  <c r="N28" i="5"/>
  <c r="AL7" i="2"/>
  <c r="AO5" i="2"/>
  <c r="AC7" i="2"/>
  <c r="R15" i="5"/>
  <c r="R46" i="5" s="1"/>
  <c r="AE6" i="5"/>
  <c r="S15" i="5"/>
  <c r="S46" i="5" s="1"/>
  <c r="AO6" i="5"/>
  <c r="AI1" i="5"/>
  <c r="C7" i="5"/>
  <c r="C38" i="5" s="1"/>
  <c r="AC1" i="5"/>
  <c r="F15" i="5"/>
  <c r="AR4" i="5"/>
  <c r="K22" i="5"/>
  <c r="K53" i="5" s="1"/>
  <c r="J22" i="5"/>
  <c r="J53" i="5" s="1"/>
  <c r="AE8" i="5"/>
  <c r="AO8" i="5"/>
  <c r="V7" i="5"/>
  <c r="AL3" i="5"/>
  <c r="K14" i="5"/>
  <c r="K45" i="5" s="1"/>
  <c r="AI5" i="5"/>
  <c r="AC5" i="5"/>
  <c r="O21" i="5"/>
  <c r="O52" i="5" s="1"/>
  <c r="AM8" i="5"/>
  <c r="K28" i="5"/>
  <c r="K59" i="5" s="1"/>
  <c r="AI11" i="5"/>
  <c r="AC11" i="5"/>
  <c r="V15" i="5"/>
  <c r="AR6" i="5"/>
  <c r="N22" i="5"/>
  <c r="AR8" i="5"/>
  <c r="L29" i="5"/>
  <c r="L60" i="5" s="1"/>
  <c r="AP11" i="5"/>
  <c r="AL5" i="5"/>
  <c r="N14" i="5"/>
  <c r="B22" i="5"/>
  <c r="B53" i="5" s="1"/>
  <c r="C22" i="5"/>
  <c r="C53" i="5" s="1"/>
  <c r="AO7" i="5"/>
  <c r="AE7" i="5"/>
  <c r="N39" i="5"/>
  <c r="F8" i="5"/>
  <c r="AR1" i="5"/>
  <c r="O28" i="5"/>
  <c r="O59" i="5" s="1"/>
  <c r="AM11" i="5"/>
  <c r="T29" i="5"/>
  <c r="T60" i="5" s="1"/>
  <c r="AP12" i="5"/>
  <c r="K8" i="5"/>
  <c r="K39" i="5" s="1"/>
  <c r="AO2" i="5"/>
  <c r="J8" i="5"/>
  <c r="J39" i="5" s="1"/>
  <c r="AE2" i="5"/>
  <c r="G29" i="5"/>
  <c r="G60" i="5" s="1"/>
  <c r="AS10" i="5"/>
  <c r="N29" i="5"/>
  <c r="AR11" i="5"/>
  <c r="D28" i="5"/>
  <c r="D59" i="5" s="1"/>
  <c r="AJ10" i="5"/>
  <c r="F29" i="5"/>
  <c r="AR10" i="5"/>
  <c r="W21" i="5"/>
  <c r="W52" i="5" s="1"/>
  <c r="AM9" i="5"/>
  <c r="O8" i="5"/>
  <c r="O39" i="5" s="1"/>
  <c r="AS2" i="5"/>
  <c r="AI9" i="5"/>
  <c r="AC9" i="5"/>
  <c r="S21" i="5"/>
  <c r="S52" i="5" s="1"/>
  <c r="W29" i="5"/>
  <c r="W60" i="5" s="1"/>
  <c r="AS12" i="5"/>
  <c r="AC4" i="5"/>
  <c r="AI4" i="5"/>
  <c r="C14" i="5"/>
  <c r="C45" i="5" s="1"/>
  <c r="AE8" i="2"/>
  <c r="AC6" i="2"/>
  <c r="AG6" i="2" s="1"/>
  <c r="N38" i="5"/>
  <c r="S28" i="5"/>
  <c r="S59" i="5" s="1"/>
  <c r="AC12" i="5"/>
  <c r="AI12" i="5"/>
  <c r="F28" i="5"/>
  <c r="AL10" i="5"/>
  <c r="C28" i="5"/>
  <c r="C59" i="5" s="1"/>
  <c r="AC10" i="5"/>
  <c r="AI10" i="5"/>
  <c r="D7" i="5"/>
  <c r="D38" i="5" s="1"/>
  <c r="AJ1" i="5"/>
  <c r="G21" i="5"/>
  <c r="G52" i="5" s="1"/>
  <c r="AM7" i="5"/>
  <c r="AS9" i="5"/>
  <c r="W22" i="5"/>
  <c r="W53" i="5" s="1"/>
  <c r="G14" i="5"/>
  <c r="G45" i="5" s="1"/>
  <c r="AM4" i="5"/>
  <c r="O7" i="5"/>
  <c r="O38" i="5" s="1"/>
  <c r="AM2" i="5"/>
  <c r="W7" i="5"/>
  <c r="W38" i="5" s="1"/>
  <c r="AM3" i="5"/>
  <c r="AO9" i="5"/>
  <c r="AE9" i="5"/>
  <c r="S22" i="5"/>
  <c r="S53" i="5" s="1"/>
  <c r="R22" i="5"/>
  <c r="R53" i="5" s="1"/>
  <c r="AO3" i="5"/>
  <c r="S8" i="5"/>
  <c r="S39" i="5" s="1"/>
  <c r="R8" i="5"/>
  <c r="R39" i="5" s="1"/>
  <c r="AE3" i="5"/>
  <c r="V28" i="5"/>
  <c r="AL12" i="5"/>
  <c r="F7" i="5"/>
  <c r="AL1" i="5"/>
  <c r="O29" i="5"/>
  <c r="O60" i="5" s="1"/>
  <c r="AS11" i="5"/>
  <c r="T28" i="5"/>
  <c r="T59" i="5" s="1"/>
  <c r="AJ12" i="5"/>
  <c r="K7" i="5"/>
  <c r="K38" i="5" s="1"/>
  <c r="AI2" i="5"/>
  <c r="AC2" i="5"/>
  <c r="G28" i="5"/>
  <c r="G59" i="5" s="1"/>
  <c r="AM10" i="5"/>
  <c r="AP10" i="5"/>
  <c r="D29" i="5"/>
  <c r="D60" i="5" s="1"/>
  <c r="AM6" i="4"/>
  <c r="W14" i="4"/>
  <c r="W45" i="4" s="1"/>
  <c r="N28" i="4"/>
  <c r="AL11" i="4"/>
  <c r="AM7" i="4"/>
  <c r="G21" i="4"/>
  <c r="G52" i="4" s="1"/>
  <c r="K29" i="4"/>
  <c r="K60" i="4" s="1"/>
  <c r="AE11" i="4"/>
  <c r="J29" i="4"/>
  <c r="J60" i="4" s="1"/>
  <c r="AO11" i="4"/>
  <c r="W29" i="4"/>
  <c r="W60" i="4" s="1"/>
  <c r="AS12" i="4"/>
  <c r="V15" i="4"/>
  <c r="AR6" i="4"/>
  <c r="AE6" i="4"/>
  <c r="L7" i="4"/>
  <c r="L38" i="4" s="1"/>
  <c r="AJ2" i="4"/>
  <c r="AL8" i="4"/>
  <c r="N21" i="4"/>
  <c r="K14" i="4"/>
  <c r="K45" i="4" s="1"/>
  <c r="AI5" i="4"/>
  <c r="AC5" i="4"/>
  <c r="G14" i="4"/>
  <c r="G45" i="4" s="1"/>
  <c r="AM4" i="4"/>
  <c r="C22" i="4"/>
  <c r="C53" i="4" s="1"/>
  <c r="AE7" i="4"/>
  <c r="AO7" i="4"/>
  <c r="B22" i="4"/>
  <c r="B53" i="4" s="1"/>
  <c r="R29" i="4"/>
  <c r="R60" i="4" s="1"/>
  <c r="S29" i="4"/>
  <c r="S60" i="4" s="1"/>
  <c r="AO12" i="4"/>
  <c r="AE12" i="4"/>
  <c r="O7" i="4"/>
  <c r="O38" i="4" s="1"/>
  <c r="AM2" i="4"/>
  <c r="F53" i="4"/>
  <c r="AL9" i="4"/>
  <c r="V21" i="4"/>
  <c r="F52" i="4"/>
  <c r="K21" i="4"/>
  <c r="K52" i="4" s="1"/>
  <c r="AC8" i="4"/>
  <c r="AI8" i="4"/>
  <c r="F8" i="4"/>
  <c r="AR1" i="4"/>
  <c r="B29" i="4"/>
  <c r="B60" i="4" s="1"/>
  <c r="AO10" i="4"/>
  <c r="AE10" i="4"/>
  <c r="C29" i="4"/>
  <c r="C60" i="4" s="1"/>
  <c r="W28" i="4"/>
  <c r="W59" i="4" s="1"/>
  <c r="AM12" i="4"/>
  <c r="AP2" i="4"/>
  <c r="L8" i="4"/>
  <c r="L39" i="4" s="1"/>
  <c r="N22" i="4"/>
  <c r="AR8" i="4"/>
  <c r="J15" i="4"/>
  <c r="J46" i="4" s="1"/>
  <c r="AO5" i="4"/>
  <c r="K15" i="4"/>
  <c r="K46" i="4" s="1"/>
  <c r="AE5" i="4"/>
  <c r="G15" i="4"/>
  <c r="AS4" i="4"/>
  <c r="AI7" i="4"/>
  <c r="C21" i="4"/>
  <c r="C52" i="4" s="1"/>
  <c r="AC7" i="4"/>
  <c r="O8" i="4"/>
  <c r="O39" i="4" s="1"/>
  <c r="AS2" i="4"/>
  <c r="AR9" i="4"/>
  <c r="V22" i="4"/>
  <c r="AE2" i="4"/>
  <c r="J22" i="4"/>
  <c r="J53" i="4" s="1"/>
  <c r="AE8" i="4"/>
  <c r="AO8" i="4"/>
  <c r="K22" i="4"/>
  <c r="K53" i="4" s="1"/>
  <c r="F7" i="4"/>
  <c r="AL1" i="4"/>
  <c r="AM10" i="2"/>
  <c r="AE9" i="2"/>
  <c r="B8" i="2"/>
  <c r="B39" i="2" s="1"/>
  <c r="D21" i="4"/>
  <c r="D52" i="4" s="1"/>
  <c r="AJ7" i="4"/>
  <c r="W15" i="4"/>
  <c r="W46" i="4" s="1"/>
  <c r="AS6" i="4"/>
  <c r="AR11" i="4"/>
  <c r="N29" i="4"/>
  <c r="AS7" i="4"/>
  <c r="G22" i="4"/>
  <c r="G53" i="4" s="1"/>
  <c r="K28" i="4"/>
  <c r="K59" i="4" s="1"/>
  <c r="AI11" i="4"/>
  <c r="AC11" i="4"/>
  <c r="F28" i="4"/>
  <c r="AL10" i="4"/>
  <c r="R8" i="4"/>
  <c r="R39" i="4" s="1"/>
  <c r="AO3" i="4"/>
  <c r="AE3" i="4"/>
  <c r="S8" i="4"/>
  <c r="S39" i="4" s="1"/>
  <c r="AS9" i="4"/>
  <c r="W22" i="4"/>
  <c r="W53" i="4" s="1"/>
  <c r="D28" i="4"/>
  <c r="D59" i="4" s="1"/>
  <c r="AJ10" i="4"/>
  <c r="G29" i="4"/>
  <c r="G60" i="4" s="1"/>
  <c r="AS10" i="4"/>
  <c r="AR3" i="4"/>
  <c r="V8" i="4"/>
  <c r="AO9" i="4"/>
  <c r="S22" i="4"/>
  <c r="S53" i="4" s="1"/>
  <c r="R22" i="4"/>
  <c r="R53" i="4" s="1"/>
  <c r="AE9" i="4"/>
  <c r="V28" i="4"/>
  <c r="AL12" i="4"/>
  <c r="AC4" i="4"/>
  <c r="C14" i="4"/>
  <c r="C45" i="4" s="1"/>
  <c r="AI4" i="4"/>
  <c r="N15" i="4"/>
  <c r="AR5" i="4"/>
  <c r="O22" i="4"/>
  <c r="O53" i="4" s="1"/>
  <c r="AS8" i="4"/>
  <c r="N38" i="4"/>
  <c r="T7" i="4"/>
  <c r="T38" i="4" s="1"/>
  <c r="AJ3" i="4"/>
  <c r="L29" i="4"/>
  <c r="L60" i="4" s="1"/>
  <c r="AP11" i="4"/>
  <c r="L22" i="4"/>
  <c r="L53" i="4" s="1"/>
  <c r="AP8" i="4"/>
  <c r="AP1" i="4"/>
  <c r="D8" i="4"/>
  <c r="D39" i="4" s="1"/>
  <c r="AO1" i="4"/>
  <c r="AE1" i="4"/>
  <c r="B8" i="4"/>
  <c r="B39" i="4" s="1"/>
  <c r="C8" i="4"/>
  <c r="C39" i="4" s="1"/>
  <c r="T22" i="4"/>
  <c r="T53" i="4" s="1"/>
  <c r="AP9" i="4"/>
  <c r="N39" i="4"/>
  <c r="M8" i="4"/>
  <c r="M39" i="4" s="1"/>
  <c r="V14" i="4"/>
  <c r="AL6" i="4"/>
  <c r="AC12" i="4"/>
  <c r="S28" i="4"/>
  <c r="S59" i="4" s="1"/>
  <c r="AI12" i="4"/>
  <c r="AE5" i="2"/>
  <c r="D22" i="4"/>
  <c r="D53" i="4" s="1"/>
  <c r="AP7" i="4"/>
  <c r="D7" i="4"/>
  <c r="D38" i="4" s="1"/>
  <c r="AJ1" i="4"/>
  <c r="AC1" i="4"/>
  <c r="C7" i="4"/>
  <c r="C38" i="4" s="1"/>
  <c r="AI1" i="4"/>
  <c r="AC10" i="4"/>
  <c r="C28" i="4"/>
  <c r="C59" i="4" s="1"/>
  <c r="AI10" i="4"/>
  <c r="T21" i="4"/>
  <c r="T52" i="4" s="1"/>
  <c r="AJ9" i="4"/>
  <c r="AC2" i="4"/>
  <c r="F29" i="4"/>
  <c r="AR10" i="4"/>
  <c r="S7" i="4"/>
  <c r="S38" i="4" s="1"/>
  <c r="AC3" i="4"/>
  <c r="AI3" i="4"/>
  <c r="W21" i="4"/>
  <c r="W52" i="4" s="1"/>
  <c r="AM9" i="4"/>
  <c r="D29" i="4"/>
  <c r="D60" i="4" s="1"/>
  <c r="AP10" i="4"/>
  <c r="AM10" i="4"/>
  <c r="G28" i="4"/>
  <c r="G59" i="4" s="1"/>
  <c r="V7" i="4"/>
  <c r="AL3" i="4"/>
  <c r="AI9" i="4"/>
  <c r="AC9" i="4"/>
  <c r="S21" i="4"/>
  <c r="S52" i="4" s="1"/>
  <c r="V29" i="4"/>
  <c r="AR12" i="4"/>
  <c r="C15" i="4"/>
  <c r="C46" i="4" s="1"/>
  <c r="AO4" i="4"/>
  <c r="B15" i="4"/>
  <c r="B46" i="4" s="1"/>
  <c r="AE4" i="4"/>
  <c r="N14" i="4"/>
  <c r="AL5" i="4"/>
  <c r="O21" i="4"/>
  <c r="O52" i="4" s="1"/>
  <c r="AM8" i="4"/>
  <c r="T8" i="4"/>
  <c r="T39" i="4" s="1"/>
  <c r="AP3" i="4"/>
  <c r="AJ11" i="4"/>
  <c r="L28" i="4"/>
  <c r="L59" i="4" s="1"/>
  <c r="L21" i="4"/>
  <c r="L52" i="4" s="1"/>
  <c r="AJ8" i="4"/>
  <c r="AI1" i="3"/>
  <c r="C7" i="3"/>
  <c r="C38" i="3" s="1"/>
  <c r="AC1" i="3"/>
  <c r="L21" i="3"/>
  <c r="L52" i="3" s="1"/>
  <c r="AJ8" i="3"/>
  <c r="N15" i="3"/>
  <c r="AR5" i="3"/>
  <c r="O29" i="3"/>
  <c r="O60" i="3" s="1"/>
  <c r="AS11" i="3"/>
  <c r="C21" i="3"/>
  <c r="C52" i="3" s="1"/>
  <c r="AI7" i="3"/>
  <c r="AC7" i="3"/>
  <c r="S29" i="3"/>
  <c r="S60" i="3" s="1"/>
  <c r="AO12" i="3"/>
  <c r="R29" i="3"/>
  <c r="R60" i="3" s="1"/>
  <c r="AE12" i="3"/>
  <c r="J15" i="3"/>
  <c r="J46" i="3" s="1"/>
  <c r="K15" i="3"/>
  <c r="K46" i="3" s="1"/>
  <c r="AO5" i="3"/>
  <c r="AE5" i="3"/>
  <c r="AM7" i="2"/>
  <c r="W28" i="3"/>
  <c r="W59" i="3" s="1"/>
  <c r="AM12" i="3"/>
  <c r="D29" i="3"/>
  <c r="D60" i="3" s="1"/>
  <c r="AP10" i="3"/>
  <c r="L22" i="3"/>
  <c r="L53" i="3" s="1"/>
  <c r="AP8" i="3"/>
  <c r="V28" i="3"/>
  <c r="AL12" i="3"/>
  <c r="O21" i="3"/>
  <c r="O52" i="3" s="1"/>
  <c r="AM8" i="3"/>
  <c r="F22" i="3"/>
  <c r="AR7" i="3"/>
  <c r="W15" i="3"/>
  <c r="W46" i="3" s="1"/>
  <c r="AS6" i="3"/>
  <c r="G21" i="2"/>
  <c r="G52" i="2" s="1"/>
  <c r="V14" i="2"/>
  <c r="V45" i="2" s="1"/>
  <c r="L14" i="3"/>
  <c r="L45" i="3" s="1"/>
  <c r="AJ5" i="3"/>
  <c r="G15" i="3"/>
  <c r="AS4" i="3"/>
  <c r="C29" i="3"/>
  <c r="C60" i="3" s="1"/>
  <c r="B29" i="3"/>
  <c r="B60" i="3" s="1"/>
  <c r="AE10" i="3"/>
  <c r="AO10" i="3"/>
  <c r="T21" i="3"/>
  <c r="T52" i="3" s="1"/>
  <c r="AJ9" i="3"/>
  <c r="D15" i="3"/>
  <c r="D46" i="3" s="1"/>
  <c r="AP4" i="3"/>
  <c r="V15" i="3"/>
  <c r="AR6" i="3"/>
  <c r="G29" i="3"/>
  <c r="G60" i="3" s="1"/>
  <c r="AS10" i="3"/>
  <c r="V29" i="3"/>
  <c r="AR12" i="3"/>
  <c r="AI2" i="3"/>
  <c r="K7" i="3"/>
  <c r="K38" i="3" s="1"/>
  <c r="AC2" i="3"/>
  <c r="O22" i="3"/>
  <c r="O53" i="3" s="1"/>
  <c r="AS8" i="3"/>
  <c r="AM1" i="3"/>
  <c r="G7" i="3"/>
  <c r="G38" i="3" s="1"/>
  <c r="K28" i="3"/>
  <c r="K59" i="3" s="1"/>
  <c r="AC11" i="3"/>
  <c r="AI11" i="3"/>
  <c r="N53" i="3"/>
  <c r="M22" i="3"/>
  <c r="M53" i="3" s="1"/>
  <c r="L8" i="3"/>
  <c r="L39" i="3" s="1"/>
  <c r="AP2" i="3"/>
  <c r="W21" i="3"/>
  <c r="W52" i="3" s="1"/>
  <c r="AM9" i="3"/>
  <c r="F21" i="3"/>
  <c r="AL7" i="3"/>
  <c r="F28" i="3"/>
  <c r="AL10" i="3"/>
  <c r="L28" i="3"/>
  <c r="L59" i="3" s="1"/>
  <c r="AJ11" i="3"/>
  <c r="D22" i="3"/>
  <c r="D53" i="3" s="1"/>
  <c r="AP7" i="3"/>
  <c r="W14" i="3"/>
  <c r="W45" i="3" s="1"/>
  <c r="AM6" i="3"/>
  <c r="W29" i="3"/>
  <c r="W60" i="3" s="1"/>
  <c r="AS12" i="3"/>
  <c r="D28" i="3"/>
  <c r="D59" i="3" s="1"/>
  <c r="AJ10" i="3"/>
  <c r="V21" i="3"/>
  <c r="AL9" i="3"/>
  <c r="G22" i="3"/>
  <c r="G53" i="3" s="1"/>
  <c r="AS7" i="3"/>
  <c r="S22" i="3"/>
  <c r="S53" i="3" s="1"/>
  <c r="AO9" i="3"/>
  <c r="R22" i="3"/>
  <c r="R53" i="3" s="1"/>
  <c r="AE9" i="3"/>
  <c r="C15" i="3"/>
  <c r="C46" i="3" s="1"/>
  <c r="B15" i="3"/>
  <c r="B46" i="3" s="1"/>
  <c r="AE4" i="3"/>
  <c r="AO4" i="3"/>
  <c r="S15" i="3"/>
  <c r="S46" i="3" s="1"/>
  <c r="R15" i="3"/>
  <c r="R46" i="3" s="1"/>
  <c r="AE6" i="3"/>
  <c r="AO6" i="3"/>
  <c r="V7" i="3"/>
  <c r="AL3" i="3"/>
  <c r="N28" i="3"/>
  <c r="AL11" i="3"/>
  <c r="N7" i="3"/>
  <c r="AL2" i="3"/>
  <c r="R8" i="3"/>
  <c r="R39" i="3" s="1"/>
  <c r="AO3" i="3"/>
  <c r="S8" i="3"/>
  <c r="S39" i="3" s="1"/>
  <c r="AE3" i="3"/>
  <c r="O8" i="3"/>
  <c r="O39" i="3" s="1"/>
  <c r="AS2" i="3"/>
  <c r="T29" i="3"/>
  <c r="T60" i="3" s="1"/>
  <c r="AP12" i="3"/>
  <c r="N52" i="3"/>
  <c r="D8" i="3"/>
  <c r="D39" i="3" s="1"/>
  <c r="AP1" i="3"/>
  <c r="T14" i="3"/>
  <c r="T45" i="3" s="1"/>
  <c r="AJ6" i="3"/>
  <c r="B8" i="3"/>
  <c r="B39" i="3" s="1"/>
  <c r="AE1" i="3"/>
  <c r="AO1" i="3"/>
  <c r="C8" i="3"/>
  <c r="C39" i="3" s="1"/>
  <c r="V22" i="3"/>
  <c r="AR9" i="3"/>
  <c r="V14" i="3"/>
  <c r="AL6" i="3"/>
  <c r="G28" i="3"/>
  <c r="G59" i="3" s="1"/>
  <c r="AM10" i="3"/>
  <c r="AO2" i="3"/>
  <c r="K8" i="3"/>
  <c r="K39" i="3" s="1"/>
  <c r="AE2" i="3"/>
  <c r="J8" i="3"/>
  <c r="J39" i="3" s="1"/>
  <c r="V8" i="3"/>
  <c r="AR3" i="3"/>
  <c r="O28" i="3"/>
  <c r="O59" i="3" s="1"/>
  <c r="AM11" i="3"/>
  <c r="N29" i="3"/>
  <c r="AR11" i="3"/>
  <c r="L7" i="3"/>
  <c r="L38" i="3" s="1"/>
  <c r="AJ2" i="3"/>
  <c r="W22" i="3"/>
  <c r="W53" i="3" s="1"/>
  <c r="AS9" i="3"/>
  <c r="AR10" i="3"/>
  <c r="F29" i="3"/>
  <c r="L29" i="3"/>
  <c r="L60" i="3" s="1"/>
  <c r="AP11" i="3"/>
  <c r="D21" i="3"/>
  <c r="D52" i="3" s="1"/>
  <c r="AJ7" i="3"/>
  <c r="AE8" i="3"/>
  <c r="L15" i="3"/>
  <c r="L46" i="3" s="1"/>
  <c r="AP5" i="3"/>
  <c r="G14" i="3"/>
  <c r="G45" i="3" s="1"/>
  <c r="AM4" i="3"/>
  <c r="C28" i="3"/>
  <c r="C59" i="3" s="1"/>
  <c r="AI10" i="3"/>
  <c r="AC10" i="3"/>
  <c r="T22" i="3"/>
  <c r="T53" i="3" s="1"/>
  <c r="AP9" i="3"/>
  <c r="D14" i="3"/>
  <c r="D45" i="3" s="1"/>
  <c r="AJ4" i="3"/>
  <c r="AC8" i="3"/>
  <c r="G21" i="3"/>
  <c r="G52" i="3" s="1"/>
  <c r="AM7" i="3"/>
  <c r="AC9" i="3"/>
  <c r="AI9" i="3"/>
  <c r="S21" i="3"/>
  <c r="S52" i="3" s="1"/>
  <c r="C14" i="3"/>
  <c r="C45" i="3" s="1"/>
  <c r="AC4" i="3"/>
  <c r="AI4" i="3"/>
  <c r="N14" i="3"/>
  <c r="AL5" i="3"/>
  <c r="AC6" i="3"/>
  <c r="AI6" i="3"/>
  <c r="S14" i="3"/>
  <c r="S45" i="3" s="1"/>
  <c r="AS1" i="3"/>
  <c r="G8" i="3"/>
  <c r="J29" i="3"/>
  <c r="J60" i="3" s="1"/>
  <c r="AE11" i="3"/>
  <c r="K29" i="3"/>
  <c r="K60" i="3" s="1"/>
  <c r="AO11" i="3"/>
  <c r="N8" i="3"/>
  <c r="AR2" i="3"/>
  <c r="S7" i="3"/>
  <c r="S38" i="3" s="1"/>
  <c r="AC3" i="3"/>
  <c r="AI3" i="3"/>
  <c r="C22" i="3"/>
  <c r="C53" i="3" s="1"/>
  <c r="AO7" i="3"/>
  <c r="B22" i="3"/>
  <c r="B53" i="3" s="1"/>
  <c r="AE7" i="3"/>
  <c r="O7" i="3"/>
  <c r="O38" i="3" s="1"/>
  <c r="AM2" i="3"/>
  <c r="AC12" i="3"/>
  <c r="AI12" i="3"/>
  <c r="S28" i="3"/>
  <c r="S59" i="3" s="1"/>
  <c r="AJ12" i="3"/>
  <c r="T28" i="3"/>
  <c r="T59" i="3" s="1"/>
  <c r="D7" i="3"/>
  <c r="D38" i="3" s="1"/>
  <c r="AJ1" i="3"/>
  <c r="K14" i="3"/>
  <c r="K45" i="3" s="1"/>
  <c r="AC5" i="3"/>
  <c r="AI5" i="3"/>
  <c r="T15" i="3"/>
  <c r="T46" i="3" s="1"/>
  <c r="AP6" i="3"/>
  <c r="W22" i="2"/>
  <c r="W53" i="2" s="1"/>
  <c r="AS9" i="2"/>
  <c r="O7" i="2"/>
  <c r="O38" i="2" s="1"/>
  <c r="AM2" i="2"/>
  <c r="T29" i="2"/>
  <c r="T60" i="2" s="1"/>
  <c r="AP12" i="2"/>
  <c r="O29" i="2"/>
  <c r="O60" i="2" s="1"/>
  <c r="AS11" i="2"/>
  <c r="AM1" i="2"/>
  <c r="G7" i="2"/>
  <c r="L29" i="2"/>
  <c r="L60" i="2" s="1"/>
  <c r="AP11" i="2"/>
  <c r="S29" i="2"/>
  <c r="S60" i="2" s="1"/>
  <c r="R29" i="2"/>
  <c r="R60" i="2" s="1"/>
  <c r="AO12" i="2"/>
  <c r="AE12" i="2"/>
  <c r="AP3" i="2"/>
  <c r="T8" i="2"/>
  <c r="T39" i="2" s="1"/>
  <c r="K28" i="2"/>
  <c r="K59" i="2" s="1"/>
  <c r="AC11" i="2"/>
  <c r="AI11" i="2"/>
  <c r="T22" i="2"/>
  <c r="T53" i="2" s="1"/>
  <c r="AP9" i="2"/>
  <c r="C28" i="2"/>
  <c r="C59" i="2" s="1"/>
  <c r="AI10" i="2"/>
  <c r="AC10" i="2"/>
  <c r="N21" i="2"/>
  <c r="AL8" i="2"/>
  <c r="W29" i="2"/>
  <c r="W60" i="2" s="1"/>
  <c r="AS12" i="2"/>
  <c r="O28" i="2"/>
  <c r="O59" i="2" s="1"/>
  <c r="AM11" i="2"/>
  <c r="N45" i="2"/>
  <c r="N39" i="2"/>
  <c r="V46" i="2"/>
  <c r="U15" i="2"/>
  <c r="U46" i="2" s="1"/>
  <c r="O14" i="2"/>
  <c r="O45" i="2" s="1"/>
  <c r="AM5" i="2"/>
  <c r="W28" i="2"/>
  <c r="W59" i="2" s="1"/>
  <c r="AM12" i="2"/>
  <c r="G8" i="2"/>
  <c r="G39" i="2" s="1"/>
  <c r="AS1" i="2"/>
  <c r="L28" i="2"/>
  <c r="L59" i="2" s="1"/>
  <c r="AJ11" i="2"/>
  <c r="V21" i="2"/>
  <c r="AL9" i="2"/>
  <c r="T7" i="2"/>
  <c r="T38" i="2" s="1"/>
  <c r="AJ3" i="2"/>
  <c r="AE11" i="2"/>
  <c r="K29" i="2"/>
  <c r="K60" i="2" s="1"/>
  <c r="J29" i="2"/>
  <c r="J60" i="2" s="1"/>
  <c r="AO11" i="2"/>
  <c r="T21" i="2"/>
  <c r="T52" i="2" s="1"/>
  <c r="AJ9" i="2"/>
  <c r="C29" i="2"/>
  <c r="C60" i="2" s="1"/>
  <c r="AO10" i="2"/>
  <c r="B29" i="2"/>
  <c r="B60" i="2" s="1"/>
  <c r="AE10" i="2"/>
  <c r="F14" i="2"/>
  <c r="AL4" i="2"/>
  <c r="V39" i="2"/>
  <c r="C15" i="2"/>
  <c r="C46" i="2" s="1"/>
  <c r="B15" i="2"/>
  <c r="B46" i="2" s="1"/>
  <c r="AE4" i="2"/>
  <c r="AO4" i="2"/>
  <c r="N28" i="2"/>
  <c r="AL11" i="2"/>
  <c r="F28" i="2"/>
  <c r="AL10" i="2"/>
  <c r="AP1" i="2"/>
  <c r="D8" i="2"/>
  <c r="D39" i="2" s="1"/>
  <c r="F52" i="2"/>
  <c r="L14" i="2"/>
  <c r="L45" i="2" s="1"/>
  <c r="AJ5" i="2"/>
  <c r="AC12" i="2"/>
  <c r="S28" i="2"/>
  <c r="S59" i="2" s="1"/>
  <c r="AI12" i="2"/>
  <c r="V29" i="2"/>
  <c r="AR12" i="2"/>
  <c r="AC5" i="2"/>
  <c r="N22" i="2"/>
  <c r="AR8" i="2"/>
  <c r="V38" i="2"/>
  <c r="U7" i="2"/>
  <c r="U38" i="2" s="1"/>
  <c r="AM9" i="2"/>
  <c r="W21" i="2"/>
  <c r="W52" i="2" s="1"/>
  <c r="L15" i="2"/>
  <c r="L46" i="2" s="1"/>
  <c r="AP5" i="2"/>
  <c r="V22" i="2"/>
  <c r="AR9" i="2"/>
  <c r="N38" i="2"/>
  <c r="AC9" i="2"/>
  <c r="AS2" i="2"/>
  <c r="O8" i="2"/>
  <c r="O39" i="2" s="1"/>
  <c r="O15" i="2"/>
  <c r="O46" i="2" s="1"/>
  <c r="AS5" i="2"/>
  <c r="AL12" i="2"/>
  <c r="V28" i="2"/>
  <c r="T28" i="2"/>
  <c r="T59" i="2" s="1"/>
  <c r="AJ12" i="2"/>
  <c r="AC8" i="2"/>
  <c r="F53" i="2"/>
  <c r="E22" i="2"/>
  <c r="E53" i="2" s="1"/>
  <c r="F15" i="2"/>
  <c r="AR4" i="2"/>
  <c r="N46" i="2"/>
  <c r="M15" i="2"/>
  <c r="M46" i="2" s="1"/>
  <c r="AC2" i="2"/>
  <c r="C14" i="2"/>
  <c r="C45" i="2" s="1"/>
  <c r="AI4" i="2"/>
  <c r="AC4" i="2"/>
  <c r="AR11" i="2"/>
  <c r="N29" i="2"/>
  <c r="AE1" i="2"/>
  <c r="F29" i="2"/>
  <c r="AR10" i="2"/>
  <c r="AJ1" i="2"/>
  <c r="D7" i="2"/>
  <c r="D38" i="2" s="1"/>
  <c r="AC1" i="2"/>
  <c r="B19" i="7" l="1"/>
  <c r="B50" i="7" s="1"/>
  <c r="AG6" i="7"/>
  <c r="AP4" i="10"/>
  <c r="AE6" i="10"/>
  <c r="U14" i="2"/>
  <c r="U45" i="2" s="1"/>
  <c r="M15" i="7"/>
  <c r="M46" i="7" s="1"/>
  <c r="AG8" i="10"/>
  <c r="R12" i="7"/>
  <c r="R43" i="7" s="1"/>
  <c r="U7" i="10"/>
  <c r="U38" i="10" s="1"/>
  <c r="E22" i="10"/>
  <c r="E53" i="10" s="1"/>
  <c r="E21" i="10"/>
  <c r="E52" i="10" s="1"/>
  <c r="F45" i="10"/>
  <c r="E14" i="10"/>
  <c r="E45" i="10" s="1"/>
  <c r="B5" i="10"/>
  <c r="B36" i="10" s="1"/>
  <c r="AG1" i="10"/>
  <c r="F46" i="10"/>
  <c r="E15" i="10"/>
  <c r="E46" i="10" s="1"/>
  <c r="L8" i="10"/>
  <c r="L39" i="10" s="1"/>
  <c r="AP2" i="10"/>
  <c r="B19" i="10"/>
  <c r="B50" i="10" s="1"/>
  <c r="AG7" i="10"/>
  <c r="L29" i="10"/>
  <c r="L60" i="10" s="1"/>
  <c r="AP11" i="10"/>
  <c r="N60" i="10"/>
  <c r="M29" i="10"/>
  <c r="M60" i="10" s="1"/>
  <c r="AG7" i="7"/>
  <c r="AX7" i="7" s="1"/>
  <c r="AG5" i="7"/>
  <c r="AY5" i="7" s="1"/>
  <c r="F60" i="10"/>
  <c r="E29" i="10"/>
  <c r="E60" i="10" s="1"/>
  <c r="F38" i="10"/>
  <c r="E7" i="10"/>
  <c r="E38" i="10" s="1"/>
  <c r="T8" i="10"/>
  <c r="T39" i="10" s="1"/>
  <c r="AP3" i="10"/>
  <c r="D21" i="10"/>
  <c r="D52" i="10" s="1"/>
  <c r="AJ7" i="10"/>
  <c r="N59" i="10"/>
  <c r="M28" i="10"/>
  <c r="M59" i="10" s="1"/>
  <c r="L14" i="10"/>
  <c r="L45" i="10" s="1"/>
  <c r="AJ5" i="10"/>
  <c r="L28" i="10"/>
  <c r="L59" i="10" s="1"/>
  <c r="AJ11" i="10"/>
  <c r="D28" i="10"/>
  <c r="D59" i="10" s="1"/>
  <c r="AJ10" i="10"/>
  <c r="T7" i="10"/>
  <c r="T38" i="10" s="1"/>
  <c r="AJ3" i="10"/>
  <c r="U14" i="8"/>
  <c r="U45" i="8" s="1"/>
  <c r="AJ2" i="10"/>
  <c r="L7" i="10"/>
  <c r="L38" i="10" s="1"/>
  <c r="D22" i="10"/>
  <c r="D53" i="10" s="1"/>
  <c r="AP7" i="10"/>
  <c r="N39" i="10"/>
  <c r="M8" i="10"/>
  <c r="M39" i="10" s="1"/>
  <c r="V52" i="10"/>
  <c r="U21" i="10"/>
  <c r="U52" i="10" s="1"/>
  <c r="N19" i="10"/>
  <c r="N50" i="10" s="1"/>
  <c r="AY8" i="10"/>
  <c r="AX8" i="10"/>
  <c r="AV8" i="10"/>
  <c r="L23" i="10" s="1"/>
  <c r="L54" i="10" s="1"/>
  <c r="AU8" i="10"/>
  <c r="K23" i="10" s="1"/>
  <c r="K54" i="10" s="1"/>
  <c r="AE2" i="10"/>
  <c r="F59" i="10"/>
  <c r="E28" i="10"/>
  <c r="E59" i="10" s="1"/>
  <c r="E8" i="10"/>
  <c r="E39" i="10" s="1"/>
  <c r="F39" i="10"/>
  <c r="AE11" i="10"/>
  <c r="J26" i="10" s="1"/>
  <c r="J57" i="10" s="1"/>
  <c r="T28" i="10"/>
  <c r="T59" i="10" s="1"/>
  <c r="AJ12" i="10"/>
  <c r="AC12" i="10"/>
  <c r="V45" i="10"/>
  <c r="U14" i="10"/>
  <c r="U45" i="10" s="1"/>
  <c r="D29" i="10"/>
  <c r="D60" i="10" s="1"/>
  <c r="AP10" i="10"/>
  <c r="V46" i="10"/>
  <c r="U15" i="10"/>
  <c r="U46" i="10" s="1"/>
  <c r="AP5" i="10"/>
  <c r="L15" i="10"/>
  <c r="L46" i="10" s="1"/>
  <c r="AC3" i="10"/>
  <c r="R19" i="10"/>
  <c r="R50" i="10" s="1"/>
  <c r="AG9" i="10"/>
  <c r="V53" i="10"/>
  <c r="U22" i="10"/>
  <c r="U53" i="10" s="1"/>
  <c r="B12" i="10"/>
  <c r="B43" i="10" s="1"/>
  <c r="AG4" i="10"/>
  <c r="R12" i="2"/>
  <c r="R43" i="2" s="1"/>
  <c r="AG7" i="2"/>
  <c r="AG21" i="2" s="1"/>
  <c r="U28" i="8"/>
  <c r="U59" i="8" s="1"/>
  <c r="V59" i="10"/>
  <c r="U28" i="10"/>
  <c r="U59" i="10" s="1"/>
  <c r="AC2" i="10"/>
  <c r="T22" i="10"/>
  <c r="T53" i="10" s="1"/>
  <c r="AP9" i="10"/>
  <c r="AJ6" i="10"/>
  <c r="T14" i="10"/>
  <c r="T45" i="10" s="1"/>
  <c r="AC6" i="10"/>
  <c r="N38" i="10"/>
  <c r="M7" i="10"/>
  <c r="M38" i="10" s="1"/>
  <c r="U29" i="10"/>
  <c r="U60" i="10" s="1"/>
  <c r="V60" i="10"/>
  <c r="AC5" i="10"/>
  <c r="AE10" i="10"/>
  <c r="AG10" i="10" s="1"/>
  <c r="T21" i="10"/>
  <c r="T52" i="10" s="1"/>
  <c r="AJ9" i="10"/>
  <c r="M15" i="8"/>
  <c r="M46" i="8" s="1"/>
  <c r="AG3" i="2"/>
  <c r="AV3" i="2" s="1"/>
  <c r="B19" i="2"/>
  <c r="B50" i="2" s="1"/>
  <c r="E8" i="7"/>
  <c r="E39" i="7" s="1"/>
  <c r="E21" i="7"/>
  <c r="E52" i="7" s="1"/>
  <c r="U29" i="8"/>
  <c r="U60" i="8" s="1"/>
  <c r="V52" i="8"/>
  <c r="U21" i="8"/>
  <c r="U52" i="8" s="1"/>
  <c r="F46" i="8"/>
  <c r="E15" i="8"/>
  <c r="E46" i="8" s="1"/>
  <c r="F52" i="8"/>
  <c r="E21" i="8"/>
  <c r="E52" i="8" s="1"/>
  <c r="F45" i="8"/>
  <c r="E14" i="8"/>
  <c r="E45" i="8" s="1"/>
  <c r="V39" i="8"/>
  <c r="U8" i="8"/>
  <c r="U39" i="8" s="1"/>
  <c r="M14" i="8"/>
  <c r="M45" i="8" s="1"/>
  <c r="J12" i="8"/>
  <c r="J43" i="8" s="1"/>
  <c r="AG5" i="8"/>
  <c r="J19" i="8"/>
  <c r="J50" i="8" s="1"/>
  <c r="AG8" i="8"/>
  <c r="E22" i="7"/>
  <c r="E53" i="7" s="1"/>
  <c r="F53" i="8"/>
  <c r="E22" i="8"/>
  <c r="E53" i="8" s="1"/>
  <c r="R12" i="8"/>
  <c r="R43" i="8" s="1"/>
  <c r="AG6" i="8"/>
  <c r="R5" i="8"/>
  <c r="R36" i="8" s="1"/>
  <c r="AG3" i="8"/>
  <c r="R26" i="8"/>
  <c r="R57" i="8" s="1"/>
  <c r="AG12" i="8"/>
  <c r="N53" i="8"/>
  <c r="M22" i="8"/>
  <c r="M53" i="8" s="1"/>
  <c r="F39" i="8"/>
  <c r="E8" i="8"/>
  <c r="E39" i="8" s="1"/>
  <c r="N38" i="8"/>
  <c r="M7" i="8"/>
  <c r="M38" i="8" s="1"/>
  <c r="AG7" i="8"/>
  <c r="B19" i="8"/>
  <c r="B50" i="8" s="1"/>
  <c r="V38" i="8"/>
  <c r="U7" i="8"/>
  <c r="U38" i="8" s="1"/>
  <c r="AG2" i="8"/>
  <c r="J5" i="8"/>
  <c r="J36" i="8" s="1"/>
  <c r="V53" i="8"/>
  <c r="U22" i="8"/>
  <c r="U53" i="8" s="1"/>
  <c r="F60" i="8"/>
  <c r="E29" i="8"/>
  <c r="E60" i="8" s="1"/>
  <c r="B5" i="8"/>
  <c r="B36" i="8" s="1"/>
  <c r="AG1" i="8"/>
  <c r="B12" i="8"/>
  <c r="B43" i="8" s="1"/>
  <c r="AG4" i="8"/>
  <c r="N60" i="8"/>
  <c r="M29" i="8"/>
  <c r="M60" i="8" s="1"/>
  <c r="R12" i="4"/>
  <c r="R43" i="4" s="1"/>
  <c r="N59" i="8"/>
  <c r="M28" i="8"/>
  <c r="M59" i="8" s="1"/>
  <c r="F59" i="8"/>
  <c r="E28" i="8"/>
  <c r="E59" i="8" s="1"/>
  <c r="J26" i="8"/>
  <c r="J57" i="8" s="1"/>
  <c r="AG11" i="8"/>
  <c r="R19" i="8"/>
  <c r="R50" i="8" s="1"/>
  <c r="AG9" i="8"/>
  <c r="N39" i="8"/>
  <c r="M8" i="8"/>
  <c r="M39" i="8" s="1"/>
  <c r="U15" i="8"/>
  <c r="U46" i="8" s="1"/>
  <c r="N52" i="8"/>
  <c r="M21" i="8"/>
  <c r="M52" i="8" s="1"/>
  <c r="B26" i="8"/>
  <c r="B57" i="8" s="1"/>
  <c r="AG10" i="8"/>
  <c r="F38" i="8"/>
  <c r="E7" i="8"/>
  <c r="E38" i="8" s="1"/>
  <c r="B12" i="7"/>
  <c r="B43" i="7" s="1"/>
  <c r="AG4" i="7"/>
  <c r="J19" i="7"/>
  <c r="J50" i="7" s="1"/>
  <c r="AG8" i="7"/>
  <c r="F60" i="7"/>
  <c r="E29" i="7"/>
  <c r="E60" i="7" s="1"/>
  <c r="N38" i="7"/>
  <c r="M7" i="7"/>
  <c r="M38" i="7" s="1"/>
  <c r="V52" i="7"/>
  <c r="U21" i="7"/>
  <c r="U52" i="7" s="1"/>
  <c r="N59" i="7"/>
  <c r="M28" i="7"/>
  <c r="M59" i="7" s="1"/>
  <c r="J26" i="7"/>
  <c r="J57" i="7" s="1"/>
  <c r="AG11" i="7"/>
  <c r="N12" i="7"/>
  <c r="N43" i="7" s="1"/>
  <c r="V59" i="7"/>
  <c r="U28" i="7"/>
  <c r="U59" i="7" s="1"/>
  <c r="AG2" i="7"/>
  <c r="J5" i="7"/>
  <c r="J36" i="7" s="1"/>
  <c r="B26" i="7"/>
  <c r="B57" i="7" s="1"/>
  <c r="AG10" i="7"/>
  <c r="R26" i="7"/>
  <c r="R57" i="7" s="1"/>
  <c r="AG12" i="7"/>
  <c r="AU7" i="7"/>
  <c r="C23" i="7" s="1"/>
  <c r="C54" i="7" s="1"/>
  <c r="R19" i="7"/>
  <c r="R50" i="7" s="1"/>
  <c r="AG9" i="7"/>
  <c r="U8" i="7"/>
  <c r="U39" i="7" s="1"/>
  <c r="V39" i="7"/>
  <c r="N53" i="7"/>
  <c r="M22" i="7"/>
  <c r="M53" i="7" s="1"/>
  <c r="R5" i="7"/>
  <c r="R36" i="7" s="1"/>
  <c r="AG3" i="7"/>
  <c r="F46" i="7"/>
  <c r="E15" i="7"/>
  <c r="E46" i="7" s="1"/>
  <c r="V60" i="7"/>
  <c r="U29" i="7"/>
  <c r="U60" i="7" s="1"/>
  <c r="F45" i="7"/>
  <c r="E14" i="7"/>
  <c r="E45" i="7" s="1"/>
  <c r="V53" i="7"/>
  <c r="U22" i="7"/>
  <c r="U53" i="7" s="1"/>
  <c r="E7" i="7"/>
  <c r="E38" i="7" s="1"/>
  <c r="F59" i="7"/>
  <c r="E28" i="7"/>
  <c r="E59" i="7" s="1"/>
  <c r="N39" i="7"/>
  <c r="M8" i="7"/>
  <c r="M39" i="7" s="1"/>
  <c r="AV1" i="7"/>
  <c r="D9" i="7" s="1"/>
  <c r="D40" i="7" s="1"/>
  <c r="F5" i="7"/>
  <c r="F36" i="7" s="1"/>
  <c r="AU1" i="7"/>
  <c r="C9" i="7" s="1"/>
  <c r="C40" i="7" s="1"/>
  <c r="AY1" i="7"/>
  <c r="AX1" i="7"/>
  <c r="V38" i="7"/>
  <c r="U7" i="7"/>
  <c r="U38" i="7" s="1"/>
  <c r="V46" i="7"/>
  <c r="U15" i="7"/>
  <c r="U46" i="7" s="1"/>
  <c r="N60" i="7"/>
  <c r="M29" i="7"/>
  <c r="M60" i="7" s="1"/>
  <c r="N52" i="7"/>
  <c r="M21" i="7"/>
  <c r="M52" i="7" s="1"/>
  <c r="V12" i="7"/>
  <c r="V43" i="7" s="1"/>
  <c r="AU6" i="7"/>
  <c r="S16" i="7" s="1"/>
  <c r="S47" i="7" s="1"/>
  <c r="AY6" i="7"/>
  <c r="AV6" i="7"/>
  <c r="T16" i="7" s="1"/>
  <c r="T47" i="7" s="1"/>
  <c r="AX6" i="7"/>
  <c r="U14" i="7"/>
  <c r="U45" i="7" s="1"/>
  <c r="V45" i="7"/>
  <c r="M14" i="7"/>
  <c r="M45" i="7" s="1"/>
  <c r="V39" i="6"/>
  <c r="U8" i="6"/>
  <c r="U39" i="6" s="1"/>
  <c r="F60" i="6"/>
  <c r="E29" i="6"/>
  <c r="E60" i="6" s="1"/>
  <c r="AG2" i="6"/>
  <c r="J5" i="6"/>
  <c r="J36" i="6" s="1"/>
  <c r="V60" i="6"/>
  <c r="U29" i="6"/>
  <c r="U60" i="6" s="1"/>
  <c r="F45" i="6"/>
  <c r="E14" i="6"/>
  <c r="E45" i="6" s="1"/>
  <c r="N59" i="6"/>
  <c r="M28" i="6"/>
  <c r="M59" i="6" s="1"/>
  <c r="V38" i="6"/>
  <c r="U7" i="6"/>
  <c r="U38" i="6" s="1"/>
  <c r="M8" i="5"/>
  <c r="M39" i="5" s="1"/>
  <c r="AG6" i="4"/>
  <c r="AU6" i="4" s="1"/>
  <c r="S16" i="4" s="1"/>
  <c r="S47" i="4" s="1"/>
  <c r="E14" i="4"/>
  <c r="E45" i="4" s="1"/>
  <c r="O45" i="6"/>
  <c r="M14" i="6"/>
  <c r="M45" i="6" s="1"/>
  <c r="J19" i="6"/>
  <c r="J50" i="6" s="1"/>
  <c r="AG8" i="6"/>
  <c r="U21" i="6"/>
  <c r="U52" i="6" s="1"/>
  <c r="V52" i="6"/>
  <c r="F39" i="6"/>
  <c r="E8" i="6"/>
  <c r="E39" i="6" s="1"/>
  <c r="R26" i="6"/>
  <c r="R57" i="6" s="1"/>
  <c r="AG12" i="6"/>
  <c r="F46" i="6"/>
  <c r="E15" i="6"/>
  <c r="E46" i="6" s="1"/>
  <c r="R5" i="6"/>
  <c r="R36" i="6" s="1"/>
  <c r="AG3" i="6"/>
  <c r="J12" i="6"/>
  <c r="J43" i="6" s="1"/>
  <c r="AG5" i="6"/>
  <c r="F59" i="6"/>
  <c r="E28" i="6"/>
  <c r="E59" i="6" s="1"/>
  <c r="E22" i="6"/>
  <c r="E53" i="6" s="1"/>
  <c r="R12" i="6"/>
  <c r="R43" i="6" s="1"/>
  <c r="AG6" i="6"/>
  <c r="AG7" i="6"/>
  <c r="B19" i="6"/>
  <c r="B50" i="6" s="1"/>
  <c r="M7" i="6"/>
  <c r="M38" i="6" s="1"/>
  <c r="F38" i="6"/>
  <c r="E7" i="6"/>
  <c r="E38" i="6" s="1"/>
  <c r="B12" i="6"/>
  <c r="B43" i="6" s="1"/>
  <c r="AG4" i="6"/>
  <c r="B26" i="6"/>
  <c r="B57" i="6" s="1"/>
  <c r="AG10" i="6"/>
  <c r="O39" i="6"/>
  <c r="M8" i="6"/>
  <c r="M39" i="6" s="1"/>
  <c r="M15" i="6"/>
  <c r="M46" i="6" s="1"/>
  <c r="B5" i="6"/>
  <c r="B36" i="6" s="1"/>
  <c r="AG1" i="6"/>
  <c r="V45" i="6"/>
  <c r="U14" i="6"/>
  <c r="U45" i="6" s="1"/>
  <c r="J26" i="6"/>
  <c r="J57" i="6" s="1"/>
  <c r="AG11" i="6"/>
  <c r="V59" i="6"/>
  <c r="U28" i="6"/>
  <c r="U59" i="6" s="1"/>
  <c r="R19" i="6"/>
  <c r="R50" i="6" s="1"/>
  <c r="AG9" i="6"/>
  <c r="V46" i="6"/>
  <c r="U15" i="6"/>
  <c r="U46" i="6" s="1"/>
  <c r="V53" i="6"/>
  <c r="U22" i="6"/>
  <c r="U53" i="6" s="1"/>
  <c r="N60" i="6"/>
  <c r="M29" i="6"/>
  <c r="M60" i="6" s="1"/>
  <c r="R19" i="5"/>
  <c r="R50" i="5" s="1"/>
  <c r="AG9" i="5"/>
  <c r="N59" i="5"/>
  <c r="M28" i="5"/>
  <c r="M59" i="5" s="1"/>
  <c r="V60" i="5"/>
  <c r="U29" i="5"/>
  <c r="U60" i="5" s="1"/>
  <c r="V59" i="5"/>
  <c r="U28" i="5"/>
  <c r="U59" i="5" s="1"/>
  <c r="V46" i="5"/>
  <c r="U15" i="5"/>
  <c r="U46" i="5" s="1"/>
  <c r="F46" i="5"/>
  <c r="E15" i="5"/>
  <c r="E46" i="5" s="1"/>
  <c r="F45" i="5"/>
  <c r="E14" i="5"/>
  <c r="E45" i="5" s="1"/>
  <c r="AG3" i="5"/>
  <c r="R5" i="5"/>
  <c r="R36" i="5" s="1"/>
  <c r="F59" i="5"/>
  <c r="E28" i="5"/>
  <c r="E59" i="5" s="1"/>
  <c r="M7" i="5"/>
  <c r="M38" i="5" s="1"/>
  <c r="N45" i="5"/>
  <c r="M14" i="5"/>
  <c r="M45" i="5" s="1"/>
  <c r="J26" i="5"/>
  <c r="J57" i="5" s="1"/>
  <c r="AG11" i="5"/>
  <c r="AG1" i="5"/>
  <c r="B5" i="5"/>
  <c r="B36" i="5" s="1"/>
  <c r="AG7" i="5"/>
  <c r="B19" i="5"/>
  <c r="B50" i="5" s="1"/>
  <c r="N46" i="5"/>
  <c r="M15" i="5"/>
  <c r="M46" i="5" s="1"/>
  <c r="N52" i="5"/>
  <c r="M21" i="5"/>
  <c r="M52" i="5" s="1"/>
  <c r="V45" i="5"/>
  <c r="U14" i="5"/>
  <c r="U45" i="5" s="1"/>
  <c r="U21" i="5"/>
  <c r="U52" i="5" s="1"/>
  <c r="U22" i="5"/>
  <c r="U53" i="5" s="1"/>
  <c r="E21" i="5"/>
  <c r="E52" i="5" s="1"/>
  <c r="AG12" i="5"/>
  <c r="R26" i="5"/>
  <c r="R57" i="5" s="1"/>
  <c r="AG4" i="5"/>
  <c r="B12" i="5"/>
  <c r="B43" i="5" s="1"/>
  <c r="M7" i="2"/>
  <c r="M38" i="2" s="1"/>
  <c r="E21" i="2"/>
  <c r="E52" i="2" s="1"/>
  <c r="M8" i="2"/>
  <c r="M39" i="2" s="1"/>
  <c r="E7" i="3"/>
  <c r="E38" i="3" s="1"/>
  <c r="J5" i="5"/>
  <c r="J36" i="5" s="1"/>
  <c r="AG2" i="5"/>
  <c r="F38" i="5"/>
  <c r="E7" i="5"/>
  <c r="E38" i="5" s="1"/>
  <c r="B26" i="5"/>
  <c r="B57" i="5" s="1"/>
  <c r="AG10" i="5"/>
  <c r="F60" i="5"/>
  <c r="E29" i="5"/>
  <c r="E60" i="5" s="1"/>
  <c r="N60" i="5"/>
  <c r="M29" i="5"/>
  <c r="M60" i="5" s="1"/>
  <c r="F39" i="5"/>
  <c r="E8" i="5"/>
  <c r="E39" i="5" s="1"/>
  <c r="N53" i="5"/>
  <c r="M22" i="5"/>
  <c r="M53" i="5" s="1"/>
  <c r="J12" i="5"/>
  <c r="J43" i="5" s="1"/>
  <c r="AG5" i="5"/>
  <c r="V38" i="5"/>
  <c r="U7" i="5"/>
  <c r="U38" i="5" s="1"/>
  <c r="E22" i="5"/>
  <c r="E53" i="5" s="1"/>
  <c r="V39" i="5"/>
  <c r="U8" i="5"/>
  <c r="U39" i="5" s="1"/>
  <c r="J19" i="5"/>
  <c r="J50" i="5" s="1"/>
  <c r="AG8" i="5"/>
  <c r="R12" i="5"/>
  <c r="R43" i="5" s="1"/>
  <c r="AG6" i="5"/>
  <c r="N45" i="4"/>
  <c r="M14" i="4"/>
  <c r="M45" i="4" s="1"/>
  <c r="R19" i="4"/>
  <c r="R50" i="4" s="1"/>
  <c r="AG9" i="4"/>
  <c r="B26" i="4"/>
  <c r="B57" i="4" s="1"/>
  <c r="AG10" i="4"/>
  <c r="V59" i="4"/>
  <c r="U28" i="4"/>
  <c r="U59" i="4" s="1"/>
  <c r="N60" i="4"/>
  <c r="M29" i="4"/>
  <c r="M60" i="4" s="1"/>
  <c r="V53" i="4"/>
  <c r="U22" i="4"/>
  <c r="U53" i="4" s="1"/>
  <c r="AG7" i="4"/>
  <c r="B19" i="4"/>
  <c r="B50" i="4" s="1"/>
  <c r="G46" i="4"/>
  <c r="E15" i="4"/>
  <c r="E46" i="4" s="1"/>
  <c r="J19" i="4"/>
  <c r="J50" i="4" s="1"/>
  <c r="AG8" i="4"/>
  <c r="V52" i="4"/>
  <c r="U21" i="4"/>
  <c r="U52" i="4" s="1"/>
  <c r="J12" i="4"/>
  <c r="J43" i="4" s="1"/>
  <c r="AG5" i="4"/>
  <c r="V45" i="4"/>
  <c r="U14" i="4"/>
  <c r="U45" i="4" s="1"/>
  <c r="U8" i="4"/>
  <c r="U39" i="4" s="1"/>
  <c r="V39" i="4"/>
  <c r="V46" i="4"/>
  <c r="U15" i="4"/>
  <c r="U46" i="4" s="1"/>
  <c r="V60" i="4"/>
  <c r="U29" i="4"/>
  <c r="U60" i="4" s="1"/>
  <c r="F60" i="4"/>
  <c r="E29" i="4"/>
  <c r="E60" i="4" s="1"/>
  <c r="M7" i="4"/>
  <c r="M38" i="4" s="1"/>
  <c r="AG4" i="4"/>
  <c r="B12" i="4"/>
  <c r="B43" i="4" s="1"/>
  <c r="F59" i="4"/>
  <c r="E28" i="4"/>
  <c r="E59" i="4" s="1"/>
  <c r="E7" i="4"/>
  <c r="E38" i="4" s="1"/>
  <c r="F38" i="4"/>
  <c r="N53" i="4"/>
  <c r="M22" i="4"/>
  <c r="M53" i="4" s="1"/>
  <c r="E8" i="4"/>
  <c r="E39" i="4" s="1"/>
  <c r="F39" i="4"/>
  <c r="E21" i="4"/>
  <c r="E52" i="4" s="1"/>
  <c r="E22" i="4"/>
  <c r="E53" i="4" s="1"/>
  <c r="M21" i="3"/>
  <c r="M52" i="3" s="1"/>
  <c r="V38" i="4"/>
  <c r="U7" i="4"/>
  <c r="U38" i="4" s="1"/>
  <c r="AG3" i="4"/>
  <c r="R5" i="4"/>
  <c r="R36" i="4" s="1"/>
  <c r="AG2" i="4"/>
  <c r="J5" i="4"/>
  <c r="J36" i="4" s="1"/>
  <c r="B5" i="4"/>
  <c r="B36" i="4" s="1"/>
  <c r="AG1" i="4"/>
  <c r="AG12" i="4"/>
  <c r="R26" i="4"/>
  <c r="R57" i="4" s="1"/>
  <c r="N46" i="4"/>
  <c r="M15" i="4"/>
  <c r="M46" i="4" s="1"/>
  <c r="J26" i="4"/>
  <c r="J57" i="4" s="1"/>
  <c r="AG11" i="4"/>
  <c r="AV6" i="4"/>
  <c r="T16" i="4" s="1"/>
  <c r="T47" i="4" s="1"/>
  <c r="N52" i="4"/>
  <c r="M21" i="4"/>
  <c r="M52" i="4" s="1"/>
  <c r="M28" i="4"/>
  <c r="M59" i="4" s="1"/>
  <c r="N59" i="4"/>
  <c r="J12" i="3"/>
  <c r="J43" i="3" s="1"/>
  <c r="AG5" i="3"/>
  <c r="R26" i="3"/>
  <c r="R57" i="3" s="1"/>
  <c r="AG12" i="3"/>
  <c r="R5" i="3"/>
  <c r="R36" i="3" s="1"/>
  <c r="AG3" i="3"/>
  <c r="G39" i="3"/>
  <c r="E8" i="3"/>
  <c r="E39" i="3" s="1"/>
  <c r="R12" i="3"/>
  <c r="R43" i="3" s="1"/>
  <c r="AG6" i="3"/>
  <c r="B12" i="3"/>
  <c r="B43" i="3" s="1"/>
  <c r="AG4" i="3"/>
  <c r="R19" i="3"/>
  <c r="R50" i="3" s="1"/>
  <c r="AG9" i="3"/>
  <c r="B26" i="3"/>
  <c r="B57" i="3" s="1"/>
  <c r="AG10" i="3"/>
  <c r="F60" i="3"/>
  <c r="E29" i="3"/>
  <c r="E60" i="3" s="1"/>
  <c r="E14" i="3"/>
  <c r="E45" i="3" s="1"/>
  <c r="AG1" i="3"/>
  <c r="B5" i="3"/>
  <c r="B36" i="3" s="1"/>
  <c r="N39" i="3"/>
  <c r="M8" i="3"/>
  <c r="M39" i="3" s="1"/>
  <c r="J19" i="3"/>
  <c r="J50" i="3" s="1"/>
  <c r="AG8" i="3"/>
  <c r="M29" i="3"/>
  <c r="M60" i="3" s="1"/>
  <c r="N60" i="3"/>
  <c r="V39" i="3"/>
  <c r="U8" i="3"/>
  <c r="U39" i="3" s="1"/>
  <c r="V45" i="3"/>
  <c r="U14" i="3"/>
  <c r="U45" i="3" s="1"/>
  <c r="M28" i="3"/>
  <c r="M59" i="3" s="1"/>
  <c r="N59" i="3"/>
  <c r="F52" i="3"/>
  <c r="E21" i="3"/>
  <c r="E52" i="3" s="1"/>
  <c r="J26" i="3"/>
  <c r="J57" i="3" s="1"/>
  <c r="AG11" i="3"/>
  <c r="F53" i="3"/>
  <c r="E22" i="3"/>
  <c r="E53" i="3" s="1"/>
  <c r="V59" i="3"/>
  <c r="U28" i="3"/>
  <c r="U59" i="3" s="1"/>
  <c r="B19" i="3"/>
  <c r="B50" i="3" s="1"/>
  <c r="AG7" i="3"/>
  <c r="V53" i="3"/>
  <c r="U22" i="3"/>
  <c r="U53" i="3" s="1"/>
  <c r="N38" i="3"/>
  <c r="M7" i="3"/>
  <c r="M38" i="3" s="1"/>
  <c r="V38" i="3"/>
  <c r="U7" i="3"/>
  <c r="U38" i="3" s="1"/>
  <c r="V52" i="3"/>
  <c r="U21" i="3"/>
  <c r="U52" i="3" s="1"/>
  <c r="F59" i="3"/>
  <c r="E28" i="3"/>
  <c r="E59" i="3" s="1"/>
  <c r="J5" i="3"/>
  <c r="J36" i="3" s="1"/>
  <c r="AG2" i="3"/>
  <c r="V60" i="3"/>
  <c r="U29" i="3"/>
  <c r="U60" i="3" s="1"/>
  <c r="V46" i="3"/>
  <c r="U15" i="3"/>
  <c r="U46" i="3" s="1"/>
  <c r="G46" i="3"/>
  <c r="E15" i="3"/>
  <c r="E46" i="3" s="1"/>
  <c r="N46" i="3"/>
  <c r="M15" i="3"/>
  <c r="M46" i="3" s="1"/>
  <c r="N45" i="3"/>
  <c r="M14" i="3"/>
  <c r="M45" i="3" s="1"/>
  <c r="J12" i="2"/>
  <c r="J43" i="2" s="1"/>
  <c r="AG5" i="2"/>
  <c r="B26" i="2"/>
  <c r="B57" i="2" s="1"/>
  <c r="AG10" i="2"/>
  <c r="G38" i="2"/>
  <c r="E7" i="2"/>
  <c r="E38" i="2" s="1"/>
  <c r="J5" i="2"/>
  <c r="J36" i="2" s="1"/>
  <c r="AG2" i="2"/>
  <c r="V59" i="2"/>
  <c r="U28" i="2"/>
  <c r="U59" i="2" s="1"/>
  <c r="AG12" i="2"/>
  <c r="R26" i="2"/>
  <c r="R57" i="2" s="1"/>
  <c r="F59" i="2"/>
  <c r="E28" i="2"/>
  <c r="E59" i="2" s="1"/>
  <c r="N52" i="2"/>
  <c r="M21" i="2"/>
  <c r="M52" i="2" s="1"/>
  <c r="AG1" i="2"/>
  <c r="B5" i="2"/>
  <c r="B36" i="2" s="1"/>
  <c r="F60" i="2"/>
  <c r="E29" i="2"/>
  <c r="E60" i="2" s="1"/>
  <c r="B12" i="2"/>
  <c r="B43" i="2" s="1"/>
  <c r="AG4" i="2"/>
  <c r="AN21" i="2"/>
  <c r="AV7" i="2"/>
  <c r="AU7" i="2"/>
  <c r="J19" i="2"/>
  <c r="J50" i="2" s="1"/>
  <c r="AG8" i="2"/>
  <c r="V60" i="2"/>
  <c r="U29" i="2"/>
  <c r="U60" i="2" s="1"/>
  <c r="M14" i="2"/>
  <c r="M45" i="2" s="1"/>
  <c r="E8" i="2"/>
  <c r="E39" i="2" s="1"/>
  <c r="J26" i="2"/>
  <c r="J57" i="2" s="1"/>
  <c r="AG11" i="2"/>
  <c r="AX3" i="2"/>
  <c r="AG17" i="2"/>
  <c r="N60" i="2"/>
  <c r="M29" i="2"/>
  <c r="M60" i="2" s="1"/>
  <c r="AN20" i="2"/>
  <c r="V12" i="2"/>
  <c r="V43" i="2" s="1"/>
  <c r="AY6" i="2"/>
  <c r="AX6" i="2"/>
  <c r="AG20" i="2"/>
  <c r="AV6" i="2"/>
  <c r="AU6" i="2"/>
  <c r="F46" i="2"/>
  <c r="E15" i="2"/>
  <c r="E46" i="2" s="1"/>
  <c r="R19" i="2"/>
  <c r="R50" i="2" s="1"/>
  <c r="AG9" i="2"/>
  <c r="V53" i="2"/>
  <c r="U22" i="2"/>
  <c r="U53" i="2" s="1"/>
  <c r="N53" i="2"/>
  <c r="M22" i="2"/>
  <c r="M53" i="2" s="1"/>
  <c r="N59" i="2"/>
  <c r="M28" i="2"/>
  <c r="M59" i="2" s="1"/>
  <c r="F45" i="2"/>
  <c r="E14" i="2"/>
  <c r="E45" i="2" s="1"/>
  <c r="U21" i="2"/>
  <c r="U52" i="2" s="1"/>
  <c r="V52" i="2"/>
  <c r="AY3" i="2" l="1"/>
  <c r="V5" i="2"/>
  <c r="V36" i="2" s="1"/>
  <c r="AN17" i="2"/>
  <c r="AX7" i="2"/>
  <c r="F23" i="2" s="1"/>
  <c r="F54" i="2" s="1"/>
  <c r="F19" i="2"/>
  <c r="F50" i="2" s="1"/>
  <c r="AY7" i="7"/>
  <c r="AV7" i="7"/>
  <c r="D23" i="7" s="1"/>
  <c r="D54" i="7" s="1"/>
  <c r="F19" i="7"/>
  <c r="F50" i="7" s="1"/>
  <c r="AU3" i="2"/>
  <c r="AU17" i="2" s="1"/>
  <c r="AY7" i="2"/>
  <c r="F26" i="10"/>
  <c r="F57" i="10" s="1"/>
  <c r="AY10" i="10"/>
  <c r="AX10" i="10"/>
  <c r="AV10" i="10"/>
  <c r="D30" i="10" s="1"/>
  <c r="D61" i="10" s="1"/>
  <c r="AU10" i="10"/>
  <c r="C30" i="10" s="1"/>
  <c r="C61" i="10" s="1"/>
  <c r="R12" i="10"/>
  <c r="R43" i="10" s="1"/>
  <c r="AG6" i="10"/>
  <c r="AV1" i="10"/>
  <c r="D9" i="10" s="1"/>
  <c r="D40" i="10" s="1"/>
  <c r="AU1" i="10"/>
  <c r="C9" i="10" s="1"/>
  <c r="C40" i="10" s="1"/>
  <c r="F5" i="10"/>
  <c r="F36" i="10" s="1"/>
  <c r="AX1" i="10"/>
  <c r="AY1" i="10"/>
  <c r="AU5" i="7"/>
  <c r="K16" i="7" s="1"/>
  <c r="K47" i="7" s="1"/>
  <c r="AG2" i="10"/>
  <c r="J5" i="10"/>
  <c r="J36" i="10" s="1"/>
  <c r="R5" i="10"/>
  <c r="R36" i="10" s="1"/>
  <c r="AG3" i="10"/>
  <c r="N23" i="10"/>
  <c r="N54" i="10" s="1"/>
  <c r="AE43" i="10"/>
  <c r="AX5" i="7"/>
  <c r="AE40" i="7" s="1"/>
  <c r="AG12" i="10"/>
  <c r="R26" i="10"/>
  <c r="R57" i="10" s="1"/>
  <c r="O23" i="10"/>
  <c r="O54" i="10" s="1"/>
  <c r="AF43" i="10"/>
  <c r="B26" i="10"/>
  <c r="B57" i="10" s="1"/>
  <c r="AG11" i="10"/>
  <c r="F19" i="10"/>
  <c r="F50" i="10" s="1"/>
  <c r="AX7" i="10"/>
  <c r="AV7" i="10"/>
  <c r="D23" i="10" s="1"/>
  <c r="D54" i="10" s="1"/>
  <c r="AY7" i="10"/>
  <c r="AU7" i="10"/>
  <c r="C23" i="10" s="1"/>
  <c r="C54" i="10" s="1"/>
  <c r="AV5" i="7"/>
  <c r="L16" i="7" s="1"/>
  <c r="L47" i="7" s="1"/>
  <c r="AG5" i="10"/>
  <c r="J12" i="10"/>
  <c r="J43" i="10" s="1"/>
  <c r="AX4" i="10"/>
  <c r="AV4" i="10"/>
  <c r="D16" i="10" s="1"/>
  <c r="D47" i="10" s="1"/>
  <c r="AY4" i="10"/>
  <c r="AU4" i="10"/>
  <c r="C16" i="10" s="1"/>
  <c r="C47" i="10" s="1"/>
  <c r="F12" i="10"/>
  <c r="F43" i="10" s="1"/>
  <c r="AU9" i="10"/>
  <c r="S23" i="10" s="1"/>
  <c r="S54" i="10" s="1"/>
  <c r="AV9" i="10"/>
  <c r="T23" i="10" s="1"/>
  <c r="T54" i="10" s="1"/>
  <c r="V19" i="10"/>
  <c r="V50" i="10" s="1"/>
  <c r="AY9" i="10"/>
  <c r="AX9" i="10"/>
  <c r="V12" i="4"/>
  <c r="V43" i="4" s="1"/>
  <c r="AV4" i="8"/>
  <c r="D16" i="8" s="1"/>
  <c r="D47" i="8" s="1"/>
  <c r="F12" i="8"/>
  <c r="F43" i="8" s="1"/>
  <c r="AU4" i="8"/>
  <c r="C16" i="8" s="1"/>
  <c r="C47" i="8" s="1"/>
  <c r="AY4" i="8"/>
  <c r="AX4" i="8"/>
  <c r="AV12" i="8"/>
  <c r="T30" i="8" s="1"/>
  <c r="T61" i="8" s="1"/>
  <c r="V26" i="8"/>
  <c r="V57" i="8" s="1"/>
  <c r="AU12" i="8"/>
  <c r="S30" i="8" s="1"/>
  <c r="S61" i="8" s="1"/>
  <c r="AY12" i="8"/>
  <c r="AX12" i="8"/>
  <c r="AV6" i="8"/>
  <c r="T16" i="8" s="1"/>
  <c r="T47" i="8" s="1"/>
  <c r="V12" i="8"/>
  <c r="V43" i="8" s="1"/>
  <c r="AU6" i="8"/>
  <c r="S16" i="8" s="1"/>
  <c r="S47" i="8" s="1"/>
  <c r="AY6" i="8"/>
  <c r="AX6" i="8"/>
  <c r="V19" i="8"/>
  <c r="V50" i="8" s="1"/>
  <c r="AU9" i="8"/>
  <c r="S23" i="8" s="1"/>
  <c r="S54" i="8" s="1"/>
  <c r="AY9" i="8"/>
  <c r="AX9" i="8"/>
  <c r="AV9" i="8"/>
  <c r="T23" i="8" s="1"/>
  <c r="T54" i="8" s="1"/>
  <c r="AY2" i="8"/>
  <c r="AX2" i="8"/>
  <c r="N5" i="8"/>
  <c r="N36" i="8" s="1"/>
  <c r="AV2" i="8"/>
  <c r="L9" i="8" s="1"/>
  <c r="L40" i="8" s="1"/>
  <c r="AU2" i="8"/>
  <c r="K9" i="8" s="1"/>
  <c r="K40" i="8" s="1"/>
  <c r="F19" i="8"/>
  <c r="F50" i="8" s="1"/>
  <c r="AY7" i="8"/>
  <c r="AX7" i="8"/>
  <c r="AV7" i="8"/>
  <c r="D23" i="8" s="1"/>
  <c r="D54" i="8" s="1"/>
  <c r="AU7" i="8"/>
  <c r="C23" i="8" s="1"/>
  <c r="C54" i="8" s="1"/>
  <c r="AX8" i="8"/>
  <c r="AV8" i="8"/>
  <c r="L23" i="8" s="1"/>
  <c r="L54" i="8" s="1"/>
  <c r="N19" i="8"/>
  <c r="N50" i="8" s="1"/>
  <c r="AU8" i="8"/>
  <c r="K23" i="8" s="1"/>
  <c r="K54" i="8" s="1"/>
  <c r="AY8" i="8"/>
  <c r="AV10" i="8"/>
  <c r="D30" i="8" s="1"/>
  <c r="D61" i="8" s="1"/>
  <c r="AU10" i="8"/>
  <c r="C30" i="8" s="1"/>
  <c r="C61" i="8" s="1"/>
  <c r="AY10" i="8"/>
  <c r="F26" i="8"/>
  <c r="F57" i="8" s="1"/>
  <c r="AX10" i="8"/>
  <c r="F5" i="8"/>
  <c r="F36" i="8" s="1"/>
  <c r="AX1" i="8"/>
  <c r="AV1" i="8"/>
  <c r="D9" i="8" s="1"/>
  <c r="D40" i="8" s="1"/>
  <c r="AU1" i="8"/>
  <c r="C9" i="8" s="1"/>
  <c r="C40" i="8" s="1"/>
  <c r="AY1" i="8"/>
  <c r="V5" i="8"/>
  <c r="V36" i="8" s="1"/>
  <c r="AU3" i="8"/>
  <c r="S9" i="8" s="1"/>
  <c r="S40" i="8" s="1"/>
  <c r="AY3" i="8"/>
  <c r="AX3" i="8"/>
  <c r="AV3" i="8"/>
  <c r="T9" i="8" s="1"/>
  <c r="T40" i="8" s="1"/>
  <c r="N26" i="8"/>
  <c r="N57" i="8" s="1"/>
  <c r="AX11" i="8"/>
  <c r="AV11" i="8"/>
  <c r="L30" i="8" s="1"/>
  <c r="L61" i="8" s="1"/>
  <c r="AU11" i="8"/>
  <c r="K30" i="8" s="1"/>
  <c r="K61" i="8" s="1"/>
  <c r="AY11" i="8"/>
  <c r="AU5" i="8"/>
  <c r="K16" i="8" s="1"/>
  <c r="K47" i="8" s="1"/>
  <c r="AY5" i="8"/>
  <c r="AX5" i="8"/>
  <c r="N12" i="8"/>
  <c r="N43" i="8" s="1"/>
  <c r="AV5" i="8"/>
  <c r="L16" i="8" s="1"/>
  <c r="L47" i="8" s="1"/>
  <c r="AE41" i="7"/>
  <c r="V16" i="7"/>
  <c r="V47" i="7" s="1"/>
  <c r="AU12" i="7"/>
  <c r="S30" i="7" s="1"/>
  <c r="S61" i="7" s="1"/>
  <c r="AY12" i="7"/>
  <c r="V26" i="7"/>
  <c r="V57" i="7" s="1"/>
  <c r="AX12" i="7"/>
  <c r="AV12" i="7"/>
  <c r="T30" i="7" s="1"/>
  <c r="T61" i="7" s="1"/>
  <c r="AY3" i="7"/>
  <c r="AU3" i="7"/>
  <c r="S9" i="7" s="1"/>
  <c r="S40" i="7" s="1"/>
  <c r="AX3" i="7"/>
  <c r="V5" i="7"/>
  <c r="V36" i="7" s="1"/>
  <c r="AV3" i="7"/>
  <c r="T9" i="7" s="1"/>
  <c r="T40" i="7" s="1"/>
  <c r="AX8" i="7"/>
  <c r="N19" i="7"/>
  <c r="N50" i="7" s="1"/>
  <c r="AY8" i="7"/>
  <c r="AV8" i="7"/>
  <c r="L23" i="7" s="1"/>
  <c r="L54" i="7" s="1"/>
  <c r="AU8" i="7"/>
  <c r="K23" i="7" s="1"/>
  <c r="K54" i="7" s="1"/>
  <c r="AF40" i="7"/>
  <c r="O16" i="7"/>
  <c r="O47" i="7" s="1"/>
  <c r="AE36" i="7"/>
  <c r="F9" i="7"/>
  <c r="F40" i="7" s="1"/>
  <c r="AU9" i="7"/>
  <c r="S23" i="7" s="1"/>
  <c r="S54" i="7" s="1"/>
  <c r="AV9" i="7"/>
  <c r="T23" i="7" s="1"/>
  <c r="T54" i="7" s="1"/>
  <c r="V19" i="7"/>
  <c r="V50" i="7" s="1"/>
  <c r="AX9" i="7"/>
  <c r="AY9" i="7"/>
  <c r="AX2" i="7"/>
  <c r="N5" i="7"/>
  <c r="N36" i="7" s="1"/>
  <c r="AV2" i="7"/>
  <c r="L9" i="7" s="1"/>
  <c r="L40" i="7" s="1"/>
  <c r="AY2" i="7"/>
  <c r="AU2" i="7"/>
  <c r="K9" i="7" s="1"/>
  <c r="K40" i="7" s="1"/>
  <c r="AV11" i="7"/>
  <c r="L30" i="7" s="1"/>
  <c r="L61" i="7" s="1"/>
  <c r="N26" i="7"/>
  <c r="N57" i="7" s="1"/>
  <c r="AY11" i="7"/>
  <c r="AU11" i="7"/>
  <c r="K30" i="7" s="1"/>
  <c r="K61" i="7" s="1"/>
  <c r="AX11" i="7"/>
  <c r="F12" i="7"/>
  <c r="F43" i="7" s="1"/>
  <c r="AU4" i="7"/>
  <c r="C16" i="7" s="1"/>
  <c r="C47" i="7" s="1"/>
  <c r="AV4" i="7"/>
  <c r="D16" i="7" s="1"/>
  <c r="D47" i="7" s="1"/>
  <c r="AY4" i="7"/>
  <c r="AX4" i="7"/>
  <c r="AE42" i="7"/>
  <c r="F23" i="7"/>
  <c r="F54" i="7" s="1"/>
  <c r="AF41" i="7"/>
  <c r="W16" i="7"/>
  <c r="W47" i="7" s="1"/>
  <c r="AF36" i="7"/>
  <c r="G9" i="7"/>
  <c r="G40" i="7" s="1"/>
  <c r="AF42" i="7"/>
  <c r="G23" i="7"/>
  <c r="G54" i="7" s="1"/>
  <c r="AV10" i="7"/>
  <c r="D30" i="7" s="1"/>
  <c r="D61" i="7" s="1"/>
  <c r="AX10" i="7"/>
  <c r="F26" i="7"/>
  <c r="F57" i="7" s="1"/>
  <c r="AU10" i="7"/>
  <c r="C30" i="7" s="1"/>
  <c r="C61" i="7" s="1"/>
  <c r="AY10" i="7"/>
  <c r="AX6" i="4"/>
  <c r="AV10" i="6"/>
  <c r="D30" i="6" s="1"/>
  <c r="D61" i="6" s="1"/>
  <c r="AU10" i="6"/>
  <c r="C30" i="6" s="1"/>
  <c r="C61" i="6" s="1"/>
  <c r="F26" i="6"/>
  <c r="F57" i="6" s="1"/>
  <c r="AX10" i="6"/>
  <c r="AY10" i="6"/>
  <c r="AX12" i="6"/>
  <c r="V26" i="6"/>
  <c r="V57" i="6" s="1"/>
  <c r="AY12" i="6"/>
  <c r="AV12" i="6"/>
  <c r="T30" i="6" s="1"/>
  <c r="T61" i="6" s="1"/>
  <c r="AU12" i="6"/>
  <c r="S30" i="6" s="1"/>
  <c r="S61" i="6" s="1"/>
  <c r="AY6" i="4"/>
  <c r="AF41" i="4" s="1"/>
  <c r="AV6" i="6"/>
  <c r="T16" i="6" s="1"/>
  <c r="T47" i="6" s="1"/>
  <c r="AU6" i="6"/>
  <c r="S16" i="6" s="1"/>
  <c r="S47" i="6" s="1"/>
  <c r="V12" i="6"/>
  <c r="V43" i="6" s="1"/>
  <c r="AY6" i="6"/>
  <c r="AX6" i="6"/>
  <c r="AU9" i="6"/>
  <c r="S23" i="6" s="1"/>
  <c r="S54" i="6" s="1"/>
  <c r="AY9" i="6"/>
  <c r="AX9" i="6"/>
  <c r="V19" i="6"/>
  <c r="V50" i="6" s="1"/>
  <c r="AV9" i="6"/>
  <c r="T23" i="6" s="1"/>
  <c r="T54" i="6" s="1"/>
  <c r="N26" i="6"/>
  <c r="N57" i="6" s="1"/>
  <c r="AY11" i="6"/>
  <c r="AX11" i="6"/>
  <c r="AV11" i="6"/>
  <c r="L30" i="6" s="1"/>
  <c r="L61" i="6" s="1"/>
  <c r="AU11" i="6"/>
  <c r="K30" i="6" s="1"/>
  <c r="K61" i="6" s="1"/>
  <c r="F5" i="6"/>
  <c r="F36" i="6" s="1"/>
  <c r="AX1" i="6"/>
  <c r="AV1" i="6"/>
  <c r="D9" i="6" s="1"/>
  <c r="D40" i="6" s="1"/>
  <c r="AY1" i="6"/>
  <c r="AU1" i="6"/>
  <c r="C9" i="6" s="1"/>
  <c r="C40" i="6" s="1"/>
  <c r="AY7" i="6"/>
  <c r="F19" i="6"/>
  <c r="F50" i="6" s="1"/>
  <c r="AX7" i="6"/>
  <c r="AV7" i="6"/>
  <c r="D23" i="6" s="1"/>
  <c r="D54" i="6" s="1"/>
  <c r="AU7" i="6"/>
  <c r="C23" i="6" s="1"/>
  <c r="C54" i="6" s="1"/>
  <c r="V5" i="6"/>
  <c r="V36" i="6" s="1"/>
  <c r="AU3" i="6"/>
  <c r="S9" i="6" s="1"/>
  <c r="S40" i="6" s="1"/>
  <c r="AY3" i="6"/>
  <c r="AX3" i="6"/>
  <c r="AV3" i="6"/>
  <c r="T9" i="6" s="1"/>
  <c r="T40" i="6" s="1"/>
  <c r="AV4" i="6"/>
  <c r="D16" i="6" s="1"/>
  <c r="D47" i="6" s="1"/>
  <c r="AU4" i="6"/>
  <c r="C16" i="6" s="1"/>
  <c r="C47" i="6" s="1"/>
  <c r="AY4" i="6"/>
  <c r="AX4" i="6"/>
  <c r="F12" i="6"/>
  <c r="F43" i="6" s="1"/>
  <c r="N12" i="6"/>
  <c r="N43" i="6" s="1"/>
  <c r="AU5" i="6"/>
  <c r="K16" i="6" s="1"/>
  <c r="K47" i="6" s="1"/>
  <c r="AY5" i="6"/>
  <c r="AX5" i="6"/>
  <c r="AV5" i="6"/>
  <c r="L16" i="6" s="1"/>
  <c r="L47" i="6" s="1"/>
  <c r="N19" i="6"/>
  <c r="N50" i="6" s="1"/>
  <c r="AX8" i="6"/>
  <c r="AV8" i="6"/>
  <c r="L23" i="6" s="1"/>
  <c r="L54" i="6" s="1"/>
  <c r="AU8" i="6"/>
  <c r="K23" i="6" s="1"/>
  <c r="K54" i="6" s="1"/>
  <c r="AY8" i="6"/>
  <c r="AY2" i="6"/>
  <c r="AX2" i="6"/>
  <c r="N5" i="6"/>
  <c r="N36" i="6" s="1"/>
  <c r="AV2" i="6"/>
  <c r="L9" i="6" s="1"/>
  <c r="L40" i="6" s="1"/>
  <c r="AU2" i="6"/>
  <c r="K9" i="6" s="1"/>
  <c r="K40" i="6" s="1"/>
  <c r="N12" i="5"/>
  <c r="N43" i="5" s="1"/>
  <c r="AU5" i="5"/>
  <c r="K16" i="5" s="1"/>
  <c r="K47" i="5" s="1"/>
  <c r="AX5" i="5"/>
  <c r="AV5" i="5"/>
  <c r="L16" i="5" s="1"/>
  <c r="L47" i="5" s="1"/>
  <c r="AY5" i="5"/>
  <c r="AV4" i="5"/>
  <c r="D16" i="5" s="1"/>
  <c r="D47" i="5" s="1"/>
  <c r="AX4" i="5"/>
  <c r="F12" i="5"/>
  <c r="F43" i="5" s="1"/>
  <c r="AU4" i="5"/>
  <c r="C16" i="5" s="1"/>
  <c r="C47" i="5" s="1"/>
  <c r="AY4" i="5"/>
  <c r="N26" i="5"/>
  <c r="N57" i="5" s="1"/>
  <c r="AX11" i="5"/>
  <c r="AY11" i="5"/>
  <c r="AV11" i="5"/>
  <c r="L30" i="5" s="1"/>
  <c r="L61" i="5" s="1"/>
  <c r="AU11" i="5"/>
  <c r="K30" i="5" s="1"/>
  <c r="K61" i="5" s="1"/>
  <c r="V5" i="5"/>
  <c r="V36" i="5" s="1"/>
  <c r="AU3" i="5"/>
  <c r="S9" i="5" s="1"/>
  <c r="S40" i="5" s="1"/>
  <c r="AY3" i="5"/>
  <c r="AX3" i="5"/>
  <c r="AV3" i="5"/>
  <c r="T9" i="5" s="1"/>
  <c r="T40" i="5" s="1"/>
  <c r="F26" i="5"/>
  <c r="F57" i="5" s="1"/>
  <c r="AV10" i="5"/>
  <c r="D30" i="5" s="1"/>
  <c r="D61" i="5" s="1"/>
  <c r="AY10" i="5"/>
  <c r="AX10" i="5"/>
  <c r="AU10" i="5"/>
  <c r="C30" i="5" s="1"/>
  <c r="C61" i="5" s="1"/>
  <c r="N5" i="5"/>
  <c r="N36" i="5" s="1"/>
  <c r="AU2" i="5"/>
  <c r="K9" i="5" s="1"/>
  <c r="K40" i="5" s="1"/>
  <c r="AV2" i="5"/>
  <c r="L9" i="5" s="1"/>
  <c r="L40" i="5" s="1"/>
  <c r="AY2" i="5"/>
  <c r="AX2" i="5"/>
  <c r="F19" i="5"/>
  <c r="F50" i="5" s="1"/>
  <c r="AY7" i="5"/>
  <c r="AX7" i="5"/>
  <c r="AV7" i="5"/>
  <c r="D23" i="5" s="1"/>
  <c r="D54" i="5" s="1"/>
  <c r="AU7" i="5"/>
  <c r="C23" i="5" s="1"/>
  <c r="C54" i="5" s="1"/>
  <c r="V19" i="5"/>
  <c r="V50" i="5" s="1"/>
  <c r="AU9" i="5"/>
  <c r="S23" i="5" s="1"/>
  <c r="S54" i="5" s="1"/>
  <c r="AY9" i="5"/>
  <c r="AX9" i="5"/>
  <c r="AV9" i="5"/>
  <c r="T23" i="5" s="1"/>
  <c r="T54" i="5" s="1"/>
  <c r="F5" i="5"/>
  <c r="F36" i="5" s="1"/>
  <c r="AY1" i="5"/>
  <c r="AU1" i="5"/>
  <c r="C9" i="5" s="1"/>
  <c r="C40" i="5" s="1"/>
  <c r="AX1" i="5"/>
  <c r="AV1" i="5"/>
  <c r="D9" i="5" s="1"/>
  <c r="D40" i="5" s="1"/>
  <c r="AX8" i="5"/>
  <c r="AV8" i="5"/>
  <c r="L23" i="5" s="1"/>
  <c r="L54" i="5" s="1"/>
  <c r="AU8" i="5"/>
  <c r="K23" i="5" s="1"/>
  <c r="K54" i="5" s="1"/>
  <c r="N19" i="5"/>
  <c r="N50" i="5" s="1"/>
  <c r="AY8" i="5"/>
  <c r="AV6" i="5"/>
  <c r="T16" i="5" s="1"/>
  <c r="T47" i="5" s="1"/>
  <c r="AU6" i="5"/>
  <c r="S16" i="5" s="1"/>
  <c r="S47" i="5" s="1"/>
  <c r="AY6" i="5"/>
  <c r="V12" i="5"/>
  <c r="V43" i="5" s="1"/>
  <c r="AX6" i="5"/>
  <c r="AX12" i="5"/>
  <c r="AV12" i="5"/>
  <c r="T30" i="5" s="1"/>
  <c r="T61" i="5" s="1"/>
  <c r="AY12" i="5"/>
  <c r="AU12" i="5"/>
  <c r="S30" i="5" s="1"/>
  <c r="S61" i="5" s="1"/>
  <c r="V26" i="5"/>
  <c r="V57" i="5" s="1"/>
  <c r="AE41" i="4"/>
  <c r="V16" i="4"/>
  <c r="V47" i="4" s="1"/>
  <c r="AX11" i="4"/>
  <c r="AY11" i="4"/>
  <c r="N26" i="4"/>
  <c r="N57" i="4" s="1"/>
  <c r="AU11" i="4"/>
  <c r="K30" i="4" s="1"/>
  <c r="K61" i="4" s="1"/>
  <c r="AV11" i="4"/>
  <c r="L30" i="4" s="1"/>
  <c r="L61" i="4" s="1"/>
  <c r="V19" i="4"/>
  <c r="V50" i="4" s="1"/>
  <c r="AU9" i="4"/>
  <c r="S23" i="4" s="1"/>
  <c r="S54" i="4" s="1"/>
  <c r="AY9" i="4"/>
  <c r="AX9" i="4"/>
  <c r="AV9" i="4"/>
  <c r="T23" i="4" s="1"/>
  <c r="T54" i="4" s="1"/>
  <c r="V26" i="4"/>
  <c r="V57" i="4" s="1"/>
  <c r="AV12" i="4"/>
  <c r="T30" i="4" s="1"/>
  <c r="T61" i="4" s="1"/>
  <c r="AX12" i="4"/>
  <c r="AU12" i="4"/>
  <c r="S30" i="4" s="1"/>
  <c r="S61" i="4" s="1"/>
  <c r="AY12" i="4"/>
  <c r="N5" i="4"/>
  <c r="N36" i="4" s="1"/>
  <c r="AX2" i="4"/>
  <c r="AY2" i="4"/>
  <c r="AV2" i="4"/>
  <c r="L9" i="4" s="1"/>
  <c r="L40" i="4" s="1"/>
  <c r="AU2" i="4"/>
  <c r="K9" i="4" s="1"/>
  <c r="K40" i="4" s="1"/>
  <c r="F5" i="4"/>
  <c r="F36" i="4" s="1"/>
  <c r="AV1" i="4"/>
  <c r="D9" i="4" s="1"/>
  <c r="D40" i="4" s="1"/>
  <c r="AX1" i="4"/>
  <c r="AU1" i="4"/>
  <c r="C9" i="4" s="1"/>
  <c r="C40" i="4" s="1"/>
  <c r="AY1" i="4"/>
  <c r="AV4" i="4"/>
  <c r="D16" i="4" s="1"/>
  <c r="D47" i="4" s="1"/>
  <c r="AX4" i="4"/>
  <c r="F12" i="4"/>
  <c r="F43" i="4" s="1"/>
  <c r="AY4" i="4"/>
  <c r="AU4" i="4"/>
  <c r="C16" i="4" s="1"/>
  <c r="C47" i="4" s="1"/>
  <c r="AU5" i="4"/>
  <c r="K16" i="4" s="1"/>
  <c r="K47" i="4" s="1"/>
  <c r="N12" i="4"/>
  <c r="N43" i="4" s="1"/>
  <c r="AX5" i="4"/>
  <c r="AY5" i="4"/>
  <c r="AV5" i="4"/>
  <c r="L16" i="4" s="1"/>
  <c r="L47" i="4" s="1"/>
  <c r="AX8" i="4"/>
  <c r="AV8" i="4"/>
  <c r="L23" i="4" s="1"/>
  <c r="L54" i="4" s="1"/>
  <c r="AU8" i="4"/>
  <c r="K23" i="4" s="1"/>
  <c r="K54" i="4" s="1"/>
  <c r="AY8" i="4"/>
  <c r="N19" i="4"/>
  <c r="N50" i="4" s="1"/>
  <c r="F26" i="4"/>
  <c r="F57" i="4" s="1"/>
  <c r="AV10" i="4"/>
  <c r="D30" i="4" s="1"/>
  <c r="D61" i="4" s="1"/>
  <c r="AY10" i="4"/>
  <c r="AX10" i="4"/>
  <c r="AU10" i="4"/>
  <c r="C30" i="4" s="1"/>
  <c r="C61" i="4" s="1"/>
  <c r="V5" i="4"/>
  <c r="V36" i="4" s="1"/>
  <c r="AY3" i="4"/>
  <c r="AV3" i="4"/>
  <c r="T9" i="4" s="1"/>
  <c r="T40" i="4" s="1"/>
  <c r="AU3" i="4"/>
  <c r="S9" i="4" s="1"/>
  <c r="S40" i="4" s="1"/>
  <c r="AX3" i="4"/>
  <c r="F19" i="4"/>
  <c r="F50" i="4" s="1"/>
  <c r="AY7" i="4"/>
  <c r="AX7" i="4"/>
  <c r="AU7" i="4"/>
  <c r="C23" i="4" s="1"/>
  <c r="C54" i="4" s="1"/>
  <c r="AV7" i="4"/>
  <c r="D23" i="4" s="1"/>
  <c r="D54" i="4" s="1"/>
  <c r="AG15" i="3"/>
  <c r="AN15" i="3"/>
  <c r="AY1" i="3"/>
  <c r="F5" i="3"/>
  <c r="F36" i="3" s="1"/>
  <c r="AX1" i="3"/>
  <c r="AV1" i="3"/>
  <c r="AU1" i="3"/>
  <c r="F26" i="3"/>
  <c r="F57" i="3" s="1"/>
  <c r="AG24" i="3"/>
  <c r="AN24" i="3"/>
  <c r="AU10" i="3"/>
  <c r="AY10" i="3"/>
  <c r="AX10" i="3"/>
  <c r="AV10" i="3"/>
  <c r="AG18" i="3"/>
  <c r="AN18" i="3"/>
  <c r="F12" i="3"/>
  <c r="F43" i="3" s="1"/>
  <c r="AX4" i="3"/>
  <c r="AV4" i="3"/>
  <c r="AU4" i="3"/>
  <c r="AY4" i="3"/>
  <c r="AN26" i="3"/>
  <c r="V26" i="3"/>
  <c r="V57" i="3" s="1"/>
  <c r="AV12" i="3"/>
  <c r="AU12" i="3"/>
  <c r="AX12" i="3"/>
  <c r="AG26" i="3"/>
  <c r="AY12" i="3"/>
  <c r="AG16" i="3"/>
  <c r="AU2" i="3"/>
  <c r="AY2" i="3"/>
  <c r="AN16" i="3"/>
  <c r="AX2" i="3"/>
  <c r="N5" i="3"/>
  <c r="N36" i="3" s="1"/>
  <c r="AV2" i="3"/>
  <c r="F19" i="3"/>
  <c r="F50" i="3" s="1"/>
  <c r="AG21" i="3"/>
  <c r="AU7" i="3"/>
  <c r="AN21" i="3"/>
  <c r="AY7" i="3"/>
  <c r="AX7" i="3"/>
  <c r="AV7" i="3"/>
  <c r="AN23" i="3"/>
  <c r="V19" i="3"/>
  <c r="V50" i="3" s="1"/>
  <c r="AV9" i="3"/>
  <c r="AU9" i="3"/>
  <c r="AY9" i="3"/>
  <c r="AX9" i="3"/>
  <c r="AG23" i="3"/>
  <c r="AG20" i="3"/>
  <c r="AN20" i="3"/>
  <c r="V12" i="3"/>
  <c r="V43" i="3" s="1"/>
  <c r="AX6" i="3"/>
  <c r="AV6" i="3"/>
  <c r="AY6" i="3"/>
  <c r="AU6" i="3"/>
  <c r="AN17" i="3"/>
  <c r="AV3" i="3"/>
  <c r="V5" i="3"/>
  <c r="V36" i="3" s="1"/>
  <c r="AU3" i="3"/>
  <c r="AG17" i="3"/>
  <c r="AY3" i="3"/>
  <c r="AX3" i="3"/>
  <c r="AN19" i="3"/>
  <c r="N12" i="3"/>
  <c r="N43" i="3" s="1"/>
  <c r="AV5" i="3"/>
  <c r="AU5" i="3"/>
  <c r="AY5" i="3"/>
  <c r="AX5" i="3"/>
  <c r="AG19" i="3"/>
  <c r="AX11" i="3"/>
  <c r="N26" i="3"/>
  <c r="N57" i="3" s="1"/>
  <c r="AG25" i="3"/>
  <c r="AV11" i="3"/>
  <c r="AN25" i="3"/>
  <c r="AY11" i="3"/>
  <c r="AU11" i="3"/>
  <c r="AG22" i="3"/>
  <c r="AN22" i="3"/>
  <c r="N19" i="3"/>
  <c r="N50" i="3" s="1"/>
  <c r="AY8" i="3"/>
  <c r="AX8" i="3"/>
  <c r="AV8" i="3"/>
  <c r="AU8" i="3"/>
  <c r="T16" i="2"/>
  <c r="T47" i="2" s="1"/>
  <c r="AV20" i="2"/>
  <c r="AV17" i="2"/>
  <c r="T9" i="2"/>
  <c r="T40" i="2" s="1"/>
  <c r="AF42" i="2"/>
  <c r="G23" i="2"/>
  <c r="G54" i="2" s="1"/>
  <c r="AG16" i="2"/>
  <c r="N5" i="2"/>
  <c r="N36" i="2" s="1"/>
  <c r="AV2" i="2"/>
  <c r="AN16" i="2"/>
  <c r="AX2" i="2"/>
  <c r="AU2" i="2"/>
  <c r="AY2" i="2"/>
  <c r="F26" i="2"/>
  <c r="F57" i="2" s="1"/>
  <c r="AN24" i="2"/>
  <c r="AG24" i="2"/>
  <c r="AV10" i="2"/>
  <c r="AU10" i="2"/>
  <c r="AY10" i="2"/>
  <c r="AX10" i="2"/>
  <c r="AE38" i="2"/>
  <c r="AX17" i="2"/>
  <c r="V9" i="2"/>
  <c r="V40" i="2" s="1"/>
  <c r="AG22" i="2"/>
  <c r="N19" i="2"/>
  <c r="N50" i="2" s="1"/>
  <c r="AN22" i="2"/>
  <c r="AU8" i="2"/>
  <c r="AY8" i="2"/>
  <c r="AV8" i="2"/>
  <c r="AX8" i="2"/>
  <c r="C23" i="2"/>
  <c r="C54" i="2" s="1"/>
  <c r="AU21" i="2"/>
  <c r="AN26" i="2"/>
  <c r="V26" i="2"/>
  <c r="V57" i="2" s="1"/>
  <c r="AV12" i="2"/>
  <c r="AU12" i="2"/>
  <c r="AG26" i="2"/>
  <c r="AY12" i="2"/>
  <c r="AX12" i="2"/>
  <c r="S9" i="2"/>
  <c r="S40" i="2" s="1"/>
  <c r="AE41" i="2"/>
  <c r="V16" i="2"/>
  <c r="V47" i="2" s="1"/>
  <c r="AX20" i="2"/>
  <c r="D23" i="2"/>
  <c r="D54" i="2" s="1"/>
  <c r="AV21" i="2"/>
  <c r="AN18" i="2"/>
  <c r="AG18" i="2"/>
  <c r="F12" i="2"/>
  <c r="F43" i="2" s="1"/>
  <c r="AY4" i="2"/>
  <c r="AX4" i="2"/>
  <c r="AU4" i="2"/>
  <c r="AV4" i="2"/>
  <c r="AN19" i="2"/>
  <c r="AG19" i="2"/>
  <c r="N12" i="2"/>
  <c r="N43" i="2" s="1"/>
  <c r="AX5" i="2"/>
  <c r="AV5" i="2"/>
  <c r="AY5" i="2"/>
  <c r="AU5" i="2"/>
  <c r="AG23" i="2"/>
  <c r="AN23" i="2"/>
  <c r="V19" i="2"/>
  <c r="V50" i="2" s="1"/>
  <c r="AX9" i="2"/>
  <c r="AV9" i="2"/>
  <c r="AY9" i="2"/>
  <c r="AU9" i="2"/>
  <c r="AU20" i="2"/>
  <c r="AH20" i="2" s="1"/>
  <c r="AJ20" i="2" s="1"/>
  <c r="S16" i="2"/>
  <c r="S47" i="2" s="1"/>
  <c r="AF41" i="2"/>
  <c r="W16" i="2"/>
  <c r="W47" i="2" s="1"/>
  <c r="AF38" i="2"/>
  <c r="W9" i="2"/>
  <c r="W40" i="2" s="1"/>
  <c r="AG25" i="2"/>
  <c r="N26" i="2"/>
  <c r="N57" i="2" s="1"/>
  <c r="AN25" i="2"/>
  <c r="AX11" i="2"/>
  <c r="AV11" i="2"/>
  <c r="AU11" i="2"/>
  <c r="AY11" i="2"/>
  <c r="AE42" i="2"/>
  <c r="AD42" i="2" s="1"/>
  <c r="AG15" i="2"/>
  <c r="AN15" i="2"/>
  <c r="AU1" i="2"/>
  <c r="AY1" i="2"/>
  <c r="AV1" i="2"/>
  <c r="AX1" i="2"/>
  <c r="F5" i="2"/>
  <c r="F36" i="2" s="1"/>
  <c r="AD42" i="7" l="1"/>
  <c r="AX21" i="2"/>
  <c r="AH21" i="2" s="1"/>
  <c r="AJ21" i="2" s="1"/>
  <c r="V23" i="10"/>
  <c r="V54" i="10" s="1"/>
  <c r="AE44" i="10"/>
  <c r="F23" i="10"/>
  <c r="F54" i="10" s="1"/>
  <c r="AE42" i="10"/>
  <c r="AF36" i="10"/>
  <c r="G9" i="10"/>
  <c r="G40" i="10" s="1"/>
  <c r="AF44" i="10"/>
  <c r="W23" i="10"/>
  <c r="W54" i="10" s="1"/>
  <c r="F16" i="10"/>
  <c r="F47" i="10" s="1"/>
  <c r="AE39" i="10"/>
  <c r="AD43" i="10"/>
  <c r="AE36" i="10"/>
  <c r="F9" i="10"/>
  <c r="F40" i="10" s="1"/>
  <c r="AX6" i="10"/>
  <c r="AV6" i="10"/>
  <c r="T16" i="10" s="1"/>
  <c r="T47" i="10" s="1"/>
  <c r="AY6" i="10"/>
  <c r="AU6" i="10"/>
  <c r="S16" i="10" s="1"/>
  <c r="S47" i="10" s="1"/>
  <c r="V12" i="10"/>
  <c r="V43" i="10" s="1"/>
  <c r="F30" i="10"/>
  <c r="F61" i="10" s="1"/>
  <c r="AE45" i="10"/>
  <c r="N16" i="7"/>
  <c r="N47" i="7" s="1"/>
  <c r="G23" i="10"/>
  <c r="G54" i="10" s="1"/>
  <c r="AF42" i="10"/>
  <c r="N26" i="10"/>
  <c r="N57" i="10" s="1"/>
  <c r="AX11" i="10"/>
  <c r="AV11" i="10"/>
  <c r="L30" i="10" s="1"/>
  <c r="L61" i="10" s="1"/>
  <c r="AU11" i="10"/>
  <c r="K30" i="10" s="1"/>
  <c r="K61" i="10" s="1"/>
  <c r="AY11" i="10"/>
  <c r="AU2" i="10"/>
  <c r="K9" i="10" s="1"/>
  <c r="K40" i="10" s="1"/>
  <c r="N5" i="10"/>
  <c r="N36" i="10" s="1"/>
  <c r="AY2" i="10"/>
  <c r="AV2" i="10"/>
  <c r="L9" i="10" s="1"/>
  <c r="L40" i="10" s="1"/>
  <c r="AX2" i="10"/>
  <c r="G30" i="10"/>
  <c r="G61" i="10" s="1"/>
  <c r="AF45" i="10"/>
  <c r="G16" i="10"/>
  <c r="G47" i="10" s="1"/>
  <c r="AF39" i="10"/>
  <c r="N12" i="10"/>
  <c r="N43" i="10" s="1"/>
  <c r="AY5" i="10"/>
  <c r="AX5" i="10"/>
  <c r="AU5" i="10"/>
  <c r="K16" i="10" s="1"/>
  <c r="K47" i="10" s="1"/>
  <c r="AV5" i="10"/>
  <c r="L16" i="10" s="1"/>
  <c r="L47" i="10" s="1"/>
  <c r="AY12" i="10"/>
  <c r="AX12" i="10"/>
  <c r="V26" i="10"/>
  <c r="V57" i="10" s="1"/>
  <c r="AV12" i="10"/>
  <c r="T30" i="10" s="1"/>
  <c r="T61" i="10" s="1"/>
  <c r="AU12" i="10"/>
  <c r="S30" i="10" s="1"/>
  <c r="S61" i="10" s="1"/>
  <c r="AY3" i="10"/>
  <c r="AX3" i="10"/>
  <c r="V5" i="10"/>
  <c r="V36" i="10" s="1"/>
  <c r="AU3" i="10"/>
  <c r="S9" i="10" s="1"/>
  <c r="S40" i="10" s="1"/>
  <c r="AV3" i="10"/>
  <c r="T9" i="10" s="1"/>
  <c r="T40" i="10" s="1"/>
  <c r="AE46" i="8"/>
  <c r="N30" i="8"/>
  <c r="N61" i="8" s="1"/>
  <c r="F30" i="8"/>
  <c r="F61" i="8" s="1"/>
  <c r="AE45" i="8"/>
  <c r="AF46" i="8"/>
  <c r="O30" i="8"/>
  <c r="O61" i="8" s="1"/>
  <c r="AF43" i="8"/>
  <c r="O23" i="8"/>
  <c r="O54" i="8" s="1"/>
  <c r="AE43" i="8"/>
  <c r="N23" i="8"/>
  <c r="N54" i="8" s="1"/>
  <c r="AF42" i="8"/>
  <c r="G23" i="8"/>
  <c r="G54" i="8" s="1"/>
  <c r="AE44" i="8"/>
  <c r="V23" i="8"/>
  <c r="V54" i="8" s="1"/>
  <c r="AE41" i="8"/>
  <c r="V16" i="8"/>
  <c r="V47" i="8" s="1"/>
  <c r="N16" i="8"/>
  <c r="N47" i="8" s="1"/>
  <c r="AE40" i="8"/>
  <c r="AE36" i="8"/>
  <c r="F9" i="8"/>
  <c r="F40" i="8" s="1"/>
  <c r="AF45" i="8"/>
  <c r="G30" i="8"/>
  <c r="G61" i="8" s="1"/>
  <c r="AE37" i="8"/>
  <c r="N9" i="8"/>
  <c r="N40" i="8" s="1"/>
  <c r="AF44" i="8"/>
  <c r="W23" i="8"/>
  <c r="W54" i="8" s="1"/>
  <c r="AF41" i="8"/>
  <c r="W16" i="8"/>
  <c r="W47" i="8" s="1"/>
  <c r="AE47" i="8"/>
  <c r="V30" i="8"/>
  <c r="V61" i="8" s="1"/>
  <c r="AF38" i="8"/>
  <c r="W9" i="8"/>
  <c r="W40" i="8" s="1"/>
  <c r="AE42" i="8"/>
  <c r="F23" i="8"/>
  <c r="F54" i="8" s="1"/>
  <c r="AF39" i="8"/>
  <c r="G16" i="8"/>
  <c r="G47" i="8" s="1"/>
  <c r="AF40" i="8"/>
  <c r="O16" i="8"/>
  <c r="O47" i="8" s="1"/>
  <c r="AE38" i="8"/>
  <c r="AD38" i="8" s="1"/>
  <c r="V9" i="8"/>
  <c r="V40" i="8" s="1"/>
  <c r="AF36" i="8"/>
  <c r="G9" i="8"/>
  <c r="G40" i="8" s="1"/>
  <c r="AF37" i="8"/>
  <c r="O9" i="8"/>
  <c r="O40" i="8" s="1"/>
  <c r="AF47" i="8"/>
  <c r="W30" i="8"/>
  <c r="W61" i="8" s="1"/>
  <c r="AE39" i="8"/>
  <c r="AD39" i="8" s="1"/>
  <c r="F16" i="8"/>
  <c r="F47" i="8" s="1"/>
  <c r="AF37" i="7"/>
  <c r="O9" i="7"/>
  <c r="O40" i="7" s="1"/>
  <c r="W9" i="7"/>
  <c r="W40" i="7" s="1"/>
  <c r="AF38" i="7"/>
  <c r="W16" i="4"/>
  <c r="W47" i="4" s="1"/>
  <c r="AE39" i="7"/>
  <c r="F16" i="7"/>
  <c r="F47" i="7" s="1"/>
  <c r="V23" i="7"/>
  <c r="V54" i="7" s="1"/>
  <c r="AE44" i="7"/>
  <c r="AE43" i="7"/>
  <c r="N23" i="7"/>
  <c r="N54" i="7" s="1"/>
  <c r="AF45" i="7"/>
  <c r="G30" i="7"/>
  <c r="G61" i="7" s="1"/>
  <c r="AF46" i="7"/>
  <c r="O30" i="7"/>
  <c r="O61" i="7" s="1"/>
  <c r="AF44" i="7"/>
  <c r="W23" i="7"/>
  <c r="W54" i="7" s="1"/>
  <c r="AF47" i="7"/>
  <c r="W30" i="7"/>
  <c r="W61" i="7" s="1"/>
  <c r="AF39" i="7"/>
  <c r="G16" i="7"/>
  <c r="G47" i="7" s="1"/>
  <c r="AE46" i="7"/>
  <c r="AD46" i="7" s="1"/>
  <c r="N30" i="7"/>
  <c r="N61" i="7" s="1"/>
  <c r="AD36" i="7"/>
  <c r="AE38" i="7"/>
  <c r="V9" i="7"/>
  <c r="V40" i="7" s="1"/>
  <c r="AE47" i="7"/>
  <c r="V30" i="7"/>
  <c r="V61" i="7" s="1"/>
  <c r="AE45" i="7"/>
  <c r="F30" i="7"/>
  <c r="F61" i="7" s="1"/>
  <c r="AE37" i="7"/>
  <c r="N9" i="7"/>
  <c r="N40" i="7" s="1"/>
  <c r="AF43" i="7"/>
  <c r="O23" i="7"/>
  <c r="O54" i="7" s="1"/>
  <c r="AD40" i="7"/>
  <c r="AD41" i="7"/>
  <c r="AF38" i="6"/>
  <c r="W9" i="6"/>
  <c r="W40" i="6" s="1"/>
  <c r="AF46" i="6"/>
  <c r="O30" i="6"/>
  <c r="O61" i="6" s="1"/>
  <c r="AE44" i="6"/>
  <c r="V23" i="6"/>
  <c r="V54" i="6" s="1"/>
  <c r="AF41" i="6"/>
  <c r="W16" i="6"/>
  <c r="W47" i="6" s="1"/>
  <c r="AE37" i="6"/>
  <c r="N9" i="6"/>
  <c r="N40" i="6" s="1"/>
  <c r="AE40" i="6"/>
  <c r="N16" i="6"/>
  <c r="N47" i="6" s="1"/>
  <c r="AE42" i="6"/>
  <c r="F23" i="6"/>
  <c r="F54" i="6" s="1"/>
  <c r="AF36" i="6"/>
  <c r="G9" i="6"/>
  <c r="G40" i="6" s="1"/>
  <c r="AF44" i="6"/>
  <c r="W23" i="6"/>
  <c r="W54" i="6" s="1"/>
  <c r="AE47" i="6"/>
  <c r="V30" i="6"/>
  <c r="V61" i="6" s="1"/>
  <c r="O9" i="6"/>
  <c r="O40" i="6" s="1"/>
  <c r="AF37" i="6"/>
  <c r="AE43" i="6"/>
  <c r="N23" i="6"/>
  <c r="N54" i="6" s="1"/>
  <c r="AF40" i="6"/>
  <c r="O16" i="6"/>
  <c r="O47" i="6" s="1"/>
  <c r="AE39" i="6"/>
  <c r="F16" i="6"/>
  <c r="F47" i="6" s="1"/>
  <c r="AF45" i="6"/>
  <c r="G30" i="6"/>
  <c r="G61" i="6" s="1"/>
  <c r="AF43" i="6"/>
  <c r="O23" i="6"/>
  <c r="O54" i="6" s="1"/>
  <c r="AF39" i="6"/>
  <c r="G16" i="6"/>
  <c r="G47" i="6" s="1"/>
  <c r="AE38" i="6"/>
  <c r="V9" i="6"/>
  <c r="V40" i="6" s="1"/>
  <c r="G23" i="6"/>
  <c r="G54" i="6" s="1"/>
  <c r="AF42" i="6"/>
  <c r="AE36" i="6"/>
  <c r="AD36" i="6" s="1"/>
  <c r="F9" i="6"/>
  <c r="F40" i="6" s="1"/>
  <c r="AE46" i="6"/>
  <c r="N30" i="6"/>
  <c r="N61" i="6" s="1"/>
  <c r="AE41" i="6"/>
  <c r="AD41" i="6" s="1"/>
  <c r="V16" i="6"/>
  <c r="V47" i="6" s="1"/>
  <c r="AF47" i="6"/>
  <c r="W30" i="6"/>
  <c r="W61" i="6" s="1"/>
  <c r="AE45" i="6"/>
  <c r="F30" i="6"/>
  <c r="F61" i="6" s="1"/>
  <c r="V30" i="5"/>
  <c r="V61" i="5" s="1"/>
  <c r="AE47" i="5"/>
  <c r="F9" i="5"/>
  <c r="F40" i="5" s="1"/>
  <c r="AE36" i="5"/>
  <c r="G23" i="5"/>
  <c r="G54" i="5" s="1"/>
  <c r="AF42" i="5"/>
  <c r="AE45" i="5"/>
  <c r="F30" i="5"/>
  <c r="F61" i="5" s="1"/>
  <c r="N30" i="5"/>
  <c r="N61" i="5" s="1"/>
  <c r="AE46" i="5"/>
  <c r="AE44" i="5"/>
  <c r="V23" i="5"/>
  <c r="V54" i="5" s="1"/>
  <c r="AE38" i="5"/>
  <c r="V9" i="5"/>
  <c r="V40" i="5" s="1"/>
  <c r="AE40" i="5"/>
  <c r="N16" i="5"/>
  <c r="N47" i="5" s="1"/>
  <c r="W30" i="5"/>
  <c r="W61" i="5" s="1"/>
  <c r="AF47" i="5"/>
  <c r="AF43" i="5"/>
  <c r="O23" i="5"/>
  <c r="O54" i="5" s="1"/>
  <c r="N23" i="5"/>
  <c r="N54" i="5" s="1"/>
  <c r="AE43" i="5"/>
  <c r="G9" i="5"/>
  <c r="G40" i="5" s="1"/>
  <c r="AF36" i="5"/>
  <c r="W23" i="5"/>
  <c r="W54" i="5" s="1"/>
  <c r="AF44" i="5"/>
  <c r="AE37" i="5"/>
  <c r="N9" i="5"/>
  <c r="N40" i="5" s="1"/>
  <c r="W9" i="5"/>
  <c r="W40" i="5" s="1"/>
  <c r="AF38" i="5"/>
  <c r="AF39" i="5"/>
  <c r="G16" i="5"/>
  <c r="G47" i="5" s="1"/>
  <c r="AE41" i="5"/>
  <c r="V16" i="5"/>
  <c r="V47" i="5" s="1"/>
  <c r="AF45" i="5"/>
  <c r="G30" i="5"/>
  <c r="G61" i="5" s="1"/>
  <c r="AE39" i="5"/>
  <c r="F16" i="5"/>
  <c r="F47" i="5" s="1"/>
  <c r="AF41" i="5"/>
  <c r="W16" i="5"/>
  <c r="W47" i="5" s="1"/>
  <c r="AE42" i="5"/>
  <c r="F23" i="5"/>
  <c r="F54" i="5" s="1"/>
  <c r="O9" i="5"/>
  <c r="O40" i="5" s="1"/>
  <c r="AF37" i="5"/>
  <c r="AF46" i="5"/>
  <c r="O30" i="5"/>
  <c r="O61" i="5" s="1"/>
  <c r="AF40" i="5"/>
  <c r="O16" i="5"/>
  <c r="O47" i="5" s="1"/>
  <c r="AF42" i="4"/>
  <c r="G23" i="4"/>
  <c r="G54" i="4" s="1"/>
  <c r="F30" i="4"/>
  <c r="F61" i="4" s="1"/>
  <c r="AE45" i="4"/>
  <c r="N23" i="4"/>
  <c r="N54" i="4" s="1"/>
  <c r="AE43" i="4"/>
  <c r="AF38" i="4"/>
  <c r="W9" i="4"/>
  <c r="W40" i="4" s="1"/>
  <c r="G30" i="4"/>
  <c r="G61" i="4" s="1"/>
  <c r="AF45" i="4"/>
  <c r="AF43" i="4"/>
  <c r="O23" i="4"/>
  <c r="O54" i="4" s="1"/>
  <c r="AE39" i="4"/>
  <c r="F16" i="4"/>
  <c r="F47" i="4" s="1"/>
  <c r="AE36" i="4"/>
  <c r="F9" i="4"/>
  <c r="F40" i="4" s="1"/>
  <c r="AF47" i="4"/>
  <c r="W30" i="4"/>
  <c r="W61" i="4" s="1"/>
  <c r="V23" i="4"/>
  <c r="V54" i="4" s="1"/>
  <c r="AE44" i="4"/>
  <c r="N30" i="4"/>
  <c r="N61" i="4" s="1"/>
  <c r="AE46" i="4"/>
  <c r="AE38" i="4"/>
  <c r="AD38" i="4" s="1"/>
  <c r="V9" i="4"/>
  <c r="V40" i="4" s="1"/>
  <c r="O16" i="4"/>
  <c r="O47" i="4" s="1"/>
  <c r="AF40" i="4"/>
  <c r="AF37" i="4"/>
  <c r="O9" i="4"/>
  <c r="O40" i="4" s="1"/>
  <c r="AF44" i="4"/>
  <c r="W23" i="4"/>
  <c r="W54" i="4" s="1"/>
  <c r="O30" i="4"/>
  <c r="O61" i="4" s="1"/>
  <c r="AF46" i="4"/>
  <c r="AE42" i="4"/>
  <c r="AD42" i="4" s="1"/>
  <c r="F23" i="4"/>
  <c r="F54" i="4" s="1"/>
  <c r="N16" i="4"/>
  <c r="N47" i="4" s="1"/>
  <c r="AE40" i="4"/>
  <c r="G16" i="4"/>
  <c r="G47" i="4" s="1"/>
  <c r="AF39" i="4"/>
  <c r="G9" i="4"/>
  <c r="G40" i="4" s="1"/>
  <c r="AF36" i="4"/>
  <c r="AE37" i="4"/>
  <c r="N9" i="4"/>
  <c r="N40" i="4" s="1"/>
  <c r="AE47" i="4"/>
  <c r="V30" i="4"/>
  <c r="V61" i="4" s="1"/>
  <c r="AD41" i="4"/>
  <c r="AE44" i="3"/>
  <c r="AX23" i="3"/>
  <c r="V23" i="3"/>
  <c r="V54" i="3" s="1"/>
  <c r="AF42" i="3"/>
  <c r="G23" i="3"/>
  <c r="G54" i="3" s="1"/>
  <c r="AF47" i="3"/>
  <c r="W30" i="3"/>
  <c r="W61" i="3" s="1"/>
  <c r="AU18" i="3"/>
  <c r="C16" i="3"/>
  <c r="C47" i="3" s="1"/>
  <c r="L23" i="3"/>
  <c r="L54" i="3" s="1"/>
  <c r="AV22" i="3"/>
  <c r="AE46" i="3"/>
  <c r="N30" i="3"/>
  <c r="N61" i="3" s="1"/>
  <c r="AX25" i="3"/>
  <c r="K16" i="3"/>
  <c r="K47" i="3" s="1"/>
  <c r="AU19" i="3"/>
  <c r="AE38" i="3"/>
  <c r="AX17" i="3"/>
  <c r="V9" i="3"/>
  <c r="V40" i="3" s="1"/>
  <c r="AF41" i="3"/>
  <c r="W16" i="3"/>
  <c r="W47" i="3" s="1"/>
  <c r="AF44" i="3"/>
  <c r="W23" i="3"/>
  <c r="W54" i="3" s="1"/>
  <c r="AV16" i="3"/>
  <c r="L9" i="3"/>
  <c r="L40" i="3" s="1"/>
  <c r="AF37" i="3"/>
  <c r="O9" i="3"/>
  <c r="O40" i="3" s="1"/>
  <c r="D16" i="3"/>
  <c r="D47" i="3" s="1"/>
  <c r="AV18" i="3"/>
  <c r="C30" i="3"/>
  <c r="C61" i="3" s="1"/>
  <c r="AU24" i="3"/>
  <c r="AU15" i="3"/>
  <c r="C9" i="3"/>
  <c r="C40" i="3" s="1"/>
  <c r="AF36" i="3"/>
  <c r="G9" i="3"/>
  <c r="G40" i="3" s="1"/>
  <c r="AF46" i="3"/>
  <c r="O30" i="3"/>
  <c r="O61" i="3" s="1"/>
  <c r="AF40" i="3"/>
  <c r="O16" i="3"/>
  <c r="O47" i="3" s="1"/>
  <c r="AU20" i="3"/>
  <c r="S16" i="3"/>
  <c r="S47" i="3" s="1"/>
  <c r="T30" i="3"/>
  <c r="T61" i="3" s="1"/>
  <c r="AV26" i="3"/>
  <c r="AE43" i="3"/>
  <c r="N23" i="3"/>
  <c r="N54" i="3" s="1"/>
  <c r="AX22" i="3"/>
  <c r="AV25" i="3"/>
  <c r="L30" i="3"/>
  <c r="L61" i="3" s="1"/>
  <c r="AV19" i="3"/>
  <c r="L16" i="3"/>
  <c r="L47" i="3" s="1"/>
  <c r="AF38" i="3"/>
  <c r="W9" i="3"/>
  <c r="W40" i="3" s="1"/>
  <c r="AV17" i="3"/>
  <c r="T9" i="3"/>
  <c r="T40" i="3" s="1"/>
  <c r="T16" i="3"/>
  <c r="T47" i="3" s="1"/>
  <c r="AV20" i="3"/>
  <c r="S23" i="3"/>
  <c r="S54" i="3" s="1"/>
  <c r="AU23" i="3"/>
  <c r="D23" i="3"/>
  <c r="D54" i="3" s="1"/>
  <c r="AV21" i="3"/>
  <c r="C23" i="3"/>
  <c r="C54" i="3" s="1"/>
  <c r="AU21" i="3"/>
  <c r="AU16" i="3"/>
  <c r="K9" i="3"/>
  <c r="K40" i="3" s="1"/>
  <c r="AE47" i="3"/>
  <c r="V30" i="3"/>
  <c r="V61" i="3" s="1"/>
  <c r="AX26" i="3"/>
  <c r="AE39" i="3"/>
  <c r="AX18" i="3"/>
  <c r="F16" i="3"/>
  <c r="F47" i="3" s="1"/>
  <c r="D30" i="3"/>
  <c r="D61" i="3" s="1"/>
  <c r="AV24" i="3"/>
  <c r="AV15" i="3"/>
  <c r="D9" i="3"/>
  <c r="D40" i="3" s="1"/>
  <c r="K23" i="3"/>
  <c r="K54" i="3" s="1"/>
  <c r="AU22" i="3"/>
  <c r="AU17" i="3"/>
  <c r="S9" i="3"/>
  <c r="S40" i="3" s="1"/>
  <c r="AF45" i="3"/>
  <c r="G30" i="3"/>
  <c r="G61" i="3" s="1"/>
  <c r="AF43" i="3"/>
  <c r="O23" i="3"/>
  <c r="O54" i="3" s="1"/>
  <c r="K30" i="3"/>
  <c r="K61" i="3" s="1"/>
  <c r="AU25" i="3"/>
  <c r="AX19" i="3"/>
  <c r="N16" i="3"/>
  <c r="N47" i="3" s="1"/>
  <c r="AE40" i="3"/>
  <c r="AE41" i="3"/>
  <c r="V16" i="3"/>
  <c r="V47" i="3" s="1"/>
  <c r="AX20" i="3"/>
  <c r="AV23" i="3"/>
  <c r="T23" i="3"/>
  <c r="T54" i="3" s="1"/>
  <c r="AE42" i="3"/>
  <c r="AX21" i="3"/>
  <c r="F23" i="3"/>
  <c r="F54" i="3" s="1"/>
  <c r="AE37" i="3"/>
  <c r="AX16" i="3"/>
  <c r="N9" i="3"/>
  <c r="N40" i="3" s="1"/>
  <c r="AU26" i="3"/>
  <c r="S30" i="3"/>
  <c r="S61" i="3" s="1"/>
  <c r="AF39" i="3"/>
  <c r="G16" i="3"/>
  <c r="G47" i="3" s="1"/>
  <c r="AE45" i="3"/>
  <c r="F30" i="3"/>
  <c r="F61" i="3" s="1"/>
  <c r="AX24" i="3"/>
  <c r="AE36" i="3"/>
  <c r="AX15" i="3"/>
  <c r="F9" i="3"/>
  <c r="F40" i="3" s="1"/>
  <c r="D9" i="2"/>
  <c r="D40" i="2" s="1"/>
  <c r="AV15" i="2"/>
  <c r="AF46" i="2"/>
  <c r="O30" i="2"/>
  <c r="O61" i="2" s="1"/>
  <c r="AE44" i="2"/>
  <c r="AX23" i="2"/>
  <c r="V23" i="2"/>
  <c r="V54" i="2" s="1"/>
  <c r="AE40" i="2"/>
  <c r="AX19" i="2"/>
  <c r="N16" i="2"/>
  <c r="N47" i="2" s="1"/>
  <c r="AV18" i="2"/>
  <c r="D16" i="2"/>
  <c r="D47" i="2" s="1"/>
  <c r="AD41" i="2"/>
  <c r="AF47" i="2"/>
  <c r="W30" i="2"/>
  <c r="W61" i="2" s="1"/>
  <c r="AE43" i="2"/>
  <c r="N23" i="2"/>
  <c r="N54" i="2" s="1"/>
  <c r="AX22" i="2"/>
  <c r="AF45" i="2"/>
  <c r="G30" i="2"/>
  <c r="G61" i="2" s="1"/>
  <c r="AE37" i="2"/>
  <c r="AX16" i="2"/>
  <c r="N9" i="2"/>
  <c r="N40" i="2" s="1"/>
  <c r="AE47" i="2"/>
  <c r="V30" i="2"/>
  <c r="V61" i="2" s="1"/>
  <c r="AX26" i="2"/>
  <c r="AE45" i="2"/>
  <c r="F30" i="2"/>
  <c r="F61" i="2" s="1"/>
  <c r="AX24" i="2"/>
  <c r="AU16" i="2"/>
  <c r="K9" i="2"/>
  <c r="K40" i="2" s="1"/>
  <c r="AF36" i="2"/>
  <c r="G9" i="2"/>
  <c r="G40" i="2" s="1"/>
  <c r="K30" i="2"/>
  <c r="K61" i="2" s="1"/>
  <c r="AU25" i="2"/>
  <c r="S23" i="2"/>
  <c r="S54" i="2" s="1"/>
  <c r="AU23" i="2"/>
  <c r="K16" i="2"/>
  <c r="K47" i="2" s="1"/>
  <c r="AU19" i="2"/>
  <c r="AU18" i="2"/>
  <c r="C16" i="2"/>
  <c r="C47" i="2" s="1"/>
  <c r="AV22" i="2"/>
  <c r="L23" i="2"/>
  <c r="L54" i="2" s="1"/>
  <c r="AD38" i="2"/>
  <c r="C30" i="2"/>
  <c r="C61" i="2" s="1"/>
  <c r="AU24" i="2"/>
  <c r="AE36" i="2"/>
  <c r="AX15" i="2"/>
  <c r="F9" i="2"/>
  <c r="F40" i="2" s="1"/>
  <c r="AE46" i="2"/>
  <c r="N30" i="2"/>
  <c r="N61" i="2" s="1"/>
  <c r="AX25" i="2"/>
  <c r="AV23" i="2"/>
  <c r="T23" i="2"/>
  <c r="T54" i="2" s="1"/>
  <c r="AV19" i="2"/>
  <c r="L16" i="2"/>
  <c r="L47" i="2" s="1"/>
  <c r="AF39" i="2"/>
  <c r="G16" i="2"/>
  <c r="G47" i="2" s="1"/>
  <c r="T30" i="2"/>
  <c r="T61" i="2" s="1"/>
  <c r="AV26" i="2"/>
  <c r="K23" i="2"/>
  <c r="K54" i="2" s="1"/>
  <c r="AU22" i="2"/>
  <c r="AH22" i="2" s="1"/>
  <c r="AJ22" i="2" s="1"/>
  <c r="AU15" i="2"/>
  <c r="C9" i="2"/>
  <c r="C40" i="2" s="1"/>
  <c r="L30" i="2"/>
  <c r="L61" i="2" s="1"/>
  <c r="AV25" i="2"/>
  <c r="AF44" i="2"/>
  <c r="W23" i="2"/>
  <c r="W54" i="2" s="1"/>
  <c r="AF40" i="2"/>
  <c r="O16" i="2"/>
  <c r="O47" i="2" s="1"/>
  <c r="AE39" i="2"/>
  <c r="F16" i="2"/>
  <c r="F47" i="2" s="1"/>
  <c r="AX18" i="2"/>
  <c r="AH17" i="2"/>
  <c r="AJ17" i="2" s="1"/>
  <c r="S30" i="2"/>
  <c r="S61" i="2" s="1"/>
  <c r="AU26" i="2"/>
  <c r="AF43" i="2"/>
  <c r="O23" i="2"/>
  <c r="O54" i="2" s="1"/>
  <c r="D30" i="2"/>
  <c r="D61" i="2" s="1"/>
  <c r="AV24" i="2"/>
  <c r="AF37" i="2"/>
  <c r="O9" i="2"/>
  <c r="O40" i="2" s="1"/>
  <c r="AV16" i="2"/>
  <c r="L9" i="2"/>
  <c r="L40" i="2" s="1"/>
  <c r="AD45" i="10" l="1"/>
  <c r="AD42" i="10"/>
  <c r="AD44" i="5"/>
  <c r="AD47" i="7"/>
  <c r="AD47" i="4"/>
  <c r="AD45" i="6"/>
  <c r="AD38" i="6"/>
  <c r="AD39" i="6"/>
  <c r="AD47" i="6"/>
  <c r="AD40" i="6"/>
  <c r="AD37" i="7"/>
  <c r="AD36" i="8"/>
  <c r="AD36" i="10"/>
  <c r="AF38" i="10"/>
  <c r="W9" i="10"/>
  <c r="W40" i="10" s="1"/>
  <c r="AE47" i="10"/>
  <c r="AD47" i="10" s="1"/>
  <c r="V30" i="10"/>
  <c r="V61" i="10" s="1"/>
  <c r="AE40" i="10"/>
  <c r="N16" i="10"/>
  <c r="N47" i="10" s="1"/>
  <c r="AF46" i="10"/>
  <c r="O30" i="10"/>
  <c r="O61" i="10" s="1"/>
  <c r="W16" i="10"/>
  <c r="W47" i="10" s="1"/>
  <c r="AF41" i="10"/>
  <c r="AD40" i="8"/>
  <c r="AF47" i="10"/>
  <c r="W30" i="10"/>
  <c r="W61" i="10" s="1"/>
  <c r="AF40" i="10"/>
  <c r="O16" i="10"/>
  <c r="O47" i="10" s="1"/>
  <c r="AF37" i="10"/>
  <c r="O9" i="10"/>
  <c r="O40" i="10" s="1"/>
  <c r="AE41" i="10"/>
  <c r="AD41" i="10" s="1"/>
  <c r="V16" i="10"/>
  <c r="V47" i="10" s="1"/>
  <c r="AD39" i="10"/>
  <c r="AD44" i="10"/>
  <c r="AE38" i="10"/>
  <c r="AD38" i="10" s="1"/>
  <c r="V9" i="10"/>
  <c r="V40" i="10" s="1"/>
  <c r="AE37" i="10"/>
  <c r="AD37" i="10" s="1"/>
  <c r="N9" i="10"/>
  <c r="N40" i="10" s="1"/>
  <c r="N30" i="10"/>
  <c r="N61" i="10" s="1"/>
  <c r="AE46" i="10"/>
  <c r="AD46" i="10" s="1"/>
  <c r="AD40" i="4"/>
  <c r="AD44" i="4"/>
  <c r="AD45" i="4"/>
  <c r="AD45" i="8"/>
  <c r="AD37" i="8"/>
  <c r="AD41" i="8"/>
  <c r="AD42" i="8"/>
  <c r="AD47" i="8"/>
  <c r="AD44" i="8"/>
  <c r="AD43" i="8"/>
  <c r="AD46" i="8"/>
  <c r="AD43" i="7"/>
  <c r="AD39" i="7"/>
  <c r="AD42" i="5"/>
  <c r="AD45" i="7"/>
  <c r="AD38" i="7"/>
  <c r="AD44" i="7"/>
  <c r="AD43" i="6"/>
  <c r="AD46" i="6"/>
  <c r="AD42" i="6"/>
  <c r="AD37" i="6"/>
  <c r="AD44" i="6"/>
  <c r="AD36" i="5"/>
  <c r="AD37" i="5"/>
  <c r="AD40" i="5"/>
  <c r="AD45" i="5"/>
  <c r="AH17" i="3"/>
  <c r="AJ17" i="3" s="1"/>
  <c r="AD47" i="3"/>
  <c r="AD43" i="5"/>
  <c r="AD46" i="5"/>
  <c r="AD47" i="5"/>
  <c r="AH26" i="2"/>
  <c r="AJ26" i="2" s="1"/>
  <c r="AD47" i="2"/>
  <c r="AD37" i="3"/>
  <c r="AD39" i="3"/>
  <c r="AD39" i="5"/>
  <c r="AD41" i="5"/>
  <c r="AD38" i="5"/>
  <c r="AD36" i="4"/>
  <c r="AH25" i="3"/>
  <c r="AJ25" i="3" s="1"/>
  <c r="AD46" i="4"/>
  <c r="AD43" i="4"/>
  <c r="AH16" i="3"/>
  <c r="AJ16" i="3" s="1"/>
  <c r="AH19" i="3"/>
  <c r="AJ19" i="3" s="1"/>
  <c r="AD46" i="3"/>
  <c r="AH18" i="3"/>
  <c r="AJ18" i="3" s="1"/>
  <c r="AD37" i="4"/>
  <c r="AD39" i="4"/>
  <c r="AD39" i="2"/>
  <c r="AH15" i="2"/>
  <c r="AJ15" i="2" s="1"/>
  <c r="AD36" i="2"/>
  <c r="AD41" i="3"/>
  <c r="AH21" i="3"/>
  <c r="AJ21" i="3" s="1"/>
  <c r="AH23" i="3"/>
  <c r="AJ23" i="3" s="1"/>
  <c r="AD43" i="3"/>
  <c r="AH20" i="3"/>
  <c r="AJ20" i="3" s="1"/>
  <c r="AH15" i="3"/>
  <c r="AJ15" i="3" s="1"/>
  <c r="AH23" i="2"/>
  <c r="AJ23" i="2" s="1"/>
  <c r="AD36" i="3"/>
  <c r="AD45" i="3"/>
  <c r="AH26" i="3"/>
  <c r="AJ26" i="3" s="1"/>
  <c r="AD42" i="3"/>
  <c r="AD40" i="3"/>
  <c r="AH22" i="3"/>
  <c r="AJ22" i="3" s="1"/>
  <c r="AH24" i="3"/>
  <c r="AJ24" i="3" s="1"/>
  <c r="AD38" i="3"/>
  <c r="AD44" i="3"/>
  <c r="AD46" i="2"/>
  <c r="AH24" i="2"/>
  <c r="AJ24" i="2" s="1"/>
  <c r="AH18" i="2"/>
  <c r="AJ18" i="2" s="1"/>
  <c r="AH19" i="2"/>
  <c r="AJ19" i="2" s="1"/>
  <c r="AH25" i="2"/>
  <c r="AJ25" i="2" s="1"/>
  <c r="AD45" i="2"/>
  <c r="AD37" i="2"/>
  <c r="AD44" i="2"/>
  <c r="AH16" i="2"/>
  <c r="AJ16" i="2" s="1"/>
  <c r="AD43" i="2"/>
  <c r="AD40" i="2"/>
  <c r="AD40" i="10" l="1"/>
  <c r="H33" i="1" l="1"/>
  <c r="B33" i="1"/>
  <c r="W32" i="1" l="1"/>
  <c r="BW20" i="1" l="1"/>
  <c r="BW19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R36" i="1" l="1"/>
  <c r="CK36" i="1"/>
  <c r="CR35" i="1"/>
  <c r="CK35" i="1"/>
  <c r="CR34" i="1"/>
  <c r="CK34" i="1"/>
  <c r="CR33" i="1"/>
  <c r="CK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9" i="1" l="1"/>
  <c r="BX20" i="1"/>
  <c r="BX11" i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BX1" i="1"/>
  <c r="CL1" i="1"/>
  <c r="CS2" i="1"/>
  <c r="CS6" i="1"/>
  <c r="BX8" i="1"/>
  <c r="CS14" i="1"/>
  <c r="CS18" i="1"/>
  <c r="CL21" i="1"/>
  <c r="CS22" i="1"/>
  <c r="CL25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E20" i="1"/>
  <c r="CL30" i="1"/>
  <c r="CL3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E19" i="1"/>
  <c r="CL34" i="1"/>
  <c r="CL23" i="1"/>
  <c r="CS25" i="1"/>
  <c r="CL28" i="1"/>
  <c r="CL29" i="1"/>
  <c r="CS30" i="1"/>
  <c r="CS31" i="1"/>
  <c r="CS23" i="1"/>
  <c r="CS28" i="1"/>
  <c r="CS29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AG18" i="1" l="1"/>
  <c r="F12" i="1"/>
  <c r="F43" i="1" s="1"/>
  <c r="N5" i="1"/>
  <c r="V36" i="1"/>
  <c r="AN18" i="1"/>
  <c r="F5" i="1"/>
  <c r="F36" i="1" s="1"/>
  <c r="AU1" i="1"/>
  <c r="AN17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U21" i="1" s="1"/>
  <c r="AV7" i="1"/>
  <c r="D23" i="1" s="1"/>
  <c r="D54" i="1" s="1"/>
  <c r="AX7" i="1"/>
  <c r="AE42" i="1" s="1"/>
  <c r="AY7" i="1"/>
  <c r="AN21" i="1"/>
  <c r="AU9" i="1"/>
  <c r="AY9" i="1"/>
  <c r="AV9" i="1"/>
  <c r="AX9" i="1"/>
  <c r="AU11" i="1"/>
  <c r="AX11" i="1"/>
  <c r="AY11" i="1"/>
  <c r="AV11" i="1"/>
  <c r="AG17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AG21" i="1"/>
  <c r="F50" i="1"/>
  <c r="AX1" i="1"/>
  <c r="AE36" i="1" s="1"/>
  <c r="AY1" i="1"/>
  <c r="AF36" i="1" s="1"/>
  <c r="AV1" i="1"/>
  <c r="AG16" i="1"/>
  <c r="AN16" i="1"/>
  <c r="AG23" i="1"/>
  <c r="AN23" i="1"/>
  <c r="V50" i="1"/>
  <c r="AG25" i="1"/>
  <c r="N57" i="1"/>
  <c r="AN25" i="1"/>
  <c r="AG15" i="1"/>
  <c r="AN15" i="1"/>
  <c r="V43" i="1"/>
  <c r="AG20" i="1"/>
  <c r="AN20" i="1"/>
  <c r="AN26" i="1"/>
  <c r="V57" i="1"/>
  <c r="AG26" i="1"/>
  <c r="F57" i="1"/>
  <c r="AN24" i="1"/>
  <c r="AG24" i="1"/>
  <c r="N50" i="1"/>
  <c r="AG22" i="1"/>
  <c r="AN22" i="1"/>
  <c r="AG19" i="1"/>
  <c r="AN19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AU17" i="1"/>
  <c r="S40" i="1"/>
  <c r="AX16" i="1"/>
  <c r="AV16" i="1"/>
  <c r="AU16" i="1"/>
  <c r="AU18" i="1"/>
  <c r="AX17" i="1"/>
  <c r="AV18" i="1"/>
  <c r="N40" i="1"/>
  <c r="C23" i="1"/>
  <c r="C54" i="1" s="1"/>
  <c r="W40" i="1"/>
  <c r="G9" i="1"/>
  <c r="G40" i="1" s="1"/>
  <c r="AV21" i="1"/>
  <c r="AV17" i="1"/>
  <c r="AE39" i="1"/>
  <c r="AD39" i="1" s="1"/>
  <c r="AX21" i="1"/>
  <c r="F23" i="1"/>
  <c r="AX18" i="1"/>
  <c r="AE37" i="1"/>
  <c r="AD37" i="1" s="1"/>
  <c r="T30" i="1"/>
  <c r="T61" i="1" s="1"/>
  <c r="AV26" i="1"/>
  <c r="AV15" i="1"/>
  <c r="D9" i="1"/>
  <c r="D40" i="1" s="1"/>
  <c r="AU24" i="1"/>
  <c r="C30" i="1"/>
  <c r="C61" i="1" s="1"/>
  <c r="V30" i="1"/>
  <c r="V61" i="1" s="1"/>
  <c r="AE47" i="1"/>
  <c r="AD47" i="1" s="1"/>
  <c r="AX26" i="1"/>
  <c r="AV20" i="1"/>
  <c r="T16" i="1"/>
  <c r="T47" i="1" s="1"/>
  <c r="AE46" i="1"/>
  <c r="AD46" i="1" s="1"/>
  <c r="N30" i="1"/>
  <c r="N61" i="1" s="1"/>
  <c r="AX25" i="1"/>
  <c r="S23" i="1"/>
  <c r="S54" i="1" s="1"/>
  <c r="AU23" i="1"/>
  <c r="AE44" i="1"/>
  <c r="AX23" i="1"/>
  <c r="V23" i="1"/>
  <c r="V54" i="1" s="1"/>
  <c r="AV19" i="1"/>
  <c r="L16" i="1"/>
  <c r="L47" i="1" s="1"/>
  <c r="AU19" i="1"/>
  <c r="K16" i="1"/>
  <c r="K47" i="1" s="1"/>
  <c r="AV22" i="1"/>
  <c r="L23" i="1"/>
  <c r="L54" i="1" s="1"/>
  <c r="AE45" i="1"/>
  <c r="AD45" i="1" s="1"/>
  <c r="F30" i="1"/>
  <c r="F61" i="1" s="1"/>
  <c r="AX24" i="1"/>
  <c r="AU15" i="1"/>
  <c r="C9" i="1"/>
  <c r="C40" i="1" s="1"/>
  <c r="AX15" i="1"/>
  <c r="F9" i="1"/>
  <c r="F40" i="1" s="1"/>
  <c r="AU25" i="1"/>
  <c r="K30" i="1"/>
  <c r="K61" i="1" s="1"/>
  <c r="AE40" i="1"/>
  <c r="AX19" i="1"/>
  <c r="N16" i="1"/>
  <c r="N47" i="1" s="1"/>
  <c r="K23" i="1"/>
  <c r="K54" i="1" s="1"/>
  <c r="AU22" i="1"/>
  <c r="AE43" i="1"/>
  <c r="AD43" i="1" s="1"/>
  <c r="N23" i="1"/>
  <c r="N54" i="1" s="1"/>
  <c r="AX22" i="1"/>
  <c r="D30" i="1"/>
  <c r="D61" i="1" s="1"/>
  <c r="AV24" i="1"/>
  <c r="S30" i="1"/>
  <c r="S61" i="1" s="1"/>
  <c r="AU26" i="1"/>
  <c r="S16" i="1"/>
  <c r="S47" i="1" s="1"/>
  <c r="AU20" i="1"/>
  <c r="AE41" i="1"/>
  <c r="AX20" i="1"/>
  <c r="V16" i="1"/>
  <c r="V47" i="1" s="1"/>
  <c r="L30" i="1"/>
  <c r="L61" i="1" s="1"/>
  <c r="AV25" i="1"/>
  <c r="AV23" i="1"/>
  <c r="T23" i="1"/>
  <c r="T54" i="1" s="1"/>
  <c r="AD41" i="1" l="1"/>
  <c r="AD40" i="1"/>
  <c r="AD44" i="1"/>
  <c r="AD38" i="1"/>
  <c r="F54" i="1"/>
  <c r="E54" i="1"/>
  <c r="AH16" i="1"/>
  <c r="AJ16" i="1" s="1"/>
  <c r="AH17" i="1"/>
  <c r="AJ17" i="1" s="1"/>
  <c r="AH18" i="1"/>
  <c r="AJ18" i="1" s="1"/>
  <c r="AH21" i="1"/>
  <c r="AJ21" i="1" s="1"/>
  <c r="AH22" i="1"/>
  <c r="AJ22" i="1" s="1"/>
  <c r="AH26" i="1"/>
  <c r="AJ26" i="1" s="1"/>
  <c r="AH15" i="1"/>
  <c r="AJ15" i="1" s="1"/>
  <c r="AH19" i="1"/>
  <c r="AJ19" i="1" s="1"/>
  <c r="AH20" i="1"/>
  <c r="AJ20" i="1" s="1"/>
  <c r="AH25" i="1"/>
  <c r="AJ25" i="1" s="1"/>
  <c r="AH23" i="1"/>
  <c r="AJ23" i="1" s="1"/>
  <c r="AH24" i="1"/>
  <c r="AJ24" i="1" s="1"/>
</calcChain>
</file>

<file path=xl/sharedStrings.xml><?xml version="1.0" encoding="utf-8"?>
<sst xmlns="http://schemas.openxmlformats.org/spreadsheetml/2006/main" count="1247" uniqueCount="227">
  <si>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</si>
  <si>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</si>
  <si>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</si>
  <si>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</si>
  <si>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</si>
  <si>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</si>
  <si>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</si>
  <si>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</si>
  <si>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</si>
  <si>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</si>
  <si>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</si>
  <si>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</si>
  <si>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</si>
  <si>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</si>
  <si>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</si>
  <si>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</si>
  <si>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</si>
  <si>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</si>
  <si>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</si>
  <si>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</si>
  <si>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</si>
  <si>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</si>
  <si>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</si>
  <si>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</si>
  <si>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</si>
  <si>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</si>
  <si>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</si>
  <si>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</si>
  <si>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</si>
  <si>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⑥</t>
    <phoneticPr fontId="5"/>
  </si>
  <si>
    <t>⑨</t>
    <phoneticPr fontId="5"/>
  </si>
  <si>
    <t>⑩</t>
    <phoneticPr fontId="5"/>
  </si>
  <si>
    <t>⑩</t>
    <phoneticPr fontId="6"/>
  </si>
  <si>
    <t>⑪</t>
    <phoneticPr fontId="6"/>
  </si>
  <si>
    <t>⑫</t>
    <phoneticPr fontId="6"/>
  </si>
  <si>
    <t>⑪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</si>
  <si>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</si>
  <si>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</si>
  <si>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</si>
  <si>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</si>
  <si>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</si>
  <si>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</si>
  <si>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</si>
  <si>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</si>
  <si>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</si>
  <si>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</si>
  <si>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</si>
  <si>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</si>
  <si>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</si>
  <si>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</si>
  <si>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</si>
  <si>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</si>
  <si>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</si>
  <si>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ア</t>
    </rPh>
    <phoneticPr fontId="6"/>
  </si>
  <si>
    <t>　　月  　 　 日</t>
    <rPh sb="2" eb="3">
      <t>ガツ</t>
    </rPh>
    <rPh sb="9" eb="10">
      <t>ニチ</t>
    </rPh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</si>
  <si>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</si>
  <si>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＋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</si>
  <si>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</si>
  <si>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</si>
  <si>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</si>
  <si>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</si>
  <si>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②</t>
    <phoneticPr fontId="5"/>
  </si>
  <si>
    <t>＋</t>
    <phoneticPr fontId="5"/>
  </si>
  <si>
    <t>.</t>
    <phoneticPr fontId="5"/>
  </si>
  <si>
    <t>＝</t>
    <phoneticPr fontId="5"/>
  </si>
  <si>
    <t>.</t>
    <phoneticPr fontId="5"/>
  </si>
  <si>
    <t>③</t>
    <phoneticPr fontId="5"/>
  </si>
  <si>
    <t>④</t>
    <phoneticPr fontId="5"/>
  </si>
  <si>
    <t>＋</t>
    <phoneticPr fontId="5"/>
  </si>
  <si>
    <t>.</t>
    <phoneticPr fontId="5"/>
  </si>
  <si>
    <t>⑤</t>
    <phoneticPr fontId="5"/>
  </si>
  <si>
    <t>＝</t>
    <phoneticPr fontId="5"/>
  </si>
  <si>
    <t>.</t>
    <phoneticPr fontId="5"/>
  </si>
  <si>
    <t>⑥</t>
    <phoneticPr fontId="5"/>
  </si>
  <si>
    <t>⑦</t>
    <phoneticPr fontId="5"/>
  </si>
  <si>
    <t>⑧</t>
    <phoneticPr fontId="5"/>
  </si>
  <si>
    <t>＋</t>
    <phoneticPr fontId="5"/>
  </si>
  <si>
    <t>⑨</t>
    <phoneticPr fontId="5"/>
  </si>
  <si>
    <t>＋</t>
    <phoneticPr fontId="5"/>
  </si>
  <si>
    <t>＋</t>
    <phoneticPr fontId="5"/>
  </si>
  <si>
    <t>⑩</t>
    <phoneticPr fontId="5"/>
  </si>
  <si>
    <t>.</t>
    <phoneticPr fontId="5"/>
  </si>
  <si>
    <t>④</t>
    <phoneticPr fontId="6"/>
  </si>
  <si>
    <t>⑥</t>
    <phoneticPr fontId="6"/>
  </si>
  <si>
    <t>⑪</t>
    <phoneticPr fontId="5"/>
  </si>
  <si>
    <t>＝</t>
    <phoneticPr fontId="5"/>
  </si>
  <si>
    <t>⑫</t>
    <phoneticPr fontId="5"/>
  </si>
  <si>
    <t>①</t>
    <phoneticPr fontId="5"/>
  </si>
  <si>
    <t>④</t>
    <phoneticPr fontId="5"/>
  </si>
  <si>
    <t>⑥</t>
    <phoneticPr fontId="5"/>
  </si>
  <si>
    <t>⑧</t>
    <phoneticPr fontId="5"/>
  </si>
  <si>
    <t>⑫</t>
    <phoneticPr fontId="6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</si>
  <si>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</si>
  <si>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</si>
  <si>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</si>
  <si>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</si>
  <si>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</si>
  <si>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</si>
  <si>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</si>
  <si>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</si>
  <si>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</si>
  <si>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</si>
  <si>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.</t>
    <phoneticPr fontId="5"/>
  </si>
  <si>
    <t>②</t>
    <phoneticPr fontId="5"/>
  </si>
  <si>
    <t>＝</t>
    <phoneticPr fontId="5"/>
  </si>
  <si>
    <t>＝</t>
    <phoneticPr fontId="5"/>
  </si>
  <si>
    <t>.</t>
    <phoneticPr fontId="5"/>
  </si>
  <si>
    <t>③</t>
    <phoneticPr fontId="5"/>
  </si>
  <si>
    <t>＝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</si>
  <si>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</si>
  <si>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</si>
  <si>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</si>
  <si>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</si>
  <si>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</si>
  <si>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.</t>
    <phoneticPr fontId="5"/>
  </si>
  <si>
    <t>＋</t>
    <phoneticPr fontId="5"/>
  </si>
  <si>
    <t>＝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</si>
  <si>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</si>
  <si>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</si>
  <si>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</si>
  <si>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</si>
  <si>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＝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</si>
  <si>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</si>
  <si>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</si>
  <si>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</si>
  <si>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</si>
  <si>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</si>
  <si>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</si>
  <si>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</si>
  <si>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</si>
  <si>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</si>
  <si>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</si>
  <si>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NO</t>
    <phoneticPr fontId="5"/>
  </si>
  <si>
    <t>san</t>
    <phoneticPr fontId="5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</si>
  <si>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</si>
  <si>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</si>
  <si>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</si>
  <si>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</si>
  <si>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</si>
  <si>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</si>
  <si>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</si>
  <si>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</si>
  <si>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③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</si>
  <si>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</si>
  <si>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</si>
  <si>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</si>
  <si>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</si>
  <si>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</si>
  <si>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</si>
  <si>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＋</t>
    <phoneticPr fontId="5"/>
  </si>
  <si>
    <t>.</t>
    <phoneticPr fontId="5"/>
  </si>
  <si>
    <t>⑧</t>
    <phoneticPr fontId="5"/>
  </si>
  <si>
    <t>＋</t>
    <phoneticPr fontId="5"/>
  </si>
  <si>
    <t>.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</si>
  <si>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</si>
  <si>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</si>
  <si>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</si>
  <si>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</si>
  <si>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</si>
  <si>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⑫</t>
    <phoneticPr fontId="6"/>
  </si>
  <si>
    <t>NO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</si>
  <si>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</si>
  <si>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</si>
  <si>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</si>
  <si>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</si>
  <si>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＋</t>
    <phoneticPr fontId="5"/>
  </si>
  <si>
    <t>.</t>
    <phoneticPr fontId="5"/>
  </si>
  <si>
    <t>＋</t>
    <phoneticPr fontId="5"/>
  </si>
  <si>
    <t>.</t>
    <phoneticPr fontId="5"/>
  </si>
  <si>
    <t xml:space="preserve">kuriagari </t>
    <phoneticPr fontId="5"/>
  </si>
  <si>
    <t xml:space="preserve">kuriagari </t>
    <phoneticPr fontId="5"/>
  </si>
  <si>
    <t>②</t>
    <phoneticPr fontId="5"/>
  </si>
  <si>
    <t>＝</t>
    <phoneticPr fontId="5"/>
  </si>
  <si>
    <t>.</t>
    <phoneticPr fontId="5"/>
  </si>
  <si>
    <t>＋</t>
    <phoneticPr fontId="5"/>
  </si>
  <si>
    <t>①</t>
    <phoneticPr fontId="5"/>
  </si>
  <si>
    <t>②</t>
    <phoneticPr fontId="5"/>
  </si>
  <si>
    <t>④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</si>
  <si>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</si>
  <si>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</si>
  <si>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</si>
  <si>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</si>
  <si>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</si>
  <si>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</si>
  <si>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</si>
  <si>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</si>
  <si>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</si>
  <si>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</si>
  <si>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</si>
  <si>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</si>
  <si>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</si>
  <si>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</si>
  <si>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</si>
  <si>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②</t>
    <phoneticPr fontId="5"/>
  </si>
  <si>
    <t>＝</t>
    <phoneticPr fontId="5"/>
  </si>
  <si>
    <t>③</t>
    <phoneticPr fontId="5"/>
  </si>
  <si>
    <t>＋</t>
    <phoneticPr fontId="5"/>
  </si>
  <si>
    <t>＝</t>
    <phoneticPr fontId="5"/>
  </si>
  <si>
    <t>⑩</t>
    <phoneticPr fontId="6"/>
  </si>
  <si>
    <t>⑪</t>
    <phoneticPr fontId="6"/>
  </si>
  <si>
    <t>⑫</t>
    <phoneticPr fontId="6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</si>
  <si>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</si>
  <si>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</si>
  <si>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</si>
  <si>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</si>
  <si>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</si>
  <si>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</si>
  <si>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</si>
  <si>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＝</t>
    <phoneticPr fontId="5"/>
  </si>
  <si>
    <t>.</t>
    <phoneticPr fontId="5"/>
  </si>
  <si>
    <t>＋</t>
    <phoneticPr fontId="5"/>
  </si>
  <si>
    <t>③</t>
    <phoneticPr fontId="5"/>
  </si>
  <si>
    <t>②</t>
    <phoneticPr fontId="5"/>
  </si>
  <si>
    <t>④</t>
    <phoneticPr fontId="5"/>
  </si>
  <si>
    <t>⑧</t>
    <phoneticPr fontId="5"/>
  </si>
  <si>
    <t>⑨</t>
    <phoneticPr fontId="5"/>
  </si>
  <si>
    <t>.</t>
    <phoneticPr fontId="5"/>
  </si>
  <si>
    <t>＝</t>
    <phoneticPr fontId="5"/>
  </si>
  <si>
    <t>＋</t>
    <phoneticPr fontId="5"/>
  </si>
  <si>
    <t>④</t>
    <phoneticPr fontId="6"/>
  </si>
  <si>
    <t>⑩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</si>
  <si>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</si>
  <si>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</si>
  <si>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.</t>
    <phoneticPr fontId="5"/>
  </si>
  <si>
    <t>補正</t>
    <rPh sb="0" eb="2">
      <t>ホセイ</t>
    </rPh>
    <phoneticPr fontId="5"/>
  </si>
  <si>
    <t>⑫</t>
    <phoneticPr fontId="6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</si>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</sst>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1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</cellXfs>
  <cellStyles count="1">
    <cellStyle name="標準" xfId="0" builtinId="0"/>
  </cellStyles>
  <dxfs count="173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12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1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3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3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2.emf"/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2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2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20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2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3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3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3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30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3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3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3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3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3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309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3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4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4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4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4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5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5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51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51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513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5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5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51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5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5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5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6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6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6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6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6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6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6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6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6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6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6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7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71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7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71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7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7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71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71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7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7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71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82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8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8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8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8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8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8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8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8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102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102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102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102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10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10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10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10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10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10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10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8" t="s">
        <v>53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0</v>
      </c>
      <c r="AC1" s="5">
        <f ca="1">BC1*1000+BH1*100+BM1*10+BR1</f>
        <v>44</v>
      </c>
      <c r="AD1" s="5" t="s">
        <v>1</v>
      </c>
      <c r="AE1" s="5">
        <f ca="1">BD1*1000+BI1*100+BN1*10+BS1</f>
        <v>21</v>
      </c>
      <c r="AF1" s="5" t="s">
        <v>2</v>
      </c>
      <c r="AG1" s="5">
        <f ca="1">AC1+AE1</f>
        <v>65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4</v>
      </c>
      <c r="AM1" s="5">
        <f ca="1">BR1</f>
        <v>4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2</v>
      </c>
      <c r="AS1" s="5">
        <f ca="1">BS1</f>
        <v>1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6</v>
      </c>
      <c r="AY1" s="5">
        <f ca="1">MOD(ROUNDDOWN(AG1/1,0),10)</f>
        <v>5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4</v>
      </c>
      <c r="BN1" s="9">
        <f t="shared" ref="BN1:BN12" ca="1" si="0">VLOOKUP($CL1,$CN$1:$CP$100,3,FALSE)</f>
        <v>2</v>
      </c>
      <c r="BO1" s="10"/>
      <c r="BP1" s="6" t="s">
        <v>8</v>
      </c>
      <c r="BQ1" s="5">
        <v>1</v>
      </c>
      <c r="BR1" s="9">
        <f ca="1">VLOOKUP($CS1,$CU$1:$CW$100,2,FALSE)</f>
        <v>4</v>
      </c>
      <c r="BS1" s="9">
        <f ca="1">VLOOKUP($CS1,$CU$1:$CW$100,3,FALSE)</f>
        <v>1</v>
      </c>
      <c r="BT1" s="10"/>
      <c r="BU1" s="10"/>
      <c r="BV1" s="8"/>
      <c r="BW1" s="11">
        <f ca="1">RAND()</f>
        <v>0.9923459814677783</v>
      </c>
      <c r="BX1" s="12">
        <f ca="1">RANK(BW1,$BW$1:$BW$100,)</f>
        <v>1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0.29194170477857195</v>
      </c>
      <c r="CE1" s="12">
        <f ca="1">RANK(CD1,$CD$1:$CD$100,)</f>
        <v>13</v>
      </c>
      <c r="CF1" s="5"/>
      <c r="CG1" s="5">
        <v>1</v>
      </c>
      <c r="CH1" s="5">
        <v>0</v>
      </c>
      <c r="CI1" s="5">
        <v>0</v>
      </c>
      <c r="CK1" s="11">
        <f ca="1">RAND()</f>
        <v>0.31237976753195584</v>
      </c>
      <c r="CL1" s="12">
        <f ca="1">RANK(CK1,$CK$1:$CK$100,)</f>
        <v>23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0.29938328550526527</v>
      </c>
      <c r="CS1" s="12">
        <f ca="1">RANK(CR1,$CR$1:$CR$100,)</f>
        <v>22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9" t="s">
        <v>54</v>
      </c>
      <c r="C2" s="80"/>
      <c r="D2" s="80"/>
      <c r="E2" s="80"/>
      <c r="F2" s="80"/>
      <c r="G2" s="81"/>
      <c r="H2" s="82" t="s">
        <v>47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9</v>
      </c>
      <c r="AC2" s="5">
        <f t="shared" ref="AC2:AC12" ca="1" si="1">BC2*1000+BH2*100+BM2*10+BR2</f>
        <v>73</v>
      </c>
      <c r="AD2" s="5" t="s">
        <v>1</v>
      </c>
      <c r="AE2" s="5">
        <f t="shared" ref="AE2:AE12" ca="1" si="2">BD2*1000+BI2*100+BN2*10+BS2</f>
        <v>12</v>
      </c>
      <c r="AF2" s="5" t="s">
        <v>2</v>
      </c>
      <c r="AG2" s="5">
        <f t="shared" ref="AG2:AG12" ca="1" si="3">AC2+AE2</f>
        <v>85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7</v>
      </c>
      <c r="AM2" s="5">
        <f t="shared" ref="AM2:AM12" ca="1" si="7">BR2</f>
        <v>3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1</v>
      </c>
      <c r="AS2" s="5">
        <f t="shared" ref="AS2:AS12" ca="1" si="11">BS2</f>
        <v>2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0</v>
      </c>
      <c r="AW2" s="5" t="s">
        <v>3</v>
      </c>
      <c r="AX2" s="5">
        <f t="shared" ref="AX2:AX12" ca="1" si="14">MOD(ROUNDDOWN(AG2/10,0),10)</f>
        <v>8</v>
      </c>
      <c r="AY2" s="5">
        <f t="shared" ref="AY2:AY12" ca="1" si="15">MOD(ROUNDDOWN(AG2/1,0),10)</f>
        <v>5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7</v>
      </c>
      <c r="BN2" s="9">
        <f t="shared" ca="1" si="0"/>
        <v>1</v>
      </c>
      <c r="BO2" s="10"/>
      <c r="BQ2" s="5">
        <v>2</v>
      </c>
      <c r="BR2" s="9">
        <f t="shared" ref="BR2:BR12" ca="1" si="21">VLOOKUP($CS2,$CU$1:$CW$100,2,FALSE)</f>
        <v>3</v>
      </c>
      <c r="BS2" s="9">
        <f t="shared" ref="BS2:BS12" ca="1" si="22">VLOOKUP($CS2,$CU$1:$CW$100,3,FALSE)</f>
        <v>2</v>
      </c>
      <c r="BT2" s="10"/>
      <c r="BU2" s="10"/>
      <c r="BV2" s="8"/>
      <c r="BW2" s="11">
        <f t="shared" ref="BW2:BW20" ca="1" si="23">RAND()</f>
        <v>0.46015070270457015</v>
      </c>
      <c r="BX2" s="12">
        <f t="shared" ref="BX2:BX18" ca="1" si="24">RANK(BW2,$BW$1:$BW$100,)</f>
        <v>8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0.11802816931693338</v>
      </c>
      <c r="CE2" s="12">
        <f t="shared" ref="CE2:CE20" ca="1" si="26">RANK(CD2,$CD$1:$CD$100,)</f>
        <v>17</v>
      </c>
      <c r="CF2" s="5"/>
      <c r="CG2" s="5">
        <v>2</v>
      </c>
      <c r="CH2" s="5">
        <v>0</v>
      </c>
      <c r="CI2" s="5">
        <v>0</v>
      </c>
      <c r="CK2" s="11">
        <f t="shared" ref="CK2:CK36" ca="1" si="27">RAND()</f>
        <v>0.13861864660590317</v>
      </c>
      <c r="CL2" s="12">
        <f t="shared" ref="CL2:CL36" ca="1" si="28">RANK(CK2,$CK$1:$CK$100,)</f>
        <v>34</v>
      </c>
      <c r="CM2" s="5"/>
      <c r="CN2" s="5">
        <v>2</v>
      </c>
      <c r="CO2" s="5">
        <v>1</v>
      </c>
      <c r="CP2" s="5">
        <v>2</v>
      </c>
      <c r="CR2" s="11">
        <f t="shared" ref="CR2:CR36" ca="1" si="29">RAND()</f>
        <v>0.49954980291416107</v>
      </c>
      <c r="CS2" s="12">
        <f t="shared" ref="CS2:CS36" ca="1" si="30">RANK(CR2,$CR$1:$CR$100,)</f>
        <v>17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33</v>
      </c>
      <c r="AD3" s="5" t="s">
        <v>1</v>
      </c>
      <c r="AE3" s="5">
        <f t="shared" ca="1" si="2"/>
        <v>56</v>
      </c>
      <c r="AF3" s="5" t="s">
        <v>2</v>
      </c>
      <c r="AG3" s="5">
        <f t="shared" ca="1" si="3"/>
        <v>89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3</v>
      </c>
      <c r="AM3" s="5">
        <f t="shared" ca="1" si="7"/>
        <v>3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5</v>
      </c>
      <c r="AS3" s="5">
        <f t="shared" ca="1" si="11"/>
        <v>6</v>
      </c>
      <c r="AT3" s="5" t="s">
        <v>4</v>
      </c>
      <c r="AU3" s="5">
        <f t="shared" ca="1" si="12"/>
        <v>0</v>
      </c>
      <c r="AV3" s="5">
        <f t="shared" ca="1" si="13"/>
        <v>0</v>
      </c>
      <c r="AW3" s="5" t="s">
        <v>3</v>
      </c>
      <c r="AX3" s="5">
        <f t="shared" ca="1" si="14"/>
        <v>8</v>
      </c>
      <c r="AY3" s="5">
        <f t="shared" ca="1" si="15"/>
        <v>9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3</v>
      </c>
      <c r="BN3" s="9">
        <f t="shared" ca="1" si="0"/>
        <v>5</v>
      </c>
      <c r="BO3" s="10"/>
      <c r="BQ3" s="5">
        <v>3</v>
      </c>
      <c r="BR3" s="9">
        <f t="shared" ca="1" si="21"/>
        <v>3</v>
      </c>
      <c r="BS3" s="9">
        <f t="shared" ca="1" si="22"/>
        <v>6</v>
      </c>
      <c r="BT3" s="10"/>
      <c r="BU3" s="10"/>
      <c r="BV3" s="8"/>
      <c r="BW3" s="11">
        <f t="shared" ca="1" si="23"/>
        <v>0.31706524419034066</v>
      </c>
      <c r="BX3" s="12">
        <f t="shared" ca="1" si="24"/>
        <v>13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0.23987959813199644</v>
      </c>
      <c r="CE3" s="12">
        <f t="shared" ca="1" si="26"/>
        <v>15</v>
      </c>
      <c r="CF3" s="5"/>
      <c r="CG3" s="5">
        <v>3</v>
      </c>
      <c r="CH3" s="5">
        <v>0</v>
      </c>
      <c r="CI3" s="5">
        <v>0</v>
      </c>
      <c r="CK3" s="11">
        <f t="shared" ca="1" si="27"/>
        <v>0.45437751241250213</v>
      </c>
      <c r="CL3" s="12">
        <f t="shared" ca="1" si="28"/>
        <v>20</v>
      </c>
      <c r="CM3" s="5"/>
      <c r="CN3" s="5">
        <v>3</v>
      </c>
      <c r="CO3" s="5">
        <v>1</v>
      </c>
      <c r="CP3" s="5">
        <v>3</v>
      </c>
      <c r="CR3" s="11">
        <f t="shared" ca="1" si="29"/>
        <v>0.40564886173623516</v>
      </c>
      <c r="CS3" s="12">
        <f t="shared" ca="1" si="30"/>
        <v>21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23</v>
      </c>
      <c r="AD4" s="5" t="s">
        <v>1</v>
      </c>
      <c r="AE4" s="5">
        <f t="shared" ca="1" si="2"/>
        <v>73</v>
      </c>
      <c r="AF4" s="5" t="s">
        <v>2</v>
      </c>
      <c r="AG4" s="5">
        <f t="shared" ca="1" si="3"/>
        <v>96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2</v>
      </c>
      <c r="AM4" s="5">
        <f t="shared" ca="1" si="7"/>
        <v>3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7</v>
      </c>
      <c r="AS4" s="5">
        <f t="shared" ca="1" si="11"/>
        <v>3</v>
      </c>
      <c r="AT4" s="5" t="s">
        <v>10</v>
      </c>
      <c r="AU4" s="5">
        <f t="shared" ca="1" si="12"/>
        <v>0</v>
      </c>
      <c r="AV4" s="5">
        <f t="shared" ca="1" si="13"/>
        <v>0</v>
      </c>
      <c r="AW4" s="5" t="s">
        <v>3</v>
      </c>
      <c r="AX4" s="5">
        <f t="shared" ca="1" si="14"/>
        <v>9</v>
      </c>
      <c r="AY4" s="5">
        <f t="shared" ca="1" si="15"/>
        <v>6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2</v>
      </c>
      <c r="BN4" s="9">
        <f t="shared" ca="1" si="0"/>
        <v>7</v>
      </c>
      <c r="BO4" s="10"/>
      <c r="BQ4" s="5">
        <v>4</v>
      </c>
      <c r="BR4" s="9">
        <f t="shared" ca="1" si="21"/>
        <v>3</v>
      </c>
      <c r="BS4" s="9">
        <f t="shared" ca="1" si="22"/>
        <v>3</v>
      </c>
      <c r="BT4" s="10"/>
      <c r="BU4" s="10"/>
      <c r="BV4" s="8"/>
      <c r="BW4" s="11">
        <f t="shared" ca="1" si="23"/>
        <v>0.43881405298338916</v>
      </c>
      <c r="BX4" s="12">
        <f t="shared" ca="1" si="24"/>
        <v>9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0.77963413232512335</v>
      </c>
      <c r="CE4" s="12">
        <f t="shared" ca="1" si="26"/>
        <v>7</v>
      </c>
      <c r="CF4" s="5"/>
      <c r="CG4" s="5">
        <v>4</v>
      </c>
      <c r="CH4" s="5">
        <v>0</v>
      </c>
      <c r="CI4" s="5">
        <v>0</v>
      </c>
      <c r="CK4" s="11">
        <f t="shared" ca="1" si="27"/>
        <v>0.638463346288066</v>
      </c>
      <c r="CL4" s="12">
        <f t="shared" ca="1" si="28"/>
        <v>15</v>
      </c>
      <c r="CM4" s="5"/>
      <c r="CN4" s="5">
        <v>4</v>
      </c>
      <c r="CO4" s="5">
        <v>1</v>
      </c>
      <c r="CP4" s="5">
        <v>4</v>
      </c>
      <c r="CR4" s="11">
        <f t="shared" ca="1" si="29"/>
        <v>0.46329886492230943</v>
      </c>
      <c r="CS4" s="12">
        <f t="shared" ca="1" si="30"/>
        <v>18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7" t="str">
        <f ca="1">$AC1/100&amp;$AD1&amp;$AE1/100&amp;$AF1</f>
        <v>0.44＋0.21＝</v>
      </c>
      <c r="C5" s="88"/>
      <c r="D5" s="88"/>
      <c r="E5" s="88"/>
      <c r="F5" s="72">
        <f ca="1">$AG1/100</f>
        <v>0.65</v>
      </c>
      <c r="G5" s="73"/>
      <c r="H5" s="21"/>
      <c r="I5" s="20"/>
      <c r="J5" s="87" t="str">
        <f ca="1">$AC2/100&amp;$AD2&amp;$AE2/100&amp;$AF2</f>
        <v>0.73＋0.12＝</v>
      </c>
      <c r="K5" s="88"/>
      <c r="L5" s="88"/>
      <c r="M5" s="88"/>
      <c r="N5" s="72">
        <f ca="1">$AG2/100</f>
        <v>0.85</v>
      </c>
      <c r="O5" s="73"/>
      <c r="P5" s="22"/>
      <c r="Q5" s="20"/>
      <c r="R5" s="87" t="str">
        <f ca="1">$AC3/100&amp;$AD3&amp;$AE3/100&amp;$AF3</f>
        <v>0.33＋0.56＝</v>
      </c>
      <c r="S5" s="88"/>
      <c r="T5" s="88"/>
      <c r="U5" s="88"/>
      <c r="V5" s="72">
        <f ca="1">$AG3/100</f>
        <v>0.89</v>
      </c>
      <c r="W5" s="73"/>
      <c r="X5" s="23"/>
      <c r="AB5" s="3" t="s">
        <v>15</v>
      </c>
      <c r="AC5" s="5">
        <f t="shared" ca="1" si="1"/>
        <v>15</v>
      </c>
      <c r="AD5" s="5" t="s">
        <v>1</v>
      </c>
      <c r="AE5" s="5">
        <f t="shared" ca="1" si="2"/>
        <v>13</v>
      </c>
      <c r="AF5" s="5" t="s">
        <v>2</v>
      </c>
      <c r="AG5" s="5">
        <f t="shared" ca="1" si="3"/>
        <v>28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1</v>
      </c>
      <c r="AM5" s="5">
        <f t="shared" ca="1" si="7"/>
        <v>5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1</v>
      </c>
      <c r="AS5" s="5">
        <f t="shared" ca="1" si="11"/>
        <v>3</v>
      </c>
      <c r="AT5" s="5" t="s">
        <v>4</v>
      </c>
      <c r="AU5" s="5">
        <f t="shared" ca="1" si="12"/>
        <v>0</v>
      </c>
      <c r="AV5" s="5">
        <f t="shared" ca="1" si="13"/>
        <v>0</v>
      </c>
      <c r="AW5" s="5" t="s">
        <v>3</v>
      </c>
      <c r="AX5" s="5">
        <f t="shared" ca="1" si="14"/>
        <v>2</v>
      </c>
      <c r="AY5" s="5">
        <f t="shared" ca="1" si="15"/>
        <v>8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1</v>
      </c>
      <c r="BN5" s="9">
        <f t="shared" ca="1" si="0"/>
        <v>1</v>
      </c>
      <c r="BO5" s="10"/>
      <c r="BQ5" s="5">
        <v>5</v>
      </c>
      <c r="BR5" s="9">
        <f t="shared" ca="1" si="21"/>
        <v>5</v>
      </c>
      <c r="BS5" s="9">
        <f t="shared" ca="1" si="22"/>
        <v>3</v>
      </c>
      <c r="BT5" s="10"/>
      <c r="BU5" s="10"/>
      <c r="BV5" s="8"/>
      <c r="BW5" s="11">
        <f t="shared" ca="1" si="23"/>
        <v>0.53450468251423622</v>
      </c>
      <c r="BX5" s="12">
        <f t="shared" ca="1" si="24"/>
        <v>7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0.20335809059639909</v>
      </c>
      <c r="CE5" s="12">
        <f t="shared" ca="1" si="26"/>
        <v>16</v>
      </c>
      <c r="CF5" s="5"/>
      <c r="CG5" s="5">
        <v>5</v>
      </c>
      <c r="CH5" s="5">
        <v>0</v>
      </c>
      <c r="CI5" s="5">
        <v>0</v>
      </c>
      <c r="CK5" s="11">
        <f t="shared" ca="1" si="27"/>
        <v>0.93640443630954062</v>
      </c>
      <c r="CL5" s="12">
        <f t="shared" ca="1" si="28"/>
        <v>1</v>
      </c>
      <c r="CM5" s="5"/>
      <c r="CN5" s="5">
        <v>5</v>
      </c>
      <c r="CO5" s="5">
        <v>1</v>
      </c>
      <c r="CP5" s="5">
        <v>5</v>
      </c>
      <c r="CR5" s="11">
        <f t="shared" ca="1" si="29"/>
        <v>0.14934426040603865</v>
      </c>
      <c r="CS5" s="12">
        <f t="shared" ca="1" si="30"/>
        <v>29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12</v>
      </c>
      <c r="AD6" s="5" t="s">
        <v>1</v>
      </c>
      <c r="AE6" s="5">
        <f t="shared" ca="1" si="2"/>
        <v>46</v>
      </c>
      <c r="AF6" s="5" t="s">
        <v>2</v>
      </c>
      <c r="AG6" s="5">
        <f t="shared" ca="1" si="3"/>
        <v>58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1</v>
      </c>
      <c r="AM6" s="5">
        <f t="shared" ca="1" si="7"/>
        <v>2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4</v>
      </c>
      <c r="AS6" s="5">
        <f t="shared" ca="1" si="11"/>
        <v>6</v>
      </c>
      <c r="AT6" s="5" t="s">
        <v>10</v>
      </c>
      <c r="AU6" s="5">
        <f t="shared" ca="1" si="12"/>
        <v>0</v>
      </c>
      <c r="AV6" s="5">
        <f t="shared" ca="1" si="13"/>
        <v>0</v>
      </c>
      <c r="AW6" s="5" t="s">
        <v>3</v>
      </c>
      <c r="AX6" s="5">
        <f t="shared" ca="1" si="14"/>
        <v>5</v>
      </c>
      <c r="AY6" s="5">
        <f t="shared" ca="1" si="15"/>
        <v>8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1</v>
      </c>
      <c r="BN6" s="9">
        <f t="shared" ca="1" si="0"/>
        <v>4</v>
      </c>
      <c r="BO6" s="10"/>
      <c r="BQ6" s="5">
        <v>6</v>
      </c>
      <c r="BR6" s="9">
        <f t="shared" ca="1" si="21"/>
        <v>2</v>
      </c>
      <c r="BS6" s="9">
        <f t="shared" ca="1" si="22"/>
        <v>6</v>
      </c>
      <c r="BT6" s="10"/>
      <c r="BU6" s="10"/>
      <c r="BV6" s="8"/>
      <c r="BW6" s="11">
        <f t="shared" ca="1" si="23"/>
        <v>0.57515545274059732</v>
      </c>
      <c r="BX6" s="12">
        <f t="shared" ca="1" si="24"/>
        <v>5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7.5306227702306328E-2</v>
      </c>
      <c r="CE6" s="12">
        <f t="shared" ca="1" si="26"/>
        <v>19</v>
      </c>
      <c r="CF6" s="5"/>
      <c r="CG6" s="5">
        <v>6</v>
      </c>
      <c r="CH6" s="5">
        <v>0</v>
      </c>
      <c r="CI6" s="5">
        <v>0</v>
      </c>
      <c r="CK6" s="11">
        <f t="shared" ca="1" si="27"/>
        <v>0.90018167969411145</v>
      </c>
      <c r="CL6" s="12">
        <f t="shared" ca="1" si="28"/>
        <v>4</v>
      </c>
      <c r="CM6" s="5"/>
      <c r="CN6" s="5">
        <v>6</v>
      </c>
      <c r="CO6" s="5">
        <v>1</v>
      </c>
      <c r="CP6" s="5">
        <v>6</v>
      </c>
      <c r="CR6" s="11">
        <f t="shared" ca="1" si="29"/>
        <v>0.59597873209199392</v>
      </c>
      <c r="CS6" s="12">
        <f t="shared" ca="1" si="30"/>
        <v>14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4</v>
      </c>
      <c r="G7" s="31">
        <f ca="1">$BR1</f>
        <v>4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7</v>
      </c>
      <c r="O7" s="31">
        <f ca="1">$BR2</f>
        <v>3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3</v>
      </c>
      <c r="W7" s="31">
        <f ca="1">$BR3</f>
        <v>3</v>
      </c>
      <c r="X7" s="27"/>
      <c r="AB7" s="3" t="s">
        <v>17</v>
      </c>
      <c r="AC7" s="5">
        <f t="shared" ca="1" si="1"/>
        <v>22</v>
      </c>
      <c r="AD7" s="5" t="s">
        <v>1</v>
      </c>
      <c r="AE7" s="5">
        <f t="shared" ca="1" si="2"/>
        <v>21</v>
      </c>
      <c r="AF7" s="5" t="s">
        <v>2</v>
      </c>
      <c r="AG7" s="5">
        <f t="shared" ca="1" si="3"/>
        <v>43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2</v>
      </c>
      <c r="AM7" s="5">
        <f t="shared" ca="1" si="7"/>
        <v>2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2</v>
      </c>
      <c r="AS7" s="5">
        <f t="shared" ca="1" si="11"/>
        <v>1</v>
      </c>
      <c r="AT7" s="5" t="s">
        <v>10</v>
      </c>
      <c r="AU7" s="5">
        <f t="shared" ca="1" si="12"/>
        <v>0</v>
      </c>
      <c r="AV7" s="5">
        <f t="shared" ca="1" si="13"/>
        <v>0</v>
      </c>
      <c r="AW7" s="5" t="s">
        <v>3</v>
      </c>
      <c r="AX7" s="5">
        <f t="shared" ca="1" si="14"/>
        <v>4</v>
      </c>
      <c r="AY7" s="5">
        <f t="shared" ca="1" si="15"/>
        <v>3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2</v>
      </c>
      <c r="BN7" s="9">
        <f t="shared" ca="1" si="0"/>
        <v>2</v>
      </c>
      <c r="BO7" s="10"/>
      <c r="BQ7" s="5">
        <v>7</v>
      </c>
      <c r="BR7" s="9">
        <f t="shared" ca="1" si="21"/>
        <v>2</v>
      </c>
      <c r="BS7" s="9">
        <f t="shared" ca="1" si="22"/>
        <v>1</v>
      </c>
      <c r="BT7" s="10"/>
      <c r="BU7" s="10"/>
      <c r="BV7" s="8"/>
      <c r="BW7" s="11">
        <f t="shared" ca="1" si="23"/>
        <v>0.56641181553973652</v>
      </c>
      <c r="BX7" s="12">
        <f t="shared" ca="1" si="24"/>
        <v>6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0.92925203908862464</v>
      </c>
      <c r="CE7" s="12">
        <f t="shared" ca="1" si="26"/>
        <v>1</v>
      </c>
      <c r="CF7" s="5"/>
      <c r="CG7" s="5">
        <v>7</v>
      </c>
      <c r="CH7" s="5">
        <v>0</v>
      </c>
      <c r="CI7" s="5">
        <v>0</v>
      </c>
      <c r="CK7" s="11">
        <f t="shared" ca="1" si="27"/>
        <v>0.77339070486971939</v>
      </c>
      <c r="CL7" s="12">
        <f t="shared" ca="1" si="28"/>
        <v>10</v>
      </c>
      <c r="CM7" s="5"/>
      <c r="CN7" s="5">
        <v>7</v>
      </c>
      <c r="CO7" s="5">
        <v>1</v>
      </c>
      <c r="CP7" s="5">
        <v>7</v>
      </c>
      <c r="CR7" s="11">
        <f t="shared" ca="1" si="29"/>
        <v>0.71045631632024098</v>
      </c>
      <c r="CS7" s="12">
        <f t="shared" ca="1" si="30"/>
        <v>9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2</v>
      </c>
      <c r="G8" s="35">
        <f ca="1">$BS1</f>
        <v>1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1</v>
      </c>
      <c r="O8" s="35">
        <f ca="1">$BS2</f>
        <v>2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5</v>
      </c>
      <c r="W8" s="35">
        <f ca="1">$BS3</f>
        <v>6</v>
      </c>
      <c r="X8" s="27"/>
      <c r="AB8" s="3" t="s">
        <v>18</v>
      </c>
      <c r="AC8" s="5">
        <f t="shared" ca="1" si="1"/>
        <v>25</v>
      </c>
      <c r="AD8" s="5" t="s">
        <v>1</v>
      </c>
      <c r="AE8" s="5">
        <f t="shared" ca="1" si="2"/>
        <v>32</v>
      </c>
      <c r="AF8" s="5" t="s">
        <v>2</v>
      </c>
      <c r="AG8" s="5">
        <f t="shared" ca="1" si="3"/>
        <v>57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2</v>
      </c>
      <c r="AM8" s="5">
        <f t="shared" ca="1" si="7"/>
        <v>5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3</v>
      </c>
      <c r="AS8" s="5">
        <f t="shared" ca="1" si="11"/>
        <v>2</v>
      </c>
      <c r="AT8" s="5" t="s">
        <v>10</v>
      </c>
      <c r="AU8" s="5">
        <f t="shared" ca="1" si="12"/>
        <v>0</v>
      </c>
      <c r="AV8" s="5">
        <f t="shared" ca="1" si="13"/>
        <v>0</v>
      </c>
      <c r="AW8" s="5" t="s">
        <v>3</v>
      </c>
      <c r="AX8" s="5">
        <f t="shared" ca="1" si="14"/>
        <v>5</v>
      </c>
      <c r="AY8" s="5">
        <f t="shared" ca="1" si="15"/>
        <v>7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2</v>
      </c>
      <c r="BN8" s="9">
        <f t="shared" ca="1" si="0"/>
        <v>3</v>
      </c>
      <c r="BO8" s="10"/>
      <c r="BQ8" s="5">
        <v>8</v>
      </c>
      <c r="BR8" s="9">
        <f t="shared" ca="1" si="21"/>
        <v>5</v>
      </c>
      <c r="BS8" s="9">
        <f t="shared" ca="1" si="22"/>
        <v>2</v>
      </c>
      <c r="BT8" s="10"/>
      <c r="BU8" s="10"/>
      <c r="BV8" s="8"/>
      <c r="BW8" s="11">
        <f t="shared" ca="1" si="23"/>
        <v>0.34818781415264022</v>
      </c>
      <c r="BX8" s="12">
        <f t="shared" ca="1" si="24"/>
        <v>11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0.26626733126341928</v>
      </c>
      <c r="CE8" s="12">
        <f t="shared" ca="1" si="26"/>
        <v>14</v>
      </c>
      <c r="CF8" s="5"/>
      <c r="CG8" s="5">
        <v>8</v>
      </c>
      <c r="CH8" s="5">
        <v>0</v>
      </c>
      <c r="CI8" s="5">
        <v>0</v>
      </c>
      <c r="CK8" s="11">
        <f t="shared" ca="1" si="27"/>
        <v>0.76514375629356679</v>
      </c>
      <c r="CL8" s="12">
        <f t="shared" ca="1" si="28"/>
        <v>11</v>
      </c>
      <c r="CM8" s="5"/>
      <c r="CN8" s="5">
        <v>8</v>
      </c>
      <c r="CO8" s="5">
        <v>1</v>
      </c>
      <c r="CP8" s="5">
        <v>8</v>
      </c>
      <c r="CR8" s="11">
        <f t="shared" ca="1" si="29"/>
        <v>0.18692956270512051</v>
      </c>
      <c r="CS8" s="12">
        <f t="shared" ca="1" si="30"/>
        <v>28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0</v>
      </c>
      <c r="E9" s="30" t="str">
        <f>$AW1</f>
        <v>.</v>
      </c>
      <c r="F9" s="31">
        <f ca="1">$AX1</f>
        <v>6</v>
      </c>
      <c r="G9" s="36">
        <f ca="1">$AY1</f>
        <v>5</v>
      </c>
      <c r="H9" s="37"/>
      <c r="I9" s="38"/>
      <c r="J9" s="28"/>
      <c r="K9" s="29">
        <f ca="1">$AU2</f>
        <v>0</v>
      </c>
      <c r="L9" s="30">
        <f ca="1">$AV2</f>
        <v>0</v>
      </c>
      <c r="M9" s="30" t="str">
        <f>$AW2</f>
        <v>.</v>
      </c>
      <c r="N9" s="31">
        <f ca="1">$AX2</f>
        <v>8</v>
      </c>
      <c r="O9" s="36">
        <f ca="1">$AY2</f>
        <v>5</v>
      </c>
      <c r="P9" s="37"/>
      <c r="Q9" s="38"/>
      <c r="R9" s="28"/>
      <c r="S9" s="29">
        <f ca="1">$AU3</f>
        <v>0</v>
      </c>
      <c r="T9" s="30">
        <f ca="1">$AV3</f>
        <v>0</v>
      </c>
      <c r="U9" s="30" t="str">
        <f>$AW3</f>
        <v>.</v>
      </c>
      <c r="V9" s="31">
        <f ca="1">$AX3</f>
        <v>8</v>
      </c>
      <c r="W9" s="36">
        <f ca="1">$AY3</f>
        <v>9</v>
      </c>
      <c r="X9" s="39"/>
      <c r="AB9" s="3" t="s">
        <v>19</v>
      </c>
      <c r="AC9" s="5">
        <f t="shared" ca="1" si="1"/>
        <v>41</v>
      </c>
      <c r="AD9" s="5" t="s">
        <v>1</v>
      </c>
      <c r="AE9" s="5">
        <f t="shared" ca="1" si="2"/>
        <v>11</v>
      </c>
      <c r="AF9" s="5" t="s">
        <v>2</v>
      </c>
      <c r="AG9" s="5">
        <f t="shared" ca="1" si="3"/>
        <v>52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4</v>
      </c>
      <c r="AM9" s="5">
        <f t="shared" ca="1" si="7"/>
        <v>1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1</v>
      </c>
      <c r="AS9" s="5">
        <f t="shared" ca="1" si="11"/>
        <v>1</v>
      </c>
      <c r="AT9" s="5" t="s">
        <v>10</v>
      </c>
      <c r="AU9" s="5">
        <f t="shared" ca="1" si="12"/>
        <v>0</v>
      </c>
      <c r="AV9" s="5">
        <f t="shared" ca="1" si="13"/>
        <v>0</v>
      </c>
      <c r="AW9" s="5" t="s">
        <v>3</v>
      </c>
      <c r="AX9" s="5">
        <f t="shared" ca="1" si="14"/>
        <v>5</v>
      </c>
      <c r="AY9" s="5">
        <f t="shared" ca="1" si="15"/>
        <v>2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4</v>
      </c>
      <c r="BN9" s="9">
        <f t="shared" ca="1" si="0"/>
        <v>1</v>
      </c>
      <c r="BO9" s="10"/>
      <c r="BQ9" s="5">
        <v>9</v>
      </c>
      <c r="BR9" s="9">
        <f t="shared" ca="1" si="21"/>
        <v>1</v>
      </c>
      <c r="BS9" s="9">
        <f t="shared" ca="1" si="22"/>
        <v>1</v>
      </c>
      <c r="BT9" s="10"/>
      <c r="BU9" s="10"/>
      <c r="BV9" s="8"/>
      <c r="BW9" s="11">
        <f t="shared" ca="1" si="23"/>
        <v>0.24908355614372535</v>
      </c>
      <c r="BX9" s="12">
        <f t="shared" ca="1" si="24"/>
        <v>17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0.33272207933389297</v>
      </c>
      <c r="CE9" s="12">
        <f t="shared" ca="1" si="26"/>
        <v>12</v>
      </c>
      <c r="CF9" s="5"/>
      <c r="CG9" s="5">
        <v>9</v>
      </c>
      <c r="CH9" s="5">
        <v>0</v>
      </c>
      <c r="CI9" s="5">
        <v>0</v>
      </c>
      <c r="CK9" s="11">
        <f t="shared" ca="1" si="27"/>
        <v>0.32356878803157041</v>
      </c>
      <c r="CL9" s="12">
        <f t="shared" ca="1" si="28"/>
        <v>22</v>
      </c>
      <c r="CM9" s="5"/>
      <c r="CN9" s="5">
        <v>9</v>
      </c>
      <c r="CO9" s="5">
        <v>2</v>
      </c>
      <c r="CP9" s="5">
        <v>1</v>
      </c>
      <c r="CR9" s="11">
        <f t="shared" ca="1" si="29"/>
        <v>0.98550347567469909</v>
      </c>
      <c r="CS9" s="12">
        <f t="shared" ca="1" si="30"/>
        <v>1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25</v>
      </c>
      <c r="AD10" s="5" t="s">
        <v>1</v>
      </c>
      <c r="AE10" s="5">
        <f t="shared" ca="1" si="2"/>
        <v>61</v>
      </c>
      <c r="AF10" s="5" t="s">
        <v>2</v>
      </c>
      <c r="AG10" s="5">
        <f t="shared" ca="1" si="3"/>
        <v>86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2</v>
      </c>
      <c r="AM10" s="5">
        <f t="shared" ca="1" si="7"/>
        <v>5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6</v>
      </c>
      <c r="AS10" s="5">
        <f t="shared" ca="1" si="11"/>
        <v>1</v>
      </c>
      <c r="AT10" s="5" t="s">
        <v>4</v>
      </c>
      <c r="AU10" s="5">
        <f t="shared" ca="1" si="12"/>
        <v>0</v>
      </c>
      <c r="AV10" s="5">
        <f t="shared" ca="1" si="13"/>
        <v>0</v>
      </c>
      <c r="AW10" s="5" t="s">
        <v>3</v>
      </c>
      <c r="AX10" s="5">
        <f t="shared" ca="1" si="14"/>
        <v>8</v>
      </c>
      <c r="AY10" s="5">
        <f t="shared" ca="1" si="15"/>
        <v>6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2</v>
      </c>
      <c r="BN10" s="9">
        <f t="shared" ca="1" si="0"/>
        <v>6</v>
      </c>
      <c r="BO10" s="10"/>
      <c r="BQ10" s="5">
        <v>10</v>
      </c>
      <c r="BR10" s="9">
        <f t="shared" ca="1" si="21"/>
        <v>5</v>
      </c>
      <c r="BS10" s="9">
        <f t="shared" ca="1" si="22"/>
        <v>1</v>
      </c>
      <c r="BT10" s="10"/>
      <c r="BU10" s="10"/>
      <c r="BV10" s="8"/>
      <c r="BW10" s="11">
        <f t="shared" ca="1" si="23"/>
        <v>0.30728948402564937</v>
      </c>
      <c r="BX10" s="12">
        <f t="shared" ca="1" si="24"/>
        <v>14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0.92427362125119028</v>
      </c>
      <c r="CE10" s="12">
        <f t="shared" ca="1" si="26"/>
        <v>2</v>
      </c>
      <c r="CF10" s="5"/>
      <c r="CG10" s="5">
        <v>10</v>
      </c>
      <c r="CH10" s="5">
        <v>0</v>
      </c>
      <c r="CI10" s="5">
        <v>0</v>
      </c>
      <c r="CK10" s="11">
        <f t="shared" ca="1" si="27"/>
        <v>0.64346558382349472</v>
      </c>
      <c r="CL10" s="12">
        <f t="shared" ca="1" si="28"/>
        <v>14</v>
      </c>
      <c r="CM10" s="5"/>
      <c r="CN10" s="5">
        <v>10</v>
      </c>
      <c r="CO10" s="5">
        <v>2</v>
      </c>
      <c r="CP10" s="5">
        <v>2</v>
      </c>
      <c r="CR10" s="11">
        <f t="shared" ca="1" si="29"/>
        <v>0.22107254953588185</v>
      </c>
      <c r="CS10" s="12">
        <f t="shared" ca="1" si="30"/>
        <v>27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41</v>
      </c>
      <c r="AD11" s="5" t="s">
        <v>1</v>
      </c>
      <c r="AE11" s="5">
        <f t="shared" ca="1" si="2"/>
        <v>48</v>
      </c>
      <c r="AF11" s="5" t="s">
        <v>2</v>
      </c>
      <c r="AG11" s="5">
        <f t="shared" ca="1" si="3"/>
        <v>89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4</v>
      </c>
      <c r="AM11" s="5">
        <f t="shared" ca="1" si="7"/>
        <v>1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4</v>
      </c>
      <c r="AS11" s="5">
        <f t="shared" ca="1" si="11"/>
        <v>8</v>
      </c>
      <c r="AT11" s="5" t="s">
        <v>10</v>
      </c>
      <c r="AU11" s="5">
        <f t="shared" ca="1" si="12"/>
        <v>0</v>
      </c>
      <c r="AV11" s="5">
        <f t="shared" ca="1" si="13"/>
        <v>0</v>
      </c>
      <c r="AW11" s="5" t="s">
        <v>3</v>
      </c>
      <c r="AX11" s="5">
        <f t="shared" ca="1" si="14"/>
        <v>8</v>
      </c>
      <c r="AY11" s="5">
        <f t="shared" ca="1" si="15"/>
        <v>9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4</v>
      </c>
      <c r="BN11" s="9">
        <f t="shared" ca="1" si="0"/>
        <v>4</v>
      </c>
      <c r="BO11" s="10"/>
      <c r="BQ11" s="5">
        <v>11</v>
      </c>
      <c r="BR11" s="9">
        <f t="shared" ca="1" si="21"/>
        <v>1</v>
      </c>
      <c r="BS11" s="9">
        <f t="shared" ca="1" si="22"/>
        <v>8</v>
      </c>
      <c r="BT11" s="10"/>
      <c r="BU11" s="10"/>
      <c r="BV11" s="8"/>
      <c r="BW11" s="11">
        <f t="shared" ca="1" si="23"/>
        <v>0.29040340028907308</v>
      </c>
      <c r="BX11" s="12">
        <f t="shared" ca="1" si="24"/>
        <v>15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5.2921307779822291E-2</v>
      </c>
      <c r="CE11" s="12">
        <f t="shared" ca="1" si="26"/>
        <v>20</v>
      </c>
      <c r="CF11" s="5"/>
      <c r="CG11" s="5">
        <v>11</v>
      </c>
      <c r="CH11" s="5">
        <v>0</v>
      </c>
      <c r="CI11" s="5">
        <v>0</v>
      </c>
      <c r="CK11" s="11">
        <f t="shared" ca="1" si="27"/>
        <v>0.30260767052864856</v>
      </c>
      <c r="CL11" s="12">
        <f t="shared" ca="1" si="28"/>
        <v>25</v>
      </c>
      <c r="CM11" s="5"/>
      <c r="CN11" s="5">
        <v>11</v>
      </c>
      <c r="CO11" s="5">
        <v>2</v>
      </c>
      <c r="CP11" s="5">
        <v>3</v>
      </c>
      <c r="CR11" s="11">
        <f t="shared" ca="1" si="29"/>
        <v>0.72336545806277996</v>
      </c>
      <c r="CS11" s="12">
        <f t="shared" ca="1" si="30"/>
        <v>8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74" t="str">
        <f ca="1">$AC4/100&amp;$AD4&amp;$AE4/100&amp;$AF4</f>
        <v>0.23＋0.73＝</v>
      </c>
      <c r="C12" s="75"/>
      <c r="D12" s="75"/>
      <c r="E12" s="75"/>
      <c r="F12" s="72">
        <f ca="1">$AG4/100</f>
        <v>0.96</v>
      </c>
      <c r="G12" s="73"/>
      <c r="H12" s="21"/>
      <c r="I12" s="20"/>
      <c r="J12" s="74" t="str">
        <f ca="1">$AC5/100&amp;$AD5&amp;$AE5/100&amp;$AF5</f>
        <v>0.15＋0.13＝</v>
      </c>
      <c r="K12" s="75"/>
      <c r="L12" s="75"/>
      <c r="M12" s="75"/>
      <c r="N12" s="72">
        <f ca="1">$AG5/100</f>
        <v>0.28000000000000003</v>
      </c>
      <c r="O12" s="73"/>
      <c r="P12" s="22"/>
      <c r="Q12" s="20"/>
      <c r="R12" s="74" t="str">
        <f ca="1">$AC6/100&amp;$AD6&amp;$AE6/100&amp;$AF6</f>
        <v>0.12＋0.46＝</v>
      </c>
      <c r="S12" s="75"/>
      <c r="T12" s="75"/>
      <c r="U12" s="75"/>
      <c r="V12" s="72">
        <f ca="1">$AG6/100</f>
        <v>0.57999999999999996</v>
      </c>
      <c r="W12" s="73"/>
      <c r="X12" s="27"/>
      <c r="AB12" s="3" t="s">
        <v>25</v>
      </c>
      <c r="AC12" s="5">
        <f t="shared" ca="1" si="1"/>
        <v>14</v>
      </c>
      <c r="AD12" s="5" t="s">
        <v>1</v>
      </c>
      <c r="AE12" s="5">
        <f t="shared" ca="1" si="2"/>
        <v>54</v>
      </c>
      <c r="AF12" s="5" t="s">
        <v>2</v>
      </c>
      <c r="AG12" s="5">
        <f t="shared" ca="1" si="3"/>
        <v>68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1</v>
      </c>
      <c r="AM12" s="5">
        <f t="shared" ca="1" si="7"/>
        <v>4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5</v>
      </c>
      <c r="AS12" s="5">
        <f t="shared" ca="1" si="11"/>
        <v>4</v>
      </c>
      <c r="AT12" s="5" t="s">
        <v>4</v>
      </c>
      <c r="AU12" s="5">
        <f t="shared" ca="1" si="12"/>
        <v>0</v>
      </c>
      <c r="AV12" s="5">
        <f t="shared" ca="1" si="13"/>
        <v>0</v>
      </c>
      <c r="AW12" s="5" t="s">
        <v>3</v>
      </c>
      <c r="AX12" s="5">
        <f t="shared" ca="1" si="14"/>
        <v>6</v>
      </c>
      <c r="AY12" s="5">
        <f t="shared" ca="1" si="15"/>
        <v>8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1</v>
      </c>
      <c r="BN12" s="9">
        <f t="shared" ca="1" si="0"/>
        <v>5</v>
      </c>
      <c r="BO12" s="10"/>
      <c r="BQ12" s="5">
        <v>12</v>
      </c>
      <c r="BR12" s="9">
        <f t="shared" ca="1" si="21"/>
        <v>4</v>
      </c>
      <c r="BS12" s="9">
        <f t="shared" ca="1" si="22"/>
        <v>4</v>
      </c>
      <c r="BT12" s="10"/>
      <c r="BU12" s="10"/>
      <c r="BV12" s="8"/>
      <c r="BW12" s="11">
        <f t="shared" ca="1" si="23"/>
        <v>0.79599975872485373</v>
      </c>
      <c r="BX12" s="12">
        <f t="shared" ca="1" si="24"/>
        <v>4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0.33541266171053441</v>
      </c>
      <c r="CE12" s="12">
        <f t="shared" ca="1" si="26"/>
        <v>11</v>
      </c>
      <c r="CF12" s="5"/>
      <c r="CG12" s="5">
        <v>12</v>
      </c>
      <c r="CH12" s="5">
        <v>0</v>
      </c>
      <c r="CI12" s="5">
        <v>0</v>
      </c>
      <c r="CK12" s="11">
        <f t="shared" ca="1" si="27"/>
        <v>0.89218024520511352</v>
      </c>
      <c r="CL12" s="12">
        <f t="shared" ca="1" si="28"/>
        <v>5</v>
      </c>
      <c r="CM12" s="5"/>
      <c r="CN12" s="5">
        <v>12</v>
      </c>
      <c r="CO12" s="5">
        <v>2</v>
      </c>
      <c r="CP12" s="5">
        <v>4</v>
      </c>
      <c r="CR12" s="11">
        <f t="shared" ca="1" si="29"/>
        <v>0.23292718768089504</v>
      </c>
      <c r="CS12" s="12">
        <f t="shared" ca="1" si="30"/>
        <v>25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0.84209544038813045</v>
      </c>
      <c r="BX13" s="12">
        <f t="shared" ca="1" si="24"/>
        <v>3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8.7901964297074531E-2</v>
      </c>
      <c r="CE13" s="12">
        <f t="shared" ca="1" si="26"/>
        <v>18</v>
      </c>
      <c r="CF13" s="5"/>
      <c r="CG13" s="5">
        <v>13</v>
      </c>
      <c r="CH13" s="5">
        <v>0</v>
      </c>
      <c r="CI13" s="5">
        <v>0</v>
      </c>
      <c r="CK13" s="11">
        <f t="shared" ca="1" si="27"/>
        <v>0.24304569290543421</v>
      </c>
      <c r="CL13" s="12">
        <f t="shared" ca="1" si="28"/>
        <v>28</v>
      </c>
      <c r="CM13" s="5"/>
      <c r="CN13" s="5">
        <v>13</v>
      </c>
      <c r="CO13" s="5">
        <v>2</v>
      </c>
      <c r="CP13" s="5">
        <v>5</v>
      </c>
      <c r="CR13" s="11">
        <f t="shared" ca="1" si="29"/>
        <v>0.43939525772404342</v>
      </c>
      <c r="CS13" s="12">
        <f t="shared" ca="1" si="30"/>
        <v>20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2</v>
      </c>
      <c r="G14" s="31">
        <f ca="1">$BR4</f>
        <v>3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1</v>
      </c>
      <c r="O14" s="31">
        <f ca="1">$BR5</f>
        <v>5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1</v>
      </c>
      <c r="W14" s="31">
        <f ca="1">$BR6</f>
        <v>2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0.25232376521673505</v>
      </c>
      <c r="BX14" s="12">
        <f t="shared" ca="1" si="24"/>
        <v>16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0.859112585667134</v>
      </c>
      <c r="CE14" s="12">
        <f t="shared" ca="1" si="26"/>
        <v>4</v>
      </c>
      <c r="CF14" s="5"/>
      <c r="CG14" s="5">
        <v>14</v>
      </c>
      <c r="CH14" s="5">
        <v>0</v>
      </c>
      <c r="CI14" s="5">
        <v>0</v>
      </c>
      <c r="CK14" s="11">
        <f t="shared" ca="1" si="27"/>
        <v>0.18790388220133714</v>
      </c>
      <c r="CL14" s="12">
        <f t="shared" ca="1" si="28"/>
        <v>32</v>
      </c>
      <c r="CM14" s="5"/>
      <c r="CN14" s="5">
        <v>14</v>
      </c>
      <c r="CO14" s="5">
        <v>2</v>
      </c>
      <c r="CP14" s="5">
        <v>6</v>
      </c>
      <c r="CR14" s="11">
        <f t="shared" ca="1" si="29"/>
        <v>0.6737833095944562</v>
      </c>
      <c r="CS14" s="12">
        <f t="shared" ca="1" si="30"/>
        <v>11</v>
      </c>
      <c r="CT14" s="5"/>
      <c r="CU14" s="5">
        <v>14</v>
      </c>
      <c r="CV14" s="5">
        <v>2</v>
      </c>
      <c r="CW14" s="5">
        <v>6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7</v>
      </c>
      <c r="G15" s="35">
        <f ca="1">$BS4</f>
        <v>3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1</v>
      </c>
      <c r="O15" s="35">
        <f ca="1">$BS5</f>
        <v>3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4</v>
      </c>
      <c r="W15" s="35">
        <f ca="1">$BS6</f>
        <v>6</v>
      </c>
      <c r="X15" s="27"/>
      <c r="AF15" s="4" t="s">
        <v>12</v>
      </c>
      <c r="AG15" s="5">
        <f ca="1">AG1/10</f>
        <v>6.5</v>
      </c>
      <c r="AH15" s="5">
        <f ca="1">AU15+AV15+AX15</f>
        <v>0.6</v>
      </c>
      <c r="AJ15" s="5" t="str">
        <f ca="1">IF(AG15=AH15,"OK","NO")</f>
        <v>NO</v>
      </c>
      <c r="AN15" s="3">
        <f t="shared" ref="AN15:AN26" ca="1" si="31">MOD(ROUNDDOWN(AG1/0.1,0),10)</f>
        <v>0</v>
      </c>
      <c r="AU15" s="5">
        <f ca="1">AU1*10</f>
        <v>0</v>
      </c>
      <c r="AV15" s="5">
        <f ca="1">AV1</f>
        <v>0</v>
      </c>
      <c r="AW15" s="5"/>
      <c r="AX15" s="5">
        <f ca="1">AX1/10</f>
        <v>0.6</v>
      </c>
      <c r="AY15" s="5"/>
      <c r="BW15" s="11">
        <f t="shared" ca="1" si="23"/>
        <v>0.34256567806953875</v>
      </c>
      <c r="BX15" s="12">
        <f t="shared" ca="1" si="24"/>
        <v>12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0.79352525763321335</v>
      </c>
      <c r="CE15" s="12">
        <f t="shared" ca="1" si="26"/>
        <v>6</v>
      </c>
      <c r="CF15" s="5"/>
      <c r="CG15" s="5">
        <v>15</v>
      </c>
      <c r="CH15" s="5">
        <v>0</v>
      </c>
      <c r="CI15" s="5">
        <v>0</v>
      </c>
      <c r="CK15" s="11">
        <f t="shared" ca="1" si="27"/>
        <v>0.892135630385955</v>
      </c>
      <c r="CL15" s="12">
        <f t="shared" ca="1" si="28"/>
        <v>6</v>
      </c>
      <c r="CM15" s="5"/>
      <c r="CN15" s="5">
        <v>15</v>
      </c>
      <c r="CO15" s="5">
        <v>2</v>
      </c>
      <c r="CP15" s="5">
        <v>7</v>
      </c>
      <c r="CR15" s="11">
        <f t="shared" ca="1" si="29"/>
        <v>7.911450243173046E-2</v>
      </c>
      <c r="CS15" s="12">
        <f t="shared" ca="1" si="30"/>
        <v>33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0</v>
      </c>
      <c r="E16" s="30" t="str">
        <f>$AW4</f>
        <v>.</v>
      </c>
      <c r="F16" s="31">
        <f ca="1">$AX4</f>
        <v>9</v>
      </c>
      <c r="G16" s="36">
        <f ca="1">$AY4</f>
        <v>6</v>
      </c>
      <c r="H16" s="37"/>
      <c r="I16" s="38"/>
      <c r="J16" s="28"/>
      <c r="K16" s="29">
        <f ca="1">$AU5</f>
        <v>0</v>
      </c>
      <c r="L16" s="30">
        <f ca="1">$AV5</f>
        <v>0</v>
      </c>
      <c r="M16" s="30" t="str">
        <f>$AW5</f>
        <v>.</v>
      </c>
      <c r="N16" s="31">
        <f ca="1">$AX5</f>
        <v>2</v>
      </c>
      <c r="O16" s="36">
        <f ca="1">$AY5</f>
        <v>8</v>
      </c>
      <c r="P16" s="37"/>
      <c r="Q16" s="38"/>
      <c r="R16" s="28"/>
      <c r="S16" s="29">
        <f ca="1">$AU6</f>
        <v>0</v>
      </c>
      <c r="T16" s="30">
        <f ca="1">$AV6</f>
        <v>0</v>
      </c>
      <c r="U16" s="30" t="str">
        <f>$AW6</f>
        <v>.</v>
      </c>
      <c r="V16" s="31">
        <f ca="1">$AX6</f>
        <v>5</v>
      </c>
      <c r="W16" s="36">
        <f ca="1">$AY6</f>
        <v>8</v>
      </c>
      <c r="X16" s="27"/>
      <c r="AF16" s="4" t="s">
        <v>13</v>
      </c>
      <c r="AG16" s="5">
        <f t="shared" ref="AG16:AG26" ca="1" si="32">AG2/10</f>
        <v>8.5</v>
      </c>
      <c r="AH16" s="5">
        <f t="shared" ref="AH16:AH26" ca="1" si="33">AU16+AV16+AX16</f>
        <v>0.8</v>
      </c>
      <c r="AJ16" s="5" t="str">
        <f t="shared" ref="AJ16:AJ26" ca="1" si="34">IF(AG16=AH16,"OK","NO")</f>
        <v>NO</v>
      </c>
      <c r="AN16" s="3">
        <f t="shared" ca="1" si="31"/>
        <v>0</v>
      </c>
      <c r="AU16" s="5">
        <f t="shared" ref="AU16:AU26" ca="1" si="35">AU2*10</f>
        <v>0</v>
      </c>
      <c r="AV16" s="5">
        <f t="shared" ref="AV16:AV26" ca="1" si="36">AV2</f>
        <v>0</v>
      </c>
      <c r="AW16" s="5"/>
      <c r="AX16" s="5">
        <f t="shared" ref="AX16:AX26" ca="1" si="37">AX2/10</f>
        <v>0.8</v>
      </c>
      <c r="AY16" s="5"/>
      <c r="BW16" s="11">
        <f t="shared" ca="1" si="23"/>
        <v>0.41880205557453387</v>
      </c>
      <c r="BX16" s="12">
        <f t="shared" ca="1" si="24"/>
        <v>10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0.9088617074950589</v>
      </c>
      <c r="CE16" s="12">
        <f t="shared" ca="1" si="26"/>
        <v>3</v>
      </c>
      <c r="CF16" s="5"/>
      <c r="CG16" s="5">
        <v>16</v>
      </c>
      <c r="CH16" s="5">
        <v>0</v>
      </c>
      <c r="CI16" s="5">
        <v>0</v>
      </c>
      <c r="CK16" s="11">
        <f t="shared" ca="1" si="27"/>
        <v>0.14266311107247431</v>
      </c>
      <c r="CL16" s="12">
        <f t="shared" ca="1" si="28"/>
        <v>33</v>
      </c>
      <c r="CM16" s="5"/>
      <c r="CN16" s="5">
        <v>16</v>
      </c>
      <c r="CO16" s="5">
        <v>3</v>
      </c>
      <c r="CP16" s="5">
        <v>1</v>
      </c>
      <c r="CR16" s="11">
        <f t="shared" ca="1" si="29"/>
        <v>0.22283584795871481</v>
      </c>
      <c r="CS16" s="12">
        <f t="shared" ca="1" si="30"/>
        <v>26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 t="s">
        <v>11</v>
      </c>
      <c r="AG17" s="5">
        <f t="shared" ca="1" si="32"/>
        <v>8.9</v>
      </c>
      <c r="AH17" s="5">
        <f t="shared" ca="1" si="33"/>
        <v>0.8</v>
      </c>
      <c r="AJ17" s="5" t="str">
        <f t="shared" ca="1" si="34"/>
        <v>NO</v>
      </c>
      <c r="AN17" s="3">
        <f t="shared" ca="1" si="31"/>
        <v>0</v>
      </c>
      <c r="AU17" s="5">
        <f t="shared" ca="1" si="35"/>
        <v>0</v>
      </c>
      <c r="AV17" s="5">
        <f t="shared" ca="1" si="36"/>
        <v>0</v>
      </c>
      <c r="AW17" s="5"/>
      <c r="AX17" s="5">
        <f t="shared" ca="1" si="37"/>
        <v>0.8</v>
      </c>
      <c r="AY17" s="5"/>
      <c r="BW17" s="11">
        <f t="shared" ca="1" si="23"/>
        <v>1.2304972703306771E-2</v>
      </c>
      <c r="BX17" s="12">
        <f t="shared" ca="1" si="24"/>
        <v>20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0.33550078798473559</v>
      </c>
      <c r="CE17" s="12">
        <f t="shared" ca="1" si="26"/>
        <v>10</v>
      </c>
      <c r="CF17" s="5"/>
      <c r="CG17" s="5">
        <v>17</v>
      </c>
      <c r="CH17" s="5">
        <v>0</v>
      </c>
      <c r="CI17" s="5">
        <v>0</v>
      </c>
      <c r="CK17" s="11">
        <f t="shared" ca="1" si="27"/>
        <v>0.86853254091303034</v>
      </c>
      <c r="CL17" s="12">
        <f t="shared" ca="1" si="28"/>
        <v>8</v>
      </c>
      <c r="CM17" s="5"/>
      <c r="CN17" s="5">
        <v>17</v>
      </c>
      <c r="CO17" s="5">
        <v>3</v>
      </c>
      <c r="CP17" s="5">
        <v>2</v>
      </c>
      <c r="CR17" s="11">
        <f t="shared" ca="1" si="29"/>
        <v>0.61959792006541892</v>
      </c>
      <c r="CS17" s="12">
        <f t="shared" ca="1" si="30"/>
        <v>13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 t="s">
        <v>14</v>
      </c>
      <c r="AG18" s="5">
        <f t="shared" ca="1" si="32"/>
        <v>9.6</v>
      </c>
      <c r="AH18" s="5">
        <f t="shared" ca="1" si="33"/>
        <v>0.9</v>
      </c>
      <c r="AJ18" s="5" t="str">
        <f t="shared" ca="1" si="34"/>
        <v>NO</v>
      </c>
      <c r="AN18" s="3">
        <f t="shared" ca="1" si="31"/>
        <v>0</v>
      </c>
      <c r="AU18" s="5">
        <f t="shared" ca="1" si="35"/>
        <v>0</v>
      </c>
      <c r="AV18" s="5">
        <f t="shared" ca="1" si="36"/>
        <v>0</v>
      </c>
      <c r="AW18" s="5"/>
      <c r="AX18" s="5">
        <f t="shared" ca="1" si="37"/>
        <v>0.9</v>
      </c>
      <c r="AY18" s="5"/>
      <c r="BW18" s="11">
        <f t="shared" ca="1" si="23"/>
        <v>0.86611097092295497</v>
      </c>
      <c r="BX18" s="12">
        <f t="shared" ca="1" si="24"/>
        <v>2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0.43813327312435546</v>
      </c>
      <c r="CE18" s="12">
        <f t="shared" ca="1" si="26"/>
        <v>9</v>
      </c>
      <c r="CF18" s="5"/>
      <c r="CG18" s="5">
        <v>18</v>
      </c>
      <c r="CH18" s="5">
        <v>0</v>
      </c>
      <c r="CI18" s="5">
        <v>0</v>
      </c>
      <c r="CK18" s="11">
        <f t="shared" ca="1" si="27"/>
        <v>0.2776240715141719</v>
      </c>
      <c r="CL18" s="12">
        <f t="shared" ca="1" si="28"/>
        <v>27</v>
      </c>
      <c r="CM18" s="5"/>
      <c r="CN18" s="5">
        <v>18</v>
      </c>
      <c r="CO18" s="5">
        <v>3</v>
      </c>
      <c r="CP18" s="5">
        <v>3</v>
      </c>
      <c r="CR18" s="11">
        <f t="shared" ca="1" si="29"/>
        <v>0.100811674152396</v>
      </c>
      <c r="CS18" s="12">
        <f t="shared" ca="1" si="30"/>
        <v>31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74" t="str">
        <f ca="1">$AC7/100&amp;$AD7&amp;$AE7/100&amp;$AF7</f>
        <v>0.22＋0.21＝</v>
      </c>
      <c r="C19" s="75"/>
      <c r="D19" s="75"/>
      <c r="E19" s="75"/>
      <c r="F19" s="72">
        <f ca="1">$AG7/100</f>
        <v>0.43</v>
      </c>
      <c r="G19" s="73"/>
      <c r="H19" s="21"/>
      <c r="I19" s="20"/>
      <c r="J19" s="74" t="str">
        <f ca="1">$AC8/100&amp;$AD8&amp;$AE8/100&amp;$AF8</f>
        <v>0.25＋0.32＝</v>
      </c>
      <c r="K19" s="75"/>
      <c r="L19" s="75"/>
      <c r="M19" s="75"/>
      <c r="N19" s="72">
        <f ca="1">$AG8/100</f>
        <v>0.56999999999999995</v>
      </c>
      <c r="O19" s="73"/>
      <c r="P19" s="22"/>
      <c r="Q19" s="20"/>
      <c r="R19" s="74" t="str">
        <f ca="1">$AC9/100&amp;$AD9&amp;$AE9/100&amp;$AF9</f>
        <v>0.41＋0.11＝</v>
      </c>
      <c r="S19" s="75"/>
      <c r="T19" s="75"/>
      <c r="U19" s="75"/>
      <c r="V19" s="72">
        <f ca="1">$AG9/100</f>
        <v>0.52</v>
      </c>
      <c r="W19" s="73"/>
      <c r="X19" s="27"/>
      <c r="AF19" s="4" t="s">
        <v>15</v>
      </c>
      <c r="AG19" s="5">
        <f t="shared" ca="1" si="32"/>
        <v>2.8</v>
      </c>
      <c r="AH19" s="5">
        <f t="shared" ca="1" si="33"/>
        <v>0.2</v>
      </c>
      <c r="AJ19" s="5" t="str">
        <f t="shared" ca="1" si="34"/>
        <v>NO</v>
      </c>
      <c r="AN19" s="3">
        <f t="shared" ca="1" si="31"/>
        <v>0</v>
      </c>
      <c r="AU19" s="5">
        <f t="shared" ca="1" si="35"/>
        <v>0</v>
      </c>
      <c r="AV19" s="5">
        <f t="shared" ca="1" si="36"/>
        <v>0</v>
      </c>
      <c r="AW19" s="5"/>
      <c r="AX19" s="5">
        <f t="shared" ca="1" si="37"/>
        <v>0.2</v>
      </c>
      <c r="AY19" s="5"/>
      <c r="BW19" s="11">
        <f t="shared" ca="1" si="23"/>
        <v>0.15582173956314604</v>
      </c>
      <c r="BX19" s="12">
        <f t="shared" ref="BX19:BX20" ca="1" si="38">RANK(BW19,$BW$1:$BW$100,)</f>
        <v>18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0.80580209965556437</v>
      </c>
      <c r="CE19" s="12">
        <f t="shared" ca="1" si="26"/>
        <v>5</v>
      </c>
      <c r="CF19" s="5"/>
      <c r="CG19" s="5">
        <v>19</v>
      </c>
      <c r="CH19" s="5">
        <v>0</v>
      </c>
      <c r="CI19" s="5">
        <v>0</v>
      </c>
      <c r="CK19" s="11">
        <f t="shared" ca="1" si="27"/>
        <v>0.62559303546147349</v>
      </c>
      <c r="CL19" s="12">
        <f t="shared" ca="1" si="28"/>
        <v>16</v>
      </c>
      <c r="CM19" s="5"/>
      <c r="CN19" s="5">
        <v>19</v>
      </c>
      <c r="CO19" s="5">
        <v>3</v>
      </c>
      <c r="CP19" s="5">
        <v>4</v>
      </c>
      <c r="CR19" s="11">
        <f t="shared" ca="1" si="29"/>
        <v>0.54189168764745244</v>
      </c>
      <c r="CS19" s="12">
        <f t="shared" ca="1" si="30"/>
        <v>16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 t="s">
        <v>29</v>
      </c>
      <c r="AG20" s="5">
        <f t="shared" ca="1" si="32"/>
        <v>5.8</v>
      </c>
      <c r="AH20" s="5">
        <f t="shared" ca="1" si="33"/>
        <v>0.5</v>
      </c>
      <c r="AJ20" s="5" t="str">
        <f t="shared" ca="1" si="34"/>
        <v>NO</v>
      </c>
      <c r="AN20" s="3">
        <f t="shared" ca="1" si="31"/>
        <v>0</v>
      </c>
      <c r="AU20" s="5">
        <f t="shared" ca="1" si="35"/>
        <v>0</v>
      </c>
      <c r="AV20" s="5">
        <f t="shared" ca="1" si="36"/>
        <v>0</v>
      </c>
      <c r="AW20" s="5"/>
      <c r="AX20" s="5">
        <f t="shared" ca="1" si="37"/>
        <v>0.5</v>
      </c>
      <c r="AY20" s="5"/>
      <c r="BW20" s="11">
        <f t="shared" ca="1" si="23"/>
        <v>0.11969110247885884</v>
      </c>
      <c r="BX20" s="12">
        <f t="shared" ca="1" si="38"/>
        <v>19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0.70437794529300179</v>
      </c>
      <c r="CE20" s="12">
        <f t="shared" ca="1" si="26"/>
        <v>8</v>
      </c>
      <c r="CF20" s="5"/>
      <c r="CG20" s="5">
        <v>20</v>
      </c>
      <c r="CH20" s="5">
        <v>0</v>
      </c>
      <c r="CI20" s="5">
        <v>0</v>
      </c>
      <c r="CK20" s="11">
        <f t="shared" ca="1" si="27"/>
        <v>0.21122419997531028</v>
      </c>
      <c r="CL20" s="12">
        <f t="shared" ca="1" si="28"/>
        <v>31</v>
      </c>
      <c r="CM20" s="5"/>
      <c r="CN20" s="5">
        <v>20</v>
      </c>
      <c r="CO20" s="5">
        <v>3</v>
      </c>
      <c r="CP20" s="5">
        <v>5</v>
      </c>
      <c r="CR20" s="11">
        <f t="shared" ca="1" si="29"/>
        <v>4.8737524612351035E-2</v>
      </c>
      <c r="CS20" s="12">
        <f t="shared" ca="1" si="30"/>
        <v>35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2</v>
      </c>
      <c r="G21" s="31">
        <f ca="1">$BR7</f>
        <v>2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2</v>
      </c>
      <c r="O21" s="31">
        <f ca="1">$BR8</f>
        <v>5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4</v>
      </c>
      <c r="W21" s="31">
        <f ca="1">$BR9</f>
        <v>1</v>
      </c>
      <c r="X21" s="27"/>
      <c r="AF21" s="4" t="s">
        <v>17</v>
      </c>
      <c r="AG21" s="5">
        <f t="shared" ca="1" si="32"/>
        <v>4.3</v>
      </c>
      <c r="AH21" s="5">
        <f t="shared" ca="1" si="33"/>
        <v>0.4</v>
      </c>
      <c r="AJ21" s="5" t="str">
        <f t="shared" ca="1" si="34"/>
        <v>NO</v>
      </c>
      <c r="AN21" s="3">
        <f t="shared" ca="1" si="31"/>
        <v>0</v>
      </c>
      <c r="AU21" s="5">
        <f t="shared" ca="1" si="35"/>
        <v>0</v>
      </c>
      <c r="AV21" s="5">
        <f t="shared" ca="1" si="36"/>
        <v>0</v>
      </c>
      <c r="AW21" s="5"/>
      <c r="AX21" s="5">
        <f t="shared" ca="1" si="37"/>
        <v>0.4</v>
      </c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K21" s="11">
        <f t="shared" ca="1" si="27"/>
        <v>0.79112870692999127</v>
      </c>
      <c r="CL21" s="12">
        <f t="shared" ca="1" si="28"/>
        <v>9</v>
      </c>
      <c r="CM21" s="5"/>
      <c r="CN21" s="5">
        <v>21</v>
      </c>
      <c r="CO21" s="5">
        <v>3</v>
      </c>
      <c r="CP21" s="5">
        <v>6</v>
      </c>
      <c r="CR21" s="11">
        <f t="shared" ca="1" si="29"/>
        <v>0.56867386014124122</v>
      </c>
      <c r="CS21" s="12">
        <f t="shared" ca="1" si="30"/>
        <v>15</v>
      </c>
      <c r="CT21" s="5"/>
      <c r="CU21" s="5">
        <v>21</v>
      </c>
      <c r="CV21" s="5">
        <v>3</v>
      </c>
      <c r="CW21" s="5">
        <v>6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2</v>
      </c>
      <c r="G22" s="35">
        <f ca="1">$BS7</f>
        <v>1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3</v>
      </c>
      <c r="O22" s="35">
        <f ca="1">$BS8</f>
        <v>2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1</v>
      </c>
      <c r="W22" s="35">
        <f ca="1">$BS9</f>
        <v>1</v>
      </c>
      <c r="X22" s="27"/>
      <c r="AF22" s="4" t="s">
        <v>18</v>
      </c>
      <c r="AG22" s="5">
        <f t="shared" ca="1" si="32"/>
        <v>5.7</v>
      </c>
      <c r="AH22" s="5">
        <f t="shared" ca="1" si="33"/>
        <v>0.5</v>
      </c>
      <c r="AJ22" s="5" t="str">
        <f t="shared" ca="1" si="34"/>
        <v>NO</v>
      </c>
      <c r="AN22" s="3">
        <f t="shared" ca="1" si="31"/>
        <v>0</v>
      </c>
      <c r="AU22" s="5">
        <f t="shared" ca="1" si="35"/>
        <v>0</v>
      </c>
      <c r="AV22" s="5">
        <f t="shared" ca="1" si="36"/>
        <v>0</v>
      </c>
      <c r="AW22" s="5"/>
      <c r="AX22" s="5">
        <f t="shared" ca="1" si="37"/>
        <v>0.5</v>
      </c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K22" s="11">
        <f t="shared" ca="1" si="27"/>
        <v>0.13620703561194503</v>
      </c>
      <c r="CL22" s="12">
        <f t="shared" ca="1" si="28"/>
        <v>35</v>
      </c>
      <c r="CM22" s="5"/>
      <c r="CN22" s="5">
        <v>22</v>
      </c>
      <c r="CO22" s="5">
        <v>4</v>
      </c>
      <c r="CP22" s="5">
        <v>1</v>
      </c>
      <c r="CR22" s="11">
        <f t="shared" ca="1" si="29"/>
        <v>0.25761764255988406</v>
      </c>
      <c r="CS22" s="12">
        <f t="shared" ca="1" si="30"/>
        <v>23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0</v>
      </c>
      <c r="E23" s="30" t="str">
        <f>$AW7</f>
        <v>.</v>
      </c>
      <c r="F23" s="31">
        <f ca="1">$AX7</f>
        <v>4</v>
      </c>
      <c r="G23" s="36">
        <f ca="1">$AY7</f>
        <v>3</v>
      </c>
      <c r="H23" s="37"/>
      <c r="I23" s="38"/>
      <c r="J23" s="28"/>
      <c r="K23" s="29">
        <f ca="1">$AU8</f>
        <v>0</v>
      </c>
      <c r="L23" s="30">
        <f ca="1">$AV8</f>
        <v>0</v>
      </c>
      <c r="M23" s="30" t="str">
        <f>$AW8</f>
        <v>.</v>
      </c>
      <c r="N23" s="31">
        <f ca="1">$AX8</f>
        <v>5</v>
      </c>
      <c r="O23" s="36">
        <f ca="1">$AY8</f>
        <v>7</v>
      </c>
      <c r="P23" s="37"/>
      <c r="Q23" s="38"/>
      <c r="R23" s="28"/>
      <c r="S23" s="29">
        <f ca="1">$AU9</f>
        <v>0</v>
      </c>
      <c r="T23" s="30">
        <f ca="1">$AV9</f>
        <v>0</v>
      </c>
      <c r="U23" s="30" t="str">
        <f>$AW9</f>
        <v>.</v>
      </c>
      <c r="V23" s="31">
        <f ca="1">$AX9</f>
        <v>5</v>
      </c>
      <c r="W23" s="36">
        <f ca="1">$AY9</f>
        <v>2</v>
      </c>
      <c r="X23" s="27"/>
      <c r="AF23" s="4" t="s">
        <v>30</v>
      </c>
      <c r="AG23" s="5">
        <f t="shared" ca="1" si="32"/>
        <v>5.2</v>
      </c>
      <c r="AH23" s="5">
        <f t="shared" ca="1" si="33"/>
        <v>0.5</v>
      </c>
      <c r="AJ23" s="5" t="str">
        <f t="shared" ca="1" si="34"/>
        <v>NO</v>
      </c>
      <c r="AN23" s="3">
        <f t="shared" ca="1" si="31"/>
        <v>0</v>
      </c>
      <c r="AU23" s="5">
        <f t="shared" ca="1" si="35"/>
        <v>0</v>
      </c>
      <c r="AV23" s="5">
        <f t="shared" ca="1" si="36"/>
        <v>0</v>
      </c>
      <c r="AW23" s="5"/>
      <c r="AX23" s="5">
        <f t="shared" ca="1" si="37"/>
        <v>0.5</v>
      </c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K23" s="11">
        <f t="shared" ca="1" si="27"/>
        <v>0.54677595681569024</v>
      </c>
      <c r="CL23" s="12">
        <f t="shared" ca="1" si="28"/>
        <v>18</v>
      </c>
      <c r="CM23" s="5"/>
      <c r="CN23" s="5">
        <v>23</v>
      </c>
      <c r="CO23" s="5">
        <v>4</v>
      </c>
      <c r="CP23" s="5">
        <v>2</v>
      </c>
      <c r="CR23" s="11">
        <f t="shared" ca="1" si="29"/>
        <v>0.78059678246836195</v>
      </c>
      <c r="CS23" s="12">
        <f t="shared" ca="1" si="30"/>
        <v>7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 t="s">
        <v>31</v>
      </c>
      <c r="AG24" s="5">
        <f t="shared" ca="1" si="32"/>
        <v>8.6</v>
      </c>
      <c r="AH24" s="5">
        <f t="shared" ca="1" si="33"/>
        <v>0.8</v>
      </c>
      <c r="AJ24" s="5" t="str">
        <f t="shared" ca="1" si="34"/>
        <v>NO</v>
      </c>
      <c r="AN24" s="3">
        <f t="shared" ca="1" si="31"/>
        <v>0</v>
      </c>
      <c r="AU24" s="5">
        <f t="shared" ca="1" si="35"/>
        <v>0</v>
      </c>
      <c r="AV24" s="5">
        <f t="shared" ca="1" si="36"/>
        <v>0</v>
      </c>
      <c r="AW24" s="5"/>
      <c r="AX24" s="5">
        <f t="shared" ca="1" si="37"/>
        <v>0.8</v>
      </c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K24" s="11">
        <f t="shared" ca="1" si="27"/>
        <v>0.54146622177460468</v>
      </c>
      <c r="CL24" s="12">
        <f t="shared" ca="1" si="28"/>
        <v>19</v>
      </c>
      <c r="CM24" s="5"/>
      <c r="CN24" s="5">
        <v>24</v>
      </c>
      <c r="CO24" s="5">
        <v>4</v>
      </c>
      <c r="CP24" s="5">
        <v>3</v>
      </c>
      <c r="CR24" s="11">
        <f t="shared" ca="1" si="29"/>
        <v>0.44596663394845493</v>
      </c>
      <c r="CS24" s="12">
        <f t="shared" ca="1" si="30"/>
        <v>19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45"/>
      <c r="B25" s="16" t="s">
        <v>32</v>
      </c>
      <c r="C25" s="46"/>
      <c r="D25" s="18"/>
      <c r="E25" s="17"/>
      <c r="F25" s="17"/>
      <c r="G25" s="17"/>
      <c r="H25" s="19"/>
      <c r="I25" s="45"/>
      <c r="J25" s="16" t="s">
        <v>33</v>
      </c>
      <c r="K25" s="17"/>
      <c r="L25" s="17"/>
      <c r="M25" s="17"/>
      <c r="N25" s="17"/>
      <c r="O25" s="17"/>
      <c r="P25" s="19"/>
      <c r="Q25" s="45"/>
      <c r="R25" s="16" t="s">
        <v>34</v>
      </c>
      <c r="S25" s="17"/>
      <c r="T25" s="17"/>
      <c r="U25" s="17"/>
      <c r="V25" s="17"/>
      <c r="W25" s="17"/>
      <c r="X25" s="19"/>
      <c r="AF25" s="4" t="s">
        <v>35</v>
      </c>
      <c r="AG25" s="5">
        <f t="shared" ca="1" si="32"/>
        <v>8.9</v>
      </c>
      <c r="AH25" s="5">
        <f t="shared" ca="1" si="33"/>
        <v>0.8</v>
      </c>
      <c r="AJ25" s="5" t="str">
        <f t="shared" ca="1" si="34"/>
        <v>NO</v>
      </c>
      <c r="AN25" s="3">
        <f t="shared" ca="1" si="31"/>
        <v>0</v>
      </c>
      <c r="AU25" s="5">
        <f t="shared" ca="1" si="35"/>
        <v>0</v>
      </c>
      <c r="AV25" s="5">
        <f t="shared" ca="1" si="36"/>
        <v>0</v>
      </c>
      <c r="AW25" s="5"/>
      <c r="AX25" s="5">
        <f t="shared" ca="1" si="37"/>
        <v>0.8</v>
      </c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K25" s="11">
        <f t="shared" ca="1" si="27"/>
        <v>0.24021306654924501</v>
      </c>
      <c r="CL25" s="12">
        <f t="shared" ca="1" si="28"/>
        <v>29</v>
      </c>
      <c r="CM25" s="5"/>
      <c r="CN25" s="5">
        <v>25</v>
      </c>
      <c r="CO25" s="5">
        <v>4</v>
      </c>
      <c r="CP25" s="5">
        <v>4</v>
      </c>
      <c r="CR25" s="11">
        <f t="shared" ca="1" si="29"/>
        <v>5.8555885036944311E-2</v>
      </c>
      <c r="CS25" s="12">
        <f t="shared" ca="1" si="30"/>
        <v>34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74" t="str">
        <f ca="1">$AC10/100&amp;$AD10&amp;$AE10/100&amp;$AF10</f>
        <v>0.25＋0.61＝</v>
      </c>
      <c r="C26" s="75"/>
      <c r="D26" s="75"/>
      <c r="E26" s="75"/>
      <c r="F26" s="72">
        <f ca="1">$AG10/100</f>
        <v>0.86</v>
      </c>
      <c r="G26" s="73"/>
      <c r="H26" s="21"/>
      <c r="I26" s="20"/>
      <c r="J26" s="74" t="str">
        <f ca="1">$AC11/100&amp;$AD11&amp;$AE11/100&amp;$AF11</f>
        <v>0.41＋0.48＝</v>
      </c>
      <c r="K26" s="75"/>
      <c r="L26" s="75"/>
      <c r="M26" s="75"/>
      <c r="N26" s="72">
        <f ca="1">$AG11/100</f>
        <v>0.89</v>
      </c>
      <c r="O26" s="73"/>
      <c r="P26" s="22"/>
      <c r="Q26" s="20"/>
      <c r="R26" s="74" t="str">
        <f ca="1">$AC12/100&amp;$AD12&amp;$AE12/100&amp;$AF12</f>
        <v>0.14＋0.54＝</v>
      </c>
      <c r="S26" s="75"/>
      <c r="T26" s="75"/>
      <c r="U26" s="75"/>
      <c r="V26" s="72">
        <f ca="1">$AG12/100</f>
        <v>0.68</v>
      </c>
      <c r="W26" s="73"/>
      <c r="X26" s="27"/>
      <c r="AF26" s="4" t="s">
        <v>25</v>
      </c>
      <c r="AG26" s="5">
        <f t="shared" ca="1" si="32"/>
        <v>6.8</v>
      </c>
      <c r="AH26" s="5">
        <f t="shared" ca="1" si="33"/>
        <v>0.6</v>
      </c>
      <c r="AJ26" s="5" t="str">
        <f t="shared" ca="1" si="34"/>
        <v>NO</v>
      </c>
      <c r="AN26" s="3">
        <f t="shared" ca="1" si="31"/>
        <v>0</v>
      </c>
      <c r="AU26" s="5">
        <f t="shared" ca="1" si="35"/>
        <v>0</v>
      </c>
      <c r="AV26" s="5">
        <f t="shared" ca="1" si="36"/>
        <v>0</v>
      </c>
      <c r="AW26" s="5"/>
      <c r="AX26" s="5">
        <f t="shared" ca="1" si="37"/>
        <v>0.6</v>
      </c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K26" s="11">
        <f t="shared" ca="1" si="27"/>
        <v>0.55515667209703279</v>
      </c>
      <c r="CL26" s="12">
        <f t="shared" ca="1" si="28"/>
        <v>17</v>
      </c>
      <c r="CM26" s="5"/>
      <c r="CN26" s="5">
        <v>26</v>
      </c>
      <c r="CO26" s="5">
        <v>4</v>
      </c>
      <c r="CP26" s="5">
        <v>5</v>
      </c>
      <c r="CR26" s="11">
        <f t="shared" ca="1" si="29"/>
        <v>0.12880251630889217</v>
      </c>
      <c r="CS26" s="12">
        <f t="shared" ca="1" si="30"/>
        <v>30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K27" s="11">
        <f t="shared" ca="1" si="27"/>
        <v>0.41406869316826367</v>
      </c>
      <c r="CL27" s="12">
        <f t="shared" ca="1" si="28"/>
        <v>21</v>
      </c>
      <c r="CM27" s="5"/>
      <c r="CN27" s="5">
        <v>27</v>
      </c>
      <c r="CO27" s="5">
        <v>5</v>
      </c>
      <c r="CP27" s="5">
        <v>1</v>
      </c>
      <c r="CR27" s="11">
        <f t="shared" ca="1" si="29"/>
        <v>0.78758027285155552</v>
      </c>
      <c r="CS27" s="12">
        <f t="shared" ca="1" si="30"/>
        <v>6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2</v>
      </c>
      <c r="G28" s="31">
        <f ca="1">$BR10</f>
        <v>5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4</v>
      </c>
      <c r="O28" s="31">
        <f ca="1">$BR11</f>
        <v>1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1</v>
      </c>
      <c r="W28" s="31">
        <f ca="1">$BR12</f>
        <v>4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K28" s="11">
        <f t="shared" ca="1" si="27"/>
        <v>0.72215394167786573</v>
      </c>
      <c r="CL28" s="12">
        <f t="shared" ca="1" si="28"/>
        <v>12</v>
      </c>
      <c r="CM28" s="5"/>
      <c r="CN28" s="5">
        <v>28</v>
      </c>
      <c r="CO28" s="5">
        <v>5</v>
      </c>
      <c r="CP28" s="5">
        <v>2</v>
      </c>
      <c r="CR28" s="11">
        <f t="shared" ca="1" si="29"/>
        <v>0.68546317396651768</v>
      </c>
      <c r="CS28" s="12">
        <f t="shared" ca="1" si="30"/>
        <v>10</v>
      </c>
      <c r="CT28" s="5"/>
      <c r="CU28" s="5">
        <v>28</v>
      </c>
      <c r="CV28" s="5">
        <v>5</v>
      </c>
      <c r="CW28" s="5">
        <v>2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6</v>
      </c>
      <c r="G29" s="35">
        <f ca="1">$BS10</f>
        <v>1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4</v>
      </c>
      <c r="O29" s="35">
        <f ca="1">$BS11</f>
        <v>8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5</v>
      </c>
      <c r="W29" s="35">
        <f ca="1">$BS12</f>
        <v>4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K29" s="11">
        <f t="shared" ca="1" si="27"/>
        <v>0.9038557930844433</v>
      </c>
      <c r="CL29" s="12">
        <f t="shared" ca="1" si="28"/>
        <v>3</v>
      </c>
      <c r="CM29" s="5"/>
      <c r="CN29" s="5">
        <v>29</v>
      </c>
      <c r="CO29" s="5">
        <v>5</v>
      </c>
      <c r="CP29" s="5">
        <v>3</v>
      </c>
      <c r="CR29" s="11">
        <f t="shared" ca="1" si="29"/>
        <v>0.95891646803863939</v>
      </c>
      <c r="CS29" s="12">
        <f t="shared" ca="1" si="30"/>
        <v>3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28"/>
      <c r="C30" s="29">
        <f ca="1">$AU10</f>
        <v>0</v>
      </c>
      <c r="D30" s="30">
        <f ca="1">$AV10</f>
        <v>0</v>
      </c>
      <c r="E30" s="30" t="str">
        <f>$AW10</f>
        <v>.</v>
      </c>
      <c r="F30" s="31">
        <f ca="1">$AX10</f>
        <v>8</v>
      </c>
      <c r="G30" s="36">
        <f ca="1">$AY10</f>
        <v>6</v>
      </c>
      <c r="H30" s="37"/>
      <c r="I30" s="38"/>
      <c r="J30" s="28"/>
      <c r="K30" s="29">
        <f ca="1">$AU11</f>
        <v>0</v>
      </c>
      <c r="L30" s="30">
        <f ca="1">$AV11</f>
        <v>0</v>
      </c>
      <c r="M30" s="30" t="str">
        <f>$AW11</f>
        <v>.</v>
      </c>
      <c r="N30" s="31">
        <f ca="1">$AX11</f>
        <v>8</v>
      </c>
      <c r="O30" s="36">
        <f ca="1">$AY11</f>
        <v>9</v>
      </c>
      <c r="P30" s="37"/>
      <c r="Q30" s="38"/>
      <c r="R30" s="28"/>
      <c r="S30" s="29">
        <f ca="1">$AU12</f>
        <v>0</v>
      </c>
      <c r="T30" s="30">
        <f ca="1">$AV12</f>
        <v>0</v>
      </c>
      <c r="U30" s="30" t="str">
        <f>$AW12</f>
        <v>.</v>
      </c>
      <c r="V30" s="31">
        <f ca="1">$AX12</f>
        <v>6</v>
      </c>
      <c r="W30" s="36">
        <f ca="1">$AY12</f>
        <v>8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K30" s="11">
        <f t="shared" ca="1" si="27"/>
        <v>0.29226999168935319</v>
      </c>
      <c r="CL30" s="12">
        <f t="shared" ca="1" si="28"/>
        <v>26</v>
      </c>
      <c r="CM30" s="5"/>
      <c r="CN30" s="5">
        <v>30</v>
      </c>
      <c r="CO30" s="5">
        <v>5</v>
      </c>
      <c r="CP30" s="5">
        <v>4</v>
      </c>
      <c r="CR30" s="11">
        <f t="shared" ca="1" si="29"/>
        <v>0.91957490587275825</v>
      </c>
      <c r="CS30" s="12">
        <f t="shared" ca="1" si="30"/>
        <v>4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K31" s="11">
        <f t="shared" ca="1" si="27"/>
        <v>0.9069990067420961</v>
      </c>
      <c r="CL31" s="12">
        <f t="shared" ca="1" si="28"/>
        <v>2</v>
      </c>
      <c r="CM31" s="5"/>
      <c r="CN31" s="5">
        <v>31</v>
      </c>
      <c r="CO31" s="5">
        <v>6</v>
      </c>
      <c r="CP31" s="5">
        <v>1</v>
      </c>
      <c r="CR31" s="11">
        <f t="shared" ca="1" si="29"/>
        <v>0.25073658692477618</v>
      </c>
      <c r="CS31" s="12">
        <f t="shared" ca="1" si="30"/>
        <v>24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89" t="str">
        <f>A1</f>
        <v>小数 たし算 小数第二位 (0.11) くり上がりなし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K32" s="11">
        <f t="shared" ca="1" si="27"/>
        <v>8.333924884532562E-2</v>
      </c>
      <c r="CL32" s="12">
        <f t="shared" ca="1" si="28"/>
        <v>36</v>
      </c>
      <c r="CM32" s="5"/>
      <c r="CN32" s="5">
        <v>32</v>
      </c>
      <c r="CO32" s="5">
        <v>6</v>
      </c>
      <c r="CP32" s="5">
        <v>2</v>
      </c>
      <c r="CQ32" s="5"/>
      <c r="CR32" s="11">
        <f t="shared" ca="1" si="29"/>
        <v>0.98182352417492791</v>
      </c>
      <c r="CS32" s="12">
        <f t="shared" ca="1" si="30"/>
        <v>2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90" t="str">
        <f>B2</f>
        <v>　　月  　 　 日</v>
      </c>
      <c r="C33" s="91"/>
      <c r="D33" s="91"/>
      <c r="E33" s="91"/>
      <c r="F33" s="91"/>
      <c r="G33" s="92"/>
      <c r="H33" s="93" t="str">
        <f>H2</f>
        <v>名前</v>
      </c>
      <c r="I33" s="94"/>
      <c r="J33" s="94"/>
      <c r="K33" s="95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7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K33" s="11">
        <f t="shared" ca="1" si="27"/>
        <v>0.23937529885997921</v>
      </c>
      <c r="CL33" s="12">
        <f t="shared" ca="1" si="28"/>
        <v>30</v>
      </c>
      <c r="CM33" s="5"/>
      <c r="CN33" s="5">
        <v>33</v>
      </c>
      <c r="CO33" s="5">
        <v>6</v>
      </c>
      <c r="CP33" s="5">
        <v>3</v>
      </c>
      <c r="CR33" s="11">
        <f t="shared" ca="1" si="29"/>
        <v>9.6097846222581773E-2</v>
      </c>
      <c r="CS33" s="12">
        <f t="shared" ca="1" si="30"/>
        <v>32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K34" s="11">
        <f t="shared" ca="1" si="27"/>
        <v>0.68796935395102565</v>
      </c>
      <c r="CL34" s="12">
        <f t="shared" ca="1" si="28"/>
        <v>13</v>
      </c>
      <c r="CM34" s="5"/>
      <c r="CN34" s="5">
        <v>34</v>
      </c>
      <c r="CO34" s="5">
        <v>7</v>
      </c>
      <c r="CP34" s="5">
        <v>1</v>
      </c>
      <c r="CR34" s="11">
        <f t="shared" ca="1" si="29"/>
        <v>0.64061223397785316</v>
      </c>
      <c r="CS34" s="12">
        <f t="shared" ca="1" si="30"/>
        <v>12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K35" s="11">
        <f t="shared" ca="1" si="27"/>
        <v>0.89106543102545699</v>
      </c>
      <c r="CL35" s="12">
        <f t="shared" ca="1" si="28"/>
        <v>7</v>
      </c>
      <c r="CM35" s="5"/>
      <c r="CN35" s="5">
        <v>35</v>
      </c>
      <c r="CO35" s="5">
        <v>7</v>
      </c>
      <c r="CP35" s="5">
        <v>2</v>
      </c>
      <c r="CR35" s="11">
        <f t="shared" ca="1" si="29"/>
        <v>4.5090936692153361E-2</v>
      </c>
      <c r="CS35" s="12">
        <f t="shared" ca="1" si="30"/>
        <v>36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52"/>
      <c r="B36" s="74" t="str">
        <f t="shared" ref="B36" ca="1" si="39">B5</f>
        <v>0.44＋0.21＝</v>
      </c>
      <c r="C36" s="75"/>
      <c r="D36" s="75"/>
      <c r="E36" s="75"/>
      <c r="F36" s="76">
        <f ca="1">F5</f>
        <v>0.65</v>
      </c>
      <c r="G36" s="77"/>
      <c r="H36" s="53"/>
      <c r="I36" s="54"/>
      <c r="J36" s="74" t="str">
        <f t="shared" ref="J36" ca="1" si="40">J5</f>
        <v>0.73＋0.12＝</v>
      </c>
      <c r="K36" s="75"/>
      <c r="L36" s="75"/>
      <c r="M36" s="75"/>
      <c r="N36" s="76">
        <f ca="1">N5</f>
        <v>0.85</v>
      </c>
      <c r="O36" s="77"/>
      <c r="P36" s="27"/>
      <c r="Q36" s="24"/>
      <c r="R36" s="74" t="str">
        <f t="shared" ref="R36" ca="1" si="41">R5</f>
        <v>0.33＋0.56＝</v>
      </c>
      <c r="S36" s="75"/>
      <c r="T36" s="75"/>
      <c r="U36" s="75"/>
      <c r="V36" s="76">
        <f ca="1">V5</f>
        <v>0.89</v>
      </c>
      <c r="W36" s="77"/>
      <c r="X36" s="27"/>
      <c r="AC36" s="5" t="s">
        <v>48</v>
      </c>
      <c r="AD36" s="5" t="str">
        <f ca="1">IF(AND($AE36=0,$AF36=0),"OKA",IF($AF36=0,"OKB","NO"))</f>
        <v>NO</v>
      </c>
      <c r="AE36" s="55">
        <f ca="1">AX1</f>
        <v>6</v>
      </c>
      <c r="AF36" s="55">
        <f ca="1">AY1</f>
        <v>5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K36" s="11">
        <f t="shared" ca="1" si="27"/>
        <v>0.30442095533278024</v>
      </c>
      <c r="CL36" s="12">
        <f t="shared" ca="1" si="28"/>
        <v>24</v>
      </c>
      <c r="CM36" s="5"/>
      <c r="CN36" s="5">
        <v>36</v>
      </c>
      <c r="CO36" s="5">
        <v>8</v>
      </c>
      <c r="CP36" s="5">
        <v>1</v>
      </c>
      <c r="CR36" s="11">
        <f t="shared" ca="1" si="29"/>
        <v>0.91553566244567797</v>
      </c>
      <c r="CS36" s="12">
        <f t="shared" ca="1" si="30"/>
        <v>5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42">IF(AND($AE37=0,$AF37=0),"OKA",IF($AF37=0,"OKB","NO"))</f>
        <v>NO</v>
      </c>
      <c r="AE37" s="55">
        <f t="shared" ref="AE37:AF47" ca="1" si="43">AX2</f>
        <v>8</v>
      </c>
      <c r="AF37" s="55">
        <f t="shared" ca="1" si="43"/>
        <v>5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/>
      <c r="CL37" s="12"/>
      <c r="CM37" s="5"/>
      <c r="CN37" s="5"/>
      <c r="CO37" s="5"/>
      <c r="CP37" s="5"/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56"/>
      <c r="C38" s="57">
        <f t="shared" ref="B38:G40" ca="1" si="44">C7</f>
        <v>0</v>
      </c>
      <c r="D38" s="58">
        <f t="shared" ca="1" si="44"/>
        <v>0</v>
      </c>
      <c r="E38" s="58" t="str">
        <f t="shared" ca="1" si="44"/>
        <v>.</v>
      </c>
      <c r="F38" s="59">
        <f t="shared" ca="1" si="44"/>
        <v>4</v>
      </c>
      <c r="G38" s="59">
        <f t="shared" ca="1" si="44"/>
        <v>4</v>
      </c>
      <c r="H38" s="27"/>
      <c r="I38" s="14"/>
      <c r="J38" s="56"/>
      <c r="K38" s="57">
        <f t="shared" ref="K38:O38" ca="1" si="45">K7</f>
        <v>0</v>
      </c>
      <c r="L38" s="58">
        <f t="shared" ca="1" si="45"/>
        <v>0</v>
      </c>
      <c r="M38" s="58" t="str">
        <f t="shared" ca="1" si="45"/>
        <v>.</v>
      </c>
      <c r="N38" s="59">
        <f t="shared" ca="1" si="45"/>
        <v>7</v>
      </c>
      <c r="O38" s="59">
        <f t="shared" ca="1" si="45"/>
        <v>3</v>
      </c>
      <c r="P38" s="27"/>
      <c r="Q38" s="20"/>
      <c r="R38" s="56"/>
      <c r="S38" s="57">
        <f t="shared" ref="S38:W38" ca="1" si="46">S7</f>
        <v>0</v>
      </c>
      <c r="T38" s="58">
        <f t="shared" ca="1" si="46"/>
        <v>0</v>
      </c>
      <c r="U38" s="58" t="str">
        <f t="shared" ca="1" si="46"/>
        <v>.</v>
      </c>
      <c r="V38" s="59">
        <f t="shared" ca="1" si="46"/>
        <v>3</v>
      </c>
      <c r="W38" s="59">
        <f t="shared" ca="1" si="46"/>
        <v>3</v>
      </c>
      <c r="X38" s="27"/>
      <c r="AB38" s="3" t="s">
        <v>50</v>
      </c>
      <c r="AC38" s="5" t="s">
        <v>49</v>
      </c>
      <c r="AD38" s="5" t="str">
        <f t="shared" ca="1" si="42"/>
        <v>NO</v>
      </c>
      <c r="AE38" s="55">
        <f t="shared" ca="1" si="43"/>
        <v>8</v>
      </c>
      <c r="AF38" s="55">
        <f t="shared" ca="1" si="43"/>
        <v>9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/>
      <c r="CL38" s="12"/>
      <c r="CM38" s="5"/>
      <c r="CN38" s="5"/>
      <c r="CO38" s="5"/>
      <c r="CP38" s="5"/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60" t="str">
        <f t="shared" ca="1" si="44"/>
        <v/>
      </c>
      <c r="C39" s="61" t="str">
        <f t="shared" ca="1" si="44"/>
        <v>＋</v>
      </c>
      <c r="D39" s="62">
        <f t="shared" ca="1" si="44"/>
        <v>0</v>
      </c>
      <c r="E39" s="62" t="str">
        <f t="shared" ca="1" si="44"/>
        <v>.</v>
      </c>
      <c r="F39" s="63">
        <f t="shared" ca="1" si="44"/>
        <v>2</v>
      </c>
      <c r="G39" s="63">
        <f t="shared" ca="1" si="44"/>
        <v>1</v>
      </c>
      <c r="H39" s="27"/>
      <c r="I39" s="14"/>
      <c r="J39" s="60" t="str">
        <f t="shared" ref="J39:O40" ca="1" si="47">J8</f>
        <v/>
      </c>
      <c r="K39" s="61" t="str">
        <f t="shared" ca="1" si="47"/>
        <v>＋</v>
      </c>
      <c r="L39" s="62">
        <f t="shared" ca="1" si="47"/>
        <v>0</v>
      </c>
      <c r="M39" s="62" t="str">
        <f t="shared" ca="1" si="47"/>
        <v>.</v>
      </c>
      <c r="N39" s="63">
        <f t="shared" ca="1" si="47"/>
        <v>1</v>
      </c>
      <c r="O39" s="63">
        <f t="shared" ca="1" si="47"/>
        <v>2</v>
      </c>
      <c r="P39" s="27"/>
      <c r="Q39" s="20"/>
      <c r="R39" s="60" t="str">
        <f t="shared" ref="R39:W40" ca="1" si="48">R8</f>
        <v/>
      </c>
      <c r="S39" s="61" t="str">
        <f t="shared" ca="1" si="48"/>
        <v>＋</v>
      </c>
      <c r="T39" s="62">
        <f t="shared" ca="1" si="48"/>
        <v>0</v>
      </c>
      <c r="U39" s="62" t="str">
        <f t="shared" ca="1" si="48"/>
        <v>.</v>
      </c>
      <c r="V39" s="63">
        <f t="shared" ca="1" si="48"/>
        <v>5</v>
      </c>
      <c r="W39" s="63">
        <f t="shared" ca="1" si="48"/>
        <v>6</v>
      </c>
      <c r="X39" s="27"/>
      <c r="Z39" s="64"/>
      <c r="AB39" s="3" t="s">
        <v>51</v>
      </c>
      <c r="AC39" s="5" t="s">
        <v>38</v>
      </c>
      <c r="AD39" s="5" t="str">
        <f t="shared" ca="1" si="42"/>
        <v>NO</v>
      </c>
      <c r="AE39" s="55">
        <f t="shared" ca="1" si="43"/>
        <v>9</v>
      </c>
      <c r="AF39" s="55">
        <f t="shared" ca="1" si="43"/>
        <v>6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/>
      <c r="CL39" s="12"/>
      <c r="CM39" s="5"/>
      <c r="CN39" s="5"/>
      <c r="CO39" s="5"/>
      <c r="CP39" s="5"/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44"/>
        <v>0</v>
      </c>
      <c r="E40" s="67" t="str">
        <f t="shared" si="44"/>
        <v>.</v>
      </c>
      <c r="F40" s="68">
        <f t="shared" ca="1" si="44"/>
        <v>6</v>
      </c>
      <c r="G40" s="69">
        <f t="shared" ca="1" si="44"/>
        <v>5</v>
      </c>
      <c r="H40" s="27"/>
      <c r="I40" s="14"/>
      <c r="J40" s="65"/>
      <c r="K40" s="66">
        <f ca="1">K9</f>
        <v>0</v>
      </c>
      <c r="L40" s="67">
        <f t="shared" ca="1" si="47"/>
        <v>0</v>
      </c>
      <c r="M40" s="67" t="str">
        <f t="shared" si="47"/>
        <v>.</v>
      </c>
      <c r="N40" s="68">
        <f t="shared" ca="1" si="47"/>
        <v>8</v>
      </c>
      <c r="O40" s="69">
        <f t="shared" ca="1" si="47"/>
        <v>5</v>
      </c>
      <c r="P40" s="27"/>
      <c r="Q40" s="20"/>
      <c r="R40" s="65"/>
      <c r="S40" s="66">
        <f ca="1">S9</f>
        <v>0</v>
      </c>
      <c r="T40" s="67">
        <f t="shared" ca="1" si="48"/>
        <v>0</v>
      </c>
      <c r="U40" s="67" t="str">
        <f t="shared" si="48"/>
        <v>.</v>
      </c>
      <c r="V40" s="68">
        <f t="shared" ca="1" si="48"/>
        <v>8</v>
      </c>
      <c r="W40" s="69">
        <f t="shared" ca="1" si="48"/>
        <v>9</v>
      </c>
      <c r="X40" s="27"/>
      <c r="Z40" s="64"/>
      <c r="AB40" s="3" t="s">
        <v>52</v>
      </c>
      <c r="AC40" s="5" t="s">
        <v>39</v>
      </c>
      <c r="AD40" s="5" t="str">
        <f t="shared" ca="1" si="42"/>
        <v>NO</v>
      </c>
      <c r="AE40" s="55">
        <f t="shared" ca="1" si="43"/>
        <v>2</v>
      </c>
      <c r="AF40" s="55">
        <f t="shared" ca="1" si="43"/>
        <v>8</v>
      </c>
      <c r="AG40" s="64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/>
      <c r="CL40" s="12"/>
      <c r="CM40" s="5"/>
      <c r="CN40" s="5"/>
      <c r="CO40" s="5"/>
      <c r="CP40" s="5"/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42"/>
        <v>NO</v>
      </c>
      <c r="AE41" s="55">
        <f t="shared" ca="1" si="43"/>
        <v>5</v>
      </c>
      <c r="AF41" s="55">
        <f t="shared" ca="1" si="43"/>
        <v>8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/>
      <c r="CL41" s="12"/>
      <c r="CM41" s="5"/>
      <c r="CN41" s="5"/>
      <c r="CO41" s="5"/>
      <c r="CP41" s="5"/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42"/>
        <v>NO</v>
      </c>
      <c r="AE42" s="55">
        <f t="shared" ca="1" si="43"/>
        <v>4</v>
      </c>
      <c r="AF42" s="55">
        <f t="shared" ca="1" si="43"/>
        <v>3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/>
      <c r="CL42" s="12"/>
      <c r="CM42" s="5"/>
      <c r="CN42" s="5"/>
      <c r="CO42" s="5"/>
      <c r="CP42" s="5"/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74" t="str">
        <f t="shared" ref="B43" ca="1" si="49">B12</f>
        <v>0.23＋0.73＝</v>
      </c>
      <c r="C43" s="75"/>
      <c r="D43" s="75"/>
      <c r="E43" s="75"/>
      <c r="F43" s="76">
        <f ca="1">F12</f>
        <v>0.96</v>
      </c>
      <c r="G43" s="77"/>
      <c r="H43" s="27"/>
      <c r="I43" s="24"/>
      <c r="J43" s="74" t="str">
        <f t="shared" ref="J43" ca="1" si="50">J12</f>
        <v>0.15＋0.13＝</v>
      </c>
      <c r="K43" s="75"/>
      <c r="L43" s="75"/>
      <c r="M43" s="75"/>
      <c r="N43" s="76">
        <f ca="1">N12</f>
        <v>0.28000000000000003</v>
      </c>
      <c r="O43" s="77"/>
      <c r="P43" s="27"/>
      <c r="Q43" s="24"/>
      <c r="R43" s="74" t="str">
        <f t="shared" ref="R43" ca="1" si="51">R12</f>
        <v>0.12＋0.46＝</v>
      </c>
      <c r="S43" s="75"/>
      <c r="T43" s="75"/>
      <c r="U43" s="75"/>
      <c r="V43" s="76">
        <f ca="1">V12</f>
        <v>0.57999999999999996</v>
      </c>
      <c r="W43" s="77"/>
      <c r="X43" s="27"/>
      <c r="AC43" s="5" t="s">
        <v>42</v>
      </c>
      <c r="AD43" s="5" t="str">
        <f t="shared" ca="1" si="42"/>
        <v>NO</v>
      </c>
      <c r="AE43" s="55">
        <f t="shared" ca="1" si="43"/>
        <v>5</v>
      </c>
      <c r="AF43" s="55">
        <f t="shared" ca="1" si="43"/>
        <v>7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/>
      <c r="CL43" s="12"/>
      <c r="CM43" s="5"/>
      <c r="CN43" s="5"/>
      <c r="CO43" s="5"/>
      <c r="CP43" s="5"/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42"/>
        <v>NO</v>
      </c>
      <c r="AE44" s="55">
        <f t="shared" ca="1" si="43"/>
        <v>5</v>
      </c>
      <c r="AF44" s="55">
        <f t="shared" ca="1" si="43"/>
        <v>2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/>
      <c r="CL44" s="12"/>
      <c r="CM44" s="5"/>
      <c r="CN44" s="5"/>
      <c r="CO44" s="5"/>
      <c r="CP44" s="5"/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56"/>
      <c r="C45" s="57">
        <f t="shared" ref="C45:G45" ca="1" si="52">C14</f>
        <v>0</v>
      </c>
      <c r="D45" s="58">
        <f t="shared" ca="1" si="52"/>
        <v>0</v>
      </c>
      <c r="E45" s="58" t="str">
        <f t="shared" ca="1" si="52"/>
        <v>.</v>
      </c>
      <c r="F45" s="59">
        <f t="shared" ca="1" si="52"/>
        <v>2</v>
      </c>
      <c r="G45" s="59">
        <f t="shared" ca="1" si="52"/>
        <v>3</v>
      </c>
      <c r="H45" s="27"/>
      <c r="I45" s="20"/>
      <c r="J45" s="56"/>
      <c r="K45" s="57">
        <f t="shared" ref="K45:O45" ca="1" si="53">K14</f>
        <v>0</v>
      </c>
      <c r="L45" s="58">
        <f t="shared" ca="1" si="53"/>
        <v>0</v>
      </c>
      <c r="M45" s="58" t="str">
        <f t="shared" ca="1" si="53"/>
        <v>.</v>
      </c>
      <c r="N45" s="59">
        <f t="shared" ca="1" si="53"/>
        <v>1</v>
      </c>
      <c r="O45" s="59">
        <f t="shared" ca="1" si="53"/>
        <v>5</v>
      </c>
      <c r="P45" s="27"/>
      <c r="Q45" s="20"/>
      <c r="R45" s="56"/>
      <c r="S45" s="57">
        <f t="shared" ref="S45:W45" ca="1" si="54">S14</f>
        <v>0</v>
      </c>
      <c r="T45" s="58">
        <f t="shared" ca="1" si="54"/>
        <v>0</v>
      </c>
      <c r="U45" s="58" t="str">
        <f t="shared" ca="1" si="54"/>
        <v>.</v>
      </c>
      <c r="V45" s="59">
        <f t="shared" ca="1" si="54"/>
        <v>1</v>
      </c>
      <c r="W45" s="59">
        <f t="shared" ca="1" si="54"/>
        <v>2</v>
      </c>
      <c r="X45" s="27"/>
      <c r="AC45" s="5" t="s">
        <v>44</v>
      </c>
      <c r="AD45" s="5" t="str">
        <f t="shared" ca="1" si="42"/>
        <v>NO</v>
      </c>
      <c r="AE45" s="55">
        <f t="shared" ca="1" si="43"/>
        <v>8</v>
      </c>
      <c r="AF45" s="55">
        <f t="shared" ca="1" si="43"/>
        <v>6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/>
      <c r="CL45" s="12"/>
      <c r="CM45" s="5"/>
      <c r="CN45" s="5"/>
      <c r="CO45" s="5"/>
      <c r="CP45" s="5"/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60" t="str">
        <f t="shared" ref="B46:G47" ca="1" si="55">B15</f>
        <v/>
      </c>
      <c r="C46" s="61" t="str">
        <f t="shared" ca="1" si="55"/>
        <v>＋</v>
      </c>
      <c r="D46" s="62">
        <f t="shared" ca="1" si="55"/>
        <v>0</v>
      </c>
      <c r="E46" s="62" t="str">
        <f t="shared" ca="1" si="55"/>
        <v>.</v>
      </c>
      <c r="F46" s="63">
        <f t="shared" ca="1" si="55"/>
        <v>7</v>
      </c>
      <c r="G46" s="63">
        <f t="shared" ca="1" si="55"/>
        <v>3</v>
      </c>
      <c r="H46" s="27"/>
      <c r="I46" s="20"/>
      <c r="J46" s="60" t="str">
        <f t="shared" ref="J46:O47" ca="1" si="56">J15</f>
        <v/>
      </c>
      <c r="K46" s="61" t="str">
        <f t="shared" ca="1" si="56"/>
        <v>＋</v>
      </c>
      <c r="L46" s="62">
        <f t="shared" ca="1" si="56"/>
        <v>0</v>
      </c>
      <c r="M46" s="62" t="str">
        <f t="shared" ca="1" si="56"/>
        <v>.</v>
      </c>
      <c r="N46" s="63">
        <f t="shared" ca="1" si="56"/>
        <v>1</v>
      </c>
      <c r="O46" s="63">
        <f t="shared" ca="1" si="56"/>
        <v>3</v>
      </c>
      <c r="P46" s="27"/>
      <c r="Q46" s="20"/>
      <c r="R46" s="60" t="str">
        <f t="shared" ref="R46:W47" ca="1" si="57">R15</f>
        <v/>
      </c>
      <c r="S46" s="61" t="str">
        <f t="shared" ca="1" si="57"/>
        <v>＋</v>
      </c>
      <c r="T46" s="62">
        <f t="shared" ca="1" si="57"/>
        <v>0</v>
      </c>
      <c r="U46" s="62" t="str">
        <f t="shared" ca="1" si="57"/>
        <v>.</v>
      </c>
      <c r="V46" s="63">
        <f t="shared" ca="1" si="57"/>
        <v>4</v>
      </c>
      <c r="W46" s="63">
        <f t="shared" ca="1" si="57"/>
        <v>6</v>
      </c>
      <c r="X46" s="27"/>
      <c r="AC46" s="3" t="s">
        <v>45</v>
      </c>
      <c r="AD46" s="5" t="str">
        <f t="shared" ca="1" si="42"/>
        <v>NO</v>
      </c>
      <c r="AE46" s="55">
        <f t="shared" ca="1" si="43"/>
        <v>8</v>
      </c>
      <c r="AF46" s="55">
        <f t="shared" ca="1" si="43"/>
        <v>9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/>
      <c r="CL46" s="12"/>
      <c r="CM46" s="5"/>
      <c r="CN46" s="5"/>
      <c r="CO46" s="5"/>
      <c r="CP46" s="5"/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55"/>
        <v>0</v>
      </c>
      <c r="E47" s="67" t="str">
        <f t="shared" si="55"/>
        <v>.</v>
      </c>
      <c r="F47" s="68">
        <f t="shared" ca="1" si="55"/>
        <v>9</v>
      </c>
      <c r="G47" s="69">
        <f t="shared" ca="1" si="55"/>
        <v>6</v>
      </c>
      <c r="H47" s="27"/>
      <c r="I47" s="14"/>
      <c r="J47" s="65"/>
      <c r="K47" s="66">
        <f ca="1">K16</f>
        <v>0</v>
      </c>
      <c r="L47" s="67">
        <f t="shared" ca="1" si="56"/>
        <v>0</v>
      </c>
      <c r="M47" s="67" t="str">
        <f t="shared" si="56"/>
        <v>.</v>
      </c>
      <c r="N47" s="68">
        <f t="shared" ca="1" si="56"/>
        <v>2</v>
      </c>
      <c r="O47" s="69">
        <f t="shared" ca="1" si="56"/>
        <v>8</v>
      </c>
      <c r="P47" s="27"/>
      <c r="Q47" s="20"/>
      <c r="R47" s="65"/>
      <c r="S47" s="66">
        <f ca="1">S16</f>
        <v>0</v>
      </c>
      <c r="T47" s="67">
        <f t="shared" ca="1" si="57"/>
        <v>0</v>
      </c>
      <c r="U47" s="67" t="str">
        <f t="shared" si="57"/>
        <v>.</v>
      </c>
      <c r="V47" s="68">
        <f t="shared" ca="1" si="57"/>
        <v>5</v>
      </c>
      <c r="W47" s="69">
        <f t="shared" ca="1" si="57"/>
        <v>8</v>
      </c>
      <c r="X47" s="27"/>
      <c r="AC47" s="3" t="s">
        <v>46</v>
      </c>
      <c r="AD47" s="5" t="str">
        <f t="shared" ca="1" si="42"/>
        <v>NO</v>
      </c>
      <c r="AE47" s="55">
        <f t="shared" ca="1" si="43"/>
        <v>6</v>
      </c>
      <c r="AF47" s="55">
        <f t="shared" ca="1" si="43"/>
        <v>8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74" t="str">
        <f t="shared" ref="B50" ca="1" si="58">B19</f>
        <v>0.22＋0.21＝</v>
      </c>
      <c r="C50" s="75"/>
      <c r="D50" s="75"/>
      <c r="E50" s="75"/>
      <c r="F50" s="76">
        <f ca="1">F19</f>
        <v>0.43</v>
      </c>
      <c r="G50" s="77"/>
      <c r="H50" s="27"/>
      <c r="I50" s="24"/>
      <c r="J50" s="74" t="str">
        <f t="shared" ref="J50" ca="1" si="59">J19</f>
        <v>0.25＋0.32＝</v>
      </c>
      <c r="K50" s="75"/>
      <c r="L50" s="75"/>
      <c r="M50" s="75"/>
      <c r="N50" s="76">
        <f ca="1">N19</f>
        <v>0.56999999999999995</v>
      </c>
      <c r="O50" s="77"/>
      <c r="P50" s="27"/>
      <c r="Q50" s="24"/>
      <c r="R50" s="74" t="str">
        <f t="shared" ref="R50" ca="1" si="60">R19</f>
        <v>0.41＋0.11＝</v>
      </c>
      <c r="S50" s="75"/>
      <c r="T50" s="75"/>
      <c r="U50" s="75"/>
      <c r="V50" s="76">
        <f ca="1">V19</f>
        <v>0.52</v>
      </c>
      <c r="W50" s="77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56"/>
      <c r="C52" s="57">
        <f t="shared" ref="C52:G52" ca="1" si="61">C21</f>
        <v>0</v>
      </c>
      <c r="D52" s="58">
        <f t="shared" ca="1" si="61"/>
        <v>0</v>
      </c>
      <c r="E52" s="58" t="str">
        <f t="shared" ca="1" si="61"/>
        <v>.</v>
      </c>
      <c r="F52" s="59">
        <f t="shared" ca="1" si="61"/>
        <v>2</v>
      </c>
      <c r="G52" s="59">
        <f t="shared" ca="1" si="61"/>
        <v>2</v>
      </c>
      <c r="H52" s="27"/>
      <c r="I52" s="20"/>
      <c r="J52" s="56"/>
      <c r="K52" s="57">
        <f t="shared" ref="K52:O52" ca="1" si="62">K21</f>
        <v>0</v>
      </c>
      <c r="L52" s="58">
        <f t="shared" ca="1" si="62"/>
        <v>0</v>
      </c>
      <c r="M52" s="58" t="str">
        <f t="shared" ca="1" si="62"/>
        <v>.</v>
      </c>
      <c r="N52" s="59">
        <f t="shared" ca="1" si="62"/>
        <v>2</v>
      </c>
      <c r="O52" s="59">
        <f t="shared" ca="1" si="62"/>
        <v>5</v>
      </c>
      <c r="P52" s="27"/>
      <c r="Q52" s="20"/>
      <c r="R52" s="56"/>
      <c r="S52" s="57">
        <f t="shared" ref="S52:W52" ca="1" si="63">S21</f>
        <v>0</v>
      </c>
      <c r="T52" s="58">
        <f t="shared" ca="1" si="63"/>
        <v>0</v>
      </c>
      <c r="U52" s="58" t="str">
        <f t="shared" ca="1" si="63"/>
        <v>.</v>
      </c>
      <c r="V52" s="59">
        <f t="shared" ca="1" si="63"/>
        <v>4</v>
      </c>
      <c r="W52" s="59">
        <f t="shared" ca="1" si="63"/>
        <v>1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60" t="str">
        <f t="shared" ref="B53:G54" ca="1" si="64">B22</f>
        <v/>
      </c>
      <c r="C53" s="61" t="str">
        <f t="shared" ca="1" si="64"/>
        <v>＋</v>
      </c>
      <c r="D53" s="62">
        <f t="shared" ca="1" si="64"/>
        <v>0</v>
      </c>
      <c r="E53" s="62" t="str">
        <f t="shared" ca="1" si="64"/>
        <v>.</v>
      </c>
      <c r="F53" s="63">
        <f t="shared" ca="1" si="64"/>
        <v>2</v>
      </c>
      <c r="G53" s="63">
        <f t="shared" ca="1" si="64"/>
        <v>1</v>
      </c>
      <c r="H53" s="27"/>
      <c r="I53" s="20"/>
      <c r="J53" s="60" t="str">
        <f t="shared" ref="J53:O54" ca="1" si="65">J22</f>
        <v/>
      </c>
      <c r="K53" s="61" t="str">
        <f t="shared" ca="1" si="65"/>
        <v>＋</v>
      </c>
      <c r="L53" s="62">
        <f t="shared" ca="1" si="65"/>
        <v>0</v>
      </c>
      <c r="M53" s="62" t="str">
        <f t="shared" ca="1" si="65"/>
        <v>.</v>
      </c>
      <c r="N53" s="63">
        <f t="shared" ca="1" si="65"/>
        <v>3</v>
      </c>
      <c r="O53" s="63">
        <f t="shared" ca="1" si="65"/>
        <v>2</v>
      </c>
      <c r="P53" s="27"/>
      <c r="Q53" s="20"/>
      <c r="R53" s="60" t="str">
        <f t="shared" ref="R53:W54" ca="1" si="66">R22</f>
        <v/>
      </c>
      <c r="S53" s="61" t="str">
        <f t="shared" ca="1" si="66"/>
        <v>＋</v>
      </c>
      <c r="T53" s="62">
        <f t="shared" ca="1" si="66"/>
        <v>0</v>
      </c>
      <c r="U53" s="62" t="str">
        <f t="shared" ca="1" si="66"/>
        <v>.</v>
      </c>
      <c r="V53" s="63">
        <f t="shared" ca="1" si="66"/>
        <v>1</v>
      </c>
      <c r="W53" s="63">
        <f t="shared" ca="1" si="66"/>
        <v>1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65"/>
      <c r="C54" s="66">
        <f ca="1">C23</f>
        <v>0</v>
      </c>
      <c r="D54" s="67">
        <f t="shared" ca="1" si="64"/>
        <v>0</v>
      </c>
      <c r="E54" s="67" t="str">
        <f t="shared" si="64"/>
        <v>.</v>
      </c>
      <c r="F54" s="68">
        <f t="shared" ca="1" si="64"/>
        <v>4</v>
      </c>
      <c r="G54" s="69">
        <f t="shared" ca="1" si="64"/>
        <v>3</v>
      </c>
      <c r="H54" s="27"/>
      <c r="I54" s="14"/>
      <c r="J54" s="65"/>
      <c r="K54" s="66">
        <f ca="1">K23</f>
        <v>0</v>
      </c>
      <c r="L54" s="67">
        <f t="shared" ca="1" si="65"/>
        <v>0</v>
      </c>
      <c r="M54" s="67" t="str">
        <f t="shared" si="65"/>
        <v>.</v>
      </c>
      <c r="N54" s="68">
        <f t="shared" ca="1" si="65"/>
        <v>5</v>
      </c>
      <c r="O54" s="69">
        <f t="shared" ca="1" si="65"/>
        <v>7</v>
      </c>
      <c r="P54" s="27"/>
      <c r="Q54" s="20"/>
      <c r="R54" s="65"/>
      <c r="S54" s="66">
        <f ca="1">S23</f>
        <v>0</v>
      </c>
      <c r="T54" s="67">
        <f t="shared" ca="1" si="66"/>
        <v>0</v>
      </c>
      <c r="U54" s="67" t="str">
        <f t="shared" si="66"/>
        <v>.</v>
      </c>
      <c r="V54" s="68">
        <f t="shared" ca="1" si="66"/>
        <v>5</v>
      </c>
      <c r="W54" s="69">
        <f t="shared" ca="1" si="66"/>
        <v>2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K55" s="11"/>
      <c r="CL55" s="12"/>
      <c r="CM55" s="5"/>
      <c r="CN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K56" s="11"/>
      <c r="CL56" s="12"/>
      <c r="CM56" s="5"/>
      <c r="CN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74" t="str">
        <f t="shared" ref="B57" ca="1" si="67">B26</f>
        <v>0.25＋0.61＝</v>
      </c>
      <c r="C57" s="75"/>
      <c r="D57" s="75"/>
      <c r="E57" s="75"/>
      <c r="F57" s="76">
        <f ca="1">F26</f>
        <v>0.86</v>
      </c>
      <c r="G57" s="77"/>
      <c r="H57" s="27"/>
      <c r="I57" s="24"/>
      <c r="J57" s="74" t="str">
        <f t="shared" ref="J57" ca="1" si="68">J26</f>
        <v>0.41＋0.48＝</v>
      </c>
      <c r="K57" s="75"/>
      <c r="L57" s="75"/>
      <c r="M57" s="75"/>
      <c r="N57" s="76">
        <f ca="1">N26</f>
        <v>0.89</v>
      </c>
      <c r="O57" s="77"/>
      <c r="P57" s="27"/>
      <c r="Q57" s="24"/>
      <c r="R57" s="74" t="str">
        <f t="shared" ref="R57" ca="1" si="69">R26</f>
        <v>0.14＋0.54＝</v>
      </c>
      <c r="S57" s="75"/>
      <c r="T57" s="75"/>
      <c r="U57" s="75"/>
      <c r="V57" s="76">
        <f ca="1">V26</f>
        <v>0.68</v>
      </c>
      <c r="W57" s="77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K57" s="11"/>
      <c r="CL57" s="12"/>
      <c r="CM57" s="5"/>
      <c r="CN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K58" s="11"/>
      <c r="CL58" s="12"/>
      <c r="CM58" s="5"/>
      <c r="CN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56"/>
      <c r="C59" s="57">
        <f t="shared" ref="C59:G59" ca="1" si="70">C28</f>
        <v>0</v>
      </c>
      <c r="D59" s="58">
        <f t="shared" ca="1" si="70"/>
        <v>0</v>
      </c>
      <c r="E59" s="58" t="str">
        <f t="shared" ca="1" si="70"/>
        <v>.</v>
      </c>
      <c r="F59" s="59">
        <f t="shared" ca="1" si="70"/>
        <v>2</v>
      </c>
      <c r="G59" s="59">
        <f t="shared" ca="1" si="70"/>
        <v>5</v>
      </c>
      <c r="H59" s="27"/>
      <c r="I59" s="20"/>
      <c r="J59" s="56"/>
      <c r="K59" s="57">
        <f t="shared" ref="K59:O59" ca="1" si="71">K28</f>
        <v>0</v>
      </c>
      <c r="L59" s="58">
        <f t="shared" ca="1" si="71"/>
        <v>0</v>
      </c>
      <c r="M59" s="58" t="str">
        <f t="shared" ca="1" si="71"/>
        <v>.</v>
      </c>
      <c r="N59" s="59">
        <f t="shared" ca="1" si="71"/>
        <v>4</v>
      </c>
      <c r="O59" s="59">
        <f t="shared" ca="1" si="71"/>
        <v>1</v>
      </c>
      <c r="P59" s="27"/>
      <c r="Q59" s="20"/>
      <c r="R59" s="56"/>
      <c r="S59" s="57">
        <f t="shared" ref="S59:W59" ca="1" si="72">S28</f>
        <v>0</v>
      </c>
      <c r="T59" s="58">
        <f t="shared" ca="1" si="72"/>
        <v>0</v>
      </c>
      <c r="U59" s="58" t="str">
        <f t="shared" ca="1" si="72"/>
        <v>.</v>
      </c>
      <c r="V59" s="59">
        <f t="shared" ca="1" si="72"/>
        <v>1</v>
      </c>
      <c r="W59" s="59">
        <f t="shared" ca="1" si="72"/>
        <v>4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K59" s="11"/>
      <c r="CL59" s="12"/>
      <c r="CM59" s="5"/>
      <c r="CN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60" t="str">
        <f t="shared" ref="B60:G61" ca="1" si="73">B29</f>
        <v/>
      </c>
      <c r="C60" s="61" t="str">
        <f t="shared" ca="1" si="73"/>
        <v>＋</v>
      </c>
      <c r="D60" s="62">
        <f t="shared" ca="1" si="73"/>
        <v>0</v>
      </c>
      <c r="E60" s="62" t="str">
        <f t="shared" ca="1" si="73"/>
        <v>.</v>
      </c>
      <c r="F60" s="63">
        <f t="shared" ca="1" si="73"/>
        <v>6</v>
      </c>
      <c r="G60" s="63">
        <f t="shared" ca="1" si="73"/>
        <v>1</v>
      </c>
      <c r="H60" s="27"/>
      <c r="I60" s="20"/>
      <c r="J60" s="60" t="str">
        <f t="shared" ref="J60:O61" ca="1" si="74">J29</f>
        <v/>
      </c>
      <c r="K60" s="61" t="str">
        <f t="shared" ca="1" si="74"/>
        <v>＋</v>
      </c>
      <c r="L60" s="62">
        <f t="shared" ca="1" si="74"/>
        <v>0</v>
      </c>
      <c r="M60" s="62" t="str">
        <f t="shared" ca="1" si="74"/>
        <v>.</v>
      </c>
      <c r="N60" s="63">
        <f t="shared" ca="1" si="74"/>
        <v>4</v>
      </c>
      <c r="O60" s="63">
        <f t="shared" ca="1" si="74"/>
        <v>8</v>
      </c>
      <c r="P60" s="27"/>
      <c r="Q60" s="20"/>
      <c r="R60" s="60" t="str">
        <f t="shared" ref="R60:W61" ca="1" si="75">R29</f>
        <v/>
      </c>
      <c r="S60" s="61" t="str">
        <f t="shared" ca="1" si="75"/>
        <v>＋</v>
      </c>
      <c r="T60" s="62">
        <f t="shared" ca="1" si="75"/>
        <v>0</v>
      </c>
      <c r="U60" s="62" t="str">
        <f t="shared" ca="1" si="75"/>
        <v>.</v>
      </c>
      <c r="V60" s="63">
        <f t="shared" ca="1" si="75"/>
        <v>5</v>
      </c>
      <c r="W60" s="63">
        <f t="shared" ca="1" si="75"/>
        <v>4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K60" s="11"/>
      <c r="CL60" s="12"/>
      <c r="CM60" s="5"/>
      <c r="CN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65"/>
      <c r="C61" s="66">
        <f ca="1">C30</f>
        <v>0</v>
      </c>
      <c r="D61" s="67">
        <f t="shared" ca="1" si="73"/>
        <v>0</v>
      </c>
      <c r="E61" s="67" t="str">
        <f t="shared" si="73"/>
        <v>.</v>
      </c>
      <c r="F61" s="68">
        <f t="shared" ca="1" si="73"/>
        <v>8</v>
      </c>
      <c r="G61" s="69">
        <f t="shared" ca="1" si="73"/>
        <v>6</v>
      </c>
      <c r="H61" s="27"/>
      <c r="I61" s="14"/>
      <c r="J61" s="65"/>
      <c r="K61" s="66">
        <f ca="1">K30</f>
        <v>0</v>
      </c>
      <c r="L61" s="67">
        <f t="shared" ca="1" si="74"/>
        <v>0</v>
      </c>
      <c r="M61" s="67" t="str">
        <f t="shared" si="74"/>
        <v>.</v>
      </c>
      <c r="N61" s="68">
        <f t="shared" ca="1" si="74"/>
        <v>8</v>
      </c>
      <c r="O61" s="69">
        <f t="shared" ca="1" si="74"/>
        <v>9</v>
      </c>
      <c r="P61" s="27"/>
      <c r="Q61" s="20"/>
      <c r="R61" s="65"/>
      <c r="S61" s="66">
        <f ca="1">S30</f>
        <v>0</v>
      </c>
      <c r="T61" s="67">
        <f t="shared" ca="1" si="75"/>
        <v>0</v>
      </c>
      <c r="U61" s="67" t="str">
        <f t="shared" si="75"/>
        <v>.</v>
      </c>
      <c r="V61" s="68">
        <f t="shared" ca="1" si="75"/>
        <v>6</v>
      </c>
      <c r="W61" s="69">
        <f t="shared" ca="1" si="75"/>
        <v>8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K61" s="11"/>
      <c r="CL61" s="12"/>
      <c r="CM61" s="5"/>
      <c r="CN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K62" s="11"/>
      <c r="CL62" s="12"/>
      <c r="CM62" s="5"/>
      <c r="CN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K63" s="11"/>
      <c r="CL63" s="12"/>
      <c r="CN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K64" s="11"/>
      <c r="CL64" s="12"/>
      <c r="CN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K91" s="11"/>
      <c r="CL91" s="12"/>
      <c r="CN91" s="5"/>
      <c r="CR91" s="11"/>
      <c r="CS91" s="12"/>
      <c r="CU91" s="5"/>
      <c r="CV91" s="5"/>
      <c r="CW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K92" s="11"/>
      <c r="CL92" s="12"/>
      <c r="CN92" s="5"/>
      <c r="CR92" s="11"/>
      <c r="CS92" s="12"/>
      <c r="CU92" s="5"/>
      <c r="CV92" s="5"/>
      <c r="CW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K93" s="11"/>
      <c r="CL93" s="12"/>
      <c r="CN93" s="5"/>
      <c r="CR93" s="11"/>
      <c r="CS93" s="12"/>
      <c r="CU93" s="5"/>
      <c r="CV93" s="5"/>
      <c r="CW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K94" s="11"/>
      <c r="CL94" s="12"/>
      <c r="CN94" s="5"/>
      <c r="CR94" s="11"/>
      <c r="CS94" s="12"/>
      <c r="CU94" s="5"/>
      <c r="CV94" s="5"/>
      <c r="CW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K95" s="11"/>
      <c r="CL95" s="12"/>
      <c r="CN95" s="5"/>
      <c r="CR95" s="11"/>
      <c r="CS95" s="12"/>
      <c r="CU95" s="5"/>
      <c r="CV95" s="5"/>
      <c r="CW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K96" s="11"/>
      <c r="CL96" s="12"/>
      <c r="CN96" s="5"/>
      <c r="CR96" s="11"/>
      <c r="CS96" s="12"/>
      <c r="CU96" s="5"/>
      <c r="CV96" s="5"/>
      <c r="CW96" s="5"/>
    </row>
    <row r="97" spans="75:101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K97" s="11"/>
      <c r="CL97" s="12"/>
      <c r="CN97" s="5"/>
      <c r="CR97" s="11"/>
      <c r="CS97" s="12"/>
      <c r="CU97" s="5"/>
      <c r="CV97" s="5"/>
      <c r="CW97" s="5"/>
    </row>
    <row r="98" spans="75:101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K98" s="11"/>
      <c r="CL98" s="12"/>
      <c r="CN98" s="5"/>
      <c r="CR98" s="11"/>
      <c r="CS98" s="12"/>
      <c r="CU98" s="5"/>
      <c r="CV98" s="5"/>
      <c r="CW98" s="5"/>
    </row>
    <row r="99" spans="75:101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K99" s="11"/>
      <c r="CL99" s="12"/>
      <c r="CN99" s="5"/>
      <c r="CR99" s="11"/>
      <c r="CS99" s="12"/>
      <c r="CU99" s="5"/>
      <c r="CV99" s="5"/>
      <c r="CW99" s="5"/>
    </row>
    <row r="100" spans="75:101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  <c r="CV100" s="5"/>
      <c r="CW100" s="5"/>
    </row>
  </sheetData>
  <sheetProtection algorithmName="SHA-512" hashValue="vX+rRlNsu/LCWw7PoX3t+xauelUF/66IQ9NJ26GB/FVVlyumMSVWTSbMqbijXJd+i+UyJRNq2XYyEYxltKB70A==" saltValue="m7NEpowqJg20OEd8ZORguQ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738" priority="469">
      <formula>$AJ15="NO"</formula>
    </cfRule>
  </conditionalFormatting>
  <conditionalFormatting sqref="C7">
    <cfRule type="expression" dxfId="1737" priority="462">
      <formula>C7=0</formula>
    </cfRule>
  </conditionalFormatting>
  <conditionalFormatting sqref="C8">
    <cfRule type="expression" dxfId="1736" priority="461">
      <formula>C8=0</formula>
    </cfRule>
  </conditionalFormatting>
  <conditionalFormatting sqref="C9">
    <cfRule type="expression" dxfId="1735" priority="460">
      <formula>C9=0</formula>
    </cfRule>
  </conditionalFormatting>
  <conditionalFormatting sqref="B8">
    <cfRule type="expression" dxfId="1734" priority="360">
      <formula>B8=""</formula>
    </cfRule>
  </conditionalFormatting>
  <conditionalFormatting sqref="G7">
    <cfRule type="expression" dxfId="1733" priority="228">
      <formula>G7=0</formula>
    </cfRule>
  </conditionalFormatting>
  <conditionalFormatting sqref="G8">
    <cfRule type="expression" dxfId="1732" priority="227">
      <formula>G8=0</formula>
    </cfRule>
  </conditionalFormatting>
  <conditionalFormatting sqref="F7">
    <cfRule type="expression" dxfId="1731" priority="226">
      <formula>AND(F7=0,G7=0)</formula>
    </cfRule>
  </conditionalFormatting>
  <conditionalFormatting sqref="F8">
    <cfRule type="expression" dxfId="1730" priority="225">
      <formula>AND(F8=0,G8=0)</formula>
    </cfRule>
  </conditionalFormatting>
  <conditionalFormatting sqref="K7">
    <cfRule type="expression" dxfId="1729" priority="184">
      <formula>K7=0</formula>
    </cfRule>
  </conditionalFormatting>
  <conditionalFormatting sqref="K8">
    <cfRule type="expression" dxfId="1728" priority="183">
      <formula>K8=0</formula>
    </cfRule>
  </conditionalFormatting>
  <conditionalFormatting sqref="K9">
    <cfRule type="expression" dxfId="1727" priority="182">
      <formula>K9=0</formula>
    </cfRule>
  </conditionalFormatting>
  <conditionalFormatting sqref="J8">
    <cfRule type="expression" dxfId="1726" priority="181">
      <formula>J8=""</formula>
    </cfRule>
  </conditionalFormatting>
  <conditionalFormatting sqref="O7">
    <cfRule type="expression" dxfId="1725" priority="180">
      <formula>O7=0</formula>
    </cfRule>
  </conditionalFormatting>
  <conditionalFormatting sqref="O8">
    <cfRule type="expression" dxfId="1724" priority="179">
      <formula>O8=0</formula>
    </cfRule>
  </conditionalFormatting>
  <conditionalFormatting sqref="N7">
    <cfRule type="expression" dxfId="1723" priority="178">
      <formula>AND(N7=0,O7=0)</formula>
    </cfRule>
  </conditionalFormatting>
  <conditionalFormatting sqref="N8">
    <cfRule type="expression" dxfId="1722" priority="177">
      <formula>AND(N8=0,O8=0)</formula>
    </cfRule>
  </conditionalFormatting>
  <conditionalFormatting sqref="S7">
    <cfRule type="expression" dxfId="1721" priority="176">
      <formula>S7=0</formula>
    </cfRule>
  </conditionalFormatting>
  <conditionalFormatting sqref="S8">
    <cfRule type="expression" dxfId="1720" priority="175">
      <formula>S8=0</formula>
    </cfRule>
  </conditionalFormatting>
  <conditionalFormatting sqref="S9">
    <cfRule type="expression" dxfId="1719" priority="174">
      <formula>S9=0</formula>
    </cfRule>
  </conditionalFormatting>
  <conditionalFormatting sqref="R8">
    <cfRule type="expression" dxfId="1718" priority="173">
      <formula>R8=""</formula>
    </cfRule>
  </conditionalFormatting>
  <conditionalFormatting sqref="W7">
    <cfRule type="expression" dxfId="1717" priority="172">
      <formula>W7=0</formula>
    </cfRule>
  </conditionalFormatting>
  <conditionalFormatting sqref="W8">
    <cfRule type="expression" dxfId="1716" priority="171">
      <formula>W8=0</formula>
    </cfRule>
  </conditionalFormatting>
  <conditionalFormatting sqref="V7">
    <cfRule type="expression" dxfId="1715" priority="170">
      <formula>AND(V7=0,W7=0)</formula>
    </cfRule>
  </conditionalFormatting>
  <conditionalFormatting sqref="V8">
    <cfRule type="expression" dxfId="1714" priority="169">
      <formula>AND(V8=0,W8=0)</formula>
    </cfRule>
  </conditionalFormatting>
  <conditionalFormatting sqref="C14">
    <cfRule type="expression" dxfId="1713" priority="168">
      <formula>C14=0</formula>
    </cfRule>
  </conditionalFormatting>
  <conditionalFormatting sqref="C15">
    <cfRule type="expression" dxfId="1712" priority="167">
      <formula>C15=0</formula>
    </cfRule>
  </conditionalFormatting>
  <conditionalFormatting sqref="C16">
    <cfRule type="expression" dxfId="1711" priority="166">
      <formula>C16=0</formula>
    </cfRule>
  </conditionalFormatting>
  <conditionalFormatting sqref="B15">
    <cfRule type="expression" dxfId="1710" priority="165">
      <formula>B15=""</formula>
    </cfRule>
  </conditionalFormatting>
  <conditionalFormatting sqref="G14">
    <cfRule type="expression" dxfId="1709" priority="164">
      <formula>G14=0</formula>
    </cfRule>
  </conditionalFormatting>
  <conditionalFormatting sqref="G15">
    <cfRule type="expression" dxfId="1708" priority="163">
      <formula>G15=0</formula>
    </cfRule>
  </conditionalFormatting>
  <conditionalFormatting sqref="F14">
    <cfRule type="expression" dxfId="1707" priority="162">
      <formula>AND(F14=0,G14=0)</formula>
    </cfRule>
  </conditionalFormatting>
  <conditionalFormatting sqref="F15">
    <cfRule type="expression" dxfId="1706" priority="161">
      <formula>AND(F15=0,G15=0)</formula>
    </cfRule>
  </conditionalFormatting>
  <conditionalFormatting sqref="K14">
    <cfRule type="expression" dxfId="1705" priority="160">
      <formula>K14=0</formula>
    </cfRule>
  </conditionalFormatting>
  <conditionalFormatting sqref="K15">
    <cfRule type="expression" dxfId="1704" priority="159">
      <formula>K15=0</formula>
    </cfRule>
  </conditionalFormatting>
  <conditionalFormatting sqref="K16">
    <cfRule type="expression" dxfId="1703" priority="158">
      <formula>K16=0</formula>
    </cfRule>
  </conditionalFormatting>
  <conditionalFormatting sqref="J15">
    <cfRule type="expression" dxfId="1702" priority="157">
      <formula>J15=""</formula>
    </cfRule>
  </conditionalFormatting>
  <conditionalFormatting sqref="O14">
    <cfRule type="expression" dxfId="1701" priority="156">
      <formula>O14=0</formula>
    </cfRule>
  </conditionalFormatting>
  <conditionalFormatting sqref="O15">
    <cfRule type="expression" dxfId="1700" priority="155">
      <formula>O15=0</formula>
    </cfRule>
  </conditionalFormatting>
  <conditionalFormatting sqref="N14">
    <cfRule type="expression" dxfId="1699" priority="154">
      <formula>AND(N14=0,O14=0)</formula>
    </cfRule>
  </conditionalFormatting>
  <conditionalFormatting sqref="N15">
    <cfRule type="expression" dxfId="1698" priority="153">
      <formula>AND(N15=0,O15=0)</formula>
    </cfRule>
  </conditionalFormatting>
  <conditionalFormatting sqref="S14">
    <cfRule type="expression" dxfId="1697" priority="152">
      <formula>S14=0</formula>
    </cfRule>
  </conditionalFormatting>
  <conditionalFormatting sqref="S15">
    <cfRule type="expression" dxfId="1696" priority="151">
      <formula>S15=0</formula>
    </cfRule>
  </conditionalFormatting>
  <conditionalFormatting sqref="S16">
    <cfRule type="expression" dxfId="1695" priority="150">
      <formula>S16=0</formula>
    </cfRule>
  </conditionalFormatting>
  <conditionalFormatting sqref="R15">
    <cfRule type="expression" dxfId="1694" priority="149">
      <formula>R15=""</formula>
    </cfRule>
  </conditionalFormatting>
  <conditionalFormatting sqref="W14">
    <cfRule type="expression" dxfId="1693" priority="148">
      <formula>W14=0</formula>
    </cfRule>
  </conditionalFormatting>
  <conditionalFormatting sqref="W15">
    <cfRule type="expression" dxfId="1692" priority="147">
      <formula>W15=0</formula>
    </cfRule>
  </conditionalFormatting>
  <conditionalFormatting sqref="V14">
    <cfRule type="expression" dxfId="1691" priority="146">
      <formula>AND(V14=0,W14=0)</formula>
    </cfRule>
  </conditionalFormatting>
  <conditionalFormatting sqref="V15">
    <cfRule type="expression" dxfId="1690" priority="145">
      <formula>AND(V15=0,W15=0)</formula>
    </cfRule>
  </conditionalFormatting>
  <conditionalFormatting sqref="C21">
    <cfRule type="expression" dxfId="1689" priority="144">
      <formula>C21=0</formula>
    </cfRule>
  </conditionalFormatting>
  <conditionalFormatting sqref="C22">
    <cfRule type="expression" dxfId="1688" priority="143">
      <formula>C22=0</formula>
    </cfRule>
  </conditionalFormatting>
  <conditionalFormatting sqref="C23">
    <cfRule type="expression" dxfId="1687" priority="142">
      <formula>C23=0</formula>
    </cfRule>
  </conditionalFormatting>
  <conditionalFormatting sqref="B22">
    <cfRule type="expression" dxfId="1686" priority="141">
      <formula>B22=""</formula>
    </cfRule>
  </conditionalFormatting>
  <conditionalFormatting sqref="G21">
    <cfRule type="expression" dxfId="1685" priority="140">
      <formula>G21=0</formula>
    </cfRule>
  </conditionalFormatting>
  <conditionalFormatting sqref="G22">
    <cfRule type="expression" dxfId="1684" priority="139">
      <formula>G22=0</formula>
    </cfRule>
  </conditionalFormatting>
  <conditionalFormatting sqref="F21">
    <cfRule type="expression" dxfId="1683" priority="138">
      <formula>AND(F21=0,G21=0)</formula>
    </cfRule>
  </conditionalFormatting>
  <conditionalFormatting sqref="F22">
    <cfRule type="expression" dxfId="1682" priority="137">
      <formula>AND(F22=0,G22=0)</formula>
    </cfRule>
  </conditionalFormatting>
  <conditionalFormatting sqref="K21">
    <cfRule type="expression" dxfId="1681" priority="136">
      <formula>K21=0</formula>
    </cfRule>
  </conditionalFormatting>
  <conditionalFormatting sqref="K22">
    <cfRule type="expression" dxfId="1680" priority="135">
      <formula>K22=0</formula>
    </cfRule>
  </conditionalFormatting>
  <conditionalFormatting sqref="K23">
    <cfRule type="expression" dxfId="1679" priority="134">
      <formula>K23=0</formula>
    </cfRule>
  </conditionalFormatting>
  <conditionalFormatting sqref="J22">
    <cfRule type="expression" dxfId="1678" priority="133">
      <formula>J22=""</formula>
    </cfRule>
  </conditionalFormatting>
  <conditionalFormatting sqref="O21">
    <cfRule type="expression" dxfId="1677" priority="132">
      <formula>O21=0</formula>
    </cfRule>
  </conditionalFormatting>
  <conditionalFormatting sqref="O22">
    <cfRule type="expression" dxfId="1676" priority="131">
      <formula>O22=0</formula>
    </cfRule>
  </conditionalFormatting>
  <conditionalFormatting sqref="N21">
    <cfRule type="expression" dxfId="1675" priority="130">
      <formula>AND(N21=0,O21=0)</formula>
    </cfRule>
  </conditionalFormatting>
  <conditionalFormatting sqref="N22">
    <cfRule type="expression" dxfId="1674" priority="129">
      <formula>AND(N22=0,O22=0)</formula>
    </cfRule>
  </conditionalFormatting>
  <conditionalFormatting sqref="S21">
    <cfRule type="expression" dxfId="1673" priority="128">
      <formula>S21=0</formula>
    </cfRule>
  </conditionalFormatting>
  <conditionalFormatting sqref="S22">
    <cfRule type="expression" dxfId="1672" priority="127">
      <formula>S22=0</formula>
    </cfRule>
  </conditionalFormatting>
  <conditionalFormatting sqref="S23">
    <cfRule type="expression" dxfId="1671" priority="126">
      <formula>S23=0</formula>
    </cfRule>
  </conditionalFormatting>
  <conditionalFormatting sqref="R22">
    <cfRule type="expression" dxfId="1670" priority="125">
      <formula>R22=""</formula>
    </cfRule>
  </conditionalFormatting>
  <conditionalFormatting sqref="W21">
    <cfRule type="expression" dxfId="1669" priority="124">
      <formula>W21=0</formula>
    </cfRule>
  </conditionalFormatting>
  <conditionalFormatting sqref="W22">
    <cfRule type="expression" dxfId="1668" priority="123">
      <formula>W22=0</formula>
    </cfRule>
  </conditionalFormatting>
  <conditionalFormatting sqref="V21">
    <cfRule type="expression" dxfId="1667" priority="122">
      <formula>AND(V21=0,W21=0)</formula>
    </cfRule>
  </conditionalFormatting>
  <conditionalFormatting sqref="V22">
    <cfRule type="expression" dxfId="1666" priority="121">
      <formula>AND(V22=0,W22=0)</formula>
    </cfRule>
  </conditionalFormatting>
  <conditionalFormatting sqref="C28">
    <cfRule type="expression" dxfId="1665" priority="120">
      <formula>C28=0</formula>
    </cfRule>
  </conditionalFormatting>
  <conditionalFormatting sqref="C29">
    <cfRule type="expression" dxfId="1664" priority="119">
      <formula>C29=0</formula>
    </cfRule>
  </conditionalFormatting>
  <conditionalFormatting sqref="C30">
    <cfRule type="expression" dxfId="1663" priority="118">
      <formula>C30=0</formula>
    </cfRule>
  </conditionalFormatting>
  <conditionalFormatting sqref="B29">
    <cfRule type="expression" dxfId="1662" priority="117">
      <formula>B29=""</formula>
    </cfRule>
  </conditionalFormatting>
  <conditionalFormatting sqref="G28">
    <cfRule type="expression" dxfId="1661" priority="116">
      <formula>G28=0</formula>
    </cfRule>
  </conditionalFormatting>
  <conditionalFormatting sqref="G29">
    <cfRule type="expression" dxfId="1660" priority="115">
      <formula>G29=0</formula>
    </cfRule>
  </conditionalFormatting>
  <conditionalFormatting sqref="F28">
    <cfRule type="expression" dxfId="1659" priority="114">
      <formula>AND(F28=0,G28=0)</formula>
    </cfRule>
  </conditionalFormatting>
  <conditionalFormatting sqref="F29">
    <cfRule type="expression" dxfId="1658" priority="113">
      <formula>AND(F29=0,G29=0)</formula>
    </cfRule>
  </conditionalFormatting>
  <conditionalFormatting sqref="K28">
    <cfRule type="expression" dxfId="1657" priority="112">
      <formula>K28=0</formula>
    </cfRule>
  </conditionalFormatting>
  <conditionalFormatting sqref="K29">
    <cfRule type="expression" dxfId="1656" priority="111">
      <formula>K29=0</formula>
    </cfRule>
  </conditionalFormatting>
  <conditionalFormatting sqref="K30">
    <cfRule type="expression" dxfId="1655" priority="110">
      <formula>K30=0</formula>
    </cfRule>
  </conditionalFormatting>
  <conditionalFormatting sqref="J29">
    <cfRule type="expression" dxfId="1654" priority="109">
      <formula>J29=""</formula>
    </cfRule>
  </conditionalFormatting>
  <conditionalFormatting sqref="O28">
    <cfRule type="expression" dxfId="1653" priority="108">
      <formula>O28=0</formula>
    </cfRule>
  </conditionalFormatting>
  <conditionalFormatting sqref="O29">
    <cfRule type="expression" dxfId="1652" priority="107">
      <formula>O29=0</formula>
    </cfRule>
  </conditionalFormatting>
  <conditionalFormatting sqref="N28">
    <cfRule type="expression" dxfId="1651" priority="106">
      <formula>AND(N28=0,O28=0)</formula>
    </cfRule>
  </conditionalFormatting>
  <conditionalFormatting sqref="N29">
    <cfRule type="expression" dxfId="1650" priority="105">
      <formula>AND(N29=0,O29=0)</formula>
    </cfRule>
  </conditionalFormatting>
  <conditionalFormatting sqref="S28">
    <cfRule type="expression" dxfId="1649" priority="104">
      <formula>S28=0</formula>
    </cfRule>
  </conditionalFormatting>
  <conditionalFormatting sqref="S29">
    <cfRule type="expression" dxfId="1648" priority="103">
      <formula>S29=0</formula>
    </cfRule>
  </conditionalFormatting>
  <conditionalFormatting sqref="S30">
    <cfRule type="expression" dxfId="1647" priority="102">
      <formula>S30=0</formula>
    </cfRule>
  </conditionalFormatting>
  <conditionalFormatting sqref="R29">
    <cfRule type="expression" dxfId="1646" priority="101">
      <formula>R29=""</formula>
    </cfRule>
  </conditionalFormatting>
  <conditionalFormatting sqref="W28">
    <cfRule type="expression" dxfId="1645" priority="100">
      <formula>W28=0</formula>
    </cfRule>
  </conditionalFormatting>
  <conditionalFormatting sqref="W29">
    <cfRule type="expression" dxfId="1644" priority="99">
      <formula>W29=0</formula>
    </cfRule>
  </conditionalFormatting>
  <conditionalFormatting sqref="V28">
    <cfRule type="expression" dxfId="1643" priority="98">
      <formula>AND(V28=0,W28=0)</formula>
    </cfRule>
  </conditionalFormatting>
  <conditionalFormatting sqref="V29">
    <cfRule type="expression" dxfId="1642" priority="97">
      <formula>AND(V29=0,W29=0)</formula>
    </cfRule>
  </conditionalFormatting>
  <conditionalFormatting sqref="C38">
    <cfRule type="expression" dxfId="1641" priority="96">
      <formula>C38=0</formula>
    </cfRule>
  </conditionalFormatting>
  <conditionalFormatting sqref="C39">
    <cfRule type="expression" dxfId="1640" priority="95">
      <formula>C39=0</formula>
    </cfRule>
  </conditionalFormatting>
  <conditionalFormatting sqref="C40">
    <cfRule type="expression" dxfId="1639" priority="94">
      <formula>C40=0</formula>
    </cfRule>
  </conditionalFormatting>
  <conditionalFormatting sqref="B39">
    <cfRule type="expression" dxfId="1638" priority="93">
      <formula>B39=""</formula>
    </cfRule>
  </conditionalFormatting>
  <conditionalFormatting sqref="G38">
    <cfRule type="expression" dxfId="1637" priority="92">
      <formula>G38=0</formula>
    </cfRule>
  </conditionalFormatting>
  <conditionalFormatting sqref="G39">
    <cfRule type="expression" dxfId="1636" priority="91">
      <formula>G39=0</formula>
    </cfRule>
  </conditionalFormatting>
  <conditionalFormatting sqref="F38">
    <cfRule type="expression" dxfId="1635" priority="90">
      <formula>AND(F38=0,G38=0)</formula>
    </cfRule>
  </conditionalFormatting>
  <conditionalFormatting sqref="F39">
    <cfRule type="expression" dxfId="1634" priority="89">
      <formula>AND(F39=0,G39=0)</formula>
    </cfRule>
  </conditionalFormatting>
  <conditionalFormatting sqref="K38">
    <cfRule type="expression" dxfId="1633" priority="88">
      <formula>K38=0</formula>
    </cfRule>
  </conditionalFormatting>
  <conditionalFormatting sqref="K39">
    <cfRule type="expression" dxfId="1632" priority="87">
      <formula>K39=0</formula>
    </cfRule>
  </conditionalFormatting>
  <conditionalFormatting sqref="K40">
    <cfRule type="expression" dxfId="1631" priority="86">
      <formula>K40=0</formula>
    </cfRule>
  </conditionalFormatting>
  <conditionalFormatting sqref="J39">
    <cfRule type="expression" dxfId="1630" priority="85">
      <formula>J39=""</formula>
    </cfRule>
  </conditionalFormatting>
  <conditionalFormatting sqref="O38">
    <cfRule type="expression" dxfId="1629" priority="84">
      <formula>O38=0</formula>
    </cfRule>
  </conditionalFormatting>
  <conditionalFormatting sqref="O39">
    <cfRule type="expression" dxfId="1628" priority="83">
      <formula>O39=0</formula>
    </cfRule>
  </conditionalFormatting>
  <conditionalFormatting sqref="N38">
    <cfRule type="expression" dxfId="1627" priority="82">
      <formula>AND(N38=0,O38=0)</formula>
    </cfRule>
  </conditionalFormatting>
  <conditionalFormatting sqref="N39">
    <cfRule type="expression" dxfId="1626" priority="81">
      <formula>AND(N39=0,O39=0)</formula>
    </cfRule>
  </conditionalFormatting>
  <conditionalFormatting sqref="S38">
    <cfRule type="expression" dxfId="1625" priority="80">
      <formula>S38=0</formula>
    </cfRule>
  </conditionalFormatting>
  <conditionalFormatting sqref="S39">
    <cfRule type="expression" dxfId="1624" priority="79">
      <formula>S39=0</formula>
    </cfRule>
  </conditionalFormatting>
  <conditionalFormatting sqref="S40">
    <cfRule type="expression" dxfId="1623" priority="78">
      <formula>S40=0</formula>
    </cfRule>
  </conditionalFormatting>
  <conditionalFormatting sqref="R39">
    <cfRule type="expression" dxfId="1622" priority="77">
      <formula>R39=""</formula>
    </cfRule>
  </conditionalFormatting>
  <conditionalFormatting sqref="W38">
    <cfRule type="expression" dxfId="1621" priority="76">
      <formula>W38=0</formula>
    </cfRule>
  </conditionalFormatting>
  <conditionalFormatting sqref="W39">
    <cfRule type="expression" dxfId="1620" priority="75">
      <formula>W39=0</formula>
    </cfRule>
  </conditionalFormatting>
  <conditionalFormatting sqref="V38">
    <cfRule type="expression" dxfId="1619" priority="74">
      <formula>AND(V38=0,W38=0)</formula>
    </cfRule>
  </conditionalFormatting>
  <conditionalFormatting sqref="V39">
    <cfRule type="expression" dxfId="1618" priority="73">
      <formula>AND(V39=0,W39=0)</formula>
    </cfRule>
  </conditionalFormatting>
  <conditionalFormatting sqref="C45">
    <cfRule type="expression" dxfId="1617" priority="72">
      <formula>C45=0</formula>
    </cfRule>
  </conditionalFormatting>
  <conditionalFormatting sqref="C46">
    <cfRule type="expression" dxfId="1616" priority="71">
      <formula>C46=0</formula>
    </cfRule>
  </conditionalFormatting>
  <conditionalFormatting sqref="C47">
    <cfRule type="expression" dxfId="1615" priority="70">
      <formula>C47=0</formula>
    </cfRule>
  </conditionalFormatting>
  <conditionalFormatting sqref="B46">
    <cfRule type="expression" dxfId="1614" priority="69">
      <formula>B46=""</formula>
    </cfRule>
  </conditionalFormatting>
  <conditionalFormatting sqref="G45">
    <cfRule type="expression" dxfId="1613" priority="68">
      <formula>G45=0</formula>
    </cfRule>
  </conditionalFormatting>
  <conditionalFormatting sqref="G46">
    <cfRule type="expression" dxfId="1612" priority="67">
      <formula>G46=0</formula>
    </cfRule>
  </conditionalFormatting>
  <conditionalFormatting sqref="F45">
    <cfRule type="expression" dxfId="1611" priority="66">
      <formula>AND(F45=0,G45=0)</formula>
    </cfRule>
  </conditionalFormatting>
  <conditionalFormatting sqref="F46">
    <cfRule type="expression" dxfId="1610" priority="65">
      <formula>AND(F46=0,G46=0)</formula>
    </cfRule>
  </conditionalFormatting>
  <conditionalFormatting sqref="K45">
    <cfRule type="expression" dxfId="1609" priority="64">
      <formula>K45=0</formula>
    </cfRule>
  </conditionalFormatting>
  <conditionalFormatting sqref="K46">
    <cfRule type="expression" dxfId="1608" priority="63">
      <formula>K46=0</formula>
    </cfRule>
  </conditionalFormatting>
  <conditionalFormatting sqref="K47">
    <cfRule type="expression" dxfId="1607" priority="62">
      <formula>K47=0</formula>
    </cfRule>
  </conditionalFormatting>
  <conditionalFormatting sqref="J46">
    <cfRule type="expression" dxfId="1606" priority="61">
      <formula>J46=""</formula>
    </cfRule>
  </conditionalFormatting>
  <conditionalFormatting sqref="O45">
    <cfRule type="expression" dxfId="1605" priority="60">
      <formula>O45=0</formula>
    </cfRule>
  </conditionalFormatting>
  <conditionalFormatting sqref="O46">
    <cfRule type="expression" dxfId="1604" priority="59">
      <formula>O46=0</formula>
    </cfRule>
  </conditionalFormatting>
  <conditionalFormatting sqref="N45">
    <cfRule type="expression" dxfId="1603" priority="58">
      <formula>AND(N45=0,O45=0)</formula>
    </cfRule>
  </conditionalFormatting>
  <conditionalFormatting sqref="N46">
    <cfRule type="expression" dxfId="1602" priority="57">
      <formula>AND(N46=0,O46=0)</formula>
    </cfRule>
  </conditionalFormatting>
  <conditionalFormatting sqref="S45">
    <cfRule type="expression" dxfId="1601" priority="56">
      <formula>S45=0</formula>
    </cfRule>
  </conditionalFormatting>
  <conditionalFormatting sqref="S46">
    <cfRule type="expression" dxfId="1600" priority="55">
      <formula>S46=0</formula>
    </cfRule>
  </conditionalFormatting>
  <conditionalFormatting sqref="S47">
    <cfRule type="expression" dxfId="1599" priority="54">
      <formula>S47=0</formula>
    </cfRule>
  </conditionalFormatting>
  <conditionalFormatting sqref="R46">
    <cfRule type="expression" dxfId="1598" priority="53">
      <formula>R46=""</formula>
    </cfRule>
  </conditionalFormatting>
  <conditionalFormatting sqref="W45">
    <cfRule type="expression" dxfId="1597" priority="52">
      <formula>W45=0</formula>
    </cfRule>
  </conditionalFormatting>
  <conditionalFormatting sqref="W46">
    <cfRule type="expression" dxfId="1596" priority="51">
      <formula>W46=0</formula>
    </cfRule>
  </conditionalFormatting>
  <conditionalFormatting sqref="V45">
    <cfRule type="expression" dxfId="1595" priority="50">
      <formula>AND(V45=0,W45=0)</formula>
    </cfRule>
  </conditionalFormatting>
  <conditionalFormatting sqref="V46">
    <cfRule type="expression" dxfId="1594" priority="49">
      <formula>AND(V46=0,W46=0)</formula>
    </cfRule>
  </conditionalFormatting>
  <conditionalFormatting sqref="C52">
    <cfRule type="expression" dxfId="1593" priority="48">
      <formula>C52=0</formula>
    </cfRule>
  </conditionalFormatting>
  <conditionalFormatting sqref="C53">
    <cfRule type="expression" dxfId="1592" priority="47">
      <formula>C53=0</formula>
    </cfRule>
  </conditionalFormatting>
  <conditionalFormatting sqref="C54">
    <cfRule type="expression" dxfId="1591" priority="46">
      <formula>C54=0</formula>
    </cfRule>
  </conditionalFormatting>
  <conditionalFormatting sqref="B53">
    <cfRule type="expression" dxfId="1590" priority="45">
      <formula>B53=""</formula>
    </cfRule>
  </conditionalFormatting>
  <conditionalFormatting sqref="G52">
    <cfRule type="expression" dxfId="1589" priority="44">
      <formula>G52=0</formula>
    </cfRule>
  </conditionalFormatting>
  <conditionalFormatting sqref="G53">
    <cfRule type="expression" dxfId="1588" priority="43">
      <formula>G53=0</formula>
    </cfRule>
  </conditionalFormatting>
  <conditionalFormatting sqref="F52">
    <cfRule type="expression" dxfId="1587" priority="42">
      <formula>AND(F52=0,G52=0)</formula>
    </cfRule>
  </conditionalFormatting>
  <conditionalFormatting sqref="F53">
    <cfRule type="expression" dxfId="1586" priority="41">
      <formula>AND(F53=0,G53=0)</formula>
    </cfRule>
  </conditionalFormatting>
  <conditionalFormatting sqref="K52">
    <cfRule type="expression" dxfId="1585" priority="40">
      <formula>K52=0</formula>
    </cfRule>
  </conditionalFormatting>
  <conditionalFormatting sqref="K53">
    <cfRule type="expression" dxfId="1584" priority="39">
      <formula>K53=0</formula>
    </cfRule>
  </conditionalFormatting>
  <conditionalFormatting sqref="K54">
    <cfRule type="expression" dxfId="1583" priority="38">
      <formula>K54=0</formula>
    </cfRule>
  </conditionalFormatting>
  <conditionalFormatting sqref="J53">
    <cfRule type="expression" dxfId="1582" priority="37">
      <formula>J53=""</formula>
    </cfRule>
  </conditionalFormatting>
  <conditionalFormatting sqref="O52">
    <cfRule type="expression" dxfId="1581" priority="36">
      <formula>O52=0</formula>
    </cfRule>
  </conditionalFormatting>
  <conditionalFormatting sqref="O53">
    <cfRule type="expression" dxfId="1580" priority="35">
      <formula>O53=0</formula>
    </cfRule>
  </conditionalFormatting>
  <conditionalFormatting sqref="N52">
    <cfRule type="expression" dxfId="1579" priority="34">
      <formula>AND(N52=0,O52=0)</formula>
    </cfRule>
  </conditionalFormatting>
  <conditionalFormatting sqref="N53">
    <cfRule type="expression" dxfId="1578" priority="33">
      <formula>AND(N53=0,O53=0)</formula>
    </cfRule>
  </conditionalFormatting>
  <conditionalFormatting sqref="S52">
    <cfRule type="expression" dxfId="1577" priority="32">
      <formula>S52=0</formula>
    </cfRule>
  </conditionalFormatting>
  <conditionalFormatting sqref="S53">
    <cfRule type="expression" dxfId="1576" priority="31">
      <formula>S53=0</formula>
    </cfRule>
  </conditionalFormatting>
  <conditionalFormatting sqref="S54">
    <cfRule type="expression" dxfId="1575" priority="30">
      <formula>S54=0</formula>
    </cfRule>
  </conditionalFormatting>
  <conditionalFormatting sqref="R53">
    <cfRule type="expression" dxfId="1574" priority="29">
      <formula>R53=""</formula>
    </cfRule>
  </conditionalFormatting>
  <conditionalFormatting sqref="W52">
    <cfRule type="expression" dxfId="1573" priority="28">
      <formula>W52=0</formula>
    </cfRule>
  </conditionalFormatting>
  <conditionalFormatting sqref="W53">
    <cfRule type="expression" dxfId="1572" priority="27">
      <formula>W53=0</formula>
    </cfRule>
  </conditionalFormatting>
  <conditionalFormatting sqref="V52">
    <cfRule type="expression" dxfId="1571" priority="26">
      <formula>AND(V52=0,W52=0)</formula>
    </cfRule>
  </conditionalFormatting>
  <conditionalFormatting sqref="V53">
    <cfRule type="expression" dxfId="1570" priority="25">
      <formula>AND(V53=0,W53=0)</formula>
    </cfRule>
  </conditionalFormatting>
  <conditionalFormatting sqref="C59">
    <cfRule type="expression" dxfId="1569" priority="24">
      <formula>C59=0</formula>
    </cfRule>
  </conditionalFormatting>
  <conditionalFormatting sqref="C60">
    <cfRule type="expression" dxfId="1568" priority="23">
      <formula>C60=0</formula>
    </cfRule>
  </conditionalFormatting>
  <conditionalFormatting sqref="C61">
    <cfRule type="expression" dxfId="1567" priority="22">
      <formula>C61=0</formula>
    </cfRule>
  </conditionalFormatting>
  <conditionalFormatting sqref="B60">
    <cfRule type="expression" dxfId="1566" priority="21">
      <formula>B60=""</formula>
    </cfRule>
  </conditionalFormatting>
  <conditionalFormatting sqref="G59">
    <cfRule type="expression" dxfId="1565" priority="20">
      <formula>G59=0</formula>
    </cfRule>
  </conditionalFormatting>
  <conditionalFormatting sqref="G60">
    <cfRule type="expression" dxfId="1564" priority="19">
      <formula>G60=0</formula>
    </cfRule>
  </conditionalFormatting>
  <conditionalFormatting sqref="F59">
    <cfRule type="expression" dxfId="1563" priority="18">
      <formula>AND(F59=0,G59=0)</formula>
    </cfRule>
  </conditionalFormatting>
  <conditionalFormatting sqref="F60">
    <cfRule type="expression" dxfId="1562" priority="17">
      <formula>AND(F60=0,G60=0)</formula>
    </cfRule>
  </conditionalFormatting>
  <conditionalFormatting sqref="K59">
    <cfRule type="expression" dxfId="1561" priority="16">
      <formula>K59=0</formula>
    </cfRule>
  </conditionalFormatting>
  <conditionalFormatting sqref="K60">
    <cfRule type="expression" dxfId="1560" priority="15">
      <formula>K60=0</formula>
    </cfRule>
  </conditionalFormatting>
  <conditionalFormatting sqref="K61">
    <cfRule type="expression" dxfId="1559" priority="14">
      <formula>K61=0</formula>
    </cfRule>
  </conditionalFormatting>
  <conditionalFormatting sqref="J60">
    <cfRule type="expression" dxfId="1558" priority="13">
      <formula>J60=""</formula>
    </cfRule>
  </conditionalFormatting>
  <conditionalFormatting sqref="O59">
    <cfRule type="expression" dxfId="1557" priority="12">
      <formula>O59=0</formula>
    </cfRule>
  </conditionalFormatting>
  <conditionalFormatting sqref="O60">
    <cfRule type="expression" dxfId="1556" priority="11">
      <formula>O60=0</formula>
    </cfRule>
  </conditionalFormatting>
  <conditionalFormatting sqref="N59">
    <cfRule type="expression" dxfId="1555" priority="10">
      <formula>AND(N59=0,O59=0)</formula>
    </cfRule>
  </conditionalFormatting>
  <conditionalFormatting sqref="N60">
    <cfRule type="expression" dxfId="1554" priority="9">
      <formula>AND(N60=0,O60=0)</formula>
    </cfRule>
  </conditionalFormatting>
  <conditionalFormatting sqref="S59">
    <cfRule type="expression" dxfId="1553" priority="8">
      <formula>S59=0</formula>
    </cfRule>
  </conditionalFormatting>
  <conditionalFormatting sqref="S60">
    <cfRule type="expression" dxfId="1552" priority="7">
      <formula>S60=0</formula>
    </cfRule>
  </conditionalFormatting>
  <conditionalFormatting sqref="S61">
    <cfRule type="expression" dxfId="1551" priority="6">
      <formula>S61=0</formula>
    </cfRule>
  </conditionalFormatting>
  <conditionalFormatting sqref="R60">
    <cfRule type="expression" dxfId="1550" priority="5">
      <formula>R60=""</formula>
    </cfRule>
  </conditionalFormatting>
  <conditionalFormatting sqref="W59">
    <cfRule type="expression" dxfId="1549" priority="4">
      <formula>W59=0</formula>
    </cfRule>
  </conditionalFormatting>
  <conditionalFormatting sqref="W60">
    <cfRule type="expression" dxfId="1548" priority="3">
      <formula>W60=0</formula>
    </cfRule>
  </conditionalFormatting>
  <conditionalFormatting sqref="V59">
    <cfRule type="expression" dxfId="1547" priority="2">
      <formula>AND(V59=0,W59=0)</formula>
    </cfRule>
  </conditionalFormatting>
  <conditionalFormatting sqref="V60">
    <cfRule type="expression" dxfId="1546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8" t="s">
        <v>55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12</v>
      </c>
      <c r="AC1" s="5">
        <f ca="1">BC1*1000+BH1*100+BM1*10+BR1</f>
        <v>77</v>
      </c>
      <c r="AD1" s="5" t="s">
        <v>56</v>
      </c>
      <c r="AE1" s="5">
        <f ca="1">BD1*1000+BI1*100+BN1*10+BS1</f>
        <v>54</v>
      </c>
      <c r="AF1" s="5" t="s">
        <v>4</v>
      </c>
      <c r="AG1" s="5">
        <f ca="1">AC1+AE1</f>
        <v>131</v>
      </c>
      <c r="AI1" s="5">
        <f ca="1">BC1</f>
        <v>0</v>
      </c>
      <c r="AJ1" s="5">
        <f ca="1">BH1</f>
        <v>0</v>
      </c>
      <c r="AK1" s="5" t="s">
        <v>57</v>
      </c>
      <c r="AL1" s="5">
        <f ca="1">BM1</f>
        <v>7</v>
      </c>
      <c r="AM1" s="5">
        <f ca="1">BR1</f>
        <v>7</v>
      </c>
      <c r="AN1" s="5" t="s">
        <v>58</v>
      </c>
      <c r="AO1" s="5">
        <f ca="1">BD1</f>
        <v>0</v>
      </c>
      <c r="AP1" s="5">
        <f ca="1">BI1</f>
        <v>0</v>
      </c>
      <c r="AQ1" s="5" t="s">
        <v>59</v>
      </c>
      <c r="AR1" s="5">
        <f ca="1">BN1</f>
        <v>5</v>
      </c>
      <c r="AS1" s="5">
        <f ca="1">BS1</f>
        <v>4</v>
      </c>
      <c r="AT1" s="5" t="s">
        <v>60</v>
      </c>
      <c r="AU1" s="5">
        <f ca="1">MOD(ROUNDDOWN(AG1/1000,0),10)</f>
        <v>0</v>
      </c>
      <c r="AV1" s="5">
        <f ca="1">MOD(ROUNDDOWN(AG1/100,0),10)</f>
        <v>1</v>
      </c>
      <c r="AW1" s="5" t="s">
        <v>59</v>
      </c>
      <c r="AX1" s="5">
        <f ca="1">MOD(ROUNDDOWN(AG1/10,0),10)</f>
        <v>3</v>
      </c>
      <c r="AY1" s="5">
        <f ca="1">MOD(ROUNDDOWN(AG1/1,0),10)</f>
        <v>1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7</v>
      </c>
      <c r="BN1" s="9">
        <f t="shared" ref="BN1:BN12" ca="1" si="0">VLOOKUP($CL1,$CN$1:$CP$100,3,FALSE)</f>
        <v>5</v>
      </c>
      <c r="BO1" s="10"/>
      <c r="BP1" s="6" t="s">
        <v>8</v>
      </c>
      <c r="BQ1" s="5">
        <v>1</v>
      </c>
      <c r="BR1" s="9">
        <f ca="1">VLOOKUP($CS1,$CU$1:$CW$100,2,FALSE)</f>
        <v>7</v>
      </c>
      <c r="BS1" s="9">
        <f ca="1">VLOOKUP($CS1,$CU$1:$CW$100,3,FALSE)</f>
        <v>4</v>
      </c>
      <c r="BT1" s="10"/>
      <c r="BU1" s="10"/>
      <c r="BV1" s="8"/>
      <c r="BW1" s="11">
        <f ca="1">RAND()</f>
        <v>0.37563990728238372</v>
      </c>
      <c r="BX1" s="12">
        <f ca="1">RANK(BW1,$BW$1:$BW$100,)</f>
        <v>12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0.70239556170174333</v>
      </c>
      <c r="CE1" s="12">
        <f ca="1">RANK(CD1,$CD$1:$CD$100,)</f>
        <v>7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0.34834335103462444</v>
      </c>
      <c r="CL1" s="12">
        <f ca="1">RANK(CK1,$CK$1:$CK$100,)</f>
        <v>59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0.54371146792632796</v>
      </c>
      <c r="CS1" s="12">
        <f ca="1">RANK(CR1,$CR$1:$CR$100,)</f>
        <v>23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79" t="s">
        <v>54</v>
      </c>
      <c r="C2" s="80"/>
      <c r="D2" s="80"/>
      <c r="E2" s="80"/>
      <c r="F2" s="80"/>
      <c r="G2" s="81"/>
      <c r="H2" s="82" t="s">
        <v>47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61</v>
      </c>
      <c r="AC2" s="5">
        <f t="shared" ref="AC2:AC12" ca="1" si="1">BC2*1000+BH2*100+BM2*10+BR2</f>
        <v>63</v>
      </c>
      <c r="AD2" s="5" t="s">
        <v>62</v>
      </c>
      <c r="AE2" s="5">
        <f t="shared" ref="AE2:AE12" ca="1" si="2">BD2*1000+BI2*100+BN2*10+BS2</f>
        <v>89</v>
      </c>
      <c r="AF2" s="5" t="s">
        <v>4</v>
      </c>
      <c r="AG2" s="5">
        <f t="shared" ref="AG2:AG12" ca="1" si="3">AC2+AE2</f>
        <v>152</v>
      </c>
      <c r="AI2" s="5">
        <f t="shared" ref="AI2:AI12" ca="1" si="4">BC2</f>
        <v>0</v>
      </c>
      <c r="AJ2" s="5">
        <f t="shared" ref="AJ2:AJ12" ca="1" si="5">BH2</f>
        <v>0</v>
      </c>
      <c r="AK2" s="5" t="s">
        <v>63</v>
      </c>
      <c r="AL2" s="5">
        <f t="shared" ref="AL2:AL12" ca="1" si="6">BM2</f>
        <v>6</v>
      </c>
      <c r="AM2" s="5">
        <f t="shared" ref="AM2:AM12" ca="1" si="7">BR2</f>
        <v>3</v>
      </c>
      <c r="AN2" s="5" t="s">
        <v>62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8</v>
      </c>
      <c r="AS2" s="5">
        <f t="shared" ref="AS2:AS12" ca="1" si="11">BS2</f>
        <v>9</v>
      </c>
      <c r="AT2" s="5" t="s">
        <v>64</v>
      </c>
      <c r="AU2" s="5">
        <f t="shared" ref="AU2:AU12" ca="1" si="12">MOD(ROUNDDOWN(AG2/1000,0),10)</f>
        <v>0</v>
      </c>
      <c r="AV2" s="5">
        <f t="shared" ref="AV2:AV12" ca="1" si="13">MOD(ROUNDDOWN(AG2/100,0),10)</f>
        <v>1</v>
      </c>
      <c r="AW2" s="5" t="s">
        <v>3</v>
      </c>
      <c r="AX2" s="5">
        <f t="shared" ref="AX2:AX12" ca="1" si="14">MOD(ROUNDDOWN(AG2/10,0),10)</f>
        <v>5</v>
      </c>
      <c r="AY2" s="5">
        <f t="shared" ref="AY2:AY12" ca="1" si="15">MOD(ROUNDDOWN(AG2/1,0),10)</f>
        <v>2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6</v>
      </c>
      <c r="BN2" s="9">
        <f t="shared" ca="1" si="0"/>
        <v>8</v>
      </c>
      <c r="BO2" s="10"/>
      <c r="BQ2" s="5">
        <v>2</v>
      </c>
      <c r="BR2" s="9">
        <f t="shared" ref="BR2:BR12" ca="1" si="21">VLOOKUP($CS2,$CU$1:$CW$100,2,FALSE)</f>
        <v>3</v>
      </c>
      <c r="BS2" s="9">
        <f t="shared" ref="BS2:BS12" ca="1" si="22">VLOOKUP($CS2,$CU$1:$CW$100,3,FALSE)</f>
        <v>9</v>
      </c>
      <c r="BT2" s="10"/>
      <c r="BU2" s="10"/>
      <c r="BV2" s="8"/>
      <c r="BW2" s="11">
        <f t="shared" ref="BW2:BW20" ca="1" si="23">RAND()</f>
        <v>0.71565195470087717</v>
      </c>
      <c r="BX2" s="12">
        <f t="shared" ref="BX2:BX20" ca="1" si="24">RANK(BW2,$BW$1:$BW$100,)</f>
        <v>7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0.86021015272735968</v>
      </c>
      <c r="CE2" s="12">
        <f t="shared" ref="CE2:CE20" ca="1" si="26">RANK(CD2,$CD$1:$CD$100,)</f>
        <v>3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0.35815906074598602</v>
      </c>
      <c r="CL2" s="12">
        <f t="shared" ref="CL2:CL65" ca="1" si="28">RANK(CK2,$CK$1:$CK$100,)</f>
        <v>53</v>
      </c>
      <c r="CM2" s="5"/>
      <c r="CN2" s="5">
        <v>2</v>
      </c>
      <c r="CO2" s="5">
        <v>1</v>
      </c>
      <c r="CP2" s="5">
        <v>2</v>
      </c>
      <c r="CR2" s="11">
        <f t="shared" ref="CR2:CR45" ca="1" si="29">RAND()</f>
        <v>0.90044712100563407</v>
      </c>
      <c r="CS2" s="12">
        <f t="shared" ref="CS2:CS45" ca="1" si="30">RANK(CR2,$CR$1:$CR$100,)</f>
        <v>6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37</v>
      </c>
      <c r="AD3" s="5" t="s">
        <v>58</v>
      </c>
      <c r="AE3" s="5">
        <f t="shared" ca="1" si="2"/>
        <v>45</v>
      </c>
      <c r="AF3" s="5" t="s">
        <v>4</v>
      </c>
      <c r="AG3" s="5">
        <f t="shared" ca="1" si="3"/>
        <v>82</v>
      </c>
      <c r="AI3" s="5">
        <f t="shared" ca="1" si="4"/>
        <v>0</v>
      </c>
      <c r="AJ3" s="5">
        <f t="shared" ca="1" si="5"/>
        <v>0</v>
      </c>
      <c r="AK3" s="5" t="s">
        <v>57</v>
      </c>
      <c r="AL3" s="5">
        <f t="shared" ca="1" si="6"/>
        <v>3</v>
      </c>
      <c r="AM3" s="5">
        <f t="shared" ca="1" si="7"/>
        <v>7</v>
      </c>
      <c r="AN3" s="5" t="s">
        <v>56</v>
      </c>
      <c r="AO3" s="5">
        <f t="shared" ca="1" si="8"/>
        <v>0</v>
      </c>
      <c r="AP3" s="5">
        <f t="shared" ca="1" si="9"/>
        <v>0</v>
      </c>
      <c r="AQ3" s="5" t="s">
        <v>65</v>
      </c>
      <c r="AR3" s="5">
        <f t="shared" ca="1" si="10"/>
        <v>4</v>
      </c>
      <c r="AS3" s="5">
        <f t="shared" ca="1" si="11"/>
        <v>5</v>
      </c>
      <c r="AT3" s="5" t="s">
        <v>64</v>
      </c>
      <c r="AU3" s="5">
        <f t="shared" ca="1" si="12"/>
        <v>0</v>
      </c>
      <c r="AV3" s="5">
        <f t="shared" ca="1" si="13"/>
        <v>0</v>
      </c>
      <c r="AW3" s="5" t="s">
        <v>3</v>
      </c>
      <c r="AX3" s="5">
        <f t="shared" ca="1" si="14"/>
        <v>8</v>
      </c>
      <c r="AY3" s="5">
        <f t="shared" ca="1" si="15"/>
        <v>2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3</v>
      </c>
      <c r="BN3" s="9">
        <f t="shared" ca="1" si="0"/>
        <v>4</v>
      </c>
      <c r="BO3" s="10"/>
      <c r="BQ3" s="5">
        <v>3</v>
      </c>
      <c r="BR3" s="9">
        <f t="shared" ca="1" si="21"/>
        <v>7</v>
      </c>
      <c r="BS3" s="9">
        <f t="shared" ca="1" si="22"/>
        <v>5</v>
      </c>
      <c r="BT3" s="10"/>
      <c r="BU3" s="10"/>
      <c r="BV3" s="8"/>
      <c r="BW3" s="11">
        <f t="shared" ca="1" si="23"/>
        <v>0.58907680152565656</v>
      </c>
      <c r="BX3" s="12">
        <f t="shared" ca="1" si="24"/>
        <v>8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6.6406209768721247E-5</v>
      </c>
      <c r="CE3" s="12">
        <f t="shared" ca="1" si="26"/>
        <v>20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0.74469799884207444</v>
      </c>
      <c r="CL3" s="12">
        <f t="shared" ca="1" si="28"/>
        <v>22</v>
      </c>
      <c r="CM3" s="5"/>
      <c r="CN3" s="5">
        <v>3</v>
      </c>
      <c r="CO3" s="5">
        <v>1</v>
      </c>
      <c r="CP3" s="5">
        <v>3</v>
      </c>
      <c r="CR3" s="11">
        <f t="shared" ca="1" si="29"/>
        <v>0.5030178607944511</v>
      </c>
      <c r="CS3" s="12">
        <f t="shared" ca="1" si="30"/>
        <v>24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66</v>
      </c>
      <c r="S4" s="17"/>
      <c r="T4" s="17"/>
      <c r="U4" s="17"/>
      <c r="V4" s="17"/>
      <c r="W4" s="17"/>
      <c r="X4" s="19"/>
      <c r="AB4" s="3" t="s">
        <v>67</v>
      </c>
      <c r="AC4" s="5">
        <f t="shared" ca="1" si="1"/>
        <v>18</v>
      </c>
      <c r="AD4" s="5" t="s">
        <v>68</v>
      </c>
      <c r="AE4" s="5">
        <f t="shared" ca="1" si="2"/>
        <v>67</v>
      </c>
      <c r="AF4" s="5" t="s">
        <v>60</v>
      </c>
      <c r="AG4" s="5">
        <f t="shared" ca="1" si="3"/>
        <v>85</v>
      </c>
      <c r="AI4" s="5">
        <f t="shared" ca="1" si="4"/>
        <v>0</v>
      </c>
      <c r="AJ4" s="5">
        <f t="shared" ca="1" si="5"/>
        <v>0</v>
      </c>
      <c r="AK4" s="5" t="s">
        <v>57</v>
      </c>
      <c r="AL4" s="5">
        <f t="shared" ca="1" si="6"/>
        <v>1</v>
      </c>
      <c r="AM4" s="5">
        <f t="shared" ca="1" si="7"/>
        <v>8</v>
      </c>
      <c r="AN4" s="5" t="s">
        <v>56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6</v>
      </c>
      <c r="AS4" s="5">
        <f t="shared" ca="1" si="11"/>
        <v>7</v>
      </c>
      <c r="AT4" s="5" t="s">
        <v>4</v>
      </c>
      <c r="AU4" s="5">
        <f t="shared" ca="1" si="12"/>
        <v>0</v>
      </c>
      <c r="AV4" s="5">
        <f t="shared" ca="1" si="13"/>
        <v>0</v>
      </c>
      <c r="AW4" s="5" t="s">
        <v>69</v>
      </c>
      <c r="AX4" s="5">
        <f t="shared" ca="1" si="14"/>
        <v>8</v>
      </c>
      <c r="AY4" s="5">
        <f t="shared" ca="1" si="15"/>
        <v>5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1</v>
      </c>
      <c r="BN4" s="9">
        <f t="shared" ca="1" si="0"/>
        <v>6</v>
      </c>
      <c r="BO4" s="10"/>
      <c r="BQ4" s="5">
        <v>4</v>
      </c>
      <c r="BR4" s="9">
        <f t="shared" ca="1" si="21"/>
        <v>8</v>
      </c>
      <c r="BS4" s="9">
        <f t="shared" ca="1" si="22"/>
        <v>7</v>
      </c>
      <c r="BT4" s="10"/>
      <c r="BU4" s="10"/>
      <c r="BV4" s="8"/>
      <c r="BW4" s="11">
        <f t="shared" ca="1" si="23"/>
        <v>0.82889974835004998</v>
      </c>
      <c r="BX4" s="12">
        <f t="shared" ca="1" si="24"/>
        <v>4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0.96904957300903538</v>
      </c>
      <c r="CE4" s="12">
        <f t="shared" ca="1" si="26"/>
        <v>1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0.9523728712575612</v>
      </c>
      <c r="CL4" s="12">
        <f t="shared" ca="1" si="28"/>
        <v>6</v>
      </c>
      <c r="CM4" s="5"/>
      <c r="CN4" s="5">
        <v>4</v>
      </c>
      <c r="CO4" s="5">
        <v>1</v>
      </c>
      <c r="CP4" s="5">
        <v>4</v>
      </c>
      <c r="CR4" s="11">
        <f t="shared" ca="1" si="29"/>
        <v>0.28137115387650458</v>
      </c>
      <c r="CS4" s="12">
        <f t="shared" ca="1" si="30"/>
        <v>34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87" t="str">
        <f ca="1">$AC1/100&amp;$AD1&amp;$AE1/100&amp;$AF1</f>
        <v>0.77＋0.54＝</v>
      </c>
      <c r="C5" s="88"/>
      <c r="D5" s="88"/>
      <c r="E5" s="88"/>
      <c r="F5" s="72">
        <f ca="1">$AG1/100</f>
        <v>1.31</v>
      </c>
      <c r="G5" s="73"/>
      <c r="H5" s="21"/>
      <c r="I5" s="20"/>
      <c r="J5" s="87" t="str">
        <f ca="1">$AC2/100&amp;$AD2&amp;$AE2/100&amp;$AF2</f>
        <v>0.63＋0.89＝</v>
      </c>
      <c r="K5" s="88"/>
      <c r="L5" s="88"/>
      <c r="M5" s="88"/>
      <c r="N5" s="72">
        <f ca="1">$AG2/100</f>
        <v>1.52</v>
      </c>
      <c r="O5" s="73"/>
      <c r="P5" s="22"/>
      <c r="Q5" s="20"/>
      <c r="R5" s="87" t="str">
        <f ca="1">$AC3/100&amp;$AD3&amp;$AE3/100&amp;$AF3</f>
        <v>0.37＋0.45＝</v>
      </c>
      <c r="S5" s="88"/>
      <c r="T5" s="88"/>
      <c r="U5" s="88"/>
      <c r="V5" s="72">
        <f ca="1">$AG3/100</f>
        <v>0.82</v>
      </c>
      <c r="W5" s="73"/>
      <c r="X5" s="23"/>
      <c r="AB5" s="3" t="s">
        <v>70</v>
      </c>
      <c r="AC5" s="5">
        <f t="shared" ca="1" si="1"/>
        <v>48</v>
      </c>
      <c r="AD5" s="5" t="s">
        <v>56</v>
      </c>
      <c r="AE5" s="5">
        <f t="shared" ca="1" si="2"/>
        <v>68</v>
      </c>
      <c r="AF5" s="5" t="s">
        <v>64</v>
      </c>
      <c r="AG5" s="5">
        <f t="shared" ca="1" si="3"/>
        <v>116</v>
      </c>
      <c r="AI5" s="5">
        <f t="shared" ca="1" si="4"/>
        <v>0</v>
      </c>
      <c r="AJ5" s="5">
        <f t="shared" ca="1" si="5"/>
        <v>0</v>
      </c>
      <c r="AK5" s="5" t="s">
        <v>69</v>
      </c>
      <c r="AL5" s="5">
        <f t="shared" ca="1" si="6"/>
        <v>4</v>
      </c>
      <c r="AM5" s="5">
        <f t="shared" ca="1" si="7"/>
        <v>8</v>
      </c>
      <c r="AN5" s="5" t="s">
        <v>68</v>
      </c>
      <c r="AO5" s="5">
        <f t="shared" ca="1" si="8"/>
        <v>0</v>
      </c>
      <c r="AP5" s="5">
        <f t="shared" ca="1" si="9"/>
        <v>0</v>
      </c>
      <c r="AQ5" s="5" t="s">
        <v>57</v>
      </c>
      <c r="AR5" s="5">
        <f t="shared" ca="1" si="10"/>
        <v>6</v>
      </c>
      <c r="AS5" s="5">
        <f t="shared" ca="1" si="11"/>
        <v>8</v>
      </c>
      <c r="AT5" s="5" t="s">
        <v>71</v>
      </c>
      <c r="AU5" s="5">
        <f t="shared" ca="1" si="12"/>
        <v>0</v>
      </c>
      <c r="AV5" s="5">
        <f t="shared" ca="1" si="13"/>
        <v>1</v>
      </c>
      <c r="AW5" s="5" t="s">
        <v>72</v>
      </c>
      <c r="AX5" s="5">
        <f t="shared" ca="1" si="14"/>
        <v>1</v>
      </c>
      <c r="AY5" s="5">
        <f t="shared" ca="1" si="15"/>
        <v>6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4</v>
      </c>
      <c r="BN5" s="9">
        <f t="shared" ca="1" si="0"/>
        <v>6</v>
      </c>
      <c r="BO5" s="10"/>
      <c r="BQ5" s="5">
        <v>5</v>
      </c>
      <c r="BR5" s="9">
        <f t="shared" ca="1" si="21"/>
        <v>8</v>
      </c>
      <c r="BS5" s="9">
        <f t="shared" ca="1" si="22"/>
        <v>8</v>
      </c>
      <c r="BT5" s="10"/>
      <c r="BU5" s="10"/>
      <c r="BV5" s="8"/>
      <c r="BW5" s="11">
        <f t="shared" ca="1" si="23"/>
        <v>0.10357759726371984</v>
      </c>
      <c r="BX5" s="12">
        <f t="shared" ca="1" si="24"/>
        <v>18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0.12285474322162959</v>
      </c>
      <c r="CE5" s="12">
        <f t="shared" ca="1" si="26"/>
        <v>17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0.55417141641677836</v>
      </c>
      <c r="CL5" s="12">
        <f t="shared" ca="1" si="28"/>
        <v>33</v>
      </c>
      <c r="CM5" s="5"/>
      <c r="CN5" s="5">
        <v>5</v>
      </c>
      <c r="CO5" s="5">
        <v>1</v>
      </c>
      <c r="CP5" s="5">
        <v>5</v>
      </c>
      <c r="CR5" s="11">
        <f t="shared" ca="1" si="29"/>
        <v>0.27063237003111196</v>
      </c>
      <c r="CS5" s="12">
        <f t="shared" ca="1" si="30"/>
        <v>35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73</v>
      </c>
      <c r="AC6" s="5">
        <f t="shared" ca="1" si="1"/>
        <v>27</v>
      </c>
      <c r="AD6" s="5" t="s">
        <v>56</v>
      </c>
      <c r="AE6" s="5">
        <f t="shared" ca="1" si="2"/>
        <v>66</v>
      </c>
      <c r="AF6" s="5" t="s">
        <v>64</v>
      </c>
      <c r="AG6" s="5">
        <f t="shared" ca="1" si="3"/>
        <v>93</v>
      </c>
      <c r="AI6" s="5">
        <f t="shared" ca="1" si="4"/>
        <v>0</v>
      </c>
      <c r="AJ6" s="5">
        <f t="shared" ca="1" si="5"/>
        <v>0</v>
      </c>
      <c r="AK6" s="5" t="s">
        <v>57</v>
      </c>
      <c r="AL6" s="5">
        <f t="shared" ca="1" si="6"/>
        <v>2</v>
      </c>
      <c r="AM6" s="5">
        <f t="shared" ca="1" si="7"/>
        <v>7</v>
      </c>
      <c r="AN6" s="5" t="s">
        <v>68</v>
      </c>
      <c r="AO6" s="5">
        <f t="shared" ca="1" si="8"/>
        <v>0</v>
      </c>
      <c r="AP6" s="5">
        <f t="shared" ca="1" si="9"/>
        <v>0</v>
      </c>
      <c r="AQ6" s="5" t="s">
        <v>72</v>
      </c>
      <c r="AR6" s="5">
        <f t="shared" ca="1" si="10"/>
        <v>6</v>
      </c>
      <c r="AS6" s="5">
        <f t="shared" ca="1" si="11"/>
        <v>6</v>
      </c>
      <c r="AT6" s="5" t="s">
        <v>60</v>
      </c>
      <c r="AU6" s="5">
        <f t="shared" ca="1" si="12"/>
        <v>0</v>
      </c>
      <c r="AV6" s="5">
        <f t="shared" ca="1" si="13"/>
        <v>0</v>
      </c>
      <c r="AW6" s="5" t="s">
        <v>59</v>
      </c>
      <c r="AX6" s="5">
        <f t="shared" ca="1" si="14"/>
        <v>9</v>
      </c>
      <c r="AY6" s="5">
        <f t="shared" ca="1" si="15"/>
        <v>3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2</v>
      </c>
      <c r="BN6" s="9">
        <f t="shared" ca="1" si="0"/>
        <v>6</v>
      </c>
      <c r="BO6" s="10"/>
      <c r="BQ6" s="5">
        <v>6</v>
      </c>
      <c r="BR6" s="9">
        <f t="shared" ca="1" si="21"/>
        <v>7</v>
      </c>
      <c r="BS6" s="9">
        <f t="shared" ca="1" si="22"/>
        <v>6</v>
      </c>
      <c r="BT6" s="10"/>
      <c r="BU6" s="10"/>
      <c r="BV6" s="8"/>
      <c r="BW6" s="11">
        <f t="shared" ca="1" si="23"/>
        <v>0.39365335226566678</v>
      </c>
      <c r="BX6" s="12">
        <f t="shared" ca="1" si="24"/>
        <v>10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0.3999955567753315</v>
      </c>
      <c r="CE6" s="12">
        <f t="shared" ca="1" si="26"/>
        <v>12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0.89209831799389849</v>
      </c>
      <c r="CL6" s="12">
        <f t="shared" ca="1" si="28"/>
        <v>15</v>
      </c>
      <c r="CM6" s="5"/>
      <c r="CN6" s="5">
        <v>6</v>
      </c>
      <c r="CO6" s="5">
        <v>1</v>
      </c>
      <c r="CP6" s="5">
        <v>6</v>
      </c>
      <c r="CR6" s="11">
        <f t="shared" ca="1" si="29"/>
        <v>0.46613423963891043</v>
      </c>
      <c r="CS6" s="12">
        <f t="shared" ca="1" si="30"/>
        <v>25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7</v>
      </c>
      <c r="G7" s="31">
        <f ca="1">$BR1</f>
        <v>7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6</v>
      </c>
      <c r="O7" s="31">
        <f ca="1">$BR2</f>
        <v>3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3</v>
      </c>
      <c r="W7" s="31">
        <f ca="1">$BR3</f>
        <v>7</v>
      </c>
      <c r="X7" s="27"/>
      <c r="AB7" s="3" t="s">
        <v>74</v>
      </c>
      <c r="AC7" s="5">
        <f t="shared" ca="1" si="1"/>
        <v>92</v>
      </c>
      <c r="AD7" s="5" t="s">
        <v>58</v>
      </c>
      <c r="AE7" s="5">
        <f t="shared" ca="1" si="2"/>
        <v>89</v>
      </c>
      <c r="AF7" s="5" t="s">
        <v>4</v>
      </c>
      <c r="AG7" s="5">
        <f t="shared" ca="1" si="3"/>
        <v>181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9</v>
      </c>
      <c r="AM7" s="5">
        <f t="shared" ca="1" si="7"/>
        <v>2</v>
      </c>
      <c r="AN7" s="5" t="s">
        <v>56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8</v>
      </c>
      <c r="AS7" s="5">
        <f t="shared" ca="1" si="11"/>
        <v>9</v>
      </c>
      <c r="AT7" s="5" t="s">
        <v>4</v>
      </c>
      <c r="AU7" s="5">
        <f t="shared" ca="1" si="12"/>
        <v>0</v>
      </c>
      <c r="AV7" s="5">
        <f t="shared" ca="1" si="13"/>
        <v>1</v>
      </c>
      <c r="AW7" s="5" t="s">
        <v>3</v>
      </c>
      <c r="AX7" s="5">
        <f t="shared" ca="1" si="14"/>
        <v>8</v>
      </c>
      <c r="AY7" s="5">
        <f t="shared" ca="1" si="15"/>
        <v>1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9</v>
      </c>
      <c r="BN7" s="9">
        <f t="shared" ca="1" si="0"/>
        <v>8</v>
      </c>
      <c r="BO7" s="10"/>
      <c r="BQ7" s="5">
        <v>7</v>
      </c>
      <c r="BR7" s="9">
        <f t="shared" ca="1" si="21"/>
        <v>2</v>
      </c>
      <c r="BS7" s="9">
        <f t="shared" ca="1" si="22"/>
        <v>9</v>
      </c>
      <c r="BT7" s="10"/>
      <c r="BU7" s="10"/>
      <c r="BV7" s="8"/>
      <c r="BW7" s="11">
        <f t="shared" ca="1" si="23"/>
        <v>0.23940867927500609</v>
      </c>
      <c r="BX7" s="12">
        <f t="shared" ca="1" si="24"/>
        <v>16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0.7556591052228141</v>
      </c>
      <c r="CE7" s="12">
        <f t="shared" ca="1" si="26"/>
        <v>5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3.2311637394050963E-2</v>
      </c>
      <c r="CL7" s="12">
        <f t="shared" ca="1" si="28"/>
        <v>80</v>
      </c>
      <c r="CM7" s="5"/>
      <c r="CN7" s="5">
        <v>7</v>
      </c>
      <c r="CO7" s="5">
        <v>1</v>
      </c>
      <c r="CP7" s="5">
        <v>7</v>
      </c>
      <c r="CR7" s="11">
        <f t="shared" ca="1" si="29"/>
        <v>0.97687998606045889</v>
      </c>
      <c r="CS7" s="12">
        <f t="shared" ca="1" si="30"/>
        <v>3</v>
      </c>
      <c r="CT7" s="5"/>
      <c r="CU7" s="5">
        <v>7</v>
      </c>
      <c r="CV7" s="5">
        <v>4</v>
      </c>
      <c r="CW7" s="5">
        <v>6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5</v>
      </c>
      <c r="G8" s="35">
        <f ca="1">$BS1</f>
        <v>4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8</v>
      </c>
      <c r="O8" s="35">
        <f ca="1">$BS2</f>
        <v>9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4</v>
      </c>
      <c r="W8" s="35">
        <f ca="1">$BS3</f>
        <v>5</v>
      </c>
      <c r="X8" s="27"/>
      <c r="AB8" s="3" t="s">
        <v>75</v>
      </c>
      <c r="AC8" s="5">
        <f t="shared" ca="1" si="1"/>
        <v>88</v>
      </c>
      <c r="AD8" s="5" t="s">
        <v>76</v>
      </c>
      <c r="AE8" s="5">
        <f t="shared" ca="1" si="2"/>
        <v>13</v>
      </c>
      <c r="AF8" s="5" t="s">
        <v>60</v>
      </c>
      <c r="AG8" s="5">
        <f t="shared" ca="1" si="3"/>
        <v>101</v>
      </c>
      <c r="AI8" s="5">
        <f t="shared" ca="1" si="4"/>
        <v>0</v>
      </c>
      <c r="AJ8" s="5">
        <f t="shared" ca="1" si="5"/>
        <v>0</v>
      </c>
      <c r="AK8" s="5" t="s">
        <v>69</v>
      </c>
      <c r="AL8" s="5">
        <f t="shared" ca="1" si="6"/>
        <v>8</v>
      </c>
      <c r="AM8" s="5">
        <f t="shared" ca="1" si="7"/>
        <v>8</v>
      </c>
      <c r="AN8" s="5" t="s">
        <v>56</v>
      </c>
      <c r="AO8" s="5">
        <f t="shared" ca="1" si="8"/>
        <v>0</v>
      </c>
      <c r="AP8" s="5">
        <f t="shared" ca="1" si="9"/>
        <v>0</v>
      </c>
      <c r="AQ8" s="5" t="s">
        <v>59</v>
      </c>
      <c r="AR8" s="5">
        <f t="shared" ca="1" si="10"/>
        <v>1</v>
      </c>
      <c r="AS8" s="5">
        <f t="shared" ca="1" si="11"/>
        <v>3</v>
      </c>
      <c r="AT8" s="5" t="s">
        <v>60</v>
      </c>
      <c r="AU8" s="5">
        <f t="shared" ca="1" si="12"/>
        <v>0</v>
      </c>
      <c r="AV8" s="5">
        <f t="shared" ca="1" si="13"/>
        <v>1</v>
      </c>
      <c r="AW8" s="5" t="s">
        <v>3</v>
      </c>
      <c r="AX8" s="5">
        <f t="shared" ca="1" si="14"/>
        <v>0</v>
      </c>
      <c r="AY8" s="5">
        <f t="shared" ca="1" si="15"/>
        <v>1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8</v>
      </c>
      <c r="BN8" s="9">
        <f t="shared" ca="1" si="0"/>
        <v>1</v>
      </c>
      <c r="BO8" s="10"/>
      <c r="BQ8" s="5">
        <v>8</v>
      </c>
      <c r="BR8" s="9">
        <f t="shared" ca="1" si="21"/>
        <v>8</v>
      </c>
      <c r="BS8" s="9">
        <f t="shared" ca="1" si="22"/>
        <v>3</v>
      </c>
      <c r="BT8" s="10"/>
      <c r="BU8" s="10"/>
      <c r="BV8" s="8"/>
      <c r="BW8" s="11">
        <f t="shared" ca="1" si="23"/>
        <v>0.3840339579283234</v>
      </c>
      <c r="BX8" s="12">
        <f t="shared" ca="1" si="24"/>
        <v>11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0.57002840018696721</v>
      </c>
      <c r="CE8" s="12">
        <f t="shared" ca="1" si="26"/>
        <v>11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0.22776133952265887</v>
      </c>
      <c r="CL8" s="12">
        <f t="shared" ca="1" si="28"/>
        <v>64</v>
      </c>
      <c r="CM8" s="5"/>
      <c r="CN8" s="5">
        <v>8</v>
      </c>
      <c r="CO8" s="5">
        <v>1</v>
      </c>
      <c r="CP8" s="5">
        <v>8</v>
      </c>
      <c r="CR8" s="11">
        <f t="shared" ca="1" si="29"/>
        <v>0.33531172172938339</v>
      </c>
      <c r="CS8" s="12">
        <f t="shared" ca="1" si="30"/>
        <v>30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1</v>
      </c>
      <c r="E9" s="30" t="str">
        <f>$AW1</f>
        <v>.</v>
      </c>
      <c r="F9" s="31">
        <f ca="1">$AX1</f>
        <v>3</v>
      </c>
      <c r="G9" s="36">
        <f ca="1">$AY1</f>
        <v>1</v>
      </c>
      <c r="H9" s="37"/>
      <c r="I9" s="38"/>
      <c r="J9" s="28"/>
      <c r="K9" s="29">
        <f ca="1">$AU2</f>
        <v>0</v>
      </c>
      <c r="L9" s="30">
        <f ca="1">$AV2</f>
        <v>1</v>
      </c>
      <c r="M9" s="30" t="str">
        <f>$AW2</f>
        <v>.</v>
      </c>
      <c r="N9" s="31">
        <f ca="1">$AX2</f>
        <v>5</v>
      </c>
      <c r="O9" s="36">
        <f ca="1">$AY2</f>
        <v>2</v>
      </c>
      <c r="P9" s="37"/>
      <c r="Q9" s="38"/>
      <c r="R9" s="28"/>
      <c r="S9" s="29">
        <f ca="1">$AU3</f>
        <v>0</v>
      </c>
      <c r="T9" s="30">
        <f ca="1">$AV3</f>
        <v>0</v>
      </c>
      <c r="U9" s="30" t="str">
        <f>$AW3</f>
        <v>.</v>
      </c>
      <c r="V9" s="31">
        <f ca="1">$AX3</f>
        <v>8</v>
      </c>
      <c r="W9" s="36">
        <f ca="1">$AY3</f>
        <v>2</v>
      </c>
      <c r="X9" s="39"/>
      <c r="AB9" s="3" t="s">
        <v>77</v>
      </c>
      <c r="AC9" s="5">
        <f t="shared" ca="1" si="1"/>
        <v>99</v>
      </c>
      <c r="AD9" s="5" t="s">
        <v>78</v>
      </c>
      <c r="AE9" s="5">
        <f t="shared" ca="1" si="2"/>
        <v>17</v>
      </c>
      <c r="AF9" s="5" t="s">
        <v>4</v>
      </c>
      <c r="AG9" s="5">
        <f t="shared" ca="1" si="3"/>
        <v>116</v>
      </c>
      <c r="AI9" s="5">
        <f t="shared" ca="1" si="4"/>
        <v>0</v>
      </c>
      <c r="AJ9" s="5">
        <f t="shared" ca="1" si="5"/>
        <v>0</v>
      </c>
      <c r="AK9" s="5" t="s">
        <v>72</v>
      </c>
      <c r="AL9" s="5">
        <f t="shared" ca="1" si="6"/>
        <v>9</v>
      </c>
      <c r="AM9" s="5">
        <f t="shared" ca="1" si="7"/>
        <v>9</v>
      </c>
      <c r="AN9" s="5" t="s">
        <v>79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1</v>
      </c>
      <c r="AS9" s="5">
        <f t="shared" ca="1" si="11"/>
        <v>7</v>
      </c>
      <c r="AT9" s="5" t="s">
        <v>60</v>
      </c>
      <c r="AU9" s="5">
        <f t="shared" ca="1" si="12"/>
        <v>0</v>
      </c>
      <c r="AV9" s="5">
        <f t="shared" ca="1" si="13"/>
        <v>1</v>
      </c>
      <c r="AW9" s="5" t="s">
        <v>3</v>
      </c>
      <c r="AX9" s="5">
        <f t="shared" ca="1" si="14"/>
        <v>1</v>
      </c>
      <c r="AY9" s="5">
        <f t="shared" ca="1" si="15"/>
        <v>6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9</v>
      </c>
      <c r="BN9" s="9">
        <f t="shared" ca="1" si="0"/>
        <v>1</v>
      </c>
      <c r="BO9" s="10"/>
      <c r="BQ9" s="5">
        <v>9</v>
      </c>
      <c r="BR9" s="9">
        <f t="shared" ca="1" si="21"/>
        <v>9</v>
      </c>
      <c r="BS9" s="9">
        <f t="shared" ca="1" si="22"/>
        <v>7</v>
      </c>
      <c r="BT9" s="10"/>
      <c r="BU9" s="10"/>
      <c r="BV9" s="8"/>
      <c r="BW9" s="11">
        <f t="shared" ca="1" si="23"/>
        <v>0.83555901375555552</v>
      </c>
      <c r="BX9" s="12">
        <f t="shared" ca="1" si="24"/>
        <v>2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0.14864077958510746</v>
      </c>
      <c r="CE9" s="12">
        <f t="shared" ca="1" si="26"/>
        <v>15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9.1576261338599863E-2</v>
      </c>
      <c r="CL9" s="12">
        <f t="shared" ca="1" si="28"/>
        <v>73</v>
      </c>
      <c r="CM9" s="5"/>
      <c r="CN9" s="5">
        <v>9</v>
      </c>
      <c r="CO9" s="5">
        <v>1</v>
      </c>
      <c r="CP9" s="5">
        <v>9</v>
      </c>
      <c r="CR9" s="11">
        <f t="shared" ca="1" si="29"/>
        <v>4.1949551735173229E-2</v>
      </c>
      <c r="CS9" s="12">
        <f t="shared" ca="1" si="30"/>
        <v>43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80</v>
      </c>
      <c r="AC10" s="5">
        <f t="shared" ca="1" si="1"/>
        <v>44</v>
      </c>
      <c r="AD10" s="5" t="s">
        <v>58</v>
      </c>
      <c r="AE10" s="5">
        <f t="shared" ca="1" si="2"/>
        <v>56</v>
      </c>
      <c r="AF10" s="5" t="s">
        <v>4</v>
      </c>
      <c r="AG10" s="5">
        <f t="shared" ca="1" si="3"/>
        <v>100</v>
      </c>
      <c r="AI10" s="5">
        <f t="shared" ca="1" si="4"/>
        <v>0</v>
      </c>
      <c r="AJ10" s="5">
        <f t="shared" ca="1" si="5"/>
        <v>0</v>
      </c>
      <c r="AK10" s="5" t="s">
        <v>81</v>
      </c>
      <c r="AL10" s="5">
        <f t="shared" ca="1" si="6"/>
        <v>4</v>
      </c>
      <c r="AM10" s="5">
        <f t="shared" ca="1" si="7"/>
        <v>4</v>
      </c>
      <c r="AN10" s="5" t="s">
        <v>56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5</v>
      </c>
      <c r="AS10" s="5">
        <f t="shared" ca="1" si="11"/>
        <v>6</v>
      </c>
      <c r="AT10" s="5" t="s">
        <v>4</v>
      </c>
      <c r="AU10" s="5">
        <f t="shared" ca="1" si="12"/>
        <v>0</v>
      </c>
      <c r="AV10" s="5">
        <f t="shared" ca="1" si="13"/>
        <v>1</v>
      </c>
      <c r="AW10" s="5" t="s">
        <v>72</v>
      </c>
      <c r="AX10" s="5">
        <f t="shared" ca="1" si="14"/>
        <v>0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4</v>
      </c>
      <c r="BN10" s="9">
        <f t="shared" ca="1" si="0"/>
        <v>5</v>
      </c>
      <c r="BO10" s="10"/>
      <c r="BQ10" s="5">
        <v>10</v>
      </c>
      <c r="BR10" s="9">
        <f t="shared" ca="1" si="21"/>
        <v>4</v>
      </c>
      <c r="BS10" s="9">
        <f t="shared" ca="1" si="22"/>
        <v>6</v>
      </c>
      <c r="BT10" s="10"/>
      <c r="BU10" s="10"/>
      <c r="BV10" s="8"/>
      <c r="BW10" s="11">
        <f t="shared" ca="1" si="23"/>
        <v>5.7177202254266479E-2</v>
      </c>
      <c r="BX10" s="12">
        <f t="shared" ca="1" si="24"/>
        <v>20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0.64359844950289224</v>
      </c>
      <c r="CE10" s="12">
        <f t="shared" ca="1" si="26"/>
        <v>8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0.56618488668144684</v>
      </c>
      <c r="CL10" s="12">
        <f t="shared" ca="1" si="28"/>
        <v>32</v>
      </c>
      <c r="CM10" s="5"/>
      <c r="CN10" s="5">
        <v>10</v>
      </c>
      <c r="CO10" s="5">
        <v>2</v>
      </c>
      <c r="CP10" s="5">
        <v>1</v>
      </c>
      <c r="CR10" s="11">
        <f t="shared" ca="1" si="29"/>
        <v>0.8907734127288659</v>
      </c>
      <c r="CS10" s="12">
        <f t="shared" ca="1" si="30"/>
        <v>7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45"/>
      <c r="B11" s="16" t="s">
        <v>82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83</v>
      </c>
      <c r="S11" s="17"/>
      <c r="T11" s="17"/>
      <c r="U11" s="17"/>
      <c r="V11" s="17"/>
      <c r="W11" s="17"/>
      <c r="X11" s="19"/>
      <c r="AB11" s="3" t="s">
        <v>84</v>
      </c>
      <c r="AC11" s="5">
        <f t="shared" ca="1" si="1"/>
        <v>49</v>
      </c>
      <c r="AD11" s="5" t="s">
        <v>78</v>
      </c>
      <c r="AE11" s="5">
        <f t="shared" ca="1" si="2"/>
        <v>99</v>
      </c>
      <c r="AF11" s="5" t="s">
        <v>4</v>
      </c>
      <c r="AG11" s="5">
        <f t="shared" ca="1" si="3"/>
        <v>148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4</v>
      </c>
      <c r="AM11" s="5">
        <f t="shared" ca="1" si="7"/>
        <v>9</v>
      </c>
      <c r="AN11" s="5" t="s">
        <v>58</v>
      </c>
      <c r="AO11" s="5">
        <f t="shared" ca="1" si="8"/>
        <v>0</v>
      </c>
      <c r="AP11" s="5">
        <f t="shared" ca="1" si="9"/>
        <v>0</v>
      </c>
      <c r="AQ11" s="5" t="s">
        <v>81</v>
      </c>
      <c r="AR11" s="5">
        <f t="shared" ca="1" si="10"/>
        <v>9</v>
      </c>
      <c r="AS11" s="5">
        <f t="shared" ca="1" si="11"/>
        <v>9</v>
      </c>
      <c r="AT11" s="5" t="s">
        <v>85</v>
      </c>
      <c r="AU11" s="5">
        <f t="shared" ca="1" si="12"/>
        <v>0</v>
      </c>
      <c r="AV11" s="5">
        <f t="shared" ca="1" si="13"/>
        <v>1</v>
      </c>
      <c r="AW11" s="5" t="s">
        <v>72</v>
      </c>
      <c r="AX11" s="5">
        <f t="shared" ca="1" si="14"/>
        <v>4</v>
      </c>
      <c r="AY11" s="5">
        <f t="shared" ca="1" si="15"/>
        <v>8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4</v>
      </c>
      <c r="BN11" s="9">
        <f t="shared" ca="1" si="0"/>
        <v>9</v>
      </c>
      <c r="BO11" s="10"/>
      <c r="BQ11" s="5">
        <v>11</v>
      </c>
      <c r="BR11" s="9">
        <f t="shared" ca="1" si="21"/>
        <v>9</v>
      </c>
      <c r="BS11" s="9">
        <f t="shared" ca="1" si="22"/>
        <v>9</v>
      </c>
      <c r="BT11" s="10"/>
      <c r="BU11" s="10"/>
      <c r="BV11" s="8"/>
      <c r="BW11" s="11">
        <f t="shared" ca="1" si="23"/>
        <v>0.53292125857478356</v>
      </c>
      <c r="BX11" s="12">
        <f t="shared" ca="1" si="24"/>
        <v>9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0.22092127079501023</v>
      </c>
      <c r="CE11" s="12">
        <f t="shared" ca="1" si="26"/>
        <v>14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0.48927059630600345</v>
      </c>
      <c r="CL11" s="12">
        <f t="shared" ca="1" si="28"/>
        <v>36</v>
      </c>
      <c r="CM11" s="5"/>
      <c r="CN11" s="5">
        <v>11</v>
      </c>
      <c r="CO11" s="5">
        <v>2</v>
      </c>
      <c r="CP11" s="5">
        <v>2</v>
      </c>
      <c r="CR11" s="11">
        <f t="shared" ca="1" si="29"/>
        <v>1.0436957805038616E-2</v>
      </c>
      <c r="CS11" s="12">
        <f t="shared" ca="1" si="30"/>
        <v>45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74" t="str">
        <f ca="1">$AC4/100&amp;$AD4&amp;$AE4/100&amp;$AF4</f>
        <v>0.18＋0.67＝</v>
      </c>
      <c r="C12" s="75"/>
      <c r="D12" s="75"/>
      <c r="E12" s="75"/>
      <c r="F12" s="72">
        <f ca="1">$AG4/100</f>
        <v>0.85</v>
      </c>
      <c r="G12" s="73"/>
      <c r="H12" s="21"/>
      <c r="I12" s="20"/>
      <c r="J12" s="74" t="str">
        <f ca="1">$AC5/100&amp;$AD5&amp;$AE5/100&amp;$AF5</f>
        <v>0.48＋0.68＝</v>
      </c>
      <c r="K12" s="75"/>
      <c r="L12" s="75"/>
      <c r="M12" s="75"/>
      <c r="N12" s="72">
        <f ca="1">$AG5/100</f>
        <v>1.1599999999999999</v>
      </c>
      <c r="O12" s="73"/>
      <c r="P12" s="22"/>
      <c r="Q12" s="20"/>
      <c r="R12" s="74" t="str">
        <f ca="1">$AC6/100&amp;$AD6&amp;$AE6/100&amp;$AF6</f>
        <v>0.27＋0.66＝</v>
      </c>
      <c r="S12" s="75"/>
      <c r="T12" s="75"/>
      <c r="U12" s="75"/>
      <c r="V12" s="72">
        <f ca="1">$AG6/100</f>
        <v>0.93</v>
      </c>
      <c r="W12" s="73"/>
      <c r="X12" s="27"/>
      <c r="AB12" s="3" t="s">
        <v>86</v>
      </c>
      <c r="AC12" s="5">
        <f t="shared" ca="1" si="1"/>
        <v>96</v>
      </c>
      <c r="AD12" s="5" t="s">
        <v>79</v>
      </c>
      <c r="AE12" s="5">
        <f t="shared" ca="1" si="2"/>
        <v>47</v>
      </c>
      <c r="AF12" s="5" t="s">
        <v>71</v>
      </c>
      <c r="AG12" s="5">
        <f t="shared" ca="1" si="3"/>
        <v>143</v>
      </c>
      <c r="AI12" s="5">
        <f t="shared" ca="1" si="4"/>
        <v>0</v>
      </c>
      <c r="AJ12" s="5">
        <f t="shared" ca="1" si="5"/>
        <v>0</v>
      </c>
      <c r="AK12" s="5" t="s">
        <v>72</v>
      </c>
      <c r="AL12" s="5">
        <f t="shared" ca="1" si="6"/>
        <v>9</v>
      </c>
      <c r="AM12" s="5">
        <f t="shared" ca="1" si="7"/>
        <v>6</v>
      </c>
      <c r="AN12" s="5" t="s">
        <v>78</v>
      </c>
      <c r="AO12" s="5">
        <f t="shared" ca="1" si="8"/>
        <v>0</v>
      </c>
      <c r="AP12" s="5">
        <f t="shared" ca="1" si="9"/>
        <v>0</v>
      </c>
      <c r="AQ12" s="5" t="s">
        <v>72</v>
      </c>
      <c r="AR12" s="5">
        <f t="shared" ca="1" si="10"/>
        <v>4</v>
      </c>
      <c r="AS12" s="5">
        <f t="shared" ca="1" si="11"/>
        <v>7</v>
      </c>
      <c r="AT12" s="5" t="s">
        <v>85</v>
      </c>
      <c r="AU12" s="5">
        <f t="shared" ca="1" si="12"/>
        <v>0</v>
      </c>
      <c r="AV12" s="5">
        <f t="shared" ca="1" si="13"/>
        <v>1</v>
      </c>
      <c r="AW12" s="5" t="s">
        <v>81</v>
      </c>
      <c r="AX12" s="5">
        <f t="shared" ca="1" si="14"/>
        <v>4</v>
      </c>
      <c r="AY12" s="5">
        <f t="shared" ca="1" si="15"/>
        <v>3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9</v>
      </c>
      <c r="BN12" s="9">
        <f t="shared" ca="1" si="0"/>
        <v>4</v>
      </c>
      <c r="BO12" s="10"/>
      <c r="BQ12" s="5">
        <v>12</v>
      </c>
      <c r="BR12" s="9">
        <f t="shared" ca="1" si="21"/>
        <v>6</v>
      </c>
      <c r="BS12" s="9">
        <f t="shared" ca="1" si="22"/>
        <v>7</v>
      </c>
      <c r="BT12" s="10"/>
      <c r="BU12" s="10"/>
      <c r="BV12" s="8"/>
      <c r="BW12" s="11">
        <f t="shared" ca="1" si="23"/>
        <v>0.13376396744893115</v>
      </c>
      <c r="BX12" s="12">
        <f t="shared" ca="1" si="24"/>
        <v>17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7.642397376337684E-2</v>
      </c>
      <c r="CE12" s="12">
        <f t="shared" ca="1" si="26"/>
        <v>19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5.7847204222245319E-2</v>
      </c>
      <c r="CL12" s="12">
        <f t="shared" ca="1" si="28"/>
        <v>76</v>
      </c>
      <c r="CM12" s="5"/>
      <c r="CN12" s="5">
        <v>12</v>
      </c>
      <c r="CO12" s="5">
        <v>2</v>
      </c>
      <c r="CP12" s="5">
        <v>3</v>
      </c>
      <c r="CR12" s="11">
        <f t="shared" ca="1" si="29"/>
        <v>0.6310314092265098</v>
      </c>
      <c r="CS12" s="12">
        <f t="shared" ca="1" si="30"/>
        <v>19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0.24339919858303538</v>
      </c>
      <c r="BX13" s="12">
        <f t="shared" ca="1" si="24"/>
        <v>15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0.10488277084592745</v>
      </c>
      <c r="CE13" s="12">
        <f t="shared" ca="1" si="26"/>
        <v>18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5.4891110285435141E-2</v>
      </c>
      <c r="CL13" s="12">
        <f t="shared" ca="1" si="28"/>
        <v>77</v>
      </c>
      <c r="CM13" s="5"/>
      <c r="CN13" s="5">
        <v>13</v>
      </c>
      <c r="CO13" s="5">
        <v>2</v>
      </c>
      <c r="CP13" s="5">
        <v>4</v>
      </c>
      <c r="CR13" s="11">
        <f t="shared" ca="1" si="29"/>
        <v>0.86819602108586891</v>
      </c>
      <c r="CS13" s="12">
        <f t="shared" ca="1" si="30"/>
        <v>10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1</v>
      </c>
      <c r="G14" s="31">
        <f ca="1">$BR4</f>
        <v>8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4</v>
      </c>
      <c r="O14" s="31">
        <f ca="1">$BR5</f>
        <v>8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2</v>
      </c>
      <c r="W14" s="31">
        <f ca="1">$BR6</f>
        <v>7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0.27669171142956672</v>
      </c>
      <c r="BX14" s="12">
        <f t="shared" ca="1" si="24"/>
        <v>14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0.70401334557829354</v>
      </c>
      <c r="CE14" s="12">
        <f t="shared" ca="1" si="26"/>
        <v>6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0.2233441156503162</v>
      </c>
      <c r="CL14" s="12">
        <f t="shared" ca="1" si="28"/>
        <v>65</v>
      </c>
      <c r="CM14" s="5"/>
      <c r="CN14" s="5">
        <v>14</v>
      </c>
      <c r="CO14" s="5">
        <v>2</v>
      </c>
      <c r="CP14" s="5">
        <v>5</v>
      </c>
      <c r="CR14" s="11">
        <f t="shared" ca="1" si="29"/>
        <v>0.28700455646610534</v>
      </c>
      <c r="CS14" s="12">
        <f t="shared" ca="1" si="30"/>
        <v>33</v>
      </c>
      <c r="CT14" s="5"/>
      <c r="CU14" s="5">
        <v>14</v>
      </c>
      <c r="CV14" s="5">
        <v>5</v>
      </c>
      <c r="CW14" s="5">
        <v>8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6</v>
      </c>
      <c r="G15" s="35">
        <f ca="1">$BS4</f>
        <v>7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6</v>
      </c>
      <c r="O15" s="35">
        <f ca="1">$BS5</f>
        <v>8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6</v>
      </c>
      <c r="W15" s="35">
        <f ca="1">$BS6</f>
        <v>6</v>
      </c>
      <c r="X15" s="27"/>
      <c r="AF15" s="4" t="s">
        <v>87</v>
      </c>
      <c r="AG15" s="5">
        <f ca="1">AG1/10</f>
        <v>13.1</v>
      </c>
      <c r="AH15" s="5">
        <f ca="1">AU15+AV15+AX15</f>
        <v>1.3</v>
      </c>
      <c r="AJ15" s="5" t="str">
        <f ca="1">IF(AG15=AH15,"OK","NO")</f>
        <v>NO</v>
      </c>
      <c r="AN15" s="3">
        <f t="shared" ref="AN15:AN26" ca="1" si="31">MOD(ROUNDDOWN(AG1/0.1,0),10)</f>
        <v>0</v>
      </c>
      <c r="AU15" s="5">
        <f ca="1">AU1*10</f>
        <v>0</v>
      </c>
      <c r="AV15" s="5">
        <f ca="1">AV1</f>
        <v>1</v>
      </c>
      <c r="AW15" s="5"/>
      <c r="AX15" s="5">
        <f ca="1">AX1/10</f>
        <v>0.3</v>
      </c>
      <c r="AY15" s="5"/>
      <c r="BW15" s="11">
        <f t="shared" ca="1" si="23"/>
        <v>0.72442318420744256</v>
      </c>
      <c r="BX15" s="12">
        <f t="shared" ca="1" si="24"/>
        <v>6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0.29546645350503964</v>
      </c>
      <c r="CE15" s="12">
        <f t="shared" ca="1" si="26"/>
        <v>13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0.18741778968721112</v>
      </c>
      <c r="CL15" s="12">
        <f t="shared" ca="1" si="28"/>
        <v>69</v>
      </c>
      <c r="CM15" s="5"/>
      <c r="CN15" s="5">
        <v>15</v>
      </c>
      <c r="CO15" s="5">
        <v>2</v>
      </c>
      <c r="CP15" s="5">
        <v>6</v>
      </c>
      <c r="CR15" s="11">
        <f t="shared" ca="1" si="29"/>
        <v>0.95969824440500406</v>
      </c>
      <c r="CS15" s="12">
        <f t="shared" ca="1" si="30"/>
        <v>4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0</v>
      </c>
      <c r="E16" s="30" t="str">
        <f>$AW4</f>
        <v>.</v>
      </c>
      <c r="F16" s="31">
        <f ca="1">$AX4</f>
        <v>8</v>
      </c>
      <c r="G16" s="36">
        <f ca="1">$AY4</f>
        <v>5</v>
      </c>
      <c r="H16" s="37"/>
      <c r="I16" s="38"/>
      <c r="J16" s="28"/>
      <c r="K16" s="29">
        <f ca="1">$AU5</f>
        <v>0</v>
      </c>
      <c r="L16" s="30">
        <f ca="1">$AV5</f>
        <v>1</v>
      </c>
      <c r="M16" s="30" t="str">
        <f>$AW5</f>
        <v>.</v>
      </c>
      <c r="N16" s="31">
        <f ca="1">$AX5</f>
        <v>1</v>
      </c>
      <c r="O16" s="36">
        <f ca="1">$AY5</f>
        <v>6</v>
      </c>
      <c r="P16" s="37"/>
      <c r="Q16" s="38"/>
      <c r="R16" s="28"/>
      <c r="S16" s="29">
        <f ca="1">$AU6</f>
        <v>0</v>
      </c>
      <c r="T16" s="30">
        <f ca="1">$AV6</f>
        <v>0</v>
      </c>
      <c r="U16" s="30" t="str">
        <f>$AW6</f>
        <v>.</v>
      </c>
      <c r="V16" s="31">
        <f ca="1">$AX6</f>
        <v>9</v>
      </c>
      <c r="W16" s="36">
        <f ca="1">$AY6</f>
        <v>3</v>
      </c>
      <c r="X16" s="27"/>
      <c r="AF16" s="4" t="s">
        <v>9</v>
      </c>
      <c r="AG16" s="5">
        <f t="shared" ref="AG16:AG26" ca="1" si="32">AG2/10</f>
        <v>15.2</v>
      </c>
      <c r="AH16" s="5">
        <f t="shared" ref="AH16:AH26" ca="1" si="33">AU16+AV16+AX16</f>
        <v>1.5</v>
      </c>
      <c r="AJ16" s="5" t="str">
        <f t="shared" ref="AJ16:AJ26" ca="1" si="34">IF(AG16=AH16,"OK","NO")</f>
        <v>NO</v>
      </c>
      <c r="AN16" s="3">
        <f t="shared" ca="1" si="31"/>
        <v>0</v>
      </c>
      <c r="AU16" s="5">
        <f t="shared" ref="AU16:AU26" ca="1" si="35">AU2*10</f>
        <v>0</v>
      </c>
      <c r="AV16" s="5">
        <f t="shared" ref="AV16:AV26" ca="1" si="36">AV2</f>
        <v>1</v>
      </c>
      <c r="AW16" s="5"/>
      <c r="AX16" s="5">
        <f t="shared" ref="AX16:AX26" ca="1" si="37">AX2/10</f>
        <v>0.5</v>
      </c>
      <c r="AY16" s="5"/>
      <c r="BW16" s="11">
        <f t="shared" ca="1" si="23"/>
        <v>6.9960039637331772E-2</v>
      </c>
      <c r="BX16" s="12">
        <f t="shared" ca="1" si="24"/>
        <v>19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0.12525850054909782</v>
      </c>
      <c r="CE16" s="12">
        <f t="shared" ca="1" si="26"/>
        <v>16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0.1934421865517979</v>
      </c>
      <c r="CL16" s="12">
        <f t="shared" ca="1" si="28"/>
        <v>67</v>
      </c>
      <c r="CM16" s="5"/>
      <c r="CN16" s="5">
        <v>16</v>
      </c>
      <c r="CO16" s="5">
        <v>2</v>
      </c>
      <c r="CP16" s="5">
        <v>7</v>
      </c>
      <c r="CR16" s="11">
        <f t="shared" ca="1" si="29"/>
        <v>0.34952991218247342</v>
      </c>
      <c r="CS16" s="12">
        <f t="shared" ca="1" si="30"/>
        <v>29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 t="s">
        <v>11</v>
      </c>
      <c r="AG17" s="5">
        <f t="shared" ca="1" si="32"/>
        <v>8.1999999999999993</v>
      </c>
      <c r="AH17" s="5">
        <f t="shared" ca="1" si="33"/>
        <v>0.8</v>
      </c>
      <c r="AJ17" s="5" t="str">
        <f t="shared" ca="1" si="34"/>
        <v>NO</v>
      </c>
      <c r="AN17" s="3">
        <f t="shared" ca="1" si="31"/>
        <v>0</v>
      </c>
      <c r="AU17" s="5">
        <f t="shared" ca="1" si="35"/>
        <v>0</v>
      </c>
      <c r="AV17" s="5">
        <f t="shared" ca="1" si="36"/>
        <v>0</v>
      </c>
      <c r="AW17" s="5"/>
      <c r="AX17" s="5">
        <f t="shared" ca="1" si="37"/>
        <v>0.8</v>
      </c>
      <c r="AY17" s="5"/>
      <c r="BW17" s="11">
        <f t="shared" ca="1" si="23"/>
        <v>0.79243264922041934</v>
      </c>
      <c r="BX17" s="12">
        <f t="shared" ca="1" si="24"/>
        <v>5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0.82557107405851071</v>
      </c>
      <c r="CE17" s="12">
        <f t="shared" ca="1" si="26"/>
        <v>4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0.35035666251271858</v>
      </c>
      <c r="CL17" s="12">
        <f t="shared" ca="1" si="28"/>
        <v>57</v>
      </c>
      <c r="CM17" s="5"/>
      <c r="CN17" s="5">
        <v>17</v>
      </c>
      <c r="CO17" s="5">
        <v>2</v>
      </c>
      <c r="CP17" s="5">
        <v>8</v>
      </c>
      <c r="CR17" s="11">
        <f t="shared" ca="1" si="29"/>
        <v>0.26201366625446065</v>
      </c>
      <c r="CS17" s="12">
        <f t="shared" ca="1" si="30"/>
        <v>36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 t="s">
        <v>88</v>
      </c>
      <c r="AG18" s="5">
        <f t="shared" ca="1" si="32"/>
        <v>8.5</v>
      </c>
      <c r="AH18" s="5">
        <f t="shared" ca="1" si="33"/>
        <v>0.8</v>
      </c>
      <c r="AJ18" s="5" t="str">
        <f t="shared" ca="1" si="34"/>
        <v>NO</v>
      </c>
      <c r="AN18" s="3">
        <f t="shared" ca="1" si="31"/>
        <v>0</v>
      </c>
      <c r="AU18" s="5">
        <f t="shared" ca="1" si="35"/>
        <v>0</v>
      </c>
      <c r="AV18" s="5">
        <f t="shared" ca="1" si="36"/>
        <v>0</v>
      </c>
      <c r="AW18" s="5"/>
      <c r="AX18" s="5">
        <f t="shared" ca="1" si="37"/>
        <v>0.8</v>
      </c>
      <c r="AY18" s="5"/>
      <c r="BW18" s="11">
        <f t="shared" ca="1" si="23"/>
        <v>0.29590216419535809</v>
      </c>
      <c r="BX18" s="12">
        <f t="shared" ca="1" si="24"/>
        <v>13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0.60945774900028094</v>
      </c>
      <c r="CE18" s="12">
        <f t="shared" ca="1" si="26"/>
        <v>9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0.6275122316136581</v>
      </c>
      <c r="CL18" s="12">
        <f t="shared" ca="1" si="28"/>
        <v>27</v>
      </c>
      <c r="CM18" s="5"/>
      <c r="CN18" s="5">
        <v>18</v>
      </c>
      <c r="CO18" s="5">
        <v>2</v>
      </c>
      <c r="CP18" s="5">
        <v>9</v>
      </c>
      <c r="CR18" s="11">
        <f t="shared" ca="1" si="29"/>
        <v>2.1179977932055394E-2</v>
      </c>
      <c r="CS18" s="12">
        <f t="shared" ca="1" si="30"/>
        <v>44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74" t="str">
        <f ca="1">$AC7/100&amp;$AD7&amp;$AE7/100&amp;$AF7</f>
        <v>0.92＋0.89＝</v>
      </c>
      <c r="C19" s="75"/>
      <c r="D19" s="75"/>
      <c r="E19" s="75"/>
      <c r="F19" s="72">
        <f ca="1">$AG7/100</f>
        <v>1.81</v>
      </c>
      <c r="G19" s="73"/>
      <c r="H19" s="21"/>
      <c r="I19" s="20"/>
      <c r="J19" s="74" t="str">
        <f ca="1">$AC8/100&amp;$AD8&amp;$AE8/100&amp;$AF8</f>
        <v>0.88＋0.13＝</v>
      </c>
      <c r="K19" s="75"/>
      <c r="L19" s="75"/>
      <c r="M19" s="75"/>
      <c r="N19" s="72">
        <f ca="1">$AG8/100</f>
        <v>1.01</v>
      </c>
      <c r="O19" s="73"/>
      <c r="P19" s="22"/>
      <c r="Q19" s="20"/>
      <c r="R19" s="74" t="str">
        <f ca="1">$AC9/100&amp;$AD9&amp;$AE9/100&amp;$AF9</f>
        <v>0.99＋0.17＝</v>
      </c>
      <c r="S19" s="75"/>
      <c r="T19" s="75"/>
      <c r="U19" s="75"/>
      <c r="V19" s="72">
        <f ca="1">$AG9/100</f>
        <v>1.1599999999999999</v>
      </c>
      <c r="W19" s="73"/>
      <c r="X19" s="27"/>
      <c r="AF19" s="4" t="s">
        <v>15</v>
      </c>
      <c r="AG19" s="5">
        <f t="shared" ca="1" si="32"/>
        <v>11.6</v>
      </c>
      <c r="AH19" s="5">
        <f t="shared" ca="1" si="33"/>
        <v>1.1000000000000001</v>
      </c>
      <c r="AJ19" s="5" t="str">
        <f t="shared" ca="1" si="34"/>
        <v>NO</v>
      </c>
      <c r="AN19" s="3">
        <f t="shared" ca="1" si="31"/>
        <v>0</v>
      </c>
      <c r="AU19" s="5">
        <f t="shared" ca="1" si="35"/>
        <v>0</v>
      </c>
      <c r="AV19" s="5">
        <f t="shared" ca="1" si="36"/>
        <v>1</v>
      </c>
      <c r="AW19" s="5"/>
      <c r="AX19" s="5">
        <f t="shared" ca="1" si="37"/>
        <v>0.1</v>
      </c>
      <c r="AY19" s="5"/>
      <c r="BW19" s="11">
        <f t="shared" ca="1" si="23"/>
        <v>0.83691745284771235</v>
      </c>
      <c r="BX19" s="12">
        <f t="shared" ca="1" si="24"/>
        <v>1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0.91775119396931282</v>
      </c>
      <c r="CE19" s="12">
        <f t="shared" ca="1" si="26"/>
        <v>2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0.95781530640214352</v>
      </c>
      <c r="CL19" s="12">
        <f t="shared" ca="1" si="28"/>
        <v>5</v>
      </c>
      <c r="CM19" s="5"/>
      <c r="CN19" s="5">
        <v>19</v>
      </c>
      <c r="CO19" s="5">
        <v>3</v>
      </c>
      <c r="CP19" s="5">
        <v>1</v>
      </c>
      <c r="CR19" s="11">
        <f t="shared" ca="1" si="29"/>
        <v>0.87760727868865041</v>
      </c>
      <c r="CS19" s="12">
        <f t="shared" ca="1" si="30"/>
        <v>9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 t="s">
        <v>89</v>
      </c>
      <c r="AG20" s="5">
        <f t="shared" ca="1" si="32"/>
        <v>9.3000000000000007</v>
      </c>
      <c r="AH20" s="5">
        <f t="shared" ca="1" si="33"/>
        <v>0.9</v>
      </c>
      <c r="AJ20" s="5" t="str">
        <f t="shared" ca="1" si="34"/>
        <v>NO</v>
      </c>
      <c r="AN20" s="3">
        <f t="shared" ca="1" si="31"/>
        <v>0</v>
      </c>
      <c r="AU20" s="5">
        <f t="shared" ca="1" si="35"/>
        <v>0</v>
      </c>
      <c r="AV20" s="5">
        <f t="shared" ca="1" si="36"/>
        <v>0</v>
      </c>
      <c r="AW20" s="5"/>
      <c r="AX20" s="5">
        <f t="shared" ca="1" si="37"/>
        <v>0.9</v>
      </c>
      <c r="AY20" s="5"/>
      <c r="BW20" s="11">
        <f t="shared" ca="1" si="23"/>
        <v>0.8307093677485845</v>
      </c>
      <c r="BX20" s="12">
        <f t="shared" ca="1" si="24"/>
        <v>3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0.59046195276469449</v>
      </c>
      <c r="CE20" s="12">
        <f t="shared" ca="1" si="26"/>
        <v>10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0.35403499099658253</v>
      </c>
      <c r="CL20" s="12">
        <f t="shared" ca="1" si="28"/>
        <v>55</v>
      </c>
      <c r="CM20" s="5"/>
      <c r="CN20" s="5">
        <v>20</v>
      </c>
      <c r="CO20" s="5">
        <v>3</v>
      </c>
      <c r="CP20" s="5">
        <v>2</v>
      </c>
      <c r="CR20" s="11">
        <f t="shared" ca="1" si="29"/>
        <v>0.88046451221401678</v>
      </c>
      <c r="CS20" s="12">
        <f t="shared" ca="1" si="30"/>
        <v>8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9</v>
      </c>
      <c r="G21" s="31">
        <f ca="1">$BR7</f>
        <v>2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8</v>
      </c>
      <c r="O21" s="31">
        <f ca="1">$BR8</f>
        <v>8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9</v>
      </c>
      <c r="W21" s="31">
        <f ca="1">$BR9</f>
        <v>9</v>
      </c>
      <c r="X21" s="27"/>
      <c r="AF21" s="4" t="s">
        <v>74</v>
      </c>
      <c r="AG21" s="5">
        <f t="shared" ca="1" si="32"/>
        <v>18.100000000000001</v>
      </c>
      <c r="AH21" s="5">
        <f t="shared" ca="1" si="33"/>
        <v>1.8</v>
      </c>
      <c r="AJ21" s="5" t="str">
        <f t="shared" ca="1" si="34"/>
        <v>NO</v>
      </c>
      <c r="AN21" s="3">
        <f t="shared" ca="1" si="31"/>
        <v>0</v>
      </c>
      <c r="AU21" s="5">
        <f t="shared" ca="1" si="35"/>
        <v>0</v>
      </c>
      <c r="AV21" s="5">
        <f t="shared" ca="1" si="36"/>
        <v>1</v>
      </c>
      <c r="AW21" s="5"/>
      <c r="AX21" s="5">
        <f t="shared" ca="1" si="37"/>
        <v>0.8</v>
      </c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0.95896854994818592</v>
      </c>
      <c r="CL21" s="12">
        <f t="shared" ca="1" si="28"/>
        <v>4</v>
      </c>
      <c r="CM21" s="5"/>
      <c r="CN21" s="5">
        <v>21</v>
      </c>
      <c r="CO21" s="5">
        <v>3</v>
      </c>
      <c r="CP21" s="5">
        <v>3</v>
      </c>
      <c r="CR21" s="11">
        <f t="shared" ca="1" si="29"/>
        <v>0.25185535369593925</v>
      </c>
      <c r="CS21" s="12">
        <f t="shared" ca="1" si="30"/>
        <v>37</v>
      </c>
      <c r="CT21" s="5"/>
      <c r="CU21" s="5">
        <v>21</v>
      </c>
      <c r="CV21" s="5">
        <v>6</v>
      </c>
      <c r="CW21" s="5">
        <v>9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8</v>
      </c>
      <c r="G22" s="35">
        <f ca="1">$BS7</f>
        <v>9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1</v>
      </c>
      <c r="O22" s="35">
        <f ca="1">$BS8</f>
        <v>3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1</v>
      </c>
      <c r="W22" s="35">
        <f ca="1">$BS9</f>
        <v>7</v>
      </c>
      <c r="X22" s="27"/>
      <c r="AF22" s="4" t="s">
        <v>90</v>
      </c>
      <c r="AG22" s="5">
        <f t="shared" ca="1" si="32"/>
        <v>10.1</v>
      </c>
      <c r="AH22" s="5">
        <f t="shared" ca="1" si="33"/>
        <v>1</v>
      </c>
      <c r="AJ22" s="5" t="str">
        <f t="shared" ca="1" si="34"/>
        <v>NO</v>
      </c>
      <c r="AN22" s="3">
        <f t="shared" ca="1" si="31"/>
        <v>0</v>
      </c>
      <c r="AU22" s="5">
        <f t="shared" ca="1" si="35"/>
        <v>0</v>
      </c>
      <c r="AV22" s="5">
        <f t="shared" ca="1" si="36"/>
        <v>1</v>
      </c>
      <c r="AW22" s="5"/>
      <c r="AX22" s="5">
        <f t="shared" ca="1" si="37"/>
        <v>0</v>
      </c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0.43157809898197075</v>
      </c>
      <c r="CL22" s="12">
        <f t="shared" ca="1" si="28"/>
        <v>46</v>
      </c>
      <c r="CM22" s="5"/>
      <c r="CN22" s="5">
        <v>22</v>
      </c>
      <c r="CO22" s="5">
        <v>3</v>
      </c>
      <c r="CP22" s="5">
        <v>4</v>
      </c>
      <c r="CR22" s="11">
        <f t="shared" ca="1" si="29"/>
        <v>0.70621284113972504</v>
      </c>
      <c r="CS22" s="12">
        <f t="shared" ca="1" si="30"/>
        <v>16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1</v>
      </c>
      <c r="E23" s="30" t="str">
        <f>$AW7</f>
        <v>.</v>
      </c>
      <c r="F23" s="31">
        <f ca="1">$AX7</f>
        <v>8</v>
      </c>
      <c r="G23" s="36">
        <f ca="1">$AY7</f>
        <v>1</v>
      </c>
      <c r="H23" s="37"/>
      <c r="I23" s="38"/>
      <c r="J23" s="28"/>
      <c r="K23" s="29">
        <f ca="1">$AU8</f>
        <v>0</v>
      </c>
      <c r="L23" s="30">
        <f ca="1">$AV8</f>
        <v>1</v>
      </c>
      <c r="M23" s="30" t="str">
        <f>$AW8</f>
        <v>.</v>
      </c>
      <c r="N23" s="31">
        <f ca="1">$AX8</f>
        <v>0</v>
      </c>
      <c r="O23" s="36">
        <f ca="1">$AY8</f>
        <v>1</v>
      </c>
      <c r="P23" s="37"/>
      <c r="Q23" s="38"/>
      <c r="R23" s="28"/>
      <c r="S23" s="29">
        <f ca="1">$AU9</f>
        <v>0</v>
      </c>
      <c r="T23" s="30">
        <f ca="1">$AV9</f>
        <v>1</v>
      </c>
      <c r="U23" s="30" t="str">
        <f>$AW9</f>
        <v>.</v>
      </c>
      <c r="V23" s="31">
        <f ca="1">$AX9</f>
        <v>1</v>
      </c>
      <c r="W23" s="36">
        <f ca="1">$AY9</f>
        <v>6</v>
      </c>
      <c r="X23" s="27"/>
      <c r="AF23" s="4" t="s">
        <v>30</v>
      </c>
      <c r="AG23" s="5">
        <f t="shared" ca="1" si="32"/>
        <v>11.6</v>
      </c>
      <c r="AH23" s="5">
        <f t="shared" ca="1" si="33"/>
        <v>1.1000000000000001</v>
      </c>
      <c r="AJ23" s="5" t="str">
        <f t="shared" ca="1" si="34"/>
        <v>NO</v>
      </c>
      <c r="AN23" s="3">
        <f t="shared" ca="1" si="31"/>
        <v>0</v>
      </c>
      <c r="AU23" s="5">
        <f t="shared" ca="1" si="35"/>
        <v>0</v>
      </c>
      <c r="AV23" s="5">
        <f t="shared" ca="1" si="36"/>
        <v>1</v>
      </c>
      <c r="AW23" s="5"/>
      <c r="AX23" s="5">
        <f t="shared" ca="1" si="37"/>
        <v>0.1</v>
      </c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0.9061938174749371</v>
      </c>
      <c r="CL23" s="12">
        <f t="shared" ca="1" si="28"/>
        <v>12</v>
      </c>
      <c r="CM23" s="5"/>
      <c r="CN23" s="5">
        <v>23</v>
      </c>
      <c r="CO23" s="5">
        <v>3</v>
      </c>
      <c r="CP23" s="5">
        <v>5</v>
      </c>
      <c r="CR23" s="11">
        <f t="shared" ca="1" si="29"/>
        <v>0.99190628367227052</v>
      </c>
      <c r="CS23" s="12">
        <f t="shared" ca="1" si="30"/>
        <v>2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 t="s">
        <v>20</v>
      </c>
      <c r="AG24" s="5">
        <f t="shared" ca="1" si="32"/>
        <v>10</v>
      </c>
      <c r="AH24" s="5">
        <f t="shared" ca="1" si="33"/>
        <v>1</v>
      </c>
      <c r="AJ24" s="5" t="str">
        <f t="shared" ca="1" si="34"/>
        <v>NO</v>
      </c>
      <c r="AN24" s="3">
        <f t="shared" ca="1" si="31"/>
        <v>0</v>
      </c>
      <c r="AU24" s="5">
        <f t="shared" ca="1" si="35"/>
        <v>0</v>
      </c>
      <c r="AV24" s="5">
        <f t="shared" ca="1" si="36"/>
        <v>1</v>
      </c>
      <c r="AW24" s="5"/>
      <c r="AX24" s="5">
        <f t="shared" ca="1" si="37"/>
        <v>0</v>
      </c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0.82881685932276761</v>
      </c>
      <c r="CL24" s="12">
        <f t="shared" ca="1" si="28"/>
        <v>17</v>
      </c>
      <c r="CM24" s="5"/>
      <c r="CN24" s="5">
        <v>24</v>
      </c>
      <c r="CO24" s="5">
        <v>3</v>
      </c>
      <c r="CP24" s="5">
        <v>6</v>
      </c>
      <c r="CR24" s="11">
        <f t="shared" ca="1" si="29"/>
        <v>0.17092590456007362</v>
      </c>
      <c r="CS24" s="12">
        <f t="shared" ca="1" si="30"/>
        <v>38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45"/>
      <c r="B25" s="16" t="s">
        <v>32</v>
      </c>
      <c r="C25" s="46"/>
      <c r="D25" s="18"/>
      <c r="E25" s="17"/>
      <c r="F25" s="17"/>
      <c r="G25" s="17"/>
      <c r="H25" s="19"/>
      <c r="I25" s="45"/>
      <c r="J25" s="16" t="s">
        <v>33</v>
      </c>
      <c r="K25" s="17"/>
      <c r="L25" s="17"/>
      <c r="M25" s="17"/>
      <c r="N25" s="17"/>
      <c r="O25" s="17"/>
      <c r="P25" s="19"/>
      <c r="Q25" s="45"/>
      <c r="R25" s="16" t="s">
        <v>91</v>
      </c>
      <c r="S25" s="17"/>
      <c r="T25" s="17"/>
      <c r="U25" s="17"/>
      <c r="V25" s="17"/>
      <c r="W25" s="17"/>
      <c r="X25" s="19"/>
      <c r="AF25" s="4" t="s">
        <v>24</v>
      </c>
      <c r="AG25" s="5">
        <f t="shared" ca="1" si="32"/>
        <v>14.8</v>
      </c>
      <c r="AH25" s="5">
        <f t="shared" ca="1" si="33"/>
        <v>1.4</v>
      </c>
      <c r="AJ25" s="5" t="str">
        <f t="shared" ca="1" si="34"/>
        <v>NO</v>
      </c>
      <c r="AN25" s="3">
        <f t="shared" ca="1" si="31"/>
        <v>0</v>
      </c>
      <c r="AU25" s="5">
        <f t="shared" ca="1" si="35"/>
        <v>0</v>
      </c>
      <c r="AV25" s="5">
        <f t="shared" ca="1" si="36"/>
        <v>1</v>
      </c>
      <c r="AW25" s="5"/>
      <c r="AX25" s="5">
        <f t="shared" ca="1" si="37"/>
        <v>0.4</v>
      </c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0.57815729386211001</v>
      </c>
      <c r="CL25" s="12">
        <f t="shared" ca="1" si="28"/>
        <v>29</v>
      </c>
      <c r="CM25" s="5"/>
      <c r="CN25" s="5">
        <v>25</v>
      </c>
      <c r="CO25" s="5">
        <v>3</v>
      </c>
      <c r="CP25" s="5">
        <v>7</v>
      </c>
      <c r="CR25" s="11">
        <f t="shared" ca="1" si="29"/>
        <v>0.74231567525071895</v>
      </c>
      <c r="CS25" s="12">
        <f t="shared" ca="1" si="30"/>
        <v>15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74" t="str">
        <f ca="1">$AC10/100&amp;$AD10&amp;$AE10/100&amp;$AF10</f>
        <v>0.44＋0.56＝</v>
      </c>
      <c r="C26" s="75"/>
      <c r="D26" s="75"/>
      <c r="E26" s="75"/>
      <c r="F26" s="72">
        <f ca="1">$AG10/100</f>
        <v>1</v>
      </c>
      <c r="G26" s="73"/>
      <c r="H26" s="21"/>
      <c r="I26" s="20"/>
      <c r="J26" s="74" t="str">
        <f ca="1">$AC11/100&amp;$AD11&amp;$AE11/100&amp;$AF11</f>
        <v>0.49＋0.99＝</v>
      </c>
      <c r="K26" s="75"/>
      <c r="L26" s="75"/>
      <c r="M26" s="75"/>
      <c r="N26" s="72">
        <f ca="1">$AG11/100</f>
        <v>1.48</v>
      </c>
      <c r="O26" s="73"/>
      <c r="P26" s="22"/>
      <c r="Q26" s="20"/>
      <c r="R26" s="74" t="str">
        <f ca="1">$AC12/100&amp;$AD12&amp;$AE12/100&amp;$AF12</f>
        <v>0.96＋0.47＝</v>
      </c>
      <c r="S26" s="75"/>
      <c r="T26" s="75"/>
      <c r="U26" s="75"/>
      <c r="V26" s="72">
        <f ca="1">$AG12/100</f>
        <v>1.43</v>
      </c>
      <c r="W26" s="73"/>
      <c r="X26" s="27"/>
      <c r="AF26" s="4" t="s">
        <v>25</v>
      </c>
      <c r="AG26" s="5">
        <f t="shared" ca="1" si="32"/>
        <v>14.3</v>
      </c>
      <c r="AH26" s="5">
        <f t="shared" ca="1" si="33"/>
        <v>1.4</v>
      </c>
      <c r="AJ26" s="5" t="str">
        <f t="shared" ca="1" si="34"/>
        <v>NO</v>
      </c>
      <c r="AN26" s="3">
        <f t="shared" ca="1" si="31"/>
        <v>0</v>
      </c>
      <c r="AU26" s="5">
        <f t="shared" ca="1" si="35"/>
        <v>0</v>
      </c>
      <c r="AV26" s="5">
        <f t="shared" ca="1" si="36"/>
        <v>1</v>
      </c>
      <c r="AW26" s="5"/>
      <c r="AX26" s="5">
        <f t="shared" ca="1" si="37"/>
        <v>0.4</v>
      </c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4.7439265914912321E-2</v>
      </c>
      <c r="CL26" s="12">
        <f t="shared" ca="1" si="28"/>
        <v>78</v>
      </c>
      <c r="CM26" s="5"/>
      <c r="CN26" s="5">
        <v>26</v>
      </c>
      <c r="CO26" s="5">
        <v>3</v>
      </c>
      <c r="CP26" s="5">
        <v>8</v>
      </c>
      <c r="CR26" s="11">
        <f t="shared" ca="1" si="29"/>
        <v>0.99620516220572719</v>
      </c>
      <c r="CS26" s="12">
        <f t="shared" ca="1" si="30"/>
        <v>1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0.20182071671885182</v>
      </c>
      <c r="CL27" s="12">
        <f t="shared" ca="1" si="28"/>
        <v>66</v>
      </c>
      <c r="CM27" s="5"/>
      <c r="CN27" s="5">
        <v>27</v>
      </c>
      <c r="CO27" s="5">
        <v>3</v>
      </c>
      <c r="CP27" s="5">
        <v>9</v>
      </c>
      <c r="CR27" s="11">
        <f t="shared" ca="1" si="29"/>
        <v>0.11424647278114908</v>
      </c>
      <c r="CS27" s="12">
        <f t="shared" ca="1" si="30"/>
        <v>42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4</v>
      </c>
      <c r="G28" s="31">
        <f ca="1">$BR10</f>
        <v>4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4</v>
      </c>
      <c r="O28" s="31">
        <f ca="1">$BR11</f>
        <v>9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9</v>
      </c>
      <c r="W28" s="31">
        <f ca="1">$BR12</f>
        <v>6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0.48909389698796135</v>
      </c>
      <c r="CL28" s="12">
        <f t="shared" ca="1" si="28"/>
        <v>37</v>
      </c>
      <c r="CM28" s="5"/>
      <c r="CN28" s="5">
        <v>28</v>
      </c>
      <c r="CO28" s="5">
        <v>4</v>
      </c>
      <c r="CP28" s="5">
        <v>1</v>
      </c>
      <c r="CR28" s="11">
        <f t="shared" ca="1" si="29"/>
        <v>0.86545616001858516</v>
      </c>
      <c r="CS28" s="12">
        <f t="shared" ca="1" si="30"/>
        <v>11</v>
      </c>
      <c r="CT28" s="5"/>
      <c r="CU28" s="5">
        <v>28</v>
      </c>
      <c r="CV28" s="5">
        <v>7</v>
      </c>
      <c r="CW28" s="5">
        <v>9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5</v>
      </c>
      <c r="G29" s="35">
        <f ca="1">$BS10</f>
        <v>6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9</v>
      </c>
      <c r="O29" s="35">
        <f ca="1">$BS11</f>
        <v>9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4</v>
      </c>
      <c r="W29" s="35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6.1352986502050122E-4</v>
      </c>
      <c r="CL29" s="12">
        <f t="shared" ca="1" si="28"/>
        <v>81</v>
      </c>
      <c r="CM29" s="5"/>
      <c r="CN29" s="5">
        <v>29</v>
      </c>
      <c r="CO29" s="5">
        <v>4</v>
      </c>
      <c r="CP29" s="5">
        <v>2</v>
      </c>
      <c r="CR29" s="11">
        <f t="shared" ca="1" si="29"/>
        <v>0.60601623778573388</v>
      </c>
      <c r="CS29" s="12">
        <f t="shared" ca="1" si="30"/>
        <v>21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28"/>
      <c r="C30" s="29">
        <f ca="1">$AU10</f>
        <v>0</v>
      </c>
      <c r="D30" s="30">
        <f ca="1">$AV10</f>
        <v>1</v>
      </c>
      <c r="E30" s="30" t="str">
        <f>$AW10</f>
        <v>.</v>
      </c>
      <c r="F30" s="31">
        <f ca="1">$AX10</f>
        <v>0</v>
      </c>
      <c r="G30" s="36">
        <f ca="1">$AY10</f>
        <v>0</v>
      </c>
      <c r="H30" s="37"/>
      <c r="I30" s="38"/>
      <c r="J30" s="28"/>
      <c r="K30" s="29">
        <f ca="1">$AU11</f>
        <v>0</v>
      </c>
      <c r="L30" s="30">
        <f ca="1">$AV11</f>
        <v>1</v>
      </c>
      <c r="M30" s="30" t="str">
        <f>$AW11</f>
        <v>.</v>
      </c>
      <c r="N30" s="31">
        <f ca="1">$AX11</f>
        <v>4</v>
      </c>
      <c r="O30" s="36">
        <f ca="1">$AY11</f>
        <v>8</v>
      </c>
      <c r="P30" s="37"/>
      <c r="Q30" s="38"/>
      <c r="R30" s="28"/>
      <c r="S30" s="29">
        <f ca="1">$AU12</f>
        <v>0</v>
      </c>
      <c r="T30" s="30">
        <f ca="1">$AV12</f>
        <v>1</v>
      </c>
      <c r="U30" s="30" t="str">
        <f>$AW12</f>
        <v>.</v>
      </c>
      <c r="V30" s="31">
        <f ca="1">$AX12</f>
        <v>4</v>
      </c>
      <c r="W30" s="36">
        <f ca="1">$AY12</f>
        <v>3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0.57002613709619343</v>
      </c>
      <c r="CL30" s="12">
        <f t="shared" ca="1" si="28"/>
        <v>31</v>
      </c>
      <c r="CM30" s="5"/>
      <c r="CN30" s="5">
        <v>30</v>
      </c>
      <c r="CO30" s="5">
        <v>4</v>
      </c>
      <c r="CP30" s="5">
        <v>3</v>
      </c>
      <c r="CR30" s="11">
        <f t="shared" ca="1" si="29"/>
        <v>0.29830568023805304</v>
      </c>
      <c r="CS30" s="12">
        <f t="shared" ca="1" si="30"/>
        <v>32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0.68565813922472929</v>
      </c>
      <c r="CL31" s="12">
        <f t="shared" ca="1" si="28"/>
        <v>25</v>
      </c>
      <c r="CM31" s="5"/>
      <c r="CN31" s="5">
        <v>31</v>
      </c>
      <c r="CO31" s="5">
        <v>4</v>
      </c>
      <c r="CP31" s="5">
        <v>4</v>
      </c>
      <c r="CR31" s="11">
        <f t="shared" ca="1" si="29"/>
        <v>0.60611426106473432</v>
      </c>
      <c r="CS31" s="12">
        <f t="shared" ca="1" si="30"/>
        <v>20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89" t="str">
        <f>A1</f>
        <v>小数 たし算 小数第二位 (0.11) くり上がり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0.48770248638630209</v>
      </c>
      <c r="CL32" s="12">
        <f t="shared" ca="1" si="28"/>
        <v>38</v>
      </c>
      <c r="CM32" s="5"/>
      <c r="CN32" s="5">
        <v>32</v>
      </c>
      <c r="CO32" s="5">
        <v>4</v>
      </c>
      <c r="CP32" s="5">
        <v>5</v>
      </c>
      <c r="CQ32" s="5"/>
      <c r="CR32" s="11">
        <f t="shared" ca="1" si="29"/>
        <v>0.8537899948150941</v>
      </c>
      <c r="CS32" s="12">
        <f t="shared" ca="1" si="30"/>
        <v>12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90" t="str">
        <f>B2</f>
        <v>　　月  　 　 日</v>
      </c>
      <c r="C33" s="91"/>
      <c r="D33" s="91"/>
      <c r="E33" s="91"/>
      <c r="F33" s="91"/>
      <c r="G33" s="92"/>
      <c r="H33" s="93" t="str">
        <f>H2</f>
        <v>名前</v>
      </c>
      <c r="I33" s="94"/>
      <c r="J33" s="94"/>
      <c r="K33" s="95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7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0.60124018554837455</v>
      </c>
      <c r="CL33" s="12">
        <f t="shared" ca="1" si="28"/>
        <v>28</v>
      </c>
      <c r="CM33" s="5"/>
      <c r="CN33" s="5">
        <v>33</v>
      </c>
      <c r="CO33" s="5">
        <v>4</v>
      </c>
      <c r="CP33" s="5">
        <v>6</v>
      </c>
      <c r="CR33" s="11">
        <f t="shared" ca="1" si="29"/>
        <v>0.63660348736890204</v>
      </c>
      <c r="CS33" s="12">
        <f t="shared" ca="1" si="30"/>
        <v>18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0.5740422107708063</v>
      </c>
      <c r="CL34" s="12">
        <f t="shared" ca="1" si="28"/>
        <v>30</v>
      </c>
      <c r="CM34" s="5"/>
      <c r="CN34" s="5">
        <v>34</v>
      </c>
      <c r="CO34" s="5">
        <v>4</v>
      </c>
      <c r="CP34" s="5">
        <v>7</v>
      </c>
      <c r="CR34" s="11">
        <f t="shared" ca="1" si="29"/>
        <v>0.31136416167129255</v>
      </c>
      <c r="CS34" s="12">
        <f t="shared" ca="1" si="30"/>
        <v>31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0.48556697429311035</v>
      </c>
      <c r="CL35" s="12">
        <f t="shared" ca="1" si="28"/>
        <v>39</v>
      </c>
      <c r="CM35" s="5"/>
      <c r="CN35" s="5">
        <v>35</v>
      </c>
      <c r="CO35" s="5">
        <v>4</v>
      </c>
      <c r="CP35" s="5">
        <v>8</v>
      </c>
      <c r="CR35" s="11">
        <f t="shared" ca="1" si="29"/>
        <v>0.90399914454390573</v>
      </c>
      <c r="CS35" s="12">
        <f t="shared" ca="1" si="30"/>
        <v>5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52"/>
      <c r="B36" s="74" t="str">
        <f t="shared" ref="B36" ca="1" si="38">B5</f>
        <v>0.77＋0.54＝</v>
      </c>
      <c r="C36" s="75"/>
      <c r="D36" s="75"/>
      <c r="E36" s="75"/>
      <c r="F36" s="76">
        <f ca="1">F5</f>
        <v>1.31</v>
      </c>
      <c r="G36" s="77"/>
      <c r="H36" s="53"/>
      <c r="I36" s="54"/>
      <c r="J36" s="74" t="str">
        <f t="shared" ref="J36" ca="1" si="39">J5</f>
        <v>0.63＋0.89＝</v>
      </c>
      <c r="K36" s="75"/>
      <c r="L36" s="75"/>
      <c r="M36" s="75"/>
      <c r="N36" s="76">
        <f ca="1">N5</f>
        <v>1.52</v>
      </c>
      <c r="O36" s="77"/>
      <c r="P36" s="27"/>
      <c r="Q36" s="24"/>
      <c r="R36" s="74" t="str">
        <f t="shared" ref="R36" ca="1" si="40">R5</f>
        <v>0.37＋0.45＝</v>
      </c>
      <c r="S36" s="75"/>
      <c r="T36" s="75"/>
      <c r="U36" s="75"/>
      <c r="V36" s="76">
        <f ca="1">V5</f>
        <v>0.82</v>
      </c>
      <c r="W36" s="77"/>
      <c r="X36" s="27"/>
      <c r="AC36" s="5" t="s">
        <v>92</v>
      </c>
      <c r="AD36" s="5" t="str">
        <f ca="1">IF(AND($AE36=0,$AF36=0),"OKA",IF($AF36=0,"OKB","NO"))</f>
        <v>NO</v>
      </c>
      <c r="AE36" s="55">
        <f ca="1">AX1</f>
        <v>3</v>
      </c>
      <c r="AF36" s="55">
        <f ca="1">AY1</f>
        <v>1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4.563224189920112E-2</v>
      </c>
      <c r="CL36" s="12">
        <f t="shared" ca="1" si="28"/>
        <v>79</v>
      </c>
      <c r="CM36" s="5"/>
      <c r="CN36" s="5">
        <v>36</v>
      </c>
      <c r="CO36" s="5">
        <v>4</v>
      </c>
      <c r="CP36" s="5">
        <v>9</v>
      </c>
      <c r="CR36" s="11">
        <f t="shared" ca="1" si="29"/>
        <v>0.14286889444878603</v>
      </c>
      <c r="CS36" s="12">
        <f t="shared" ca="1" si="30"/>
        <v>39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41">IF(AND($AE37=0,$AF37=0),"OKA",IF($AF37=0,"OKB","NO"))</f>
        <v>NO</v>
      </c>
      <c r="AE37" s="55">
        <f t="shared" ref="AE37:AF47" ca="1" si="42">AX2</f>
        <v>5</v>
      </c>
      <c r="AF37" s="55">
        <f t="shared" ca="1" si="42"/>
        <v>2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0.26130121280505414</v>
      </c>
      <c r="CL37" s="12">
        <f t="shared" ca="1" si="28"/>
        <v>63</v>
      </c>
      <c r="CM37" s="5"/>
      <c r="CN37" s="5">
        <v>37</v>
      </c>
      <c r="CO37" s="5">
        <v>5</v>
      </c>
      <c r="CP37" s="5">
        <v>1</v>
      </c>
      <c r="CR37" s="11">
        <f t="shared" ca="1" si="29"/>
        <v>0.43817063103125298</v>
      </c>
      <c r="CS37" s="12">
        <f t="shared" ca="1" si="30"/>
        <v>28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43">C7</f>
        <v>0</v>
      </c>
      <c r="D38" s="58">
        <f t="shared" ca="1" si="43"/>
        <v>0</v>
      </c>
      <c r="E38" s="58" t="str">
        <f t="shared" ca="1" si="43"/>
        <v>.</v>
      </c>
      <c r="F38" s="59">
        <f t="shared" ca="1" si="43"/>
        <v>7</v>
      </c>
      <c r="G38" s="59">
        <f t="shared" ca="1" si="43"/>
        <v>7</v>
      </c>
      <c r="H38" s="27"/>
      <c r="I38" s="14"/>
      <c r="J38" s="56"/>
      <c r="K38" s="57">
        <f t="shared" ref="K38:O38" ca="1" si="44">K7</f>
        <v>0</v>
      </c>
      <c r="L38" s="58">
        <f t="shared" ca="1" si="44"/>
        <v>0</v>
      </c>
      <c r="M38" s="58" t="str">
        <f t="shared" ca="1" si="44"/>
        <v>.</v>
      </c>
      <c r="N38" s="59">
        <f t="shared" ca="1" si="44"/>
        <v>6</v>
      </c>
      <c r="O38" s="59">
        <f t="shared" ca="1" si="44"/>
        <v>3</v>
      </c>
      <c r="P38" s="27"/>
      <c r="Q38" s="20"/>
      <c r="R38" s="56"/>
      <c r="S38" s="57">
        <f t="shared" ref="S38:W38" ca="1" si="45">S7</f>
        <v>0</v>
      </c>
      <c r="T38" s="58">
        <f t="shared" ca="1" si="45"/>
        <v>0</v>
      </c>
      <c r="U38" s="58" t="str">
        <f t="shared" ca="1" si="45"/>
        <v>.</v>
      </c>
      <c r="V38" s="59">
        <f t="shared" ca="1" si="45"/>
        <v>3</v>
      </c>
      <c r="W38" s="59">
        <f t="shared" ca="1" si="45"/>
        <v>7</v>
      </c>
      <c r="X38" s="27"/>
      <c r="AB38" s="3" t="s">
        <v>93</v>
      </c>
      <c r="AC38" s="5" t="s">
        <v>94</v>
      </c>
      <c r="AD38" s="5" t="str">
        <f t="shared" ca="1" si="41"/>
        <v>NO</v>
      </c>
      <c r="AE38" s="55">
        <f t="shared" ca="1" si="42"/>
        <v>8</v>
      </c>
      <c r="AF38" s="55">
        <f t="shared" ca="1" si="42"/>
        <v>2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0.9384542345045932</v>
      </c>
      <c r="CL38" s="12">
        <f t="shared" ca="1" si="28"/>
        <v>8</v>
      </c>
      <c r="CM38" s="5"/>
      <c r="CN38" s="5">
        <v>38</v>
      </c>
      <c r="CO38" s="5">
        <v>5</v>
      </c>
      <c r="CP38" s="5">
        <v>2</v>
      </c>
      <c r="CR38" s="11">
        <f t="shared" ca="1" si="29"/>
        <v>0.1185630516543188</v>
      </c>
      <c r="CS38" s="12">
        <f t="shared" ca="1" si="30"/>
        <v>41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60" t="str">
        <f t="shared" ca="1" si="43"/>
        <v/>
      </c>
      <c r="C39" s="61" t="str">
        <f t="shared" ca="1" si="43"/>
        <v>＋</v>
      </c>
      <c r="D39" s="62">
        <f t="shared" ca="1" si="43"/>
        <v>0</v>
      </c>
      <c r="E39" s="62" t="str">
        <f t="shared" ca="1" si="43"/>
        <v>.</v>
      </c>
      <c r="F39" s="63">
        <f t="shared" ca="1" si="43"/>
        <v>5</v>
      </c>
      <c r="G39" s="63">
        <f t="shared" ca="1" si="43"/>
        <v>4</v>
      </c>
      <c r="H39" s="27"/>
      <c r="I39" s="14"/>
      <c r="J39" s="60" t="str">
        <f t="shared" ref="J39:O40" ca="1" si="46">J8</f>
        <v/>
      </c>
      <c r="K39" s="61" t="str">
        <f t="shared" ca="1" si="46"/>
        <v>＋</v>
      </c>
      <c r="L39" s="62">
        <f t="shared" ca="1" si="46"/>
        <v>0</v>
      </c>
      <c r="M39" s="62" t="str">
        <f t="shared" ca="1" si="46"/>
        <v>.</v>
      </c>
      <c r="N39" s="63">
        <f t="shared" ca="1" si="46"/>
        <v>8</v>
      </c>
      <c r="O39" s="63">
        <f t="shared" ca="1" si="46"/>
        <v>9</v>
      </c>
      <c r="P39" s="27"/>
      <c r="Q39" s="20"/>
      <c r="R39" s="60" t="str">
        <f t="shared" ref="R39:W40" ca="1" si="47">R8</f>
        <v/>
      </c>
      <c r="S39" s="61" t="str">
        <f t="shared" ca="1" si="47"/>
        <v>＋</v>
      </c>
      <c r="T39" s="62">
        <f t="shared" ca="1" si="47"/>
        <v>0</v>
      </c>
      <c r="U39" s="62" t="str">
        <f t="shared" ca="1" si="47"/>
        <v>.</v>
      </c>
      <c r="V39" s="63">
        <f t="shared" ca="1" si="47"/>
        <v>4</v>
      </c>
      <c r="W39" s="63">
        <f t="shared" ca="1" si="47"/>
        <v>5</v>
      </c>
      <c r="X39" s="27"/>
      <c r="Z39" s="64"/>
      <c r="AB39" s="3" t="s">
        <v>95</v>
      </c>
      <c r="AC39" s="5" t="s">
        <v>38</v>
      </c>
      <c r="AD39" s="5" t="str">
        <f t="shared" ca="1" si="41"/>
        <v>NO</v>
      </c>
      <c r="AE39" s="55">
        <f t="shared" ca="1" si="42"/>
        <v>8</v>
      </c>
      <c r="AF39" s="55">
        <f t="shared" ca="1" si="42"/>
        <v>5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0.97594330427299369</v>
      </c>
      <c r="CL39" s="12">
        <f t="shared" ca="1" si="28"/>
        <v>2</v>
      </c>
      <c r="CM39" s="5"/>
      <c r="CN39" s="5">
        <v>39</v>
      </c>
      <c r="CO39" s="5">
        <v>5</v>
      </c>
      <c r="CP39" s="5">
        <v>3</v>
      </c>
      <c r="CR39" s="11">
        <f t="shared" ca="1" si="29"/>
        <v>0.46406609834418644</v>
      </c>
      <c r="CS39" s="12">
        <f t="shared" ca="1" si="30"/>
        <v>26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43"/>
        <v>1</v>
      </c>
      <c r="E40" s="67" t="str">
        <f t="shared" si="43"/>
        <v>.</v>
      </c>
      <c r="F40" s="68">
        <f t="shared" ca="1" si="43"/>
        <v>3</v>
      </c>
      <c r="G40" s="69">
        <f t="shared" ca="1" si="43"/>
        <v>1</v>
      </c>
      <c r="H40" s="27"/>
      <c r="I40" s="14"/>
      <c r="J40" s="65"/>
      <c r="K40" s="66">
        <f ca="1">K9</f>
        <v>0</v>
      </c>
      <c r="L40" s="67">
        <f t="shared" ca="1" si="46"/>
        <v>1</v>
      </c>
      <c r="M40" s="67" t="str">
        <f t="shared" si="46"/>
        <v>.</v>
      </c>
      <c r="N40" s="68">
        <f t="shared" ca="1" si="46"/>
        <v>5</v>
      </c>
      <c r="O40" s="69">
        <f t="shared" ca="1" si="46"/>
        <v>2</v>
      </c>
      <c r="P40" s="27"/>
      <c r="Q40" s="20"/>
      <c r="R40" s="65"/>
      <c r="S40" s="66">
        <f ca="1">S9</f>
        <v>0</v>
      </c>
      <c r="T40" s="67">
        <f t="shared" ca="1" si="47"/>
        <v>0</v>
      </c>
      <c r="U40" s="67" t="str">
        <f t="shared" si="47"/>
        <v>.</v>
      </c>
      <c r="V40" s="68">
        <f t="shared" ca="1" si="47"/>
        <v>8</v>
      </c>
      <c r="W40" s="69">
        <f t="shared" ca="1" si="47"/>
        <v>2</v>
      </c>
      <c r="X40" s="27"/>
      <c r="Z40" s="64"/>
      <c r="AB40" s="3" t="s">
        <v>96</v>
      </c>
      <c r="AC40" s="5" t="s">
        <v>39</v>
      </c>
      <c r="AD40" s="5" t="str">
        <f t="shared" ca="1" si="41"/>
        <v>NO</v>
      </c>
      <c r="AE40" s="55">
        <f t="shared" ca="1" si="42"/>
        <v>1</v>
      </c>
      <c r="AF40" s="55">
        <f t="shared" ca="1" si="42"/>
        <v>6</v>
      </c>
      <c r="AG40" s="64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0.89389412432090343</v>
      </c>
      <c r="CL40" s="12">
        <f t="shared" ca="1" si="28"/>
        <v>14</v>
      </c>
      <c r="CM40" s="5"/>
      <c r="CN40" s="5">
        <v>40</v>
      </c>
      <c r="CO40" s="5">
        <v>5</v>
      </c>
      <c r="CP40" s="5">
        <v>4</v>
      </c>
      <c r="CR40" s="11">
        <f t="shared" ca="1" si="29"/>
        <v>0.12337906689202904</v>
      </c>
      <c r="CS40" s="12">
        <f t="shared" ca="1" si="30"/>
        <v>40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41"/>
        <v>NO</v>
      </c>
      <c r="AE41" s="55">
        <f t="shared" ca="1" si="42"/>
        <v>9</v>
      </c>
      <c r="AF41" s="55">
        <f t="shared" ca="1" si="42"/>
        <v>3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0.49725162670819423</v>
      </c>
      <c r="CL41" s="12">
        <f t="shared" ca="1" si="28"/>
        <v>35</v>
      </c>
      <c r="CM41" s="5"/>
      <c r="CN41" s="5">
        <v>41</v>
      </c>
      <c r="CO41" s="5">
        <v>5</v>
      </c>
      <c r="CP41" s="5">
        <v>5</v>
      </c>
      <c r="CR41" s="11">
        <f t="shared" ca="1" si="29"/>
        <v>0.75822620941953556</v>
      </c>
      <c r="CS41" s="12">
        <f t="shared" ca="1" si="30"/>
        <v>14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41"/>
        <v>NO</v>
      </c>
      <c r="AE42" s="55">
        <f t="shared" ca="1" si="42"/>
        <v>8</v>
      </c>
      <c r="AF42" s="55">
        <f t="shared" ca="1" si="42"/>
        <v>1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9.1310351775590548E-2</v>
      </c>
      <c r="CL42" s="12">
        <f t="shared" ca="1" si="28"/>
        <v>74</v>
      </c>
      <c r="CM42" s="5"/>
      <c r="CN42" s="5">
        <v>42</v>
      </c>
      <c r="CO42" s="5">
        <v>5</v>
      </c>
      <c r="CP42" s="5">
        <v>6</v>
      </c>
      <c r="CR42" s="11">
        <f t="shared" ca="1" si="29"/>
        <v>0.45474561735409935</v>
      </c>
      <c r="CS42" s="12">
        <f t="shared" ca="1" si="30"/>
        <v>27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74" t="str">
        <f t="shared" ref="B43" ca="1" si="48">B12</f>
        <v>0.18＋0.67＝</v>
      </c>
      <c r="C43" s="75"/>
      <c r="D43" s="75"/>
      <c r="E43" s="75"/>
      <c r="F43" s="76">
        <f ca="1">F12</f>
        <v>0.85</v>
      </c>
      <c r="G43" s="77"/>
      <c r="H43" s="27"/>
      <c r="I43" s="24"/>
      <c r="J43" s="74" t="str">
        <f t="shared" ref="J43" ca="1" si="49">J12</f>
        <v>0.48＋0.68＝</v>
      </c>
      <c r="K43" s="75"/>
      <c r="L43" s="75"/>
      <c r="M43" s="75"/>
      <c r="N43" s="76">
        <f ca="1">N12</f>
        <v>1.1599999999999999</v>
      </c>
      <c r="O43" s="77"/>
      <c r="P43" s="27"/>
      <c r="Q43" s="24"/>
      <c r="R43" s="74" t="str">
        <f t="shared" ref="R43" ca="1" si="50">R12</f>
        <v>0.27＋0.66＝</v>
      </c>
      <c r="S43" s="75"/>
      <c r="T43" s="75"/>
      <c r="U43" s="75"/>
      <c r="V43" s="76">
        <f ca="1">V12</f>
        <v>0.93</v>
      </c>
      <c r="W43" s="77"/>
      <c r="X43" s="27"/>
      <c r="AC43" s="5" t="s">
        <v>42</v>
      </c>
      <c r="AD43" s="5" t="str">
        <f t="shared" ca="1" si="41"/>
        <v>NO</v>
      </c>
      <c r="AE43" s="55">
        <f t="shared" ca="1" si="42"/>
        <v>0</v>
      </c>
      <c r="AF43" s="55">
        <f t="shared" ca="1" si="42"/>
        <v>1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0.40764377787061656</v>
      </c>
      <c r="CL43" s="12">
        <f t="shared" ca="1" si="28"/>
        <v>49</v>
      </c>
      <c r="CM43" s="5"/>
      <c r="CN43" s="5">
        <v>43</v>
      </c>
      <c r="CO43" s="5">
        <v>5</v>
      </c>
      <c r="CP43" s="5">
        <v>7</v>
      </c>
      <c r="CR43" s="11">
        <f t="shared" ca="1" si="29"/>
        <v>0.60034147748733213</v>
      </c>
      <c r="CS43" s="12">
        <f t="shared" ca="1" si="30"/>
        <v>22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41"/>
        <v>NO</v>
      </c>
      <c r="AE44" s="55">
        <f t="shared" ca="1" si="42"/>
        <v>1</v>
      </c>
      <c r="AF44" s="55">
        <f t="shared" ca="1" si="42"/>
        <v>6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0.18643759519159986</v>
      </c>
      <c r="CL44" s="12">
        <f t="shared" ca="1" si="28"/>
        <v>70</v>
      </c>
      <c r="CM44" s="5"/>
      <c r="CN44" s="5">
        <v>44</v>
      </c>
      <c r="CO44" s="5">
        <v>5</v>
      </c>
      <c r="CP44" s="5">
        <v>8</v>
      </c>
      <c r="CR44" s="11">
        <f t="shared" ca="1" si="29"/>
        <v>0.81834647468036614</v>
      </c>
      <c r="CS44" s="12">
        <f t="shared" ca="1" si="30"/>
        <v>13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51">C14</f>
        <v>0</v>
      </c>
      <c r="D45" s="58">
        <f t="shared" ca="1" si="51"/>
        <v>0</v>
      </c>
      <c r="E45" s="58" t="str">
        <f t="shared" ca="1" si="51"/>
        <v>.</v>
      </c>
      <c r="F45" s="59">
        <f t="shared" ca="1" si="51"/>
        <v>1</v>
      </c>
      <c r="G45" s="59">
        <f t="shared" ca="1" si="51"/>
        <v>8</v>
      </c>
      <c r="H45" s="27"/>
      <c r="I45" s="20"/>
      <c r="J45" s="56"/>
      <c r="K45" s="57">
        <f t="shared" ref="K45:O45" ca="1" si="52">K14</f>
        <v>0</v>
      </c>
      <c r="L45" s="58">
        <f t="shared" ca="1" si="52"/>
        <v>0</v>
      </c>
      <c r="M45" s="58" t="str">
        <f t="shared" ca="1" si="52"/>
        <v>.</v>
      </c>
      <c r="N45" s="59">
        <f t="shared" ca="1" si="52"/>
        <v>4</v>
      </c>
      <c r="O45" s="59">
        <f t="shared" ca="1" si="52"/>
        <v>8</v>
      </c>
      <c r="P45" s="27"/>
      <c r="Q45" s="20"/>
      <c r="R45" s="56"/>
      <c r="S45" s="57">
        <f t="shared" ref="S45:W45" ca="1" si="53">S14</f>
        <v>0</v>
      </c>
      <c r="T45" s="58">
        <f t="shared" ca="1" si="53"/>
        <v>0</v>
      </c>
      <c r="U45" s="58" t="str">
        <f t="shared" ca="1" si="53"/>
        <v>.</v>
      </c>
      <c r="V45" s="59">
        <f t="shared" ca="1" si="53"/>
        <v>2</v>
      </c>
      <c r="W45" s="59">
        <f t="shared" ca="1" si="53"/>
        <v>7</v>
      </c>
      <c r="X45" s="27"/>
      <c r="AC45" s="5" t="s">
        <v>44</v>
      </c>
      <c r="AD45" s="5" t="str">
        <f t="shared" ca="1" si="41"/>
        <v>OKA</v>
      </c>
      <c r="AE45" s="55">
        <f t="shared" ca="1" si="42"/>
        <v>0</v>
      </c>
      <c r="AF45" s="55">
        <f t="shared" ca="1" si="42"/>
        <v>0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0.9460267001890782</v>
      </c>
      <c r="CL45" s="12">
        <f t="shared" ca="1" si="28"/>
        <v>7</v>
      </c>
      <c r="CM45" s="5"/>
      <c r="CN45" s="5">
        <v>45</v>
      </c>
      <c r="CO45" s="5">
        <v>5</v>
      </c>
      <c r="CP45" s="5">
        <v>9</v>
      </c>
      <c r="CR45" s="11">
        <f t="shared" ca="1" si="29"/>
        <v>0.67063571454522308</v>
      </c>
      <c r="CS45" s="12">
        <f t="shared" ca="1" si="30"/>
        <v>17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60" t="str">
        <f t="shared" ref="B46:G47" ca="1" si="54">B15</f>
        <v/>
      </c>
      <c r="C46" s="61" t="str">
        <f t="shared" ca="1" si="54"/>
        <v>＋</v>
      </c>
      <c r="D46" s="62">
        <f t="shared" ca="1" si="54"/>
        <v>0</v>
      </c>
      <c r="E46" s="62" t="str">
        <f t="shared" ca="1" si="54"/>
        <v>.</v>
      </c>
      <c r="F46" s="63">
        <f t="shared" ca="1" si="54"/>
        <v>6</v>
      </c>
      <c r="G46" s="63">
        <f t="shared" ca="1" si="54"/>
        <v>7</v>
      </c>
      <c r="H46" s="27"/>
      <c r="I46" s="20"/>
      <c r="J46" s="60" t="str">
        <f t="shared" ref="J46:O47" ca="1" si="55">J15</f>
        <v/>
      </c>
      <c r="K46" s="61" t="str">
        <f t="shared" ca="1" si="55"/>
        <v>＋</v>
      </c>
      <c r="L46" s="62">
        <f t="shared" ca="1" si="55"/>
        <v>0</v>
      </c>
      <c r="M46" s="62" t="str">
        <f t="shared" ca="1" si="55"/>
        <v>.</v>
      </c>
      <c r="N46" s="63">
        <f t="shared" ca="1" si="55"/>
        <v>6</v>
      </c>
      <c r="O46" s="63">
        <f t="shared" ca="1" si="55"/>
        <v>8</v>
      </c>
      <c r="P46" s="27"/>
      <c r="Q46" s="20"/>
      <c r="R46" s="60" t="str">
        <f t="shared" ref="R46:W47" ca="1" si="56">R15</f>
        <v/>
      </c>
      <c r="S46" s="61" t="str">
        <f t="shared" ca="1" si="56"/>
        <v>＋</v>
      </c>
      <c r="T46" s="62">
        <f t="shared" ca="1" si="56"/>
        <v>0</v>
      </c>
      <c r="U46" s="62" t="str">
        <f t="shared" ca="1" si="56"/>
        <v>.</v>
      </c>
      <c r="V46" s="63">
        <f t="shared" ca="1" si="56"/>
        <v>6</v>
      </c>
      <c r="W46" s="63">
        <f t="shared" ca="1" si="56"/>
        <v>6</v>
      </c>
      <c r="X46" s="27"/>
      <c r="AC46" s="3" t="s">
        <v>45</v>
      </c>
      <c r="AD46" s="5" t="str">
        <f t="shared" ca="1" si="41"/>
        <v>NO</v>
      </c>
      <c r="AE46" s="55">
        <f t="shared" ca="1" si="42"/>
        <v>4</v>
      </c>
      <c r="AF46" s="55">
        <f t="shared" ca="1" si="42"/>
        <v>8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0.40676493102868239</v>
      </c>
      <c r="CL46" s="12">
        <f t="shared" ca="1" si="28"/>
        <v>50</v>
      </c>
      <c r="CM46" s="5"/>
      <c r="CN46" s="5">
        <v>46</v>
      </c>
      <c r="CO46" s="5">
        <v>6</v>
      </c>
      <c r="CP46" s="5">
        <v>1</v>
      </c>
      <c r="CR46" s="11"/>
      <c r="CS46" s="12"/>
      <c r="CT46" s="5"/>
      <c r="CU46" s="5"/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54"/>
        <v>0</v>
      </c>
      <c r="E47" s="67" t="str">
        <f t="shared" si="54"/>
        <v>.</v>
      </c>
      <c r="F47" s="68">
        <f t="shared" ca="1" si="54"/>
        <v>8</v>
      </c>
      <c r="G47" s="69">
        <f t="shared" ca="1" si="54"/>
        <v>5</v>
      </c>
      <c r="H47" s="27"/>
      <c r="I47" s="14"/>
      <c r="J47" s="65"/>
      <c r="K47" s="66">
        <f ca="1">K16</f>
        <v>0</v>
      </c>
      <c r="L47" s="67">
        <f t="shared" ca="1" si="55"/>
        <v>1</v>
      </c>
      <c r="M47" s="67" t="str">
        <f t="shared" si="55"/>
        <v>.</v>
      </c>
      <c r="N47" s="68">
        <f t="shared" ca="1" si="55"/>
        <v>1</v>
      </c>
      <c r="O47" s="69">
        <f t="shared" ca="1" si="55"/>
        <v>6</v>
      </c>
      <c r="P47" s="27"/>
      <c r="Q47" s="20"/>
      <c r="R47" s="65"/>
      <c r="S47" s="66">
        <f ca="1">S16</f>
        <v>0</v>
      </c>
      <c r="T47" s="67">
        <f t="shared" ca="1" si="56"/>
        <v>0</v>
      </c>
      <c r="U47" s="67" t="str">
        <f t="shared" si="56"/>
        <v>.</v>
      </c>
      <c r="V47" s="68">
        <f t="shared" ca="1" si="56"/>
        <v>9</v>
      </c>
      <c r="W47" s="69">
        <f t="shared" ca="1" si="56"/>
        <v>3</v>
      </c>
      <c r="X47" s="27"/>
      <c r="AC47" s="3" t="s">
        <v>46</v>
      </c>
      <c r="AD47" s="5" t="str">
        <f t="shared" ca="1" si="41"/>
        <v>NO</v>
      </c>
      <c r="AE47" s="55">
        <f t="shared" ca="1" si="42"/>
        <v>4</v>
      </c>
      <c r="AF47" s="55">
        <f t="shared" ca="1" si="42"/>
        <v>3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0.35650071612541256</v>
      </c>
      <c r="CL47" s="12">
        <f t="shared" ca="1" si="28"/>
        <v>54</v>
      </c>
      <c r="CM47" s="5"/>
      <c r="CN47" s="5">
        <v>47</v>
      </c>
      <c r="CO47" s="5">
        <v>6</v>
      </c>
      <c r="CP47" s="5">
        <v>2</v>
      </c>
      <c r="CR47" s="11"/>
      <c r="CS47" s="12"/>
      <c r="CT47" s="5"/>
      <c r="CU47" s="5"/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0.47964702676769888</v>
      </c>
      <c r="CL48" s="12">
        <f t="shared" ca="1" si="28"/>
        <v>41</v>
      </c>
      <c r="CM48" s="5"/>
      <c r="CN48" s="5">
        <v>48</v>
      </c>
      <c r="CO48" s="5">
        <v>6</v>
      </c>
      <c r="CP48" s="5">
        <v>3</v>
      </c>
      <c r="CR48" s="11"/>
      <c r="CS48" s="12"/>
      <c r="CT48" s="5"/>
      <c r="CU48" s="5"/>
    </row>
    <row r="49" spans="1:99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0.34937214682191942</v>
      </c>
      <c r="CL49" s="12">
        <f t="shared" ca="1" si="28"/>
        <v>58</v>
      </c>
      <c r="CM49" s="5"/>
      <c r="CN49" s="5">
        <v>49</v>
      </c>
      <c r="CO49" s="5">
        <v>6</v>
      </c>
      <c r="CP49" s="5">
        <v>4</v>
      </c>
      <c r="CR49" s="11"/>
      <c r="CS49" s="12"/>
      <c r="CT49" s="5"/>
      <c r="CU49" s="5"/>
    </row>
    <row r="50" spans="1:99" ht="45.95" customHeight="1" thickBot="1" x14ac:dyDescent="0.3">
      <c r="A50" s="24"/>
      <c r="B50" s="74" t="str">
        <f t="shared" ref="B50" ca="1" si="57">B19</f>
        <v>0.92＋0.89＝</v>
      </c>
      <c r="C50" s="75"/>
      <c r="D50" s="75"/>
      <c r="E50" s="75"/>
      <c r="F50" s="76">
        <f ca="1">F19</f>
        <v>1.81</v>
      </c>
      <c r="G50" s="77"/>
      <c r="H50" s="27"/>
      <c r="I50" s="24"/>
      <c r="J50" s="74" t="str">
        <f t="shared" ref="J50" ca="1" si="58">J19</f>
        <v>0.88＋0.13＝</v>
      </c>
      <c r="K50" s="75"/>
      <c r="L50" s="75"/>
      <c r="M50" s="75"/>
      <c r="N50" s="76">
        <f ca="1">N19</f>
        <v>1.01</v>
      </c>
      <c r="O50" s="77"/>
      <c r="P50" s="27"/>
      <c r="Q50" s="24"/>
      <c r="R50" s="74" t="str">
        <f t="shared" ref="R50" ca="1" si="59">R19</f>
        <v>0.99＋0.17＝</v>
      </c>
      <c r="S50" s="75"/>
      <c r="T50" s="75"/>
      <c r="U50" s="75"/>
      <c r="V50" s="76">
        <f ca="1">V19</f>
        <v>1.1599999999999999</v>
      </c>
      <c r="W50" s="77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0.71899837297144831</v>
      </c>
      <c r="CL50" s="12">
        <f t="shared" ca="1" si="28"/>
        <v>24</v>
      </c>
      <c r="CM50" s="5"/>
      <c r="CN50" s="5">
        <v>50</v>
      </c>
      <c r="CO50" s="5">
        <v>6</v>
      </c>
      <c r="CP50" s="5">
        <v>5</v>
      </c>
      <c r="CR50" s="11"/>
      <c r="CS50" s="12"/>
      <c r="CT50" s="5"/>
      <c r="CU50" s="5"/>
    </row>
    <row r="51" spans="1:99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0.87810915904034192</v>
      </c>
      <c r="CL51" s="12">
        <f t="shared" ca="1" si="28"/>
        <v>16</v>
      </c>
      <c r="CM51" s="5"/>
      <c r="CN51" s="5">
        <v>51</v>
      </c>
      <c r="CO51" s="5">
        <v>6</v>
      </c>
      <c r="CP51" s="5">
        <v>6</v>
      </c>
      <c r="CR51" s="11"/>
      <c r="CS51" s="12"/>
      <c r="CT51" s="5"/>
      <c r="CU51" s="5"/>
    </row>
    <row r="52" spans="1:99" ht="57" customHeight="1" x14ac:dyDescent="0.25">
      <c r="A52" s="20"/>
      <c r="B52" s="56"/>
      <c r="C52" s="57">
        <f t="shared" ref="C52:G52" ca="1" si="60">C21</f>
        <v>0</v>
      </c>
      <c r="D52" s="58">
        <f t="shared" ca="1" si="60"/>
        <v>0</v>
      </c>
      <c r="E52" s="58" t="str">
        <f t="shared" ca="1" si="60"/>
        <v>.</v>
      </c>
      <c r="F52" s="59">
        <f t="shared" ca="1" si="60"/>
        <v>9</v>
      </c>
      <c r="G52" s="59">
        <f t="shared" ca="1" si="60"/>
        <v>2</v>
      </c>
      <c r="H52" s="27"/>
      <c r="I52" s="20"/>
      <c r="J52" s="56"/>
      <c r="K52" s="57">
        <f t="shared" ref="K52:O52" ca="1" si="61">K21</f>
        <v>0</v>
      </c>
      <c r="L52" s="58">
        <f t="shared" ca="1" si="61"/>
        <v>0</v>
      </c>
      <c r="M52" s="58" t="str">
        <f t="shared" ca="1" si="61"/>
        <v>.</v>
      </c>
      <c r="N52" s="59">
        <f t="shared" ca="1" si="61"/>
        <v>8</v>
      </c>
      <c r="O52" s="59">
        <f t="shared" ca="1" si="61"/>
        <v>8</v>
      </c>
      <c r="P52" s="27"/>
      <c r="Q52" s="20"/>
      <c r="R52" s="56"/>
      <c r="S52" s="57">
        <f t="shared" ref="S52:W52" ca="1" si="62">S21</f>
        <v>0</v>
      </c>
      <c r="T52" s="58">
        <f t="shared" ca="1" si="62"/>
        <v>0</v>
      </c>
      <c r="U52" s="58" t="str">
        <f t="shared" ca="1" si="62"/>
        <v>.</v>
      </c>
      <c r="V52" s="59">
        <f t="shared" ca="1" si="62"/>
        <v>9</v>
      </c>
      <c r="W52" s="59">
        <f t="shared" ca="1" si="62"/>
        <v>9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0.51306307126151829</v>
      </c>
      <c r="CL52" s="12">
        <f t="shared" ca="1" si="28"/>
        <v>34</v>
      </c>
      <c r="CM52" s="5"/>
      <c r="CN52" s="5">
        <v>52</v>
      </c>
      <c r="CO52" s="5">
        <v>6</v>
      </c>
      <c r="CP52" s="5">
        <v>7</v>
      </c>
      <c r="CR52" s="11"/>
      <c r="CS52" s="12"/>
      <c r="CT52" s="5"/>
      <c r="CU52" s="5"/>
    </row>
    <row r="53" spans="1:99" ht="57" customHeight="1" thickBot="1" x14ac:dyDescent="0.3">
      <c r="A53" s="20"/>
      <c r="B53" s="60" t="str">
        <f t="shared" ref="B53:G54" ca="1" si="63">B22</f>
        <v/>
      </c>
      <c r="C53" s="61" t="str">
        <f t="shared" ca="1" si="63"/>
        <v>＋</v>
      </c>
      <c r="D53" s="62">
        <f t="shared" ca="1" si="63"/>
        <v>0</v>
      </c>
      <c r="E53" s="62" t="str">
        <f t="shared" ca="1" si="63"/>
        <v>.</v>
      </c>
      <c r="F53" s="63">
        <f t="shared" ca="1" si="63"/>
        <v>8</v>
      </c>
      <c r="G53" s="63">
        <f t="shared" ca="1" si="63"/>
        <v>9</v>
      </c>
      <c r="H53" s="27"/>
      <c r="I53" s="20"/>
      <c r="J53" s="60" t="str">
        <f t="shared" ref="J53:O54" ca="1" si="64">J22</f>
        <v/>
      </c>
      <c r="K53" s="61" t="str">
        <f t="shared" ca="1" si="64"/>
        <v>＋</v>
      </c>
      <c r="L53" s="62">
        <f t="shared" ca="1" si="64"/>
        <v>0</v>
      </c>
      <c r="M53" s="62" t="str">
        <f t="shared" ca="1" si="64"/>
        <v>.</v>
      </c>
      <c r="N53" s="63">
        <f t="shared" ca="1" si="64"/>
        <v>1</v>
      </c>
      <c r="O53" s="63">
        <f t="shared" ca="1" si="64"/>
        <v>3</v>
      </c>
      <c r="P53" s="27"/>
      <c r="Q53" s="20"/>
      <c r="R53" s="60" t="str">
        <f t="shared" ref="R53:W54" ca="1" si="65">R22</f>
        <v/>
      </c>
      <c r="S53" s="61" t="str">
        <f t="shared" ca="1" si="65"/>
        <v>＋</v>
      </c>
      <c r="T53" s="62">
        <f t="shared" ca="1" si="65"/>
        <v>0</v>
      </c>
      <c r="U53" s="62" t="str">
        <f t="shared" ca="1" si="65"/>
        <v>.</v>
      </c>
      <c r="V53" s="63">
        <f t="shared" ca="1" si="65"/>
        <v>1</v>
      </c>
      <c r="W53" s="63">
        <f t="shared" ca="1" si="65"/>
        <v>7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0.29343685393558505</v>
      </c>
      <c r="CL53" s="12">
        <f t="shared" ca="1" si="28"/>
        <v>62</v>
      </c>
      <c r="CM53" s="5"/>
      <c r="CN53" s="5">
        <v>53</v>
      </c>
      <c r="CO53" s="5">
        <v>6</v>
      </c>
      <c r="CP53" s="5">
        <v>8</v>
      </c>
      <c r="CR53" s="11"/>
      <c r="CS53" s="12"/>
      <c r="CT53" s="5"/>
      <c r="CU53" s="5"/>
    </row>
    <row r="54" spans="1:99" ht="57" customHeight="1" x14ac:dyDescent="0.25">
      <c r="A54" s="20"/>
      <c r="B54" s="65"/>
      <c r="C54" s="66">
        <f ca="1">C23</f>
        <v>0</v>
      </c>
      <c r="D54" s="67">
        <f t="shared" ca="1" si="63"/>
        <v>1</v>
      </c>
      <c r="E54" s="67" t="str">
        <f t="shared" si="63"/>
        <v>.</v>
      </c>
      <c r="F54" s="68">
        <f t="shared" ca="1" si="63"/>
        <v>8</v>
      </c>
      <c r="G54" s="69">
        <f t="shared" ca="1" si="63"/>
        <v>1</v>
      </c>
      <c r="H54" s="27"/>
      <c r="I54" s="14"/>
      <c r="J54" s="65"/>
      <c r="K54" s="66">
        <f ca="1">K23</f>
        <v>0</v>
      </c>
      <c r="L54" s="67">
        <f t="shared" ca="1" si="64"/>
        <v>1</v>
      </c>
      <c r="M54" s="67" t="str">
        <f t="shared" si="64"/>
        <v>.</v>
      </c>
      <c r="N54" s="68">
        <f t="shared" ca="1" si="64"/>
        <v>0</v>
      </c>
      <c r="O54" s="69">
        <f t="shared" ca="1" si="64"/>
        <v>1</v>
      </c>
      <c r="P54" s="27"/>
      <c r="Q54" s="20"/>
      <c r="R54" s="65"/>
      <c r="S54" s="66">
        <f ca="1">S23</f>
        <v>0</v>
      </c>
      <c r="T54" s="67">
        <f t="shared" ca="1" si="65"/>
        <v>1</v>
      </c>
      <c r="U54" s="67" t="str">
        <f t="shared" si="65"/>
        <v>.</v>
      </c>
      <c r="V54" s="68">
        <f t="shared" ca="1" si="65"/>
        <v>1</v>
      </c>
      <c r="W54" s="69">
        <f t="shared" ca="1" si="65"/>
        <v>6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0.19193408951719348</v>
      </c>
      <c r="CL54" s="12">
        <f t="shared" ca="1" si="28"/>
        <v>68</v>
      </c>
      <c r="CM54" s="5"/>
      <c r="CN54" s="5">
        <v>54</v>
      </c>
      <c r="CO54" s="5">
        <v>6</v>
      </c>
      <c r="CP54" s="5">
        <v>9</v>
      </c>
      <c r="CR54" s="11"/>
      <c r="CS54" s="12"/>
      <c r="CT54" s="5"/>
      <c r="CU54" s="5"/>
    </row>
    <row r="55" spans="1:99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0.96947820074940139</v>
      </c>
      <c r="CL55" s="12">
        <f t="shared" ca="1" si="28"/>
        <v>3</v>
      </c>
      <c r="CM55" s="5"/>
      <c r="CN55" s="5">
        <v>55</v>
      </c>
      <c r="CO55" s="5">
        <v>7</v>
      </c>
      <c r="CP55" s="5">
        <v>1</v>
      </c>
      <c r="CR55" s="11"/>
      <c r="CS55" s="12"/>
      <c r="CT55" s="5"/>
      <c r="CU55" s="5"/>
    </row>
    <row r="56" spans="1:99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0.78256448090157438</v>
      </c>
      <c r="CL56" s="12">
        <f t="shared" ca="1" si="28"/>
        <v>20</v>
      </c>
      <c r="CM56" s="5"/>
      <c r="CN56" s="5">
        <v>56</v>
      </c>
      <c r="CO56" s="5">
        <v>7</v>
      </c>
      <c r="CP56" s="5">
        <v>2</v>
      </c>
      <c r="CR56" s="11"/>
      <c r="CS56" s="12"/>
      <c r="CT56" s="5"/>
      <c r="CU56" s="5"/>
    </row>
    <row r="57" spans="1:99" ht="45.95" customHeight="1" thickBot="1" x14ac:dyDescent="0.3">
      <c r="A57" s="24"/>
      <c r="B57" s="74" t="str">
        <f t="shared" ref="B57" ca="1" si="66">B26</f>
        <v>0.44＋0.56＝</v>
      </c>
      <c r="C57" s="75"/>
      <c r="D57" s="75"/>
      <c r="E57" s="75"/>
      <c r="F57" s="76">
        <f ca="1">F26</f>
        <v>1</v>
      </c>
      <c r="G57" s="77"/>
      <c r="H57" s="27"/>
      <c r="I57" s="24"/>
      <c r="J57" s="74" t="str">
        <f t="shared" ref="J57" ca="1" si="67">J26</f>
        <v>0.49＋0.99＝</v>
      </c>
      <c r="K57" s="75"/>
      <c r="L57" s="75"/>
      <c r="M57" s="75"/>
      <c r="N57" s="76">
        <f ca="1">N26</f>
        <v>1.48</v>
      </c>
      <c r="O57" s="77"/>
      <c r="P57" s="27"/>
      <c r="Q57" s="24"/>
      <c r="R57" s="74" t="str">
        <f t="shared" ref="R57" ca="1" si="68">R26</f>
        <v>0.96＋0.47＝</v>
      </c>
      <c r="S57" s="75"/>
      <c r="T57" s="75"/>
      <c r="U57" s="75"/>
      <c r="V57" s="76">
        <f ca="1">V26</f>
        <v>1.43</v>
      </c>
      <c r="W57" s="77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0.44443065315446673</v>
      </c>
      <c r="CL57" s="12">
        <f t="shared" ca="1" si="28"/>
        <v>44</v>
      </c>
      <c r="CM57" s="5"/>
      <c r="CN57" s="5">
        <v>57</v>
      </c>
      <c r="CO57" s="5">
        <v>7</v>
      </c>
      <c r="CP57" s="5">
        <v>3</v>
      </c>
      <c r="CR57" s="11"/>
      <c r="CS57" s="12"/>
      <c r="CT57" s="5"/>
      <c r="CU57" s="5"/>
    </row>
    <row r="58" spans="1:99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0.90206941871677482</v>
      </c>
      <c r="CL58" s="12">
        <f t="shared" ca="1" si="28"/>
        <v>13</v>
      </c>
      <c r="CM58" s="5"/>
      <c r="CN58" s="5">
        <v>58</v>
      </c>
      <c r="CO58" s="5">
        <v>7</v>
      </c>
      <c r="CP58" s="5">
        <v>4</v>
      </c>
      <c r="CR58" s="11"/>
      <c r="CS58" s="12"/>
      <c r="CT58" s="5"/>
      <c r="CU58" s="5"/>
    </row>
    <row r="59" spans="1:99" ht="57" customHeight="1" x14ac:dyDescent="0.25">
      <c r="A59" s="20"/>
      <c r="B59" s="56"/>
      <c r="C59" s="57">
        <f t="shared" ref="C59:G59" ca="1" si="69">C28</f>
        <v>0</v>
      </c>
      <c r="D59" s="58">
        <f t="shared" ca="1" si="69"/>
        <v>0</v>
      </c>
      <c r="E59" s="58" t="str">
        <f t="shared" ca="1" si="69"/>
        <v>.</v>
      </c>
      <c r="F59" s="59">
        <f t="shared" ca="1" si="69"/>
        <v>4</v>
      </c>
      <c r="G59" s="59">
        <f t="shared" ca="1" si="69"/>
        <v>4</v>
      </c>
      <c r="H59" s="27"/>
      <c r="I59" s="20"/>
      <c r="J59" s="56"/>
      <c r="K59" s="57">
        <f t="shared" ref="K59:O59" ca="1" si="70">K28</f>
        <v>0</v>
      </c>
      <c r="L59" s="58">
        <f t="shared" ca="1" si="70"/>
        <v>0</v>
      </c>
      <c r="M59" s="58" t="str">
        <f t="shared" ca="1" si="70"/>
        <v>.</v>
      </c>
      <c r="N59" s="59">
        <f t="shared" ca="1" si="70"/>
        <v>4</v>
      </c>
      <c r="O59" s="59">
        <f t="shared" ca="1" si="70"/>
        <v>9</v>
      </c>
      <c r="P59" s="27"/>
      <c r="Q59" s="20"/>
      <c r="R59" s="56"/>
      <c r="S59" s="57">
        <f t="shared" ref="S59:W59" ca="1" si="71">S28</f>
        <v>0</v>
      </c>
      <c r="T59" s="58">
        <f t="shared" ca="1" si="71"/>
        <v>0</v>
      </c>
      <c r="U59" s="58" t="str">
        <f t="shared" ca="1" si="71"/>
        <v>.</v>
      </c>
      <c r="V59" s="59">
        <f t="shared" ca="1" si="71"/>
        <v>9</v>
      </c>
      <c r="W59" s="59">
        <f t="shared" ca="1" si="71"/>
        <v>6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0.30416264802159831</v>
      </c>
      <c r="CL59" s="12">
        <f t="shared" ca="1" si="28"/>
        <v>61</v>
      </c>
      <c r="CM59" s="5"/>
      <c r="CN59" s="5">
        <v>59</v>
      </c>
      <c r="CO59" s="5">
        <v>7</v>
      </c>
      <c r="CP59" s="5">
        <v>5</v>
      </c>
      <c r="CR59" s="11"/>
      <c r="CS59" s="12"/>
      <c r="CT59" s="5"/>
      <c r="CU59" s="5"/>
    </row>
    <row r="60" spans="1:99" ht="57" customHeight="1" thickBot="1" x14ac:dyDescent="0.3">
      <c r="A60" s="20"/>
      <c r="B60" s="60" t="str">
        <f t="shared" ref="B60:G61" ca="1" si="72">B29</f>
        <v/>
      </c>
      <c r="C60" s="61" t="str">
        <f t="shared" ca="1" si="72"/>
        <v>＋</v>
      </c>
      <c r="D60" s="62">
        <f t="shared" ca="1" si="72"/>
        <v>0</v>
      </c>
      <c r="E60" s="62" t="str">
        <f t="shared" ca="1" si="72"/>
        <v>.</v>
      </c>
      <c r="F60" s="63">
        <f t="shared" ca="1" si="72"/>
        <v>5</v>
      </c>
      <c r="G60" s="63">
        <f t="shared" ca="1" si="72"/>
        <v>6</v>
      </c>
      <c r="H60" s="27"/>
      <c r="I60" s="20"/>
      <c r="J60" s="60" t="str">
        <f t="shared" ref="J60:O61" ca="1" si="73">J29</f>
        <v/>
      </c>
      <c r="K60" s="61" t="str">
        <f t="shared" ca="1" si="73"/>
        <v>＋</v>
      </c>
      <c r="L60" s="62">
        <f t="shared" ca="1" si="73"/>
        <v>0</v>
      </c>
      <c r="M60" s="62" t="str">
        <f t="shared" ca="1" si="73"/>
        <v>.</v>
      </c>
      <c r="N60" s="63">
        <f t="shared" ca="1" si="73"/>
        <v>9</v>
      </c>
      <c r="O60" s="63">
        <f t="shared" ca="1" si="73"/>
        <v>9</v>
      </c>
      <c r="P60" s="27"/>
      <c r="Q60" s="20"/>
      <c r="R60" s="60" t="str">
        <f t="shared" ref="R60:W61" ca="1" si="74">R29</f>
        <v/>
      </c>
      <c r="S60" s="61" t="str">
        <f t="shared" ca="1" si="74"/>
        <v>＋</v>
      </c>
      <c r="T60" s="62">
        <f t="shared" ca="1" si="74"/>
        <v>0</v>
      </c>
      <c r="U60" s="62" t="str">
        <f t="shared" ca="1" si="74"/>
        <v>.</v>
      </c>
      <c r="V60" s="63">
        <f t="shared" ca="1" si="74"/>
        <v>4</v>
      </c>
      <c r="W60" s="63">
        <f t="shared" ca="1" si="74"/>
        <v>7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0.43405765640269722</v>
      </c>
      <c r="CL60" s="12">
        <f t="shared" ca="1" si="28"/>
        <v>45</v>
      </c>
      <c r="CM60" s="5"/>
      <c r="CN60" s="5">
        <v>60</v>
      </c>
      <c r="CO60" s="5">
        <v>7</v>
      </c>
      <c r="CP60" s="5">
        <v>6</v>
      </c>
      <c r="CR60" s="11"/>
      <c r="CS60" s="12"/>
      <c r="CT60" s="5"/>
      <c r="CU60" s="5"/>
    </row>
    <row r="61" spans="1:99" ht="57" customHeight="1" x14ac:dyDescent="0.25">
      <c r="A61" s="20"/>
      <c r="B61" s="65"/>
      <c r="C61" s="66">
        <f ca="1">C30</f>
        <v>0</v>
      </c>
      <c r="D61" s="67">
        <f t="shared" ca="1" si="72"/>
        <v>1</v>
      </c>
      <c r="E61" s="67" t="str">
        <f t="shared" si="72"/>
        <v>.</v>
      </c>
      <c r="F61" s="68">
        <f t="shared" ca="1" si="72"/>
        <v>0</v>
      </c>
      <c r="G61" s="69">
        <f t="shared" ca="1" si="72"/>
        <v>0</v>
      </c>
      <c r="H61" s="27"/>
      <c r="I61" s="14"/>
      <c r="J61" s="65"/>
      <c r="K61" s="66">
        <f ca="1">K30</f>
        <v>0</v>
      </c>
      <c r="L61" s="67">
        <f t="shared" ca="1" si="73"/>
        <v>1</v>
      </c>
      <c r="M61" s="67" t="str">
        <f t="shared" si="73"/>
        <v>.</v>
      </c>
      <c r="N61" s="68">
        <f t="shared" ca="1" si="73"/>
        <v>4</v>
      </c>
      <c r="O61" s="69">
        <f t="shared" ca="1" si="73"/>
        <v>8</v>
      </c>
      <c r="P61" s="27"/>
      <c r="Q61" s="20"/>
      <c r="R61" s="65"/>
      <c r="S61" s="66">
        <f ca="1">S30</f>
        <v>0</v>
      </c>
      <c r="T61" s="67">
        <f t="shared" ca="1" si="74"/>
        <v>1</v>
      </c>
      <c r="U61" s="67" t="str">
        <f t="shared" si="74"/>
        <v>.</v>
      </c>
      <c r="V61" s="68">
        <f t="shared" ca="1" si="74"/>
        <v>4</v>
      </c>
      <c r="W61" s="69">
        <f t="shared" ca="1" si="74"/>
        <v>3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0.73380192209509121</v>
      </c>
      <c r="CL61" s="12">
        <f t="shared" ca="1" si="28"/>
        <v>23</v>
      </c>
      <c r="CM61" s="5"/>
      <c r="CN61" s="5">
        <v>61</v>
      </c>
      <c r="CO61" s="5">
        <v>7</v>
      </c>
      <c r="CP61" s="5">
        <v>7</v>
      </c>
      <c r="CR61" s="11"/>
      <c r="CS61" s="12"/>
      <c r="CT61" s="5"/>
      <c r="CU61" s="5"/>
    </row>
    <row r="62" spans="1:99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0.78615079284040068</v>
      </c>
      <c r="CL62" s="12">
        <f t="shared" ca="1" si="28"/>
        <v>19</v>
      </c>
      <c r="CM62" s="5"/>
      <c r="CN62" s="5">
        <v>62</v>
      </c>
      <c r="CO62" s="5">
        <v>7</v>
      </c>
      <c r="CP62" s="5">
        <v>8</v>
      </c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0.9171200471021691</v>
      </c>
      <c r="CL63" s="12">
        <f t="shared" ca="1" si="28"/>
        <v>11</v>
      </c>
      <c r="CN63" s="5">
        <v>63</v>
      </c>
      <c r="CO63" s="5">
        <v>7</v>
      </c>
      <c r="CP63" s="5">
        <v>9</v>
      </c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0.3645487506234103</v>
      </c>
      <c r="CL64" s="12">
        <f t="shared" ca="1" si="28"/>
        <v>52</v>
      </c>
      <c r="CN64" s="5">
        <v>64</v>
      </c>
      <c r="CO64" s="5">
        <v>8</v>
      </c>
      <c r="CP64" s="5">
        <v>1</v>
      </c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0.92200066130528857</v>
      </c>
      <c r="CL65" s="12">
        <f t="shared" ca="1" si="28"/>
        <v>10</v>
      </c>
      <c r="CN65" s="5">
        <v>65</v>
      </c>
      <c r="CO65" s="5">
        <v>8</v>
      </c>
      <c r="CP65" s="5">
        <v>2</v>
      </c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81" ca="1" si="75">RAND()</f>
        <v>0.76538739618794938</v>
      </c>
      <c r="CL66" s="12">
        <f t="shared" ref="CL66:CL81" ca="1" si="76">RANK(CK66,$CK$1:$CK$100,)</f>
        <v>21</v>
      </c>
      <c r="CN66" s="5">
        <v>66</v>
      </c>
      <c r="CO66" s="5">
        <v>8</v>
      </c>
      <c r="CP66" s="5">
        <v>3</v>
      </c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75"/>
        <v>0.30745857746704219</v>
      </c>
      <c r="CL67" s="12">
        <f t="shared" ca="1" si="76"/>
        <v>60</v>
      </c>
      <c r="CN67" s="5">
        <v>67</v>
      </c>
      <c r="CO67" s="5">
        <v>8</v>
      </c>
      <c r="CP67" s="5">
        <v>4</v>
      </c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75"/>
        <v>0.40872422388879004</v>
      </c>
      <c r="CL68" s="12">
        <f t="shared" ca="1" si="76"/>
        <v>48</v>
      </c>
      <c r="CN68" s="5">
        <v>68</v>
      </c>
      <c r="CO68" s="5">
        <v>8</v>
      </c>
      <c r="CP68" s="5">
        <v>5</v>
      </c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75"/>
        <v>0.35153698762234165</v>
      </c>
      <c r="CL69" s="12">
        <f t="shared" ca="1" si="76"/>
        <v>56</v>
      </c>
      <c r="CN69" s="5">
        <v>69</v>
      </c>
      <c r="CO69" s="5">
        <v>8</v>
      </c>
      <c r="CP69" s="5">
        <v>6</v>
      </c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75"/>
        <v>0.17318952939603482</v>
      </c>
      <c r="CL70" s="12">
        <f t="shared" ca="1" si="76"/>
        <v>71</v>
      </c>
      <c r="CN70" s="5">
        <v>70</v>
      </c>
      <c r="CO70" s="5">
        <v>8</v>
      </c>
      <c r="CP70" s="5">
        <v>7</v>
      </c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75"/>
        <v>0.14958287620597677</v>
      </c>
      <c r="CL71" s="12">
        <f t="shared" ca="1" si="76"/>
        <v>72</v>
      </c>
      <c r="CN71" s="5">
        <v>71</v>
      </c>
      <c r="CO71" s="5">
        <v>8</v>
      </c>
      <c r="CP71" s="5">
        <v>8</v>
      </c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75"/>
        <v>0.4447046409832035</v>
      </c>
      <c r="CL72" s="12">
        <f t="shared" ca="1" si="76"/>
        <v>43</v>
      </c>
      <c r="CN72" s="5">
        <v>72</v>
      </c>
      <c r="CO72" s="5">
        <v>8</v>
      </c>
      <c r="CP72" s="5">
        <v>9</v>
      </c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75"/>
        <v>0.63526081715268268</v>
      </c>
      <c r="CL73" s="12">
        <f t="shared" ca="1" si="76"/>
        <v>26</v>
      </c>
      <c r="CN73" s="5">
        <v>73</v>
      </c>
      <c r="CO73" s="5">
        <v>9</v>
      </c>
      <c r="CP73" s="5">
        <v>1</v>
      </c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75"/>
        <v>0.45792900904182932</v>
      </c>
      <c r="CL74" s="12">
        <f t="shared" ca="1" si="76"/>
        <v>42</v>
      </c>
      <c r="CN74" s="5">
        <v>74</v>
      </c>
      <c r="CO74" s="5">
        <v>9</v>
      </c>
      <c r="CP74" s="5">
        <v>2</v>
      </c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75"/>
        <v>0.79965847684704494</v>
      </c>
      <c r="CL75" s="12">
        <f t="shared" ca="1" si="76"/>
        <v>18</v>
      </c>
      <c r="CN75" s="5">
        <v>75</v>
      </c>
      <c r="CO75" s="5">
        <v>9</v>
      </c>
      <c r="CP75" s="5">
        <v>3</v>
      </c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75"/>
        <v>7.6340042640706152E-2</v>
      </c>
      <c r="CL76" s="12">
        <f t="shared" ca="1" si="76"/>
        <v>75</v>
      </c>
      <c r="CN76" s="5">
        <v>76</v>
      </c>
      <c r="CO76" s="5">
        <v>9</v>
      </c>
      <c r="CP76" s="5">
        <v>4</v>
      </c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75"/>
        <v>0.92303096218329017</v>
      </c>
      <c r="CL77" s="12">
        <f t="shared" ca="1" si="76"/>
        <v>9</v>
      </c>
      <c r="CN77" s="5">
        <v>77</v>
      </c>
      <c r="CO77" s="5">
        <v>9</v>
      </c>
      <c r="CP77" s="5">
        <v>5</v>
      </c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75"/>
        <v>0.485098789128248</v>
      </c>
      <c r="CL78" s="12">
        <f t="shared" ca="1" si="76"/>
        <v>40</v>
      </c>
      <c r="CN78" s="5">
        <v>78</v>
      </c>
      <c r="CO78" s="5">
        <v>9</v>
      </c>
      <c r="CP78" s="5">
        <v>6</v>
      </c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75"/>
        <v>0.40438348724124251</v>
      </c>
      <c r="CL79" s="12">
        <f t="shared" ca="1" si="76"/>
        <v>51</v>
      </c>
      <c r="CN79" s="5">
        <v>79</v>
      </c>
      <c r="CO79" s="5">
        <v>9</v>
      </c>
      <c r="CP79" s="5">
        <v>7</v>
      </c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75"/>
        <v>0.99127245618134363</v>
      </c>
      <c r="CL80" s="12">
        <f t="shared" ca="1" si="76"/>
        <v>1</v>
      </c>
      <c r="CN80" s="5">
        <v>80</v>
      </c>
      <c r="CO80" s="5">
        <v>9</v>
      </c>
      <c r="CP80" s="5">
        <v>8</v>
      </c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75"/>
        <v>0.41921564387481902</v>
      </c>
      <c r="CL81" s="12">
        <f t="shared" ca="1" si="76"/>
        <v>47</v>
      </c>
      <c r="CN81" s="5">
        <v>81</v>
      </c>
      <c r="CO81" s="5">
        <v>9</v>
      </c>
      <c r="CP81" s="5">
        <v>9</v>
      </c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/>
      <c r="CL100" s="12"/>
      <c r="CN100" s="5"/>
      <c r="CR100" s="11"/>
      <c r="CS100" s="12"/>
      <c r="CU100" s="5"/>
    </row>
  </sheetData>
  <sheetProtection algorithmName="SHA-512" hashValue="t/nbtsFzkZ3bEtvqbFOuFXMuimsodVS7JhsQa6nDcZYiA9bMWbMEfLIXY0t0c2phAehxvcBSZk5dcxF4EGCwJw==" saltValue="5TiyXKSnTDwEOqzn8yuKMQ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545" priority="193">
      <formula>$AJ15="NO"</formula>
    </cfRule>
  </conditionalFormatting>
  <conditionalFormatting sqref="C7">
    <cfRule type="expression" dxfId="1544" priority="192">
      <formula>C7=0</formula>
    </cfRule>
  </conditionalFormatting>
  <conditionalFormatting sqref="C8">
    <cfRule type="expression" dxfId="1543" priority="191">
      <formula>C8=0</formula>
    </cfRule>
  </conditionalFormatting>
  <conditionalFormatting sqref="C9">
    <cfRule type="expression" dxfId="1542" priority="190">
      <formula>C9=0</formula>
    </cfRule>
  </conditionalFormatting>
  <conditionalFormatting sqref="B8">
    <cfRule type="expression" dxfId="1541" priority="189">
      <formula>B8=""</formula>
    </cfRule>
  </conditionalFormatting>
  <conditionalFormatting sqref="G7">
    <cfRule type="expression" dxfId="1540" priority="188">
      <formula>G7=0</formula>
    </cfRule>
  </conditionalFormatting>
  <conditionalFormatting sqref="G8">
    <cfRule type="expression" dxfId="1539" priority="187">
      <formula>G8=0</formula>
    </cfRule>
  </conditionalFormatting>
  <conditionalFormatting sqref="F7">
    <cfRule type="expression" dxfId="1538" priority="186">
      <formula>AND(F7=0,G7=0)</formula>
    </cfRule>
  </conditionalFormatting>
  <conditionalFormatting sqref="F8">
    <cfRule type="expression" dxfId="1537" priority="185">
      <formula>AND(F8=0,G8=0)</formula>
    </cfRule>
  </conditionalFormatting>
  <conditionalFormatting sqref="K7">
    <cfRule type="expression" dxfId="1536" priority="184">
      <formula>K7=0</formula>
    </cfRule>
  </conditionalFormatting>
  <conditionalFormatting sqref="K8">
    <cfRule type="expression" dxfId="1535" priority="183">
      <formula>K8=0</formula>
    </cfRule>
  </conditionalFormatting>
  <conditionalFormatting sqref="K9">
    <cfRule type="expression" dxfId="1534" priority="182">
      <formula>K9=0</formula>
    </cfRule>
  </conditionalFormatting>
  <conditionalFormatting sqref="J8">
    <cfRule type="expression" dxfId="1533" priority="181">
      <formula>J8=""</formula>
    </cfRule>
  </conditionalFormatting>
  <conditionalFormatting sqref="O7">
    <cfRule type="expression" dxfId="1532" priority="180">
      <formula>O7=0</formula>
    </cfRule>
  </conditionalFormatting>
  <conditionalFormatting sqref="O8">
    <cfRule type="expression" dxfId="1531" priority="179">
      <formula>O8=0</formula>
    </cfRule>
  </conditionalFormatting>
  <conditionalFormatting sqref="N7">
    <cfRule type="expression" dxfId="1530" priority="178">
      <formula>AND(N7=0,O7=0)</formula>
    </cfRule>
  </conditionalFormatting>
  <conditionalFormatting sqref="N8">
    <cfRule type="expression" dxfId="1529" priority="177">
      <formula>AND(N8=0,O8=0)</formula>
    </cfRule>
  </conditionalFormatting>
  <conditionalFormatting sqref="S7">
    <cfRule type="expression" dxfId="1528" priority="176">
      <formula>S7=0</formula>
    </cfRule>
  </conditionalFormatting>
  <conditionalFormatting sqref="S8">
    <cfRule type="expression" dxfId="1527" priority="175">
      <formula>S8=0</formula>
    </cfRule>
  </conditionalFormatting>
  <conditionalFormatting sqref="S9">
    <cfRule type="expression" dxfId="1526" priority="174">
      <formula>S9=0</formula>
    </cfRule>
  </conditionalFormatting>
  <conditionalFormatting sqref="R8">
    <cfRule type="expression" dxfId="1525" priority="173">
      <formula>R8=""</formula>
    </cfRule>
  </conditionalFormatting>
  <conditionalFormatting sqref="W7">
    <cfRule type="expression" dxfId="1524" priority="172">
      <formula>W7=0</formula>
    </cfRule>
  </conditionalFormatting>
  <conditionalFormatting sqref="W8">
    <cfRule type="expression" dxfId="1523" priority="171">
      <formula>W8=0</formula>
    </cfRule>
  </conditionalFormatting>
  <conditionalFormatting sqref="V7">
    <cfRule type="expression" dxfId="1522" priority="170">
      <formula>AND(V7=0,W7=0)</formula>
    </cfRule>
  </conditionalFormatting>
  <conditionalFormatting sqref="V8">
    <cfRule type="expression" dxfId="1521" priority="169">
      <formula>AND(V8=0,W8=0)</formula>
    </cfRule>
  </conditionalFormatting>
  <conditionalFormatting sqref="C14">
    <cfRule type="expression" dxfId="1520" priority="168">
      <formula>C14=0</formula>
    </cfRule>
  </conditionalFormatting>
  <conditionalFormatting sqref="C15">
    <cfRule type="expression" dxfId="1519" priority="167">
      <formula>C15=0</formula>
    </cfRule>
  </conditionalFormatting>
  <conditionalFormatting sqref="C16">
    <cfRule type="expression" dxfId="1518" priority="166">
      <formula>C16=0</formula>
    </cfRule>
  </conditionalFormatting>
  <conditionalFormatting sqref="B15">
    <cfRule type="expression" dxfId="1517" priority="165">
      <formula>B15=""</formula>
    </cfRule>
  </conditionalFormatting>
  <conditionalFormatting sqref="G14">
    <cfRule type="expression" dxfId="1516" priority="164">
      <formula>G14=0</formula>
    </cfRule>
  </conditionalFormatting>
  <conditionalFormatting sqref="G15">
    <cfRule type="expression" dxfId="1515" priority="163">
      <formula>G15=0</formula>
    </cfRule>
  </conditionalFormatting>
  <conditionalFormatting sqref="F14">
    <cfRule type="expression" dxfId="1514" priority="162">
      <formula>AND(F14=0,G14=0)</formula>
    </cfRule>
  </conditionalFormatting>
  <conditionalFormatting sqref="F15">
    <cfRule type="expression" dxfId="1513" priority="161">
      <formula>AND(F15=0,G15=0)</formula>
    </cfRule>
  </conditionalFormatting>
  <conditionalFormatting sqref="K14">
    <cfRule type="expression" dxfId="1512" priority="160">
      <formula>K14=0</formula>
    </cfRule>
  </conditionalFormatting>
  <conditionalFormatting sqref="K15">
    <cfRule type="expression" dxfId="1511" priority="159">
      <formula>K15=0</formula>
    </cfRule>
  </conditionalFormatting>
  <conditionalFormatting sqref="K16">
    <cfRule type="expression" dxfId="1510" priority="158">
      <formula>K16=0</formula>
    </cfRule>
  </conditionalFormatting>
  <conditionalFormatting sqref="J15">
    <cfRule type="expression" dxfId="1509" priority="157">
      <formula>J15=""</formula>
    </cfRule>
  </conditionalFormatting>
  <conditionalFormatting sqref="O14">
    <cfRule type="expression" dxfId="1508" priority="156">
      <formula>O14=0</formula>
    </cfRule>
  </conditionalFormatting>
  <conditionalFormatting sqref="O15">
    <cfRule type="expression" dxfId="1507" priority="155">
      <formula>O15=0</formula>
    </cfRule>
  </conditionalFormatting>
  <conditionalFormatting sqref="N14">
    <cfRule type="expression" dxfId="1506" priority="154">
      <formula>AND(N14=0,O14=0)</formula>
    </cfRule>
  </conditionalFormatting>
  <conditionalFormatting sqref="N15">
    <cfRule type="expression" dxfId="1505" priority="153">
      <formula>AND(N15=0,O15=0)</formula>
    </cfRule>
  </conditionalFormatting>
  <conditionalFormatting sqref="S14">
    <cfRule type="expression" dxfId="1504" priority="152">
      <formula>S14=0</formula>
    </cfRule>
  </conditionalFormatting>
  <conditionalFormatting sqref="S15">
    <cfRule type="expression" dxfId="1503" priority="151">
      <formula>S15=0</formula>
    </cfRule>
  </conditionalFormatting>
  <conditionalFormatting sqref="S16">
    <cfRule type="expression" dxfId="1502" priority="150">
      <formula>S16=0</formula>
    </cfRule>
  </conditionalFormatting>
  <conditionalFormatting sqref="R15">
    <cfRule type="expression" dxfId="1501" priority="149">
      <formula>R15=""</formula>
    </cfRule>
  </conditionalFormatting>
  <conditionalFormatting sqref="W14">
    <cfRule type="expression" dxfId="1500" priority="148">
      <formula>W14=0</formula>
    </cfRule>
  </conditionalFormatting>
  <conditionalFormatting sqref="W15">
    <cfRule type="expression" dxfId="1499" priority="147">
      <formula>W15=0</formula>
    </cfRule>
  </conditionalFormatting>
  <conditionalFormatting sqref="V14">
    <cfRule type="expression" dxfId="1498" priority="146">
      <formula>AND(V14=0,W14=0)</formula>
    </cfRule>
  </conditionalFormatting>
  <conditionalFormatting sqref="V15">
    <cfRule type="expression" dxfId="1497" priority="145">
      <formula>AND(V15=0,W15=0)</formula>
    </cfRule>
  </conditionalFormatting>
  <conditionalFormatting sqref="C21">
    <cfRule type="expression" dxfId="1496" priority="144">
      <formula>C21=0</formula>
    </cfRule>
  </conditionalFormatting>
  <conditionalFormatting sqref="C22">
    <cfRule type="expression" dxfId="1495" priority="143">
      <formula>C22=0</formula>
    </cfRule>
  </conditionalFormatting>
  <conditionalFormatting sqref="C23">
    <cfRule type="expression" dxfId="1494" priority="142">
      <formula>C23=0</formula>
    </cfRule>
  </conditionalFormatting>
  <conditionalFormatting sqref="B22">
    <cfRule type="expression" dxfId="1493" priority="141">
      <formula>B22=""</formula>
    </cfRule>
  </conditionalFormatting>
  <conditionalFormatting sqref="G21">
    <cfRule type="expression" dxfId="1492" priority="140">
      <formula>G21=0</formula>
    </cfRule>
  </conditionalFormatting>
  <conditionalFormatting sqref="G22">
    <cfRule type="expression" dxfId="1491" priority="139">
      <formula>G22=0</formula>
    </cfRule>
  </conditionalFormatting>
  <conditionalFormatting sqref="F21">
    <cfRule type="expression" dxfId="1490" priority="138">
      <formula>AND(F21=0,G21=0)</formula>
    </cfRule>
  </conditionalFormatting>
  <conditionalFormatting sqref="F22">
    <cfRule type="expression" dxfId="1489" priority="137">
      <formula>AND(F22=0,G22=0)</formula>
    </cfRule>
  </conditionalFormatting>
  <conditionalFormatting sqref="K21">
    <cfRule type="expression" dxfId="1488" priority="136">
      <formula>K21=0</formula>
    </cfRule>
  </conditionalFormatting>
  <conditionalFormatting sqref="K22">
    <cfRule type="expression" dxfId="1487" priority="135">
      <formula>K22=0</formula>
    </cfRule>
  </conditionalFormatting>
  <conditionalFormatting sqref="K23">
    <cfRule type="expression" dxfId="1486" priority="134">
      <formula>K23=0</formula>
    </cfRule>
  </conditionalFormatting>
  <conditionalFormatting sqref="J22">
    <cfRule type="expression" dxfId="1485" priority="133">
      <formula>J22=""</formula>
    </cfRule>
  </conditionalFormatting>
  <conditionalFormatting sqref="O21">
    <cfRule type="expression" dxfId="1484" priority="132">
      <formula>O21=0</formula>
    </cfRule>
  </conditionalFormatting>
  <conditionalFormatting sqref="O22">
    <cfRule type="expression" dxfId="1483" priority="131">
      <formula>O22=0</formula>
    </cfRule>
  </conditionalFormatting>
  <conditionalFormatting sqref="N21">
    <cfRule type="expression" dxfId="1482" priority="130">
      <formula>AND(N21=0,O21=0)</formula>
    </cfRule>
  </conditionalFormatting>
  <conditionalFormatting sqref="N22">
    <cfRule type="expression" dxfId="1481" priority="129">
      <formula>AND(N22=0,O22=0)</formula>
    </cfRule>
  </conditionalFormatting>
  <conditionalFormatting sqref="S21">
    <cfRule type="expression" dxfId="1480" priority="128">
      <formula>S21=0</formula>
    </cfRule>
  </conditionalFormatting>
  <conditionalFormatting sqref="S22">
    <cfRule type="expression" dxfId="1479" priority="127">
      <formula>S22=0</formula>
    </cfRule>
  </conditionalFormatting>
  <conditionalFormatting sqref="S23">
    <cfRule type="expression" dxfId="1478" priority="126">
      <formula>S23=0</formula>
    </cfRule>
  </conditionalFormatting>
  <conditionalFormatting sqref="R22">
    <cfRule type="expression" dxfId="1477" priority="125">
      <formula>R22=""</formula>
    </cfRule>
  </conditionalFormatting>
  <conditionalFormatting sqref="W21">
    <cfRule type="expression" dxfId="1476" priority="124">
      <formula>W21=0</formula>
    </cfRule>
  </conditionalFormatting>
  <conditionalFormatting sqref="W22">
    <cfRule type="expression" dxfId="1475" priority="123">
      <formula>W22=0</formula>
    </cfRule>
  </conditionalFormatting>
  <conditionalFormatting sqref="V21">
    <cfRule type="expression" dxfId="1474" priority="122">
      <formula>AND(V21=0,W21=0)</formula>
    </cfRule>
  </conditionalFormatting>
  <conditionalFormatting sqref="V22">
    <cfRule type="expression" dxfId="1473" priority="121">
      <formula>AND(V22=0,W22=0)</formula>
    </cfRule>
  </conditionalFormatting>
  <conditionalFormatting sqref="C28">
    <cfRule type="expression" dxfId="1472" priority="120">
      <formula>C28=0</formula>
    </cfRule>
  </conditionalFormatting>
  <conditionalFormatting sqref="C29">
    <cfRule type="expression" dxfId="1471" priority="119">
      <formula>C29=0</formula>
    </cfRule>
  </conditionalFormatting>
  <conditionalFormatting sqref="C30">
    <cfRule type="expression" dxfId="1470" priority="118">
      <formula>C30=0</formula>
    </cfRule>
  </conditionalFormatting>
  <conditionalFormatting sqref="B29">
    <cfRule type="expression" dxfId="1469" priority="117">
      <formula>B29=""</formula>
    </cfRule>
  </conditionalFormatting>
  <conditionalFormatting sqref="G28">
    <cfRule type="expression" dxfId="1468" priority="116">
      <formula>G28=0</formula>
    </cfRule>
  </conditionalFormatting>
  <conditionalFormatting sqref="G29">
    <cfRule type="expression" dxfId="1467" priority="115">
      <formula>G29=0</formula>
    </cfRule>
  </conditionalFormatting>
  <conditionalFormatting sqref="F28">
    <cfRule type="expression" dxfId="1466" priority="114">
      <formula>AND(F28=0,G28=0)</formula>
    </cfRule>
  </conditionalFormatting>
  <conditionalFormatting sqref="F29">
    <cfRule type="expression" dxfId="1465" priority="113">
      <formula>AND(F29=0,G29=0)</formula>
    </cfRule>
  </conditionalFormatting>
  <conditionalFormatting sqref="K28">
    <cfRule type="expression" dxfId="1464" priority="112">
      <formula>K28=0</formula>
    </cfRule>
  </conditionalFormatting>
  <conditionalFormatting sqref="K29">
    <cfRule type="expression" dxfId="1463" priority="111">
      <formula>K29=0</formula>
    </cfRule>
  </conditionalFormatting>
  <conditionalFormatting sqref="K30">
    <cfRule type="expression" dxfId="1462" priority="110">
      <formula>K30=0</formula>
    </cfRule>
  </conditionalFormatting>
  <conditionalFormatting sqref="J29">
    <cfRule type="expression" dxfId="1461" priority="109">
      <formula>J29=""</formula>
    </cfRule>
  </conditionalFormatting>
  <conditionalFormatting sqref="O28">
    <cfRule type="expression" dxfId="1460" priority="108">
      <formula>O28=0</formula>
    </cfRule>
  </conditionalFormatting>
  <conditionalFormatting sqref="O29">
    <cfRule type="expression" dxfId="1459" priority="107">
      <formula>O29=0</formula>
    </cfRule>
  </conditionalFormatting>
  <conditionalFormatting sqref="N28">
    <cfRule type="expression" dxfId="1458" priority="106">
      <formula>AND(N28=0,O28=0)</formula>
    </cfRule>
  </conditionalFormatting>
  <conditionalFormatting sqref="N29">
    <cfRule type="expression" dxfId="1457" priority="105">
      <formula>AND(N29=0,O29=0)</formula>
    </cfRule>
  </conditionalFormatting>
  <conditionalFormatting sqref="S28">
    <cfRule type="expression" dxfId="1456" priority="104">
      <formula>S28=0</formula>
    </cfRule>
  </conditionalFormatting>
  <conditionalFormatting sqref="S29">
    <cfRule type="expression" dxfId="1455" priority="103">
      <formula>S29=0</formula>
    </cfRule>
  </conditionalFormatting>
  <conditionalFormatting sqref="S30">
    <cfRule type="expression" dxfId="1454" priority="102">
      <formula>S30=0</formula>
    </cfRule>
  </conditionalFormatting>
  <conditionalFormatting sqref="R29">
    <cfRule type="expression" dxfId="1453" priority="101">
      <formula>R29=""</formula>
    </cfRule>
  </conditionalFormatting>
  <conditionalFormatting sqref="W28">
    <cfRule type="expression" dxfId="1452" priority="100">
      <formula>W28=0</formula>
    </cfRule>
  </conditionalFormatting>
  <conditionalFormatting sqref="W29">
    <cfRule type="expression" dxfId="1451" priority="99">
      <formula>W29=0</formula>
    </cfRule>
  </conditionalFormatting>
  <conditionalFormatting sqref="V28">
    <cfRule type="expression" dxfId="1450" priority="98">
      <formula>AND(V28=0,W28=0)</formula>
    </cfRule>
  </conditionalFormatting>
  <conditionalFormatting sqref="V29">
    <cfRule type="expression" dxfId="1449" priority="97">
      <formula>AND(V29=0,W29=0)</formula>
    </cfRule>
  </conditionalFormatting>
  <conditionalFormatting sqref="C38">
    <cfRule type="expression" dxfId="1448" priority="96">
      <formula>C38=0</formula>
    </cfRule>
  </conditionalFormatting>
  <conditionalFormatting sqref="C39">
    <cfRule type="expression" dxfId="1447" priority="95">
      <formula>C39=0</formula>
    </cfRule>
  </conditionalFormatting>
  <conditionalFormatting sqref="C40">
    <cfRule type="expression" dxfId="1446" priority="94">
      <formula>C40=0</formula>
    </cfRule>
  </conditionalFormatting>
  <conditionalFormatting sqref="B39">
    <cfRule type="expression" dxfId="1445" priority="93">
      <formula>B39=""</formula>
    </cfRule>
  </conditionalFormatting>
  <conditionalFormatting sqref="G38">
    <cfRule type="expression" dxfId="1444" priority="92">
      <formula>G38=0</formula>
    </cfRule>
  </conditionalFormatting>
  <conditionalFormatting sqref="G39">
    <cfRule type="expression" dxfId="1443" priority="91">
      <formula>G39=0</formula>
    </cfRule>
  </conditionalFormatting>
  <conditionalFormatting sqref="F38">
    <cfRule type="expression" dxfId="1442" priority="90">
      <formula>AND(F38=0,G38=0)</formula>
    </cfRule>
  </conditionalFormatting>
  <conditionalFormatting sqref="F39">
    <cfRule type="expression" dxfId="1441" priority="89">
      <formula>AND(F39=0,G39=0)</formula>
    </cfRule>
  </conditionalFormatting>
  <conditionalFormatting sqref="K38">
    <cfRule type="expression" dxfId="1440" priority="88">
      <formula>K38=0</formula>
    </cfRule>
  </conditionalFormatting>
  <conditionalFormatting sqref="K39">
    <cfRule type="expression" dxfId="1439" priority="87">
      <formula>K39=0</formula>
    </cfRule>
  </conditionalFormatting>
  <conditionalFormatting sqref="K40">
    <cfRule type="expression" dxfId="1438" priority="86">
      <formula>K40=0</formula>
    </cfRule>
  </conditionalFormatting>
  <conditionalFormatting sqref="J39">
    <cfRule type="expression" dxfId="1437" priority="85">
      <formula>J39=""</formula>
    </cfRule>
  </conditionalFormatting>
  <conditionalFormatting sqref="O38">
    <cfRule type="expression" dxfId="1436" priority="84">
      <formula>O38=0</formula>
    </cfRule>
  </conditionalFormatting>
  <conditionalFormatting sqref="O39">
    <cfRule type="expression" dxfId="1435" priority="83">
      <formula>O39=0</formula>
    </cfRule>
  </conditionalFormatting>
  <conditionalFormatting sqref="N38">
    <cfRule type="expression" dxfId="1434" priority="82">
      <formula>AND(N38=0,O38=0)</formula>
    </cfRule>
  </conditionalFormatting>
  <conditionalFormatting sqref="N39">
    <cfRule type="expression" dxfId="1433" priority="81">
      <formula>AND(N39=0,O39=0)</formula>
    </cfRule>
  </conditionalFormatting>
  <conditionalFormatting sqref="S38">
    <cfRule type="expression" dxfId="1432" priority="80">
      <formula>S38=0</formula>
    </cfRule>
  </conditionalFormatting>
  <conditionalFormatting sqref="S39">
    <cfRule type="expression" dxfId="1431" priority="79">
      <formula>S39=0</formula>
    </cfRule>
  </conditionalFormatting>
  <conditionalFormatting sqref="S40">
    <cfRule type="expression" dxfId="1430" priority="78">
      <formula>S40=0</formula>
    </cfRule>
  </conditionalFormatting>
  <conditionalFormatting sqref="R39">
    <cfRule type="expression" dxfId="1429" priority="77">
      <formula>R39=""</formula>
    </cfRule>
  </conditionalFormatting>
  <conditionalFormatting sqref="W38">
    <cfRule type="expression" dxfId="1428" priority="76">
      <formula>W38=0</formula>
    </cfRule>
  </conditionalFormatting>
  <conditionalFormatting sqref="W39">
    <cfRule type="expression" dxfId="1427" priority="75">
      <formula>W39=0</formula>
    </cfRule>
  </conditionalFormatting>
  <conditionalFormatting sqref="V38">
    <cfRule type="expression" dxfId="1426" priority="74">
      <formula>AND(V38=0,W38=0)</formula>
    </cfRule>
  </conditionalFormatting>
  <conditionalFormatting sqref="V39">
    <cfRule type="expression" dxfId="1425" priority="73">
      <formula>AND(V39=0,W39=0)</formula>
    </cfRule>
  </conditionalFormatting>
  <conditionalFormatting sqref="C45">
    <cfRule type="expression" dxfId="1424" priority="72">
      <formula>C45=0</formula>
    </cfRule>
  </conditionalFormatting>
  <conditionalFormatting sqref="C46">
    <cfRule type="expression" dxfId="1423" priority="71">
      <formula>C46=0</formula>
    </cfRule>
  </conditionalFormatting>
  <conditionalFormatting sqref="C47">
    <cfRule type="expression" dxfId="1422" priority="70">
      <formula>C47=0</formula>
    </cfRule>
  </conditionalFormatting>
  <conditionalFormatting sqref="B46">
    <cfRule type="expression" dxfId="1421" priority="69">
      <formula>B46=""</formula>
    </cfRule>
  </conditionalFormatting>
  <conditionalFormatting sqref="G45">
    <cfRule type="expression" dxfId="1420" priority="68">
      <formula>G45=0</formula>
    </cfRule>
  </conditionalFormatting>
  <conditionalFormatting sqref="G46">
    <cfRule type="expression" dxfId="1419" priority="67">
      <formula>G46=0</formula>
    </cfRule>
  </conditionalFormatting>
  <conditionalFormatting sqref="F45">
    <cfRule type="expression" dxfId="1418" priority="66">
      <formula>AND(F45=0,G45=0)</formula>
    </cfRule>
  </conditionalFormatting>
  <conditionalFormatting sqref="F46">
    <cfRule type="expression" dxfId="1417" priority="65">
      <formula>AND(F46=0,G46=0)</formula>
    </cfRule>
  </conditionalFormatting>
  <conditionalFormatting sqref="K45">
    <cfRule type="expression" dxfId="1416" priority="64">
      <formula>K45=0</formula>
    </cfRule>
  </conditionalFormatting>
  <conditionalFormatting sqref="K46">
    <cfRule type="expression" dxfId="1415" priority="63">
      <formula>K46=0</formula>
    </cfRule>
  </conditionalFormatting>
  <conditionalFormatting sqref="K47">
    <cfRule type="expression" dxfId="1414" priority="62">
      <formula>K47=0</formula>
    </cfRule>
  </conditionalFormatting>
  <conditionalFormatting sqref="J46">
    <cfRule type="expression" dxfId="1413" priority="61">
      <formula>J46=""</formula>
    </cfRule>
  </conditionalFormatting>
  <conditionalFormatting sqref="O45">
    <cfRule type="expression" dxfId="1412" priority="60">
      <formula>O45=0</formula>
    </cfRule>
  </conditionalFormatting>
  <conditionalFormatting sqref="O46">
    <cfRule type="expression" dxfId="1411" priority="59">
      <formula>O46=0</formula>
    </cfRule>
  </conditionalFormatting>
  <conditionalFormatting sqref="N45">
    <cfRule type="expression" dxfId="1410" priority="58">
      <formula>AND(N45=0,O45=0)</formula>
    </cfRule>
  </conditionalFormatting>
  <conditionalFormatting sqref="N46">
    <cfRule type="expression" dxfId="1409" priority="57">
      <formula>AND(N46=0,O46=0)</formula>
    </cfRule>
  </conditionalFormatting>
  <conditionalFormatting sqref="S45">
    <cfRule type="expression" dxfId="1408" priority="56">
      <formula>S45=0</formula>
    </cfRule>
  </conditionalFormatting>
  <conditionalFormatting sqref="S46">
    <cfRule type="expression" dxfId="1407" priority="55">
      <formula>S46=0</formula>
    </cfRule>
  </conditionalFormatting>
  <conditionalFormatting sqref="S47">
    <cfRule type="expression" dxfId="1406" priority="54">
      <formula>S47=0</formula>
    </cfRule>
  </conditionalFormatting>
  <conditionalFormatting sqref="R46">
    <cfRule type="expression" dxfId="1405" priority="53">
      <formula>R46=""</formula>
    </cfRule>
  </conditionalFormatting>
  <conditionalFormatting sqref="W45">
    <cfRule type="expression" dxfId="1404" priority="52">
      <formula>W45=0</formula>
    </cfRule>
  </conditionalFormatting>
  <conditionalFormatting sqref="W46">
    <cfRule type="expression" dxfId="1403" priority="51">
      <formula>W46=0</formula>
    </cfRule>
  </conditionalFormatting>
  <conditionalFormatting sqref="V45">
    <cfRule type="expression" dxfId="1402" priority="50">
      <formula>AND(V45=0,W45=0)</formula>
    </cfRule>
  </conditionalFormatting>
  <conditionalFormatting sqref="V46">
    <cfRule type="expression" dxfId="1401" priority="49">
      <formula>AND(V46=0,W46=0)</formula>
    </cfRule>
  </conditionalFormatting>
  <conditionalFormatting sqref="C52">
    <cfRule type="expression" dxfId="1400" priority="48">
      <formula>C52=0</formula>
    </cfRule>
  </conditionalFormatting>
  <conditionalFormatting sqref="C53">
    <cfRule type="expression" dxfId="1399" priority="47">
      <formula>C53=0</formula>
    </cfRule>
  </conditionalFormatting>
  <conditionalFormatting sqref="C54">
    <cfRule type="expression" dxfId="1398" priority="46">
      <formula>C54=0</formula>
    </cfRule>
  </conditionalFormatting>
  <conditionalFormatting sqref="B53">
    <cfRule type="expression" dxfId="1397" priority="45">
      <formula>B53=""</formula>
    </cfRule>
  </conditionalFormatting>
  <conditionalFormatting sqref="G52">
    <cfRule type="expression" dxfId="1396" priority="44">
      <formula>G52=0</formula>
    </cfRule>
  </conditionalFormatting>
  <conditionalFormatting sqref="G53">
    <cfRule type="expression" dxfId="1395" priority="43">
      <formula>G53=0</formula>
    </cfRule>
  </conditionalFormatting>
  <conditionalFormatting sqref="F52">
    <cfRule type="expression" dxfId="1394" priority="42">
      <formula>AND(F52=0,G52=0)</formula>
    </cfRule>
  </conditionalFormatting>
  <conditionalFormatting sqref="F53">
    <cfRule type="expression" dxfId="1393" priority="41">
      <formula>AND(F53=0,G53=0)</formula>
    </cfRule>
  </conditionalFormatting>
  <conditionalFormatting sqref="K52">
    <cfRule type="expression" dxfId="1392" priority="40">
      <formula>K52=0</formula>
    </cfRule>
  </conditionalFormatting>
  <conditionalFormatting sqref="K53">
    <cfRule type="expression" dxfId="1391" priority="39">
      <formula>K53=0</formula>
    </cfRule>
  </conditionalFormatting>
  <conditionalFormatting sqref="K54">
    <cfRule type="expression" dxfId="1390" priority="38">
      <formula>K54=0</formula>
    </cfRule>
  </conditionalFormatting>
  <conditionalFormatting sqref="J53">
    <cfRule type="expression" dxfId="1389" priority="37">
      <formula>J53=""</formula>
    </cfRule>
  </conditionalFormatting>
  <conditionalFormatting sqref="O52">
    <cfRule type="expression" dxfId="1388" priority="36">
      <formula>O52=0</formula>
    </cfRule>
  </conditionalFormatting>
  <conditionalFormatting sqref="O53">
    <cfRule type="expression" dxfId="1387" priority="35">
      <formula>O53=0</formula>
    </cfRule>
  </conditionalFormatting>
  <conditionalFormatting sqref="N52">
    <cfRule type="expression" dxfId="1386" priority="34">
      <formula>AND(N52=0,O52=0)</formula>
    </cfRule>
  </conditionalFormatting>
  <conditionalFormatting sqref="N53">
    <cfRule type="expression" dxfId="1385" priority="33">
      <formula>AND(N53=0,O53=0)</formula>
    </cfRule>
  </conditionalFormatting>
  <conditionalFormatting sqref="S52">
    <cfRule type="expression" dxfId="1384" priority="32">
      <formula>S52=0</formula>
    </cfRule>
  </conditionalFormatting>
  <conditionalFormatting sqref="S53">
    <cfRule type="expression" dxfId="1383" priority="31">
      <formula>S53=0</formula>
    </cfRule>
  </conditionalFormatting>
  <conditionalFormatting sqref="S54">
    <cfRule type="expression" dxfId="1382" priority="30">
      <formula>S54=0</formula>
    </cfRule>
  </conditionalFormatting>
  <conditionalFormatting sqref="R53">
    <cfRule type="expression" dxfId="1381" priority="29">
      <formula>R53=""</formula>
    </cfRule>
  </conditionalFormatting>
  <conditionalFormatting sqref="W52">
    <cfRule type="expression" dxfId="1380" priority="28">
      <formula>W52=0</formula>
    </cfRule>
  </conditionalFormatting>
  <conditionalFormatting sqref="W53">
    <cfRule type="expression" dxfId="1379" priority="27">
      <formula>W53=0</formula>
    </cfRule>
  </conditionalFormatting>
  <conditionalFormatting sqref="V52">
    <cfRule type="expression" dxfId="1378" priority="26">
      <formula>AND(V52=0,W52=0)</formula>
    </cfRule>
  </conditionalFormatting>
  <conditionalFormatting sqref="V53">
    <cfRule type="expression" dxfId="1377" priority="25">
      <formula>AND(V53=0,W53=0)</formula>
    </cfRule>
  </conditionalFormatting>
  <conditionalFormatting sqref="C59">
    <cfRule type="expression" dxfId="1376" priority="24">
      <formula>C59=0</formula>
    </cfRule>
  </conditionalFormatting>
  <conditionalFormatting sqref="C60">
    <cfRule type="expression" dxfId="1375" priority="23">
      <formula>C60=0</formula>
    </cfRule>
  </conditionalFormatting>
  <conditionalFormatting sqref="C61">
    <cfRule type="expression" dxfId="1374" priority="22">
      <formula>C61=0</formula>
    </cfRule>
  </conditionalFormatting>
  <conditionalFormatting sqref="B60">
    <cfRule type="expression" dxfId="1373" priority="21">
      <formula>B60=""</formula>
    </cfRule>
  </conditionalFormatting>
  <conditionalFormatting sqref="G59">
    <cfRule type="expression" dxfId="1372" priority="20">
      <formula>G59=0</formula>
    </cfRule>
  </conditionalFormatting>
  <conditionalFormatting sqref="G60">
    <cfRule type="expression" dxfId="1371" priority="19">
      <formula>G60=0</formula>
    </cfRule>
  </conditionalFormatting>
  <conditionalFormatting sqref="F59">
    <cfRule type="expression" dxfId="1370" priority="18">
      <formula>AND(F59=0,G59=0)</formula>
    </cfRule>
  </conditionalFormatting>
  <conditionalFormatting sqref="F60">
    <cfRule type="expression" dxfId="1369" priority="17">
      <formula>AND(F60=0,G60=0)</formula>
    </cfRule>
  </conditionalFormatting>
  <conditionalFormatting sqref="K59">
    <cfRule type="expression" dxfId="1368" priority="16">
      <formula>K59=0</formula>
    </cfRule>
  </conditionalFormatting>
  <conditionalFormatting sqref="K60">
    <cfRule type="expression" dxfId="1367" priority="15">
      <formula>K60=0</formula>
    </cfRule>
  </conditionalFormatting>
  <conditionalFormatting sqref="K61">
    <cfRule type="expression" dxfId="1366" priority="14">
      <formula>K61=0</formula>
    </cfRule>
  </conditionalFormatting>
  <conditionalFormatting sqref="J60">
    <cfRule type="expression" dxfId="1365" priority="13">
      <formula>J60=""</formula>
    </cfRule>
  </conditionalFormatting>
  <conditionalFormatting sqref="O59">
    <cfRule type="expression" dxfId="1364" priority="12">
      <formula>O59=0</formula>
    </cfRule>
  </conditionalFormatting>
  <conditionalFormatting sqref="O60">
    <cfRule type="expression" dxfId="1363" priority="11">
      <formula>O60=0</formula>
    </cfRule>
  </conditionalFormatting>
  <conditionalFormatting sqref="N59">
    <cfRule type="expression" dxfId="1362" priority="10">
      <formula>AND(N59=0,O59=0)</formula>
    </cfRule>
  </conditionalFormatting>
  <conditionalFormatting sqref="N60">
    <cfRule type="expression" dxfId="1361" priority="9">
      <formula>AND(N60=0,O60=0)</formula>
    </cfRule>
  </conditionalFormatting>
  <conditionalFormatting sqref="S59">
    <cfRule type="expression" dxfId="1360" priority="8">
      <formula>S59=0</formula>
    </cfRule>
  </conditionalFormatting>
  <conditionalFormatting sqref="S60">
    <cfRule type="expression" dxfId="1359" priority="7">
      <formula>S60=0</formula>
    </cfRule>
  </conditionalFormatting>
  <conditionalFormatting sqref="S61">
    <cfRule type="expression" dxfId="1358" priority="6">
      <formula>S61=0</formula>
    </cfRule>
  </conditionalFormatting>
  <conditionalFormatting sqref="R60">
    <cfRule type="expression" dxfId="1357" priority="5">
      <formula>R60=""</formula>
    </cfRule>
  </conditionalFormatting>
  <conditionalFormatting sqref="W59">
    <cfRule type="expression" dxfId="1356" priority="4">
      <formula>W59=0</formula>
    </cfRule>
  </conditionalFormatting>
  <conditionalFormatting sqref="W60">
    <cfRule type="expression" dxfId="1355" priority="3">
      <formula>W60=0</formula>
    </cfRule>
  </conditionalFormatting>
  <conditionalFormatting sqref="V59">
    <cfRule type="expression" dxfId="1354" priority="2">
      <formula>AND(V59=0,W59=0)</formula>
    </cfRule>
  </conditionalFormatting>
  <conditionalFormatting sqref="V60">
    <cfRule type="expression" dxfId="1353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8" t="s">
        <v>97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98</v>
      </c>
      <c r="AC1" s="5">
        <f ca="1">BC1*1000+BH1*100+BM1*10+BR1</f>
        <v>15</v>
      </c>
      <c r="AD1" s="5" t="s">
        <v>99</v>
      </c>
      <c r="AE1" s="5">
        <f ca="1">BD1*1000+BI1*100+BN1*10+BS1</f>
        <v>46</v>
      </c>
      <c r="AF1" s="5" t="s">
        <v>100</v>
      </c>
      <c r="AG1" s="5">
        <f ca="1">AC1+AE1</f>
        <v>61</v>
      </c>
      <c r="AI1" s="5">
        <f ca="1">BC1</f>
        <v>0</v>
      </c>
      <c r="AJ1" s="5">
        <f ca="1">BH1</f>
        <v>0</v>
      </c>
      <c r="AK1" s="5" t="s">
        <v>101</v>
      </c>
      <c r="AL1" s="5">
        <f ca="1">BM1</f>
        <v>1</v>
      </c>
      <c r="AM1" s="5">
        <f ca="1">BR1</f>
        <v>5</v>
      </c>
      <c r="AN1" s="5" t="s">
        <v>99</v>
      </c>
      <c r="AO1" s="5">
        <f ca="1">BD1</f>
        <v>0</v>
      </c>
      <c r="AP1" s="5">
        <f ca="1">BI1</f>
        <v>0</v>
      </c>
      <c r="AQ1" s="5" t="s">
        <v>102</v>
      </c>
      <c r="AR1" s="5">
        <f ca="1">BN1</f>
        <v>4</v>
      </c>
      <c r="AS1" s="5">
        <f ca="1">BS1</f>
        <v>6</v>
      </c>
      <c r="AT1" s="5" t="s">
        <v>100</v>
      </c>
      <c r="AU1" s="5">
        <f ca="1">MOD(ROUNDDOWN(AG1/1000,0),10)</f>
        <v>0</v>
      </c>
      <c r="AV1" s="5">
        <f ca="1">MOD(ROUNDDOWN(AG1/100,0),10)</f>
        <v>0</v>
      </c>
      <c r="AW1" s="5" t="s">
        <v>102</v>
      </c>
      <c r="AX1" s="5">
        <f ca="1">MOD(ROUNDDOWN(AG1/10,0),10)</f>
        <v>6</v>
      </c>
      <c r="AY1" s="5">
        <f ca="1">MOD(ROUNDDOWN(AG1/1,0),10)</f>
        <v>1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1</v>
      </c>
      <c r="BN1" s="9">
        <f t="shared" ref="BN1:BN12" ca="1" si="0">VLOOKUP($CL1,$CN$1:$CP$100,3,FALSE)</f>
        <v>4</v>
      </c>
      <c r="BO1" s="10"/>
      <c r="BP1" s="6" t="s">
        <v>8</v>
      </c>
      <c r="BQ1" s="5">
        <v>1</v>
      </c>
      <c r="BR1" s="9">
        <f ca="1">VLOOKUP($CS1,$CU$1:$CW$100,2,FALSE)</f>
        <v>5</v>
      </c>
      <c r="BS1" s="9">
        <f ca="1">VLOOKUP($CS1,$CU$1:$CW$100,3,FALSE)</f>
        <v>6</v>
      </c>
      <c r="BT1" s="10"/>
      <c r="BU1" s="10"/>
      <c r="BV1" s="8"/>
      <c r="BW1" s="11">
        <f ca="1">RAND()</f>
        <v>8.3795265948504061E-2</v>
      </c>
      <c r="BX1" s="12">
        <f ca="1">RANK(BW1,$BW$1:$BW$100,)</f>
        <v>20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8.1933501511036511E-2</v>
      </c>
      <c r="CE1" s="12">
        <f ca="1">RANK(CD1,$CD$1:$CD$100,)</f>
        <v>20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0.81352403267771745</v>
      </c>
      <c r="CL1" s="12">
        <f ca="1">RANK(CK1,$CK$1:$CK$100,)</f>
        <v>15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0.35665604716052302</v>
      </c>
      <c r="CS1" s="12">
        <f ca="1">RANK(CR1,$CR$1:$CR$100,)</f>
        <v>42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9" t="s">
        <v>54</v>
      </c>
      <c r="C2" s="80"/>
      <c r="D2" s="80"/>
      <c r="E2" s="80"/>
      <c r="F2" s="80"/>
      <c r="G2" s="81"/>
      <c r="H2" s="82" t="s">
        <v>47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103</v>
      </c>
      <c r="AC2" s="5">
        <f t="shared" ref="AC2:AC12" ca="1" si="1">BC2*1000+BH2*100+BM2*10+BR2</f>
        <v>62</v>
      </c>
      <c r="AD2" s="5" t="s">
        <v>62</v>
      </c>
      <c r="AE2" s="5">
        <f t="shared" ref="AE2:AE12" ca="1" si="2">BD2*1000+BI2*100+BN2*10+BS2</f>
        <v>14</v>
      </c>
      <c r="AF2" s="5" t="s">
        <v>104</v>
      </c>
      <c r="AG2" s="5">
        <f t="shared" ref="AG2:AG12" ca="1" si="3">AC2+AE2</f>
        <v>76</v>
      </c>
      <c r="AI2" s="5">
        <f t="shared" ref="AI2:AI12" ca="1" si="4">BC2</f>
        <v>0</v>
      </c>
      <c r="AJ2" s="5">
        <f t="shared" ref="AJ2:AJ12" ca="1" si="5">BH2</f>
        <v>0</v>
      </c>
      <c r="AK2" s="5" t="s">
        <v>102</v>
      </c>
      <c r="AL2" s="5">
        <f t="shared" ref="AL2:AL12" ca="1" si="6">BM2</f>
        <v>6</v>
      </c>
      <c r="AM2" s="5">
        <f t="shared" ref="AM2:AM12" ca="1" si="7">BR2</f>
        <v>2</v>
      </c>
      <c r="AN2" s="5" t="s">
        <v>99</v>
      </c>
      <c r="AO2" s="5">
        <f t="shared" ref="AO2:AO12" ca="1" si="8">BD2</f>
        <v>0</v>
      </c>
      <c r="AP2" s="5">
        <f t="shared" ref="AP2:AP12" ca="1" si="9">BI2</f>
        <v>0</v>
      </c>
      <c r="AQ2" s="5" t="s">
        <v>102</v>
      </c>
      <c r="AR2" s="5">
        <f t="shared" ref="AR2:AR12" ca="1" si="10">BN2</f>
        <v>1</v>
      </c>
      <c r="AS2" s="5">
        <f t="shared" ref="AS2:AS12" ca="1" si="11">BS2</f>
        <v>4</v>
      </c>
      <c r="AT2" s="5" t="s">
        <v>105</v>
      </c>
      <c r="AU2" s="5">
        <f t="shared" ref="AU2:AU12" ca="1" si="12">MOD(ROUNDDOWN(AG2/1000,0),10)</f>
        <v>0</v>
      </c>
      <c r="AV2" s="5">
        <f t="shared" ref="AV2:AV12" ca="1" si="13">MOD(ROUNDDOWN(AG2/100,0),10)</f>
        <v>0</v>
      </c>
      <c r="AW2" s="5" t="s">
        <v>106</v>
      </c>
      <c r="AX2" s="5">
        <f t="shared" ref="AX2:AX12" ca="1" si="14">MOD(ROUNDDOWN(AG2/10,0),10)</f>
        <v>7</v>
      </c>
      <c r="AY2" s="5">
        <f t="shared" ref="AY2:AY12" ca="1" si="15">MOD(ROUNDDOWN(AG2/1,0),10)</f>
        <v>6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6</v>
      </c>
      <c r="BN2" s="9">
        <f t="shared" ca="1" si="0"/>
        <v>1</v>
      </c>
      <c r="BO2" s="10"/>
      <c r="BQ2" s="5">
        <v>2</v>
      </c>
      <c r="BR2" s="9">
        <f t="shared" ref="BR2:BR12" ca="1" si="21">VLOOKUP($CS2,$CU$1:$CW$100,2,FALSE)</f>
        <v>2</v>
      </c>
      <c r="BS2" s="9">
        <f t="shared" ref="BS2:BS12" ca="1" si="22">VLOOKUP($CS2,$CU$1:$CW$100,3,FALSE)</f>
        <v>4</v>
      </c>
      <c r="BT2" s="10"/>
      <c r="BU2" s="10"/>
      <c r="BV2" s="8"/>
      <c r="BW2" s="11">
        <f t="shared" ref="BW2:BW20" ca="1" si="23">RAND()</f>
        <v>0.3814560188454944</v>
      </c>
      <c r="BX2" s="12">
        <f t="shared" ref="BX2:BX20" ca="1" si="24">RANK(BW2,$BW$1:$BW$100,)</f>
        <v>9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0.24875793557709547</v>
      </c>
      <c r="CE2" s="12">
        <f t="shared" ref="CE2:CE20" ca="1" si="26">RANK(CD2,$CD$1:$CD$100,)</f>
        <v>16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0.34816308050097566</v>
      </c>
      <c r="CL2" s="12">
        <f t="shared" ref="CL2:CL65" ca="1" si="28">RANK(CK2,$CK$1:$CK$100,)</f>
        <v>62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0.82674720399798252</v>
      </c>
      <c r="CS2" s="12">
        <f t="shared" ref="CS2:CS65" ca="1" si="30">RANK(CR2,$CR$1:$CR$100,)</f>
        <v>13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107</v>
      </c>
      <c r="AC3" s="5">
        <f t="shared" ca="1" si="1"/>
        <v>85</v>
      </c>
      <c r="AD3" s="5" t="s">
        <v>99</v>
      </c>
      <c r="AE3" s="5">
        <f t="shared" ca="1" si="2"/>
        <v>25</v>
      </c>
      <c r="AF3" s="5" t="s">
        <v>4</v>
      </c>
      <c r="AG3" s="5">
        <f t="shared" ca="1" si="3"/>
        <v>110</v>
      </c>
      <c r="AI3" s="5">
        <f t="shared" ca="1" si="4"/>
        <v>0</v>
      </c>
      <c r="AJ3" s="5">
        <f t="shared" ca="1" si="5"/>
        <v>0</v>
      </c>
      <c r="AK3" s="5" t="s">
        <v>101</v>
      </c>
      <c r="AL3" s="5">
        <f t="shared" ca="1" si="6"/>
        <v>8</v>
      </c>
      <c r="AM3" s="5">
        <f t="shared" ca="1" si="7"/>
        <v>5</v>
      </c>
      <c r="AN3" s="5" t="s">
        <v>99</v>
      </c>
      <c r="AO3" s="5">
        <f t="shared" ca="1" si="8"/>
        <v>0</v>
      </c>
      <c r="AP3" s="5">
        <f t="shared" ca="1" si="9"/>
        <v>0</v>
      </c>
      <c r="AQ3" s="5" t="s">
        <v>102</v>
      </c>
      <c r="AR3" s="5">
        <f t="shared" ca="1" si="10"/>
        <v>2</v>
      </c>
      <c r="AS3" s="5">
        <f t="shared" ca="1" si="11"/>
        <v>5</v>
      </c>
      <c r="AT3" s="5" t="s">
        <v>108</v>
      </c>
      <c r="AU3" s="5">
        <f t="shared" ca="1" si="12"/>
        <v>0</v>
      </c>
      <c r="AV3" s="5">
        <f t="shared" ca="1" si="13"/>
        <v>1</v>
      </c>
      <c r="AW3" s="5" t="s">
        <v>102</v>
      </c>
      <c r="AX3" s="5">
        <f t="shared" ca="1" si="14"/>
        <v>1</v>
      </c>
      <c r="AY3" s="5">
        <f t="shared" ca="1" si="15"/>
        <v>0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8</v>
      </c>
      <c r="BN3" s="9">
        <f t="shared" ca="1" si="0"/>
        <v>2</v>
      </c>
      <c r="BO3" s="10"/>
      <c r="BQ3" s="5">
        <v>3</v>
      </c>
      <c r="BR3" s="9">
        <f t="shared" ca="1" si="21"/>
        <v>5</v>
      </c>
      <c r="BS3" s="9">
        <f t="shared" ca="1" si="22"/>
        <v>5</v>
      </c>
      <c r="BT3" s="10"/>
      <c r="BU3" s="10"/>
      <c r="BV3" s="8"/>
      <c r="BW3" s="11">
        <f t="shared" ca="1" si="23"/>
        <v>0.22493415963198782</v>
      </c>
      <c r="BX3" s="12">
        <f t="shared" ca="1" si="24"/>
        <v>13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0.61090104275383328</v>
      </c>
      <c r="CE3" s="12">
        <f t="shared" ca="1" si="26"/>
        <v>7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0.14511757440198136</v>
      </c>
      <c r="CL3" s="12">
        <f t="shared" ca="1" si="28"/>
        <v>83</v>
      </c>
      <c r="CM3" s="5"/>
      <c r="CN3" s="5">
        <v>3</v>
      </c>
      <c r="CO3" s="5">
        <v>0</v>
      </c>
      <c r="CP3" s="5">
        <v>2</v>
      </c>
      <c r="CR3" s="11">
        <f t="shared" ca="1" si="29"/>
        <v>0.36855338298706619</v>
      </c>
      <c r="CS3" s="12">
        <f t="shared" ca="1" si="30"/>
        <v>41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109</v>
      </c>
      <c r="C4" s="17"/>
      <c r="D4" s="18"/>
      <c r="E4" s="17"/>
      <c r="F4" s="17"/>
      <c r="G4" s="17"/>
      <c r="H4" s="19"/>
      <c r="I4" s="15"/>
      <c r="J4" s="16" t="s">
        <v>110</v>
      </c>
      <c r="K4" s="17"/>
      <c r="L4" s="17"/>
      <c r="M4" s="17"/>
      <c r="N4" s="17"/>
      <c r="O4" s="17"/>
      <c r="P4" s="19"/>
      <c r="Q4" s="15"/>
      <c r="R4" s="16" t="s">
        <v>107</v>
      </c>
      <c r="S4" s="17"/>
      <c r="T4" s="17"/>
      <c r="U4" s="17"/>
      <c r="V4" s="17"/>
      <c r="W4" s="17"/>
      <c r="X4" s="19"/>
      <c r="AB4" s="3" t="s">
        <v>111</v>
      </c>
      <c r="AC4" s="5">
        <f t="shared" ca="1" si="1"/>
        <v>87</v>
      </c>
      <c r="AD4" s="5" t="s">
        <v>112</v>
      </c>
      <c r="AE4" s="5">
        <f t="shared" ca="1" si="2"/>
        <v>79</v>
      </c>
      <c r="AF4" s="5" t="s">
        <v>100</v>
      </c>
      <c r="AG4" s="5">
        <f t="shared" ca="1" si="3"/>
        <v>166</v>
      </c>
      <c r="AI4" s="5">
        <f t="shared" ca="1" si="4"/>
        <v>0</v>
      </c>
      <c r="AJ4" s="5">
        <f t="shared" ca="1" si="5"/>
        <v>0</v>
      </c>
      <c r="AK4" s="5" t="s">
        <v>102</v>
      </c>
      <c r="AL4" s="5">
        <f t="shared" ca="1" si="6"/>
        <v>8</v>
      </c>
      <c r="AM4" s="5">
        <f t="shared" ca="1" si="7"/>
        <v>7</v>
      </c>
      <c r="AN4" s="5" t="s">
        <v>99</v>
      </c>
      <c r="AO4" s="5">
        <f t="shared" ca="1" si="8"/>
        <v>0</v>
      </c>
      <c r="AP4" s="5">
        <f t="shared" ca="1" si="9"/>
        <v>0</v>
      </c>
      <c r="AQ4" s="5" t="s">
        <v>101</v>
      </c>
      <c r="AR4" s="5">
        <f t="shared" ca="1" si="10"/>
        <v>7</v>
      </c>
      <c r="AS4" s="5">
        <f t="shared" ca="1" si="11"/>
        <v>9</v>
      </c>
      <c r="AT4" s="5" t="s">
        <v>100</v>
      </c>
      <c r="AU4" s="5">
        <f t="shared" ca="1" si="12"/>
        <v>0</v>
      </c>
      <c r="AV4" s="5">
        <f t="shared" ca="1" si="13"/>
        <v>1</v>
      </c>
      <c r="AW4" s="5" t="s">
        <v>101</v>
      </c>
      <c r="AX4" s="5">
        <f t="shared" ca="1" si="14"/>
        <v>6</v>
      </c>
      <c r="AY4" s="5">
        <f t="shared" ca="1" si="15"/>
        <v>6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8</v>
      </c>
      <c r="BN4" s="9">
        <f t="shared" ca="1" si="0"/>
        <v>7</v>
      </c>
      <c r="BO4" s="10"/>
      <c r="BQ4" s="5">
        <v>4</v>
      </c>
      <c r="BR4" s="9">
        <f t="shared" ca="1" si="21"/>
        <v>7</v>
      </c>
      <c r="BS4" s="9">
        <f t="shared" ca="1" si="22"/>
        <v>9</v>
      </c>
      <c r="BT4" s="10"/>
      <c r="BU4" s="10"/>
      <c r="BV4" s="8"/>
      <c r="BW4" s="11">
        <f t="shared" ca="1" si="23"/>
        <v>0.34778793053127433</v>
      </c>
      <c r="BX4" s="12">
        <f t="shared" ca="1" si="24"/>
        <v>10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0.35806808779285604</v>
      </c>
      <c r="CE4" s="12">
        <f t="shared" ca="1" si="26"/>
        <v>11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0.11584131740658221</v>
      </c>
      <c r="CL4" s="12">
        <f t="shared" ca="1" si="28"/>
        <v>88</v>
      </c>
      <c r="CM4" s="5"/>
      <c r="CN4" s="5">
        <v>4</v>
      </c>
      <c r="CO4" s="5">
        <v>0</v>
      </c>
      <c r="CP4" s="5">
        <v>3</v>
      </c>
      <c r="CR4" s="11">
        <f t="shared" ca="1" si="29"/>
        <v>0.10135569205906314</v>
      </c>
      <c r="CS4" s="12">
        <f t="shared" ca="1" si="30"/>
        <v>63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7" t="str">
        <f ca="1">$AC1/100&amp;$AD1&amp;$AE1/100&amp;$AF1</f>
        <v>0.15＋0.46＝</v>
      </c>
      <c r="C5" s="88"/>
      <c r="D5" s="88"/>
      <c r="E5" s="88"/>
      <c r="F5" s="72">
        <f ca="1">$AG1/100</f>
        <v>0.61</v>
      </c>
      <c r="G5" s="73"/>
      <c r="H5" s="21"/>
      <c r="I5" s="20"/>
      <c r="J5" s="87" t="str">
        <f ca="1">$AC2/100&amp;$AD2&amp;$AE2/100&amp;$AF2</f>
        <v>0.62＋0.14＝</v>
      </c>
      <c r="K5" s="88"/>
      <c r="L5" s="88"/>
      <c r="M5" s="88"/>
      <c r="N5" s="72">
        <f ca="1">$AG2/100</f>
        <v>0.76</v>
      </c>
      <c r="O5" s="73"/>
      <c r="P5" s="22"/>
      <c r="Q5" s="20"/>
      <c r="R5" s="87" t="str">
        <f ca="1">$AC3/100&amp;$AD3&amp;$AE3/100&amp;$AF3</f>
        <v>0.85＋0.25＝</v>
      </c>
      <c r="S5" s="88"/>
      <c r="T5" s="88"/>
      <c r="U5" s="88"/>
      <c r="V5" s="72">
        <f ca="1">$AG3/100</f>
        <v>1.1000000000000001</v>
      </c>
      <c r="W5" s="73"/>
      <c r="X5" s="23"/>
      <c r="AB5" s="3" t="s">
        <v>113</v>
      </c>
      <c r="AC5" s="5">
        <f t="shared" ca="1" si="1"/>
        <v>52</v>
      </c>
      <c r="AD5" s="5" t="s">
        <v>99</v>
      </c>
      <c r="AE5" s="5">
        <f t="shared" ca="1" si="2"/>
        <v>18</v>
      </c>
      <c r="AF5" s="5" t="s">
        <v>100</v>
      </c>
      <c r="AG5" s="5">
        <f t="shared" ca="1" si="3"/>
        <v>70</v>
      </c>
      <c r="AI5" s="5">
        <f t="shared" ca="1" si="4"/>
        <v>0</v>
      </c>
      <c r="AJ5" s="5">
        <f t="shared" ca="1" si="5"/>
        <v>0</v>
      </c>
      <c r="AK5" s="5" t="s">
        <v>114</v>
      </c>
      <c r="AL5" s="5">
        <f t="shared" ca="1" si="6"/>
        <v>5</v>
      </c>
      <c r="AM5" s="5">
        <f t="shared" ca="1" si="7"/>
        <v>2</v>
      </c>
      <c r="AN5" s="5" t="s">
        <v>115</v>
      </c>
      <c r="AO5" s="5">
        <f t="shared" ca="1" si="8"/>
        <v>0</v>
      </c>
      <c r="AP5" s="5">
        <f t="shared" ca="1" si="9"/>
        <v>0</v>
      </c>
      <c r="AQ5" s="5" t="s">
        <v>102</v>
      </c>
      <c r="AR5" s="5">
        <f t="shared" ca="1" si="10"/>
        <v>1</v>
      </c>
      <c r="AS5" s="5">
        <f t="shared" ca="1" si="11"/>
        <v>8</v>
      </c>
      <c r="AT5" s="5" t="s">
        <v>116</v>
      </c>
      <c r="AU5" s="5">
        <f t="shared" ca="1" si="12"/>
        <v>0</v>
      </c>
      <c r="AV5" s="5">
        <f t="shared" ca="1" si="13"/>
        <v>0</v>
      </c>
      <c r="AW5" s="5" t="s">
        <v>102</v>
      </c>
      <c r="AX5" s="5">
        <f t="shared" ca="1" si="14"/>
        <v>7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5</v>
      </c>
      <c r="BN5" s="9">
        <f t="shared" ca="1" si="0"/>
        <v>1</v>
      </c>
      <c r="BO5" s="10"/>
      <c r="BQ5" s="5">
        <v>5</v>
      </c>
      <c r="BR5" s="9">
        <f t="shared" ca="1" si="21"/>
        <v>2</v>
      </c>
      <c r="BS5" s="9">
        <f t="shared" ca="1" si="22"/>
        <v>8</v>
      </c>
      <c r="BT5" s="10"/>
      <c r="BU5" s="10"/>
      <c r="BV5" s="8"/>
      <c r="BW5" s="11">
        <f t="shared" ca="1" si="23"/>
        <v>0.57569027198839662</v>
      </c>
      <c r="BX5" s="12">
        <f t="shared" ca="1" si="24"/>
        <v>6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0.1412508641625192</v>
      </c>
      <c r="CE5" s="12">
        <f t="shared" ca="1" si="26"/>
        <v>19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0.45613003614637404</v>
      </c>
      <c r="CL5" s="12">
        <f t="shared" ca="1" si="28"/>
        <v>52</v>
      </c>
      <c r="CM5" s="5"/>
      <c r="CN5" s="5">
        <v>5</v>
      </c>
      <c r="CO5" s="5">
        <v>0</v>
      </c>
      <c r="CP5" s="5">
        <v>4</v>
      </c>
      <c r="CR5" s="11">
        <f t="shared" ca="1" si="29"/>
        <v>0.73277639110010484</v>
      </c>
      <c r="CS5" s="12">
        <f t="shared" ca="1" si="30"/>
        <v>17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117</v>
      </c>
      <c r="AC6" s="5">
        <f t="shared" ca="1" si="1"/>
        <v>13</v>
      </c>
      <c r="AD6" s="5" t="s">
        <v>99</v>
      </c>
      <c r="AE6" s="5">
        <f t="shared" ca="1" si="2"/>
        <v>35</v>
      </c>
      <c r="AF6" s="5" t="s">
        <v>100</v>
      </c>
      <c r="AG6" s="5">
        <f t="shared" ca="1" si="3"/>
        <v>48</v>
      </c>
      <c r="AI6" s="5">
        <f t="shared" ca="1" si="4"/>
        <v>0</v>
      </c>
      <c r="AJ6" s="5">
        <f t="shared" ca="1" si="5"/>
        <v>0</v>
      </c>
      <c r="AK6" s="5" t="s">
        <v>102</v>
      </c>
      <c r="AL6" s="5">
        <f t="shared" ca="1" si="6"/>
        <v>1</v>
      </c>
      <c r="AM6" s="5">
        <f t="shared" ca="1" si="7"/>
        <v>3</v>
      </c>
      <c r="AN6" s="5" t="s">
        <v>99</v>
      </c>
      <c r="AO6" s="5">
        <f t="shared" ca="1" si="8"/>
        <v>0</v>
      </c>
      <c r="AP6" s="5">
        <f t="shared" ca="1" si="9"/>
        <v>0</v>
      </c>
      <c r="AQ6" s="5" t="s">
        <v>102</v>
      </c>
      <c r="AR6" s="5">
        <f t="shared" ca="1" si="10"/>
        <v>3</v>
      </c>
      <c r="AS6" s="5">
        <f t="shared" ca="1" si="11"/>
        <v>5</v>
      </c>
      <c r="AT6" s="5" t="s">
        <v>100</v>
      </c>
      <c r="AU6" s="5">
        <f t="shared" ca="1" si="12"/>
        <v>0</v>
      </c>
      <c r="AV6" s="5">
        <f t="shared" ca="1" si="13"/>
        <v>0</v>
      </c>
      <c r="AW6" s="5" t="s">
        <v>3</v>
      </c>
      <c r="AX6" s="5">
        <f t="shared" ca="1" si="14"/>
        <v>4</v>
      </c>
      <c r="AY6" s="5">
        <f t="shared" ca="1" si="15"/>
        <v>8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1</v>
      </c>
      <c r="BN6" s="9">
        <f t="shared" ca="1" si="0"/>
        <v>3</v>
      </c>
      <c r="BO6" s="10"/>
      <c r="BQ6" s="5">
        <v>6</v>
      </c>
      <c r="BR6" s="9">
        <f t="shared" ca="1" si="21"/>
        <v>3</v>
      </c>
      <c r="BS6" s="9">
        <f t="shared" ca="1" si="22"/>
        <v>5</v>
      </c>
      <c r="BT6" s="10"/>
      <c r="BU6" s="10"/>
      <c r="BV6" s="8"/>
      <c r="BW6" s="11">
        <f t="shared" ca="1" si="23"/>
        <v>0.6755432272955163</v>
      </c>
      <c r="BX6" s="12">
        <f t="shared" ca="1" si="24"/>
        <v>5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0.81425509587359957</v>
      </c>
      <c r="CE6" s="12">
        <f t="shared" ca="1" si="26"/>
        <v>6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0.81526228406618317</v>
      </c>
      <c r="CL6" s="12">
        <f t="shared" ca="1" si="28"/>
        <v>14</v>
      </c>
      <c r="CM6" s="5"/>
      <c r="CN6" s="5">
        <v>6</v>
      </c>
      <c r="CO6" s="5">
        <v>0</v>
      </c>
      <c r="CP6" s="5">
        <v>5</v>
      </c>
      <c r="CR6" s="11">
        <f t="shared" ca="1" si="29"/>
        <v>0.67217705232163638</v>
      </c>
      <c r="CS6" s="12">
        <f t="shared" ca="1" si="30"/>
        <v>23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1</v>
      </c>
      <c r="G7" s="31">
        <f ca="1">$BR1</f>
        <v>5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6</v>
      </c>
      <c r="O7" s="31">
        <f ca="1">$BR2</f>
        <v>2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8</v>
      </c>
      <c r="W7" s="31">
        <f ca="1">$BR3</f>
        <v>5</v>
      </c>
      <c r="X7" s="27"/>
      <c r="AB7" s="3" t="s">
        <v>118</v>
      </c>
      <c r="AC7" s="5">
        <f t="shared" ca="1" si="1"/>
        <v>44</v>
      </c>
      <c r="AD7" s="5" t="s">
        <v>99</v>
      </c>
      <c r="AE7" s="5">
        <f t="shared" ca="1" si="2"/>
        <v>51</v>
      </c>
      <c r="AF7" s="5" t="s">
        <v>100</v>
      </c>
      <c r="AG7" s="5">
        <f t="shared" ca="1" si="3"/>
        <v>95</v>
      </c>
      <c r="AI7" s="5">
        <f t="shared" ca="1" si="4"/>
        <v>0</v>
      </c>
      <c r="AJ7" s="5">
        <f t="shared" ca="1" si="5"/>
        <v>0</v>
      </c>
      <c r="AK7" s="5" t="s">
        <v>101</v>
      </c>
      <c r="AL7" s="5">
        <f t="shared" ca="1" si="6"/>
        <v>4</v>
      </c>
      <c r="AM7" s="5">
        <f t="shared" ca="1" si="7"/>
        <v>4</v>
      </c>
      <c r="AN7" s="5" t="s">
        <v>99</v>
      </c>
      <c r="AO7" s="5">
        <f t="shared" ca="1" si="8"/>
        <v>0</v>
      </c>
      <c r="AP7" s="5">
        <f t="shared" ca="1" si="9"/>
        <v>0</v>
      </c>
      <c r="AQ7" s="5" t="s">
        <v>102</v>
      </c>
      <c r="AR7" s="5">
        <f t="shared" ca="1" si="10"/>
        <v>5</v>
      </c>
      <c r="AS7" s="5">
        <f t="shared" ca="1" si="11"/>
        <v>1</v>
      </c>
      <c r="AT7" s="5" t="s">
        <v>100</v>
      </c>
      <c r="AU7" s="5">
        <f t="shared" ca="1" si="12"/>
        <v>0</v>
      </c>
      <c r="AV7" s="5">
        <f t="shared" ca="1" si="13"/>
        <v>0</v>
      </c>
      <c r="AW7" s="5" t="s">
        <v>3</v>
      </c>
      <c r="AX7" s="5">
        <f t="shared" ca="1" si="14"/>
        <v>9</v>
      </c>
      <c r="AY7" s="5">
        <f t="shared" ca="1" si="15"/>
        <v>5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4</v>
      </c>
      <c r="BN7" s="9">
        <f t="shared" ca="1" si="0"/>
        <v>5</v>
      </c>
      <c r="BO7" s="10"/>
      <c r="BQ7" s="5">
        <v>7</v>
      </c>
      <c r="BR7" s="9">
        <f t="shared" ca="1" si="21"/>
        <v>4</v>
      </c>
      <c r="BS7" s="9">
        <f t="shared" ca="1" si="22"/>
        <v>1</v>
      </c>
      <c r="BT7" s="10"/>
      <c r="BU7" s="10"/>
      <c r="BV7" s="8"/>
      <c r="BW7" s="11">
        <f t="shared" ca="1" si="23"/>
        <v>0.12051438360305433</v>
      </c>
      <c r="BX7" s="12">
        <f t="shared" ca="1" si="24"/>
        <v>18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0.14726016349812376</v>
      </c>
      <c r="CE7" s="12">
        <f t="shared" ca="1" si="26"/>
        <v>18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0.49003703208006766</v>
      </c>
      <c r="CL7" s="12">
        <f t="shared" ca="1" si="28"/>
        <v>46</v>
      </c>
      <c r="CM7" s="5"/>
      <c r="CN7" s="5">
        <v>7</v>
      </c>
      <c r="CO7" s="5">
        <v>0</v>
      </c>
      <c r="CP7" s="5">
        <v>6</v>
      </c>
      <c r="CR7" s="11">
        <f t="shared" ca="1" si="29"/>
        <v>0.61106833593357057</v>
      </c>
      <c r="CS7" s="12">
        <f t="shared" ca="1" si="30"/>
        <v>28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4</v>
      </c>
      <c r="G8" s="35">
        <f ca="1">$BS1</f>
        <v>6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1</v>
      </c>
      <c r="O8" s="35">
        <f ca="1">$BS2</f>
        <v>4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2</v>
      </c>
      <c r="W8" s="35">
        <f ca="1">$BS3</f>
        <v>5</v>
      </c>
      <c r="X8" s="27"/>
      <c r="AB8" s="3" t="s">
        <v>119</v>
      </c>
      <c r="AC8" s="5">
        <f t="shared" ca="1" si="1"/>
        <v>27</v>
      </c>
      <c r="AD8" s="5" t="s">
        <v>99</v>
      </c>
      <c r="AE8" s="5">
        <f t="shared" ca="1" si="2"/>
        <v>97</v>
      </c>
      <c r="AF8" s="5" t="s">
        <v>100</v>
      </c>
      <c r="AG8" s="5">
        <f t="shared" ca="1" si="3"/>
        <v>124</v>
      </c>
      <c r="AI8" s="5">
        <f t="shared" ca="1" si="4"/>
        <v>0</v>
      </c>
      <c r="AJ8" s="5">
        <f t="shared" ca="1" si="5"/>
        <v>0</v>
      </c>
      <c r="AK8" s="5" t="s">
        <v>102</v>
      </c>
      <c r="AL8" s="5">
        <f t="shared" ca="1" si="6"/>
        <v>2</v>
      </c>
      <c r="AM8" s="5">
        <f t="shared" ca="1" si="7"/>
        <v>7</v>
      </c>
      <c r="AN8" s="5" t="s">
        <v>99</v>
      </c>
      <c r="AO8" s="5">
        <f t="shared" ca="1" si="8"/>
        <v>0</v>
      </c>
      <c r="AP8" s="5">
        <f t="shared" ca="1" si="9"/>
        <v>0</v>
      </c>
      <c r="AQ8" s="5" t="s">
        <v>102</v>
      </c>
      <c r="AR8" s="5">
        <f t="shared" ca="1" si="10"/>
        <v>9</v>
      </c>
      <c r="AS8" s="5">
        <f t="shared" ca="1" si="11"/>
        <v>7</v>
      </c>
      <c r="AT8" s="5" t="s">
        <v>100</v>
      </c>
      <c r="AU8" s="5">
        <f t="shared" ca="1" si="12"/>
        <v>0</v>
      </c>
      <c r="AV8" s="5">
        <f t="shared" ca="1" si="13"/>
        <v>1</v>
      </c>
      <c r="AW8" s="5" t="s">
        <v>102</v>
      </c>
      <c r="AX8" s="5">
        <f t="shared" ca="1" si="14"/>
        <v>2</v>
      </c>
      <c r="AY8" s="5">
        <f t="shared" ca="1" si="15"/>
        <v>4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2</v>
      </c>
      <c r="BN8" s="9">
        <f t="shared" ca="1" si="0"/>
        <v>9</v>
      </c>
      <c r="BO8" s="10"/>
      <c r="BQ8" s="5">
        <v>8</v>
      </c>
      <c r="BR8" s="9">
        <f t="shared" ca="1" si="21"/>
        <v>7</v>
      </c>
      <c r="BS8" s="9">
        <f t="shared" ca="1" si="22"/>
        <v>7</v>
      </c>
      <c r="BT8" s="10"/>
      <c r="BU8" s="10"/>
      <c r="BV8" s="8"/>
      <c r="BW8" s="11">
        <f t="shared" ca="1" si="23"/>
        <v>0.1916161073300503</v>
      </c>
      <c r="BX8" s="12">
        <f t="shared" ca="1" si="24"/>
        <v>14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0.34712185156475373</v>
      </c>
      <c r="CE8" s="12">
        <f t="shared" ca="1" si="26"/>
        <v>13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0.68132454283417243</v>
      </c>
      <c r="CL8" s="12">
        <f t="shared" ca="1" si="28"/>
        <v>30</v>
      </c>
      <c r="CM8" s="5"/>
      <c r="CN8" s="5">
        <v>8</v>
      </c>
      <c r="CO8" s="5">
        <v>0</v>
      </c>
      <c r="CP8" s="5">
        <v>7</v>
      </c>
      <c r="CR8" s="11">
        <f t="shared" ca="1" si="29"/>
        <v>0.16666438342395462</v>
      </c>
      <c r="CS8" s="12">
        <f t="shared" ca="1" si="30"/>
        <v>61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0</v>
      </c>
      <c r="E9" s="30" t="str">
        <f>$AW1</f>
        <v>.</v>
      </c>
      <c r="F9" s="31">
        <f ca="1">$AX1</f>
        <v>6</v>
      </c>
      <c r="G9" s="36">
        <f ca="1">$AY1</f>
        <v>1</v>
      </c>
      <c r="H9" s="37"/>
      <c r="I9" s="38"/>
      <c r="J9" s="28"/>
      <c r="K9" s="29">
        <f ca="1">$AU2</f>
        <v>0</v>
      </c>
      <c r="L9" s="30">
        <f ca="1">$AV2</f>
        <v>0</v>
      </c>
      <c r="M9" s="30" t="str">
        <f>$AW2</f>
        <v>.</v>
      </c>
      <c r="N9" s="31">
        <f ca="1">$AX2</f>
        <v>7</v>
      </c>
      <c r="O9" s="36">
        <f ca="1">$AY2</f>
        <v>6</v>
      </c>
      <c r="P9" s="37"/>
      <c r="Q9" s="38"/>
      <c r="R9" s="28"/>
      <c r="S9" s="29">
        <f ca="1">$AU3</f>
        <v>0</v>
      </c>
      <c r="T9" s="30">
        <f ca="1">$AV3</f>
        <v>1</v>
      </c>
      <c r="U9" s="30" t="str">
        <f>$AW3</f>
        <v>.</v>
      </c>
      <c r="V9" s="31">
        <f ca="1">$AX3</f>
        <v>1</v>
      </c>
      <c r="W9" s="36">
        <f ca="1">$AY3</f>
        <v>0</v>
      </c>
      <c r="X9" s="39"/>
      <c r="AB9" s="3" t="s">
        <v>120</v>
      </c>
      <c r="AC9" s="5">
        <f t="shared" ca="1" si="1"/>
        <v>57</v>
      </c>
      <c r="AD9" s="5" t="s">
        <v>99</v>
      </c>
      <c r="AE9" s="5">
        <f t="shared" ca="1" si="2"/>
        <v>26</v>
      </c>
      <c r="AF9" s="5" t="s">
        <v>121</v>
      </c>
      <c r="AG9" s="5">
        <f t="shared" ca="1" si="3"/>
        <v>83</v>
      </c>
      <c r="AI9" s="5">
        <f t="shared" ca="1" si="4"/>
        <v>0</v>
      </c>
      <c r="AJ9" s="5">
        <f t="shared" ca="1" si="5"/>
        <v>0</v>
      </c>
      <c r="AK9" s="5" t="s">
        <v>102</v>
      </c>
      <c r="AL9" s="5">
        <f t="shared" ca="1" si="6"/>
        <v>5</v>
      </c>
      <c r="AM9" s="5">
        <f t="shared" ca="1" si="7"/>
        <v>7</v>
      </c>
      <c r="AN9" s="5" t="s">
        <v>112</v>
      </c>
      <c r="AO9" s="5">
        <f t="shared" ca="1" si="8"/>
        <v>0</v>
      </c>
      <c r="AP9" s="5">
        <f t="shared" ca="1" si="9"/>
        <v>0</v>
      </c>
      <c r="AQ9" s="5" t="s">
        <v>102</v>
      </c>
      <c r="AR9" s="5">
        <f t="shared" ca="1" si="10"/>
        <v>2</v>
      </c>
      <c r="AS9" s="5">
        <f t="shared" ca="1" si="11"/>
        <v>6</v>
      </c>
      <c r="AT9" s="5" t="s">
        <v>100</v>
      </c>
      <c r="AU9" s="5">
        <f t="shared" ca="1" si="12"/>
        <v>0</v>
      </c>
      <c r="AV9" s="5">
        <f t="shared" ca="1" si="13"/>
        <v>0</v>
      </c>
      <c r="AW9" s="5" t="s">
        <v>102</v>
      </c>
      <c r="AX9" s="5">
        <f t="shared" ca="1" si="14"/>
        <v>8</v>
      </c>
      <c r="AY9" s="5">
        <f t="shared" ca="1" si="15"/>
        <v>3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5</v>
      </c>
      <c r="BN9" s="9">
        <f t="shared" ca="1" si="0"/>
        <v>2</v>
      </c>
      <c r="BO9" s="10"/>
      <c r="BQ9" s="5">
        <v>9</v>
      </c>
      <c r="BR9" s="9">
        <f t="shared" ca="1" si="21"/>
        <v>7</v>
      </c>
      <c r="BS9" s="9">
        <f t="shared" ca="1" si="22"/>
        <v>6</v>
      </c>
      <c r="BT9" s="10"/>
      <c r="BU9" s="10"/>
      <c r="BV9" s="8"/>
      <c r="BW9" s="11">
        <f t="shared" ca="1" si="23"/>
        <v>0.94207088619466373</v>
      </c>
      <c r="BX9" s="12">
        <f t="shared" ca="1" si="24"/>
        <v>2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0.50319550978106686</v>
      </c>
      <c r="CE9" s="12">
        <f t="shared" ca="1" si="26"/>
        <v>8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0.420616008739919</v>
      </c>
      <c r="CL9" s="12">
        <f t="shared" ca="1" si="28"/>
        <v>53</v>
      </c>
      <c r="CM9" s="5"/>
      <c r="CN9" s="5">
        <v>9</v>
      </c>
      <c r="CO9" s="5">
        <v>0</v>
      </c>
      <c r="CP9" s="5">
        <v>8</v>
      </c>
      <c r="CR9" s="11">
        <f t="shared" ca="1" si="29"/>
        <v>0.1785386269786059</v>
      </c>
      <c r="CS9" s="12">
        <f t="shared" ca="1" si="30"/>
        <v>60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122</v>
      </c>
      <c r="AC10" s="5">
        <f t="shared" ca="1" si="1"/>
        <v>36</v>
      </c>
      <c r="AD10" s="5" t="s">
        <v>99</v>
      </c>
      <c r="AE10" s="5">
        <f t="shared" ca="1" si="2"/>
        <v>97</v>
      </c>
      <c r="AF10" s="5" t="s">
        <v>121</v>
      </c>
      <c r="AG10" s="5">
        <f t="shared" ca="1" si="3"/>
        <v>133</v>
      </c>
      <c r="AI10" s="5">
        <f t="shared" ca="1" si="4"/>
        <v>0</v>
      </c>
      <c r="AJ10" s="5">
        <f t="shared" ca="1" si="5"/>
        <v>0</v>
      </c>
      <c r="AK10" s="5" t="s">
        <v>102</v>
      </c>
      <c r="AL10" s="5">
        <f t="shared" ca="1" si="6"/>
        <v>3</v>
      </c>
      <c r="AM10" s="5">
        <f t="shared" ca="1" si="7"/>
        <v>6</v>
      </c>
      <c r="AN10" s="5" t="s">
        <v>99</v>
      </c>
      <c r="AO10" s="5">
        <f t="shared" ca="1" si="8"/>
        <v>0</v>
      </c>
      <c r="AP10" s="5">
        <f t="shared" ca="1" si="9"/>
        <v>0</v>
      </c>
      <c r="AQ10" s="5" t="s">
        <v>102</v>
      </c>
      <c r="AR10" s="5">
        <f t="shared" ca="1" si="10"/>
        <v>9</v>
      </c>
      <c r="AS10" s="5">
        <f t="shared" ca="1" si="11"/>
        <v>7</v>
      </c>
      <c r="AT10" s="5" t="s">
        <v>116</v>
      </c>
      <c r="AU10" s="5">
        <f t="shared" ca="1" si="12"/>
        <v>0</v>
      </c>
      <c r="AV10" s="5">
        <f t="shared" ca="1" si="13"/>
        <v>1</v>
      </c>
      <c r="AW10" s="5" t="s">
        <v>102</v>
      </c>
      <c r="AX10" s="5">
        <f t="shared" ca="1" si="14"/>
        <v>3</v>
      </c>
      <c r="AY10" s="5">
        <f t="shared" ca="1" si="15"/>
        <v>3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3</v>
      </c>
      <c r="BN10" s="9">
        <f t="shared" ca="1" si="0"/>
        <v>9</v>
      </c>
      <c r="BO10" s="10"/>
      <c r="BQ10" s="5">
        <v>10</v>
      </c>
      <c r="BR10" s="9">
        <f t="shared" ca="1" si="21"/>
        <v>6</v>
      </c>
      <c r="BS10" s="9">
        <f t="shared" ca="1" si="22"/>
        <v>7</v>
      </c>
      <c r="BT10" s="10"/>
      <c r="BU10" s="10"/>
      <c r="BV10" s="8"/>
      <c r="BW10" s="11">
        <f t="shared" ca="1" si="23"/>
        <v>0.73174646920980602</v>
      </c>
      <c r="BX10" s="12">
        <f t="shared" ca="1" si="24"/>
        <v>4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0.86475798905764689</v>
      </c>
      <c r="CE10" s="12">
        <f t="shared" ca="1" si="26"/>
        <v>3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0.56793692308943322</v>
      </c>
      <c r="CL10" s="12">
        <f t="shared" ca="1" si="28"/>
        <v>40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0.25825874516003111</v>
      </c>
      <c r="CS10" s="12">
        <f t="shared" ca="1" si="30"/>
        <v>52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5"/>
      <c r="B11" s="16" t="s">
        <v>123</v>
      </c>
      <c r="C11" s="46"/>
      <c r="D11" s="18"/>
      <c r="E11" s="17"/>
      <c r="F11" s="17"/>
      <c r="G11" s="17"/>
      <c r="H11" s="19"/>
      <c r="I11" s="45"/>
      <c r="J11" s="16" t="s">
        <v>124</v>
      </c>
      <c r="K11" s="17"/>
      <c r="L11" s="17"/>
      <c r="M11" s="17"/>
      <c r="N11" s="17"/>
      <c r="O11" s="17"/>
      <c r="P11" s="19"/>
      <c r="Q11" s="45"/>
      <c r="R11" s="16" t="s">
        <v>125</v>
      </c>
      <c r="S11" s="17"/>
      <c r="T11" s="17"/>
      <c r="U11" s="17"/>
      <c r="V11" s="17"/>
      <c r="W11" s="17"/>
      <c r="X11" s="19"/>
      <c r="AB11" s="3" t="s">
        <v>126</v>
      </c>
      <c r="AC11" s="5">
        <f t="shared" ca="1" si="1"/>
        <v>71</v>
      </c>
      <c r="AD11" s="5" t="s">
        <v>99</v>
      </c>
      <c r="AE11" s="5">
        <f t="shared" ca="1" si="2"/>
        <v>29</v>
      </c>
      <c r="AF11" s="5" t="s">
        <v>121</v>
      </c>
      <c r="AG11" s="5">
        <f t="shared" ca="1" si="3"/>
        <v>100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7</v>
      </c>
      <c r="AM11" s="5">
        <f t="shared" ca="1" si="7"/>
        <v>1</v>
      </c>
      <c r="AN11" s="5" t="s">
        <v>99</v>
      </c>
      <c r="AO11" s="5">
        <f t="shared" ca="1" si="8"/>
        <v>0</v>
      </c>
      <c r="AP11" s="5">
        <f t="shared" ca="1" si="9"/>
        <v>0</v>
      </c>
      <c r="AQ11" s="5" t="s">
        <v>102</v>
      </c>
      <c r="AR11" s="5">
        <f t="shared" ca="1" si="10"/>
        <v>2</v>
      </c>
      <c r="AS11" s="5">
        <f t="shared" ca="1" si="11"/>
        <v>9</v>
      </c>
      <c r="AT11" s="5" t="s">
        <v>100</v>
      </c>
      <c r="AU11" s="5">
        <f t="shared" ca="1" si="12"/>
        <v>0</v>
      </c>
      <c r="AV11" s="5">
        <f t="shared" ca="1" si="13"/>
        <v>1</v>
      </c>
      <c r="AW11" s="5" t="s">
        <v>102</v>
      </c>
      <c r="AX11" s="5">
        <f t="shared" ca="1" si="14"/>
        <v>0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7</v>
      </c>
      <c r="BN11" s="9">
        <f t="shared" ca="1" si="0"/>
        <v>2</v>
      </c>
      <c r="BO11" s="10"/>
      <c r="BQ11" s="5">
        <v>11</v>
      </c>
      <c r="BR11" s="9">
        <f t="shared" ca="1" si="21"/>
        <v>1</v>
      </c>
      <c r="BS11" s="9">
        <f t="shared" ca="1" si="22"/>
        <v>9</v>
      </c>
      <c r="BT11" s="10"/>
      <c r="BU11" s="10"/>
      <c r="BV11" s="8"/>
      <c r="BW11" s="11">
        <f t="shared" ca="1" si="23"/>
        <v>0.15014564549050757</v>
      </c>
      <c r="BX11" s="12">
        <f t="shared" ca="1" si="24"/>
        <v>15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0.4811589428376406</v>
      </c>
      <c r="CE11" s="12">
        <f t="shared" ca="1" si="26"/>
        <v>9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0.23655228074505386</v>
      </c>
      <c r="CL11" s="12">
        <f t="shared" ca="1" si="28"/>
        <v>73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0.8633725217067777</v>
      </c>
      <c r="CS11" s="12">
        <f t="shared" ca="1" si="30"/>
        <v>9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74" t="str">
        <f ca="1">$AC4/100&amp;$AD4&amp;$AE4/100&amp;$AF4</f>
        <v>0.87＋0.79＝</v>
      </c>
      <c r="C12" s="75"/>
      <c r="D12" s="75"/>
      <c r="E12" s="75"/>
      <c r="F12" s="72">
        <f ca="1">$AG4/100</f>
        <v>1.66</v>
      </c>
      <c r="G12" s="73"/>
      <c r="H12" s="21"/>
      <c r="I12" s="20"/>
      <c r="J12" s="74" t="str">
        <f ca="1">$AC5/100&amp;$AD5&amp;$AE5/100&amp;$AF5</f>
        <v>0.52＋0.18＝</v>
      </c>
      <c r="K12" s="75"/>
      <c r="L12" s="75"/>
      <c r="M12" s="75"/>
      <c r="N12" s="72">
        <f ca="1">$AG5/100</f>
        <v>0.7</v>
      </c>
      <c r="O12" s="73"/>
      <c r="P12" s="22"/>
      <c r="Q12" s="20"/>
      <c r="R12" s="74" t="str">
        <f ca="1">$AC6/100&amp;$AD6&amp;$AE6/100&amp;$AF6</f>
        <v>0.13＋0.35＝</v>
      </c>
      <c r="S12" s="75"/>
      <c r="T12" s="75"/>
      <c r="U12" s="75"/>
      <c r="V12" s="72">
        <f ca="1">$AG6/100</f>
        <v>0.48</v>
      </c>
      <c r="W12" s="73"/>
      <c r="X12" s="27"/>
      <c r="AB12" s="3" t="s">
        <v>127</v>
      </c>
      <c r="AC12" s="5">
        <f t="shared" ca="1" si="1"/>
        <v>74</v>
      </c>
      <c r="AD12" s="5" t="s">
        <v>99</v>
      </c>
      <c r="AE12" s="5">
        <f t="shared" ca="1" si="2"/>
        <v>17</v>
      </c>
      <c r="AF12" s="5" t="s">
        <v>116</v>
      </c>
      <c r="AG12" s="5">
        <f t="shared" ca="1" si="3"/>
        <v>91</v>
      </c>
      <c r="AI12" s="5">
        <f t="shared" ca="1" si="4"/>
        <v>0</v>
      </c>
      <c r="AJ12" s="5">
        <f t="shared" ca="1" si="5"/>
        <v>0</v>
      </c>
      <c r="AK12" s="5" t="s">
        <v>102</v>
      </c>
      <c r="AL12" s="5">
        <f t="shared" ca="1" si="6"/>
        <v>7</v>
      </c>
      <c r="AM12" s="5">
        <f t="shared" ca="1" si="7"/>
        <v>4</v>
      </c>
      <c r="AN12" s="5" t="s">
        <v>99</v>
      </c>
      <c r="AO12" s="5">
        <f t="shared" ca="1" si="8"/>
        <v>0</v>
      </c>
      <c r="AP12" s="5">
        <f t="shared" ca="1" si="9"/>
        <v>0</v>
      </c>
      <c r="AQ12" s="5" t="s">
        <v>101</v>
      </c>
      <c r="AR12" s="5">
        <f t="shared" ca="1" si="10"/>
        <v>1</v>
      </c>
      <c r="AS12" s="5">
        <f t="shared" ca="1" si="11"/>
        <v>7</v>
      </c>
      <c r="AT12" s="5" t="s">
        <v>100</v>
      </c>
      <c r="AU12" s="5">
        <f t="shared" ca="1" si="12"/>
        <v>0</v>
      </c>
      <c r="AV12" s="5">
        <f t="shared" ca="1" si="13"/>
        <v>0</v>
      </c>
      <c r="AW12" s="5" t="s">
        <v>101</v>
      </c>
      <c r="AX12" s="5">
        <f t="shared" ca="1" si="14"/>
        <v>9</v>
      </c>
      <c r="AY12" s="5">
        <f t="shared" ca="1" si="15"/>
        <v>1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7</v>
      </c>
      <c r="BN12" s="9">
        <f t="shared" ca="1" si="0"/>
        <v>1</v>
      </c>
      <c r="BO12" s="10"/>
      <c r="BQ12" s="5">
        <v>12</v>
      </c>
      <c r="BR12" s="9">
        <f t="shared" ca="1" si="21"/>
        <v>4</v>
      </c>
      <c r="BS12" s="9">
        <f t="shared" ca="1" si="22"/>
        <v>7</v>
      </c>
      <c r="BT12" s="10"/>
      <c r="BU12" s="10"/>
      <c r="BV12" s="8"/>
      <c r="BW12" s="11">
        <f t="shared" ca="1" si="23"/>
        <v>0.49308080103446261</v>
      </c>
      <c r="BX12" s="12">
        <f t="shared" ca="1" si="24"/>
        <v>8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0.9473835145082995</v>
      </c>
      <c r="CE12" s="12">
        <f t="shared" ca="1" si="26"/>
        <v>2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0.24931873122532688</v>
      </c>
      <c r="CL12" s="12">
        <f t="shared" ca="1" si="28"/>
        <v>72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0.49319586353756317</v>
      </c>
      <c r="CS12" s="12">
        <f t="shared" ca="1" si="30"/>
        <v>34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8.7838025544981768E-2</v>
      </c>
      <c r="BX13" s="12">
        <f t="shared" ca="1" si="24"/>
        <v>19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0.84644743807142031</v>
      </c>
      <c r="CE13" s="12">
        <f t="shared" ca="1" si="26"/>
        <v>4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0.34310304260037938</v>
      </c>
      <c r="CL13" s="12">
        <f t="shared" ca="1" si="28"/>
        <v>63</v>
      </c>
      <c r="CM13" s="5"/>
      <c r="CN13" s="5">
        <v>13</v>
      </c>
      <c r="CO13" s="5">
        <v>1</v>
      </c>
      <c r="CP13" s="5">
        <v>2</v>
      </c>
      <c r="CR13" s="11">
        <f t="shared" ca="1" si="29"/>
        <v>9.8998893896716345E-2</v>
      </c>
      <c r="CS13" s="12">
        <f t="shared" ca="1" si="30"/>
        <v>64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8</v>
      </c>
      <c r="G14" s="31">
        <f ca="1">$BR4</f>
        <v>7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5</v>
      </c>
      <c r="O14" s="31">
        <f ca="1">$BR5</f>
        <v>2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1</v>
      </c>
      <c r="W14" s="31">
        <f ca="1">$BR6</f>
        <v>3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0.5073754103591539</v>
      </c>
      <c r="BX14" s="12">
        <f t="shared" ca="1" si="24"/>
        <v>7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0.45994819065100612</v>
      </c>
      <c r="CE14" s="12">
        <f t="shared" ca="1" si="26"/>
        <v>10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0.30869219269358339</v>
      </c>
      <c r="CL14" s="12">
        <f t="shared" ca="1" si="28"/>
        <v>66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0.82541981476117032</v>
      </c>
      <c r="CS14" s="12">
        <f t="shared" ca="1" si="30"/>
        <v>14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7</v>
      </c>
      <c r="G15" s="35">
        <f ca="1">$BS4</f>
        <v>9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1</v>
      </c>
      <c r="O15" s="35">
        <f ca="1">$BS5</f>
        <v>8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3</v>
      </c>
      <c r="W15" s="35">
        <f ca="1">$BS6</f>
        <v>5</v>
      </c>
      <c r="X15" s="27"/>
      <c r="AF15" s="4" t="s">
        <v>109</v>
      </c>
      <c r="AG15" s="5">
        <f ca="1">AG1/10</f>
        <v>6.1</v>
      </c>
      <c r="AH15" s="5">
        <f ca="1">AU15+AV15+AX15</f>
        <v>0.6</v>
      </c>
      <c r="AJ15" s="5" t="str">
        <f ca="1">IF(AG15=AH15,"OK","NO")</f>
        <v>NO</v>
      </c>
      <c r="AN15" s="3">
        <f t="shared" ref="AN15:AN26" ca="1" si="31">MOD(ROUNDDOWN(AG1/0.1,0),10)</f>
        <v>0</v>
      </c>
      <c r="AU15" s="5">
        <f ca="1">AU1*10</f>
        <v>0</v>
      </c>
      <c r="AV15" s="5">
        <f ca="1">AV1</f>
        <v>0</v>
      </c>
      <c r="AW15" s="5"/>
      <c r="AX15" s="5">
        <f ca="1">AX1/10</f>
        <v>0.6</v>
      </c>
      <c r="AY15" s="5"/>
      <c r="BW15" s="11">
        <f t="shared" ca="1" si="23"/>
        <v>0.12516501505443356</v>
      </c>
      <c r="BX15" s="12">
        <f t="shared" ca="1" si="24"/>
        <v>17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0.98692626215176493</v>
      </c>
      <c r="CE15" s="12">
        <f t="shared" ca="1" si="26"/>
        <v>1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6.6522402713799389E-2</v>
      </c>
      <c r="CL15" s="12">
        <f t="shared" ca="1" si="28"/>
        <v>97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0.83875617102825006</v>
      </c>
      <c r="CS15" s="12">
        <f t="shared" ca="1" si="30"/>
        <v>11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1</v>
      </c>
      <c r="E16" s="30" t="str">
        <f>$AW4</f>
        <v>.</v>
      </c>
      <c r="F16" s="31">
        <f ca="1">$AX4</f>
        <v>6</v>
      </c>
      <c r="G16" s="36">
        <f ca="1">$AY4</f>
        <v>6</v>
      </c>
      <c r="H16" s="37"/>
      <c r="I16" s="38"/>
      <c r="J16" s="28"/>
      <c r="K16" s="29">
        <f ca="1">$AU5</f>
        <v>0</v>
      </c>
      <c r="L16" s="30">
        <f ca="1">$AV5</f>
        <v>0</v>
      </c>
      <c r="M16" s="30" t="str">
        <f>$AW5</f>
        <v>.</v>
      </c>
      <c r="N16" s="31">
        <f ca="1">$AX5</f>
        <v>7</v>
      </c>
      <c r="O16" s="36">
        <f ca="1">$AY5</f>
        <v>0</v>
      </c>
      <c r="P16" s="37"/>
      <c r="Q16" s="38"/>
      <c r="R16" s="28"/>
      <c r="S16" s="29">
        <f ca="1">$AU6</f>
        <v>0</v>
      </c>
      <c r="T16" s="30">
        <f ca="1">$AV6</f>
        <v>0</v>
      </c>
      <c r="U16" s="30" t="str">
        <f>$AW6</f>
        <v>.</v>
      </c>
      <c r="V16" s="31">
        <f ca="1">$AX6</f>
        <v>4</v>
      </c>
      <c r="W16" s="36">
        <f ca="1">$AY6</f>
        <v>8</v>
      </c>
      <c r="X16" s="27"/>
      <c r="AF16" s="4" t="s">
        <v>110</v>
      </c>
      <c r="AG16" s="5">
        <f t="shared" ref="AG16:AG26" ca="1" si="32">AG2/10</f>
        <v>7.6</v>
      </c>
      <c r="AH16" s="5">
        <f t="shared" ref="AH16:AH26" ca="1" si="33">AU16+AV16+AX16</f>
        <v>0.7</v>
      </c>
      <c r="AJ16" s="5" t="str">
        <f t="shared" ref="AJ16:AJ26" ca="1" si="34">IF(AG16=AH16,"OK","NO")</f>
        <v>NO</v>
      </c>
      <c r="AN16" s="3">
        <f t="shared" ca="1" si="31"/>
        <v>0</v>
      </c>
      <c r="AU16" s="5">
        <f t="shared" ref="AU16:AU26" ca="1" si="35">AU2*10</f>
        <v>0</v>
      </c>
      <c r="AV16" s="5">
        <f t="shared" ref="AV16:AV26" ca="1" si="36">AV2</f>
        <v>0</v>
      </c>
      <c r="AW16" s="5"/>
      <c r="AX16" s="5">
        <f t="shared" ref="AX16:AX26" ca="1" si="37">AX2/10</f>
        <v>0.7</v>
      </c>
      <c r="AY16" s="5"/>
      <c r="BW16" s="11">
        <f t="shared" ca="1" si="23"/>
        <v>0.34368211685024486</v>
      </c>
      <c r="BX16" s="12">
        <f t="shared" ca="1" si="24"/>
        <v>11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0.25187975804132889</v>
      </c>
      <c r="CE16" s="12">
        <f t="shared" ca="1" si="26"/>
        <v>15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0.76362231504055422</v>
      </c>
      <c r="CL16" s="12">
        <f t="shared" ca="1" si="28"/>
        <v>19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0.197998095824656</v>
      </c>
      <c r="CS16" s="12">
        <f t="shared" ca="1" si="30"/>
        <v>57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 t="s">
        <v>107</v>
      </c>
      <c r="AG17" s="5">
        <f t="shared" ca="1" si="32"/>
        <v>11</v>
      </c>
      <c r="AH17" s="5">
        <f t="shared" ca="1" si="33"/>
        <v>1.1000000000000001</v>
      </c>
      <c r="AJ17" s="5" t="str">
        <f t="shared" ca="1" si="34"/>
        <v>NO</v>
      </c>
      <c r="AN17" s="3">
        <f t="shared" ca="1" si="31"/>
        <v>0</v>
      </c>
      <c r="AU17" s="5">
        <f t="shared" ca="1" si="35"/>
        <v>0</v>
      </c>
      <c r="AV17" s="5">
        <f t="shared" ca="1" si="36"/>
        <v>1</v>
      </c>
      <c r="AW17" s="5"/>
      <c r="AX17" s="5">
        <f t="shared" ca="1" si="37"/>
        <v>0.1</v>
      </c>
      <c r="AY17" s="5"/>
      <c r="BW17" s="11">
        <f t="shared" ca="1" si="23"/>
        <v>0.1252939153087903</v>
      </c>
      <c r="BX17" s="12">
        <f t="shared" ca="1" si="24"/>
        <v>16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0.3491717324716247</v>
      </c>
      <c r="CE17" s="12">
        <f t="shared" ca="1" si="26"/>
        <v>12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0.47954025571129977</v>
      </c>
      <c r="CL17" s="12">
        <f t="shared" ca="1" si="28"/>
        <v>47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0.30605502227676507</v>
      </c>
      <c r="CS17" s="12">
        <f t="shared" ca="1" si="30"/>
        <v>45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5"/>
      <c r="B18" s="16" t="s">
        <v>128</v>
      </c>
      <c r="C18" s="46"/>
      <c r="D18" s="18"/>
      <c r="E18" s="17"/>
      <c r="F18" s="17"/>
      <c r="G18" s="17"/>
      <c r="H18" s="19"/>
      <c r="I18" s="45"/>
      <c r="J18" s="16" t="s">
        <v>129</v>
      </c>
      <c r="K18" s="17"/>
      <c r="L18" s="17"/>
      <c r="M18" s="17"/>
      <c r="N18" s="17"/>
      <c r="O18" s="17"/>
      <c r="P18" s="19"/>
      <c r="Q18" s="45"/>
      <c r="R18" s="16" t="s">
        <v>130</v>
      </c>
      <c r="S18" s="17"/>
      <c r="T18" s="17"/>
      <c r="U18" s="17"/>
      <c r="V18" s="17"/>
      <c r="W18" s="17"/>
      <c r="X18" s="19"/>
      <c r="AF18" s="4" t="s">
        <v>111</v>
      </c>
      <c r="AG18" s="5">
        <f t="shared" ca="1" si="32"/>
        <v>16.600000000000001</v>
      </c>
      <c r="AH18" s="5">
        <f t="shared" ca="1" si="33"/>
        <v>1.6</v>
      </c>
      <c r="AJ18" s="5" t="str">
        <f t="shared" ca="1" si="34"/>
        <v>NO</v>
      </c>
      <c r="AN18" s="3">
        <f t="shared" ca="1" si="31"/>
        <v>0</v>
      </c>
      <c r="AU18" s="5">
        <f t="shared" ca="1" si="35"/>
        <v>0</v>
      </c>
      <c r="AV18" s="5">
        <f t="shared" ca="1" si="36"/>
        <v>1</v>
      </c>
      <c r="AW18" s="5"/>
      <c r="AX18" s="5">
        <f t="shared" ca="1" si="37"/>
        <v>0.6</v>
      </c>
      <c r="AY18" s="5"/>
      <c r="BW18" s="11">
        <f t="shared" ca="1" si="23"/>
        <v>0.9723811132595479</v>
      </c>
      <c r="BX18" s="12">
        <f t="shared" ca="1" si="24"/>
        <v>1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0.83819755652067718</v>
      </c>
      <c r="CE18" s="12">
        <f t="shared" ca="1" si="26"/>
        <v>5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0.1300703274292897</v>
      </c>
      <c r="CL18" s="12">
        <f t="shared" ca="1" si="28"/>
        <v>85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0.88555020979675636</v>
      </c>
      <c r="CS18" s="12">
        <f t="shared" ca="1" si="30"/>
        <v>8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74" t="str">
        <f ca="1">$AC7/100&amp;$AD7&amp;$AE7/100&amp;$AF7</f>
        <v>0.44＋0.51＝</v>
      </c>
      <c r="C19" s="75"/>
      <c r="D19" s="75"/>
      <c r="E19" s="75"/>
      <c r="F19" s="72">
        <f ca="1">$AG7/100</f>
        <v>0.95</v>
      </c>
      <c r="G19" s="73"/>
      <c r="H19" s="21"/>
      <c r="I19" s="20"/>
      <c r="J19" s="74" t="str">
        <f ca="1">$AC8/100&amp;$AD8&amp;$AE8/100&amp;$AF8</f>
        <v>0.27＋0.97＝</v>
      </c>
      <c r="K19" s="75"/>
      <c r="L19" s="75"/>
      <c r="M19" s="75"/>
      <c r="N19" s="72">
        <f ca="1">$AG8/100</f>
        <v>1.24</v>
      </c>
      <c r="O19" s="73"/>
      <c r="P19" s="22"/>
      <c r="Q19" s="20"/>
      <c r="R19" s="74" t="str">
        <f ca="1">$AC9/100&amp;$AD9&amp;$AE9/100&amp;$AF9</f>
        <v>0.57＋0.26＝</v>
      </c>
      <c r="S19" s="75"/>
      <c r="T19" s="75"/>
      <c r="U19" s="75"/>
      <c r="V19" s="72">
        <f ca="1">$AG9/100</f>
        <v>0.83</v>
      </c>
      <c r="W19" s="73"/>
      <c r="X19" s="27"/>
      <c r="AF19" s="4" t="s">
        <v>15</v>
      </c>
      <c r="AG19" s="5">
        <f t="shared" ca="1" si="32"/>
        <v>7</v>
      </c>
      <c r="AH19" s="5">
        <f t="shared" ca="1" si="33"/>
        <v>0.7</v>
      </c>
      <c r="AJ19" s="5" t="str">
        <f t="shared" ca="1" si="34"/>
        <v>NO</v>
      </c>
      <c r="AN19" s="3">
        <f t="shared" ca="1" si="31"/>
        <v>0</v>
      </c>
      <c r="AU19" s="5">
        <f t="shared" ca="1" si="35"/>
        <v>0</v>
      </c>
      <c r="AV19" s="5">
        <f t="shared" ca="1" si="36"/>
        <v>0</v>
      </c>
      <c r="AW19" s="5"/>
      <c r="AX19" s="5">
        <f t="shared" ca="1" si="37"/>
        <v>0.7</v>
      </c>
      <c r="AY19" s="5"/>
      <c r="BW19" s="11">
        <f t="shared" ca="1" si="23"/>
        <v>0.89958962743859305</v>
      </c>
      <c r="BX19" s="12">
        <f t="shared" ca="1" si="24"/>
        <v>3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0.34420726274278823</v>
      </c>
      <c r="CE19" s="12">
        <f t="shared" ca="1" si="26"/>
        <v>14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0.26514544691544739</v>
      </c>
      <c r="CL19" s="12">
        <f t="shared" ca="1" si="28"/>
        <v>69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0.28977854195192687</v>
      </c>
      <c r="CS19" s="12">
        <f t="shared" ca="1" si="30"/>
        <v>49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 t="s">
        <v>29</v>
      </c>
      <c r="AG20" s="5">
        <f t="shared" ca="1" si="32"/>
        <v>4.8</v>
      </c>
      <c r="AH20" s="5">
        <f t="shared" ca="1" si="33"/>
        <v>0.4</v>
      </c>
      <c r="AJ20" s="5" t="str">
        <f t="shared" ca="1" si="34"/>
        <v>NO</v>
      </c>
      <c r="AN20" s="3">
        <f t="shared" ca="1" si="31"/>
        <v>0</v>
      </c>
      <c r="AU20" s="5">
        <f t="shared" ca="1" si="35"/>
        <v>0</v>
      </c>
      <c r="AV20" s="5">
        <f t="shared" ca="1" si="36"/>
        <v>0</v>
      </c>
      <c r="AW20" s="5"/>
      <c r="AX20" s="5">
        <f t="shared" ca="1" si="37"/>
        <v>0.4</v>
      </c>
      <c r="AY20" s="5"/>
      <c r="BW20" s="11">
        <f t="shared" ca="1" si="23"/>
        <v>0.32679612323997465</v>
      </c>
      <c r="BX20" s="12">
        <f t="shared" ca="1" si="24"/>
        <v>12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0.19283993181409875</v>
      </c>
      <c r="CE20" s="12">
        <f t="shared" ca="1" si="26"/>
        <v>17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8.8429068079195705E-2</v>
      </c>
      <c r="CL20" s="12">
        <f t="shared" ca="1" si="28"/>
        <v>93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0.48899849321499989</v>
      </c>
      <c r="CS20" s="12">
        <f t="shared" ca="1" si="30"/>
        <v>37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4</v>
      </c>
      <c r="G21" s="31">
        <f ca="1">$BR7</f>
        <v>4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2</v>
      </c>
      <c r="O21" s="31">
        <f ca="1">$BR8</f>
        <v>7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5</v>
      </c>
      <c r="W21" s="31">
        <f ca="1">$BR9</f>
        <v>7</v>
      </c>
      <c r="X21" s="27"/>
      <c r="AF21" s="4" t="s">
        <v>74</v>
      </c>
      <c r="AG21" s="5">
        <f t="shared" ca="1" si="32"/>
        <v>9.5</v>
      </c>
      <c r="AH21" s="5">
        <f t="shared" ca="1" si="33"/>
        <v>0.9</v>
      </c>
      <c r="AJ21" s="5" t="str">
        <f t="shared" ca="1" si="34"/>
        <v>NO</v>
      </c>
      <c r="AN21" s="3">
        <f t="shared" ca="1" si="31"/>
        <v>0</v>
      </c>
      <c r="AU21" s="5">
        <f t="shared" ca="1" si="35"/>
        <v>0</v>
      </c>
      <c r="AV21" s="5">
        <f t="shared" ca="1" si="36"/>
        <v>0</v>
      </c>
      <c r="AW21" s="5"/>
      <c r="AX21" s="5">
        <f t="shared" ca="1" si="37"/>
        <v>0.9</v>
      </c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0.85628549061583314</v>
      </c>
      <c r="CL21" s="12">
        <f t="shared" ca="1" si="28"/>
        <v>9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0.33678161419636554</v>
      </c>
      <c r="CS21" s="12">
        <f t="shared" ca="1" si="30"/>
        <v>43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5</v>
      </c>
      <c r="G22" s="35">
        <f ca="1">$BS7</f>
        <v>1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9</v>
      </c>
      <c r="O22" s="35">
        <f ca="1">$BS8</f>
        <v>7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2</v>
      </c>
      <c r="W22" s="35">
        <f ca="1">$BS9</f>
        <v>6</v>
      </c>
      <c r="X22" s="27"/>
      <c r="AF22" s="4" t="s">
        <v>90</v>
      </c>
      <c r="AG22" s="5">
        <f t="shared" ca="1" si="32"/>
        <v>12.4</v>
      </c>
      <c r="AH22" s="5">
        <f t="shared" ca="1" si="33"/>
        <v>1.2</v>
      </c>
      <c r="AJ22" s="5" t="str">
        <f t="shared" ca="1" si="34"/>
        <v>NO</v>
      </c>
      <c r="AN22" s="3">
        <f t="shared" ca="1" si="31"/>
        <v>0</v>
      </c>
      <c r="AU22" s="5">
        <f t="shared" ca="1" si="35"/>
        <v>0</v>
      </c>
      <c r="AV22" s="5">
        <f t="shared" ca="1" si="36"/>
        <v>1</v>
      </c>
      <c r="AW22" s="5"/>
      <c r="AX22" s="5">
        <f t="shared" ca="1" si="37"/>
        <v>0.2</v>
      </c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0.59073811401986676</v>
      </c>
      <c r="CL22" s="12">
        <f t="shared" ca="1" si="28"/>
        <v>36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0.66296353759777071</v>
      </c>
      <c r="CS22" s="12">
        <f t="shared" ca="1" si="30"/>
        <v>24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0</v>
      </c>
      <c r="E23" s="30" t="str">
        <f>$AW7</f>
        <v>.</v>
      </c>
      <c r="F23" s="31">
        <f ca="1">$AX7</f>
        <v>9</v>
      </c>
      <c r="G23" s="36">
        <f ca="1">$AY7</f>
        <v>5</v>
      </c>
      <c r="H23" s="37"/>
      <c r="I23" s="38"/>
      <c r="J23" s="28"/>
      <c r="K23" s="29">
        <f ca="1">$AU8</f>
        <v>0</v>
      </c>
      <c r="L23" s="30">
        <f ca="1">$AV8</f>
        <v>1</v>
      </c>
      <c r="M23" s="30" t="str">
        <f>$AW8</f>
        <v>.</v>
      </c>
      <c r="N23" s="31">
        <f ca="1">$AX8</f>
        <v>2</v>
      </c>
      <c r="O23" s="36">
        <f ca="1">$AY8</f>
        <v>4</v>
      </c>
      <c r="P23" s="37"/>
      <c r="Q23" s="38"/>
      <c r="R23" s="28"/>
      <c r="S23" s="29">
        <f ca="1">$AU9</f>
        <v>0</v>
      </c>
      <c r="T23" s="30">
        <f ca="1">$AV9</f>
        <v>0</v>
      </c>
      <c r="U23" s="30" t="str">
        <f>$AW9</f>
        <v>.</v>
      </c>
      <c r="V23" s="31">
        <f ca="1">$AX9</f>
        <v>8</v>
      </c>
      <c r="W23" s="36">
        <f ca="1">$AY9</f>
        <v>3</v>
      </c>
      <c r="X23" s="27"/>
      <c r="AF23" s="4" t="s">
        <v>30</v>
      </c>
      <c r="AG23" s="5">
        <f t="shared" ca="1" si="32"/>
        <v>8.3000000000000007</v>
      </c>
      <c r="AH23" s="5">
        <f t="shared" ca="1" si="33"/>
        <v>0.8</v>
      </c>
      <c r="AJ23" s="5" t="str">
        <f t="shared" ca="1" si="34"/>
        <v>NO</v>
      </c>
      <c r="AN23" s="3">
        <f t="shared" ca="1" si="31"/>
        <v>0</v>
      </c>
      <c r="AU23" s="5">
        <f t="shared" ca="1" si="35"/>
        <v>0</v>
      </c>
      <c r="AV23" s="5">
        <f t="shared" ca="1" si="36"/>
        <v>0</v>
      </c>
      <c r="AW23" s="5"/>
      <c r="AX23" s="5">
        <f t="shared" ca="1" si="37"/>
        <v>0.8</v>
      </c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0.13609207531198564</v>
      </c>
      <c r="CL23" s="12">
        <f t="shared" ca="1" si="28"/>
        <v>84</v>
      </c>
      <c r="CM23" s="5"/>
      <c r="CN23" s="5">
        <v>23</v>
      </c>
      <c r="CO23" s="5">
        <v>2</v>
      </c>
      <c r="CP23" s="5">
        <v>2</v>
      </c>
      <c r="CR23" s="11">
        <f t="shared" ca="1" si="29"/>
        <v>6.4268354691518703E-2</v>
      </c>
      <c r="CS23" s="12">
        <f t="shared" ca="1" si="30"/>
        <v>68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 t="s">
        <v>20</v>
      </c>
      <c r="AG24" s="5">
        <f t="shared" ca="1" si="32"/>
        <v>13.3</v>
      </c>
      <c r="AH24" s="5">
        <f t="shared" ca="1" si="33"/>
        <v>1.3</v>
      </c>
      <c r="AJ24" s="5" t="str">
        <f t="shared" ca="1" si="34"/>
        <v>NO</v>
      </c>
      <c r="AN24" s="3">
        <f t="shared" ca="1" si="31"/>
        <v>0</v>
      </c>
      <c r="AU24" s="5">
        <f t="shared" ca="1" si="35"/>
        <v>0</v>
      </c>
      <c r="AV24" s="5">
        <f t="shared" ca="1" si="36"/>
        <v>1</v>
      </c>
      <c r="AW24" s="5"/>
      <c r="AX24" s="5">
        <f t="shared" ca="1" si="37"/>
        <v>0.3</v>
      </c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0.4589655302253558</v>
      </c>
      <c r="CL24" s="12">
        <f t="shared" ca="1" si="28"/>
        <v>50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0.49311145633514952</v>
      </c>
      <c r="CS24" s="12">
        <f t="shared" ca="1" si="30"/>
        <v>35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5"/>
      <c r="B25" s="16" t="s">
        <v>131</v>
      </c>
      <c r="C25" s="46"/>
      <c r="D25" s="18"/>
      <c r="E25" s="17"/>
      <c r="F25" s="17"/>
      <c r="G25" s="17"/>
      <c r="H25" s="19"/>
      <c r="I25" s="45"/>
      <c r="J25" s="16" t="s">
        <v>33</v>
      </c>
      <c r="K25" s="17"/>
      <c r="L25" s="17"/>
      <c r="M25" s="17"/>
      <c r="N25" s="17"/>
      <c r="O25" s="17"/>
      <c r="P25" s="19"/>
      <c r="Q25" s="45"/>
      <c r="R25" s="16" t="s">
        <v>91</v>
      </c>
      <c r="S25" s="17"/>
      <c r="T25" s="17"/>
      <c r="U25" s="17"/>
      <c r="V25" s="17"/>
      <c r="W25" s="17"/>
      <c r="X25" s="19"/>
      <c r="AF25" s="4" t="s">
        <v>24</v>
      </c>
      <c r="AG25" s="5">
        <f t="shared" ca="1" si="32"/>
        <v>10</v>
      </c>
      <c r="AH25" s="5">
        <f t="shared" ca="1" si="33"/>
        <v>1</v>
      </c>
      <c r="AJ25" s="5" t="str">
        <f t="shared" ca="1" si="34"/>
        <v>NO</v>
      </c>
      <c r="AN25" s="3">
        <f t="shared" ca="1" si="31"/>
        <v>0</v>
      </c>
      <c r="AU25" s="5">
        <f t="shared" ca="1" si="35"/>
        <v>0</v>
      </c>
      <c r="AV25" s="5">
        <f t="shared" ca="1" si="36"/>
        <v>1</v>
      </c>
      <c r="AW25" s="5"/>
      <c r="AX25" s="5">
        <f t="shared" ca="1" si="37"/>
        <v>0</v>
      </c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0.21594628753276279</v>
      </c>
      <c r="CL25" s="12">
        <f t="shared" ca="1" si="28"/>
        <v>76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0.72606334601930966</v>
      </c>
      <c r="CS25" s="12">
        <f t="shared" ca="1" si="30"/>
        <v>19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74" t="str">
        <f ca="1">$AC10/100&amp;$AD10&amp;$AE10/100&amp;$AF10</f>
        <v>0.36＋0.97＝</v>
      </c>
      <c r="C26" s="75"/>
      <c r="D26" s="75"/>
      <c r="E26" s="75"/>
      <c r="F26" s="72">
        <f ca="1">$AG10/100</f>
        <v>1.33</v>
      </c>
      <c r="G26" s="73"/>
      <c r="H26" s="21"/>
      <c r="I26" s="20"/>
      <c r="J26" s="74" t="str">
        <f ca="1">$AC11/100&amp;$AD11&amp;$AE11/100&amp;$AF11</f>
        <v>0.71＋0.29＝</v>
      </c>
      <c r="K26" s="75"/>
      <c r="L26" s="75"/>
      <c r="M26" s="75"/>
      <c r="N26" s="72">
        <f ca="1">$AG11/100</f>
        <v>1</v>
      </c>
      <c r="O26" s="73"/>
      <c r="P26" s="22"/>
      <c r="Q26" s="20"/>
      <c r="R26" s="74" t="str">
        <f ca="1">$AC12/100&amp;$AD12&amp;$AE12/100&amp;$AF12</f>
        <v>0.74＋0.17＝</v>
      </c>
      <c r="S26" s="75"/>
      <c r="T26" s="75"/>
      <c r="U26" s="75"/>
      <c r="V26" s="72">
        <f ca="1">$AG12/100</f>
        <v>0.91</v>
      </c>
      <c r="W26" s="73"/>
      <c r="X26" s="27"/>
      <c r="AF26" s="4" t="s">
        <v>127</v>
      </c>
      <c r="AG26" s="5">
        <f t="shared" ca="1" si="32"/>
        <v>9.1</v>
      </c>
      <c r="AH26" s="5">
        <f t="shared" ca="1" si="33"/>
        <v>0.9</v>
      </c>
      <c r="AJ26" s="5" t="str">
        <f t="shared" ca="1" si="34"/>
        <v>NO</v>
      </c>
      <c r="AN26" s="3">
        <f t="shared" ca="1" si="31"/>
        <v>0</v>
      </c>
      <c r="AU26" s="5">
        <f t="shared" ca="1" si="35"/>
        <v>0</v>
      </c>
      <c r="AV26" s="5">
        <f t="shared" ca="1" si="36"/>
        <v>0</v>
      </c>
      <c r="AW26" s="5"/>
      <c r="AX26" s="5">
        <f t="shared" ca="1" si="37"/>
        <v>0.9</v>
      </c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0.54602569090386532</v>
      </c>
      <c r="CL26" s="12">
        <f t="shared" ca="1" si="28"/>
        <v>42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0.97481249178855423</v>
      </c>
      <c r="CS26" s="12">
        <f t="shared" ca="1" si="30"/>
        <v>2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0.50132009885061035</v>
      </c>
      <c r="CL27" s="12">
        <f t="shared" ca="1" si="28"/>
        <v>44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0.64173851671419913</v>
      </c>
      <c r="CS27" s="12">
        <f t="shared" ca="1" si="30"/>
        <v>25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3</v>
      </c>
      <c r="G28" s="31">
        <f ca="1">$BR10</f>
        <v>6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7</v>
      </c>
      <c r="O28" s="31">
        <f ca="1">$BR11</f>
        <v>1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7</v>
      </c>
      <c r="W28" s="31">
        <f ca="1">$BR12</f>
        <v>4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0.58144726067690788</v>
      </c>
      <c r="CL28" s="12">
        <f t="shared" ca="1" si="28"/>
        <v>38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0.94412407282161337</v>
      </c>
      <c r="CS28" s="12">
        <f t="shared" ca="1" si="30"/>
        <v>5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9</v>
      </c>
      <c r="G29" s="35">
        <f ca="1">$BS10</f>
        <v>7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2</v>
      </c>
      <c r="O29" s="35">
        <f ca="1">$BS11</f>
        <v>9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1</v>
      </c>
      <c r="W29" s="35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0.41967405087650167</v>
      </c>
      <c r="CL29" s="12">
        <f t="shared" ca="1" si="28"/>
        <v>54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0.49271347494443452</v>
      </c>
      <c r="CS29" s="12">
        <f t="shared" ca="1" si="30"/>
        <v>36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9">
        <f ca="1">$AU10</f>
        <v>0</v>
      </c>
      <c r="D30" s="30">
        <f ca="1">$AV10</f>
        <v>1</v>
      </c>
      <c r="E30" s="30" t="str">
        <f>$AW10</f>
        <v>.</v>
      </c>
      <c r="F30" s="31">
        <f ca="1">$AX10</f>
        <v>3</v>
      </c>
      <c r="G30" s="36">
        <f ca="1">$AY10</f>
        <v>3</v>
      </c>
      <c r="H30" s="37"/>
      <c r="I30" s="38"/>
      <c r="J30" s="28"/>
      <c r="K30" s="29">
        <f ca="1">$AU11</f>
        <v>0</v>
      </c>
      <c r="L30" s="30">
        <f ca="1">$AV11</f>
        <v>1</v>
      </c>
      <c r="M30" s="30" t="str">
        <f>$AW11</f>
        <v>.</v>
      </c>
      <c r="N30" s="31">
        <f ca="1">$AX11</f>
        <v>0</v>
      </c>
      <c r="O30" s="36">
        <f ca="1">$AY11</f>
        <v>0</v>
      </c>
      <c r="P30" s="37"/>
      <c r="Q30" s="38"/>
      <c r="R30" s="28"/>
      <c r="S30" s="29">
        <f ca="1">$AU12</f>
        <v>0</v>
      </c>
      <c r="T30" s="30">
        <f ca="1">$AV12</f>
        <v>0</v>
      </c>
      <c r="U30" s="30" t="str">
        <f>$AW12</f>
        <v>.</v>
      </c>
      <c r="V30" s="31">
        <f ca="1">$AX12</f>
        <v>9</v>
      </c>
      <c r="W30" s="36">
        <f ca="1">$AY12</f>
        <v>1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0.98048174525898257</v>
      </c>
      <c r="CL30" s="12">
        <f t="shared" ca="1" si="28"/>
        <v>3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0.28949360159077819</v>
      </c>
      <c r="CS30" s="12">
        <f t="shared" ca="1" si="30"/>
        <v>50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0.51392465467576964</v>
      </c>
      <c r="CL31" s="12">
        <f t="shared" ca="1" si="28"/>
        <v>43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0.7533725633281303</v>
      </c>
      <c r="CS31" s="12">
        <f t="shared" ca="1" si="30"/>
        <v>16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9" t="str">
        <f>A1</f>
        <v>小数 たし算 小数第二位 (0.11) 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0.84001738228049738</v>
      </c>
      <c r="CL32" s="12">
        <f t="shared" ca="1" si="28"/>
        <v>11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0.97163261779218035</v>
      </c>
      <c r="CS32" s="12">
        <f t="shared" ca="1" si="30"/>
        <v>3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90" t="str">
        <f>B2</f>
        <v>　　月  　 　 日</v>
      </c>
      <c r="C33" s="91"/>
      <c r="D33" s="91"/>
      <c r="E33" s="91"/>
      <c r="F33" s="91"/>
      <c r="G33" s="92"/>
      <c r="H33" s="93" t="str">
        <f>H2</f>
        <v>名前</v>
      </c>
      <c r="I33" s="94"/>
      <c r="J33" s="94"/>
      <c r="K33" s="95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7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0.83534527231629085</v>
      </c>
      <c r="CL33" s="12">
        <f t="shared" ca="1" si="28"/>
        <v>12</v>
      </c>
      <c r="CM33" s="5"/>
      <c r="CN33" s="5">
        <v>33</v>
      </c>
      <c r="CO33" s="5">
        <v>3</v>
      </c>
      <c r="CP33" s="5">
        <v>2</v>
      </c>
      <c r="CR33" s="11">
        <f t="shared" ca="1" si="29"/>
        <v>2.488423152659569E-2</v>
      </c>
      <c r="CS33" s="12">
        <f t="shared" ca="1" si="30"/>
        <v>71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5.3177647099824199E-2</v>
      </c>
      <c r="CL34" s="12">
        <f t="shared" ca="1" si="28"/>
        <v>98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0.70461024977500775</v>
      </c>
      <c r="CS34" s="12">
        <f t="shared" ca="1" si="30"/>
        <v>20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0.20514180503599355</v>
      </c>
      <c r="CL35" s="12">
        <f t="shared" ca="1" si="28"/>
        <v>78</v>
      </c>
      <c r="CM35" s="5"/>
      <c r="CN35" s="5">
        <v>35</v>
      </c>
      <c r="CO35" s="5">
        <v>3</v>
      </c>
      <c r="CP35" s="5">
        <v>4</v>
      </c>
      <c r="CR35" s="11">
        <f t="shared" ca="1" si="29"/>
        <v>7.719547370523927E-2</v>
      </c>
      <c r="CS35" s="12">
        <f t="shared" ca="1" si="30"/>
        <v>65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2"/>
      <c r="B36" s="74" t="str">
        <f t="shared" ref="B36" ca="1" si="38">B5</f>
        <v>0.15＋0.46＝</v>
      </c>
      <c r="C36" s="75"/>
      <c r="D36" s="75"/>
      <c r="E36" s="75"/>
      <c r="F36" s="76">
        <f ca="1">F5</f>
        <v>0.61</v>
      </c>
      <c r="G36" s="77"/>
      <c r="H36" s="53"/>
      <c r="I36" s="54"/>
      <c r="J36" s="74" t="str">
        <f t="shared" ref="J36" ca="1" si="39">J5</f>
        <v>0.62＋0.14＝</v>
      </c>
      <c r="K36" s="75"/>
      <c r="L36" s="75"/>
      <c r="M36" s="75"/>
      <c r="N36" s="76">
        <f ca="1">N5</f>
        <v>0.76</v>
      </c>
      <c r="O36" s="77"/>
      <c r="P36" s="27"/>
      <c r="Q36" s="24"/>
      <c r="R36" s="74" t="str">
        <f t="shared" ref="R36" ca="1" si="40">R5</f>
        <v>0.85＋0.25＝</v>
      </c>
      <c r="S36" s="75"/>
      <c r="T36" s="75"/>
      <c r="U36" s="75"/>
      <c r="V36" s="76">
        <f ca="1">V5</f>
        <v>1.1000000000000001</v>
      </c>
      <c r="W36" s="77"/>
      <c r="X36" s="27"/>
      <c r="AC36" s="5" t="s">
        <v>92</v>
      </c>
      <c r="AD36" s="5" t="str">
        <f ca="1">IF(AND($AE36=0,$AF36=0),"OKA",IF($AF36=0,"OKB","NO"))</f>
        <v>NO</v>
      </c>
      <c r="AE36" s="55">
        <f ca="1">AX1</f>
        <v>6</v>
      </c>
      <c r="AF36" s="55">
        <f ca="1">AY1</f>
        <v>1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0.74944248667193458</v>
      </c>
      <c r="CL36" s="12">
        <f t="shared" ca="1" si="28"/>
        <v>20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0.56497805938927004</v>
      </c>
      <c r="CS36" s="12">
        <f t="shared" ca="1" si="30"/>
        <v>31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41">IF(AND($AE37=0,$AF37=0),"OKA",IF($AF37=0,"OKB","NO"))</f>
        <v>NO</v>
      </c>
      <c r="AE37" s="55">
        <f t="shared" ref="AE37:AF47" ca="1" si="42">AX2</f>
        <v>7</v>
      </c>
      <c r="AF37" s="55">
        <f t="shared" ca="1" si="42"/>
        <v>6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0.40297675967952373</v>
      </c>
      <c r="CL37" s="12">
        <f t="shared" ca="1" si="28"/>
        <v>56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0.29114685957544129</v>
      </c>
      <c r="CS37" s="12">
        <f t="shared" ca="1" si="30"/>
        <v>48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43">C7</f>
        <v>0</v>
      </c>
      <c r="D38" s="58">
        <f t="shared" ca="1" si="43"/>
        <v>0</v>
      </c>
      <c r="E38" s="58" t="str">
        <f t="shared" ca="1" si="43"/>
        <v>.</v>
      </c>
      <c r="F38" s="59">
        <f t="shared" ca="1" si="43"/>
        <v>1</v>
      </c>
      <c r="G38" s="59">
        <f t="shared" ca="1" si="43"/>
        <v>5</v>
      </c>
      <c r="H38" s="27"/>
      <c r="I38" s="14"/>
      <c r="J38" s="56"/>
      <c r="K38" s="57">
        <f t="shared" ref="K38:O38" ca="1" si="44">K7</f>
        <v>0</v>
      </c>
      <c r="L38" s="58">
        <f t="shared" ca="1" si="44"/>
        <v>0</v>
      </c>
      <c r="M38" s="58" t="str">
        <f t="shared" ca="1" si="44"/>
        <v>.</v>
      </c>
      <c r="N38" s="59">
        <f t="shared" ca="1" si="44"/>
        <v>6</v>
      </c>
      <c r="O38" s="59">
        <f t="shared" ca="1" si="44"/>
        <v>2</v>
      </c>
      <c r="P38" s="27"/>
      <c r="Q38" s="20"/>
      <c r="R38" s="56"/>
      <c r="S38" s="57">
        <f t="shared" ref="S38:W38" ca="1" si="45">S7</f>
        <v>0</v>
      </c>
      <c r="T38" s="58">
        <f t="shared" ca="1" si="45"/>
        <v>0</v>
      </c>
      <c r="U38" s="58" t="str">
        <f t="shared" ca="1" si="45"/>
        <v>.</v>
      </c>
      <c r="V38" s="59">
        <f t="shared" ca="1" si="45"/>
        <v>8</v>
      </c>
      <c r="W38" s="59">
        <f t="shared" ca="1" si="45"/>
        <v>5</v>
      </c>
      <c r="X38" s="27"/>
      <c r="AB38" s="3" t="s">
        <v>132</v>
      </c>
      <c r="AC38" s="5" t="s">
        <v>133</v>
      </c>
      <c r="AD38" s="5" t="str">
        <f t="shared" ca="1" si="41"/>
        <v>OKB</v>
      </c>
      <c r="AE38" s="55">
        <f t="shared" ca="1" si="42"/>
        <v>1</v>
      </c>
      <c r="AF38" s="55">
        <f t="shared" ca="1" si="42"/>
        <v>0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0.85570122157658457</v>
      </c>
      <c r="CL38" s="12">
        <f t="shared" ca="1" si="28"/>
        <v>10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0.73132104425221811</v>
      </c>
      <c r="CS38" s="12">
        <f t="shared" ca="1" si="30"/>
        <v>18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60" t="str">
        <f t="shared" ca="1" si="43"/>
        <v/>
      </c>
      <c r="C39" s="61" t="str">
        <f t="shared" ca="1" si="43"/>
        <v>＋</v>
      </c>
      <c r="D39" s="62">
        <f t="shared" ca="1" si="43"/>
        <v>0</v>
      </c>
      <c r="E39" s="62" t="str">
        <f t="shared" ca="1" si="43"/>
        <v>.</v>
      </c>
      <c r="F39" s="63">
        <f t="shared" ca="1" si="43"/>
        <v>4</v>
      </c>
      <c r="G39" s="63">
        <f t="shared" ca="1" si="43"/>
        <v>6</v>
      </c>
      <c r="H39" s="27"/>
      <c r="I39" s="14"/>
      <c r="J39" s="60" t="str">
        <f t="shared" ref="J39:O40" ca="1" si="46">J8</f>
        <v/>
      </c>
      <c r="K39" s="61" t="str">
        <f t="shared" ca="1" si="46"/>
        <v>＋</v>
      </c>
      <c r="L39" s="62">
        <f t="shared" ca="1" si="46"/>
        <v>0</v>
      </c>
      <c r="M39" s="62" t="str">
        <f t="shared" ca="1" si="46"/>
        <v>.</v>
      </c>
      <c r="N39" s="63">
        <f t="shared" ca="1" si="46"/>
        <v>1</v>
      </c>
      <c r="O39" s="63">
        <f t="shared" ca="1" si="46"/>
        <v>4</v>
      </c>
      <c r="P39" s="27"/>
      <c r="Q39" s="20"/>
      <c r="R39" s="60" t="str">
        <f t="shared" ref="R39:W40" ca="1" si="47">R8</f>
        <v/>
      </c>
      <c r="S39" s="61" t="str">
        <f t="shared" ca="1" si="47"/>
        <v>＋</v>
      </c>
      <c r="T39" s="62">
        <f t="shared" ca="1" si="47"/>
        <v>0</v>
      </c>
      <c r="U39" s="62" t="str">
        <f t="shared" ca="1" si="47"/>
        <v>.</v>
      </c>
      <c r="V39" s="63">
        <f t="shared" ca="1" si="47"/>
        <v>2</v>
      </c>
      <c r="W39" s="63">
        <f t="shared" ca="1" si="47"/>
        <v>5</v>
      </c>
      <c r="X39" s="27"/>
      <c r="Z39" s="64"/>
      <c r="AB39" s="3" t="s">
        <v>134</v>
      </c>
      <c r="AC39" s="5" t="s">
        <v>38</v>
      </c>
      <c r="AD39" s="5" t="str">
        <f t="shared" ca="1" si="41"/>
        <v>NO</v>
      </c>
      <c r="AE39" s="55">
        <f t="shared" ca="1" si="42"/>
        <v>6</v>
      </c>
      <c r="AF39" s="55">
        <f t="shared" ca="1" si="42"/>
        <v>6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0.97965598611788574</v>
      </c>
      <c r="CL39" s="12">
        <f t="shared" ca="1" si="28"/>
        <v>4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0.47133438628022895</v>
      </c>
      <c r="CS39" s="12">
        <f t="shared" ca="1" si="30"/>
        <v>38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43"/>
        <v>0</v>
      </c>
      <c r="E40" s="67" t="str">
        <f t="shared" si="43"/>
        <v>.</v>
      </c>
      <c r="F40" s="68">
        <f t="shared" ca="1" si="43"/>
        <v>6</v>
      </c>
      <c r="G40" s="69">
        <f t="shared" ca="1" si="43"/>
        <v>1</v>
      </c>
      <c r="H40" s="27"/>
      <c r="I40" s="14"/>
      <c r="J40" s="65"/>
      <c r="K40" s="66">
        <f ca="1">K9</f>
        <v>0</v>
      </c>
      <c r="L40" s="67">
        <f t="shared" ca="1" si="46"/>
        <v>0</v>
      </c>
      <c r="M40" s="67" t="str">
        <f t="shared" si="46"/>
        <v>.</v>
      </c>
      <c r="N40" s="68">
        <f t="shared" ca="1" si="46"/>
        <v>7</v>
      </c>
      <c r="O40" s="69">
        <f t="shared" ca="1" si="46"/>
        <v>6</v>
      </c>
      <c r="P40" s="27"/>
      <c r="Q40" s="20"/>
      <c r="R40" s="65"/>
      <c r="S40" s="66">
        <f ca="1">S9</f>
        <v>0</v>
      </c>
      <c r="T40" s="67">
        <f t="shared" ca="1" si="47"/>
        <v>1</v>
      </c>
      <c r="U40" s="67" t="str">
        <f t="shared" si="47"/>
        <v>.</v>
      </c>
      <c r="V40" s="68">
        <f t="shared" ca="1" si="47"/>
        <v>1</v>
      </c>
      <c r="W40" s="69">
        <f t="shared" ca="1" si="47"/>
        <v>0</v>
      </c>
      <c r="X40" s="27"/>
      <c r="Z40" s="64"/>
      <c r="AB40" s="3" t="s">
        <v>52</v>
      </c>
      <c r="AC40" s="5" t="s">
        <v>39</v>
      </c>
      <c r="AD40" s="5" t="str">
        <f t="shared" ca="1" si="41"/>
        <v>OKB</v>
      </c>
      <c r="AE40" s="55">
        <f t="shared" ca="1" si="42"/>
        <v>7</v>
      </c>
      <c r="AF40" s="55">
        <f t="shared" ca="1" si="42"/>
        <v>0</v>
      </c>
      <c r="AG40" s="64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0.88293232507347641</v>
      </c>
      <c r="CL40" s="12">
        <f t="shared" ca="1" si="28"/>
        <v>7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0.90344157112831114</v>
      </c>
      <c r="CS40" s="12">
        <f t="shared" ca="1" si="30"/>
        <v>7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41"/>
        <v>NO</v>
      </c>
      <c r="AE41" s="55">
        <f t="shared" ca="1" si="42"/>
        <v>4</v>
      </c>
      <c r="AF41" s="55">
        <f t="shared" ca="1" si="42"/>
        <v>8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0.16003722455921665</v>
      </c>
      <c r="CL41" s="12">
        <f t="shared" ca="1" si="28"/>
        <v>82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0.29779465958430873</v>
      </c>
      <c r="CS41" s="12">
        <f t="shared" ca="1" si="30"/>
        <v>46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41"/>
        <v>NO</v>
      </c>
      <c r="AE42" s="55">
        <f t="shared" ca="1" si="42"/>
        <v>9</v>
      </c>
      <c r="AF42" s="55">
        <f t="shared" ca="1" si="42"/>
        <v>5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0.71685572343667714</v>
      </c>
      <c r="CL42" s="12">
        <f t="shared" ca="1" si="28"/>
        <v>26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0.19418485457690471</v>
      </c>
      <c r="CS42" s="12">
        <f t="shared" ca="1" si="30"/>
        <v>58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74" t="str">
        <f t="shared" ref="B43" ca="1" si="48">B12</f>
        <v>0.87＋0.79＝</v>
      </c>
      <c r="C43" s="75"/>
      <c r="D43" s="75"/>
      <c r="E43" s="75"/>
      <c r="F43" s="76">
        <f ca="1">F12</f>
        <v>1.66</v>
      </c>
      <c r="G43" s="77"/>
      <c r="H43" s="27"/>
      <c r="I43" s="24"/>
      <c r="J43" s="74" t="str">
        <f t="shared" ref="J43" ca="1" si="49">J12</f>
        <v>0.52＋0.18＝</v>
      </c>
      <c r="K43" s="75"/>
      <c r="L43" s="75"/>
      <c r="M43" s="75"/>
      <c r="N43" s="76">
        <f ca="1">N12</f>
        <v>0.7</v>
      </c>
      <c r="O43" s="77"/>
      <c r="P43" s="27"/>
      <c r="Q43" s="24"/>
      <c r="R43" s="74" t="str">
        <f t="shared" ref="R43" ca="1" si="50">R12</f>
        <v>0.13＋0.35＝</v>
      </c>
      <c r="S43" s="75"/>
      <c r="T43" s="75"/>
      <c r="U43" s="75"/>
      <c r="V43" s="76">
        <f ca="1">V12</f>
        <v>0.48</v>
      </c>
      <c r="W43" s="77"/>
      <c r="X43" s="27"/>
      <c r="AC43" s="5" t="s">
        <v>42</v>
      </c>
      <c r="AD43" s="5" t="str">
        <f t="shared" ca="1" si="41"/>
        <v>NO</v>
      </c>
      <c r="AE43" s="55">
        <f t="shared" ca="1" si="42"/>
        <v>2</v>
      </c>
      <c r="AF43" s="55">
        <f t="shared" ca="1" si="42"/>
        <v>4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6.9609306593685694E-2</v>
      </c>
      <c r="CL43" s="12">
        <f t="shared" ca="1" si="28"/>
        <v>96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0.58997866564757107</v>
      </c>
      <c r="CS43" s="12">
        <f t="shared" ca="1" si="30"/>
        <v>30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41"/>
        <v>NO</v>
      </c>
      <c r="AE44" s="55">
        <f t="shared" ca="1" si="42"/>
        <v>8</v>
      </c>
      <c r="AF44" s="55">
        <f t="shared" ca="1" si="42"/>
        <v>3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0.49097016809890881</v>
      </c>
      <c r="CL44" s="12">
        <f t="shared" ca="1" si="28"/>
        <v>45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0.1987101731491131</v>
      </c>
      <c r="CS44" s="12">
        <f t="shared" ca="1" si="30"/>
        <v>56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51">C14</f>
        <v>0</v>
      </c>
      <c r="D45" s="58">
        <f t="shared" ca="1" si="51"/>
        <v>0</v>
      </c>
      <c r="E45" s="58" t="str">
        <f t="shared" ca="1" si="51"/>
        <v>.</v>
      </c>
      <c r="F45" s="59">
        <f t="shared" ca="1" si="51"/>
        <v>8</v>
      </c>
      <c r="G45" s="59">
        <f t="shared" ca="1" si="51"/>
        <v>7</v>
      </c>
      <c r="H45" s="27"/>
      <c r="I45" s="20"/>
      <c r="J45" s="56"/>
      <c r="K45" s="57">
        <f t="shared" ref="K45:O45" ca="1" si="52">K14</f>
        <v>0</v>
      </c>
      <c r="L45" s="58">
        <f t="shared" ca="1" si="52"/>
        <v>0</v>
      </c>
      <c r="M45" s="58" t="str">
        <f t="shared" ca="1" si="52"/>
        <v>.</v>
      </c>
      <c r="N45" s="59">
        <f t="shared" ca="1" si="52"/>
        <v>5</v>
      </c>
      <c r="O45" s="59">
        <f t="shared" ca="1" si="52"/>
        <v>2</v>
      </c>
      <c r="P45" s="27"/>
      <c r="Q45" s="20"/>
      <c r="R45" s="56"/>
      <c r="S45" s="57">
        <f t="shared" ref="S45:W45" ca="1" si="53">S14</f>
        <v>0</v>
      </c>
      <c r="T45" s="58">
        <f t="shared" ca="1" si="53"/>
        <v>0</v>
      </c>
      <c r="U45" s="58" t="str">
        <f t="shared" ca="1" si="53"/>
        <v>.</v>
      </c>
      <c r="V45" s="59">
        <f t="shared" ca="1" si="53"/>
        <v>1</v>
      </c>
      <c r="W45" s="59">
        <f t="shared" ca="1" si="53"/>
        <v>3</v>
      </c>
      <c r="X45" s="27"/>
      <c r="AC45" s="5" t="s">
        <v>44</v>
      </c>
      <c r="AD45" s="5" t="str">
        <f t="shared" ca="1" si="41"/>
        <v>NO</v>
      </c>
      <c r="AE45" s="55">
        <f t="shared" ca="1" si="42"/>
        <v>3</v>
      </c>
      <c r="AF45" s="55">
        <f t="shared" ca="1" si="42"/>
        <v>3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0.66455516539048409</v>
      </c>
      <c r="CL45" s="12">
        <f t="shared" ca="1" si="28"/>
        <v>32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0.6060490352185911</v>
      </c>
      <c r="CS45" s="12">
        <f t="shared" ca="1" si="30"/>
        <v>29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60" t="str">
        <f t="shared" ref="B46:G47" ca="1" si="54">B15</f>
        <v/>
      </c>
      <c r="C46" s="61" t="str">
        <f t="shared" ca="1" si="54"/>
        <v>＋</v>
      </c>
      <c r="D46" s="62">
        <f t="shared" ca="1" si="54"/>
        <v>0</v>
      </c>
      <c r="E46" s="62" t="str">
        <f t="shared" ca="1" si="54"/>
        <v>.</v>
      </c>
      <c r="F46" s="63">
        <f t="shared" ca="1" si="54"/>
        <v>7</v>
      </c>
      <c r="G46" s="63">
        <f t="shared" ca="1" si="54"/>
        <v>9</v>
      </c>
      <c r="H46" s="27"/>
      <c r="I46" s="20"/>
      <c r="J46" s="60" t="str">
        <f t="shared" ref="J46:O47" ca="1" si="55">J15</f>
        <v/>
      </c>
      <c r="K46" s="61" t="str">
        <f t="shared" ca="1" si="55"/>
        <v>＋</v>
      </c>
      <c r="L46" s="62">
        <f t="shared" ca="1" si="55"/>
        <v>0</v>
      </c>
      <c r="M46" s="62" t="str">
        <f t="shared" ca="1" si="55"/>
        <v>.</v>
      </c>
      <c r="N46" s="63">
        <f t="shared" ca="1" si="55"/>
        <v>1</v>
      </c>
      <c r="O46" s="63">
        <f t="shared" ca="1" si="55"/>
        <v>8</v>
      </c>
      <c r="P46" s="27"/>
      <c r="Q46" s="20"/>
      <c r="R46" s="60" t="str">
        <f t="shared" ref="R46:W47" ca="1" si="56">R15</f>
        <v/>
      </c>
      <c r="S46" s="61" t="str">
        <f t="shared" ca="1" si="56"/>
        <v>＋</v>
      </c>
      <c r="T46" s="62">
        <f t="shared" ca="1" si="56"/>
        <v>0</v>
      </c>
      <c r="U46" s="62" t="str">
        <f t="shared" ca="1" si="56"/>
        <v>.</v>
      </c>
      <c r="V46" s="63">
        <f t="shared" ca="1" si="56"/>
        <v>3</v>
      </c>
      <c r="W46" s="63">
        <f t="shared" ca="1" si="56"/>
        <v>5</v>
      </c>
      <c r="X46" s="27"/>
      <c r="AC46" s="3" t="s">
        <v>45</v>
      </c>
      <c r="AD46" s="5" t="str">
        <f t="shared" ca="1" si="41"/>
        <v>OKA</v>
      </c>
      <c r="AE46" s="55">
        <f t="shared" ca="1" si="42"/>
        <v>0</v>
      </c>
      <c r="AF46" s="55">
        <f t="shared" ca="1" si="42"/>
        <v>0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7.9046568049710886E-2</v>
      </c>
      <c r="CL46" s="12">
        <f t="shared" ca="1" si="28"/>
        <v>94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0.46926420547300773</v>
      </c>
      <c r="CS46" s="12">
        <f t="shared" ca="1" si="30"/>
        <v>39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54"/>
        <v>1</v>
      </c>
      <c r="E47" s="67" t="str">
        <f t="shared" si="54"/>
        <v>.</v>
      </c>
      <c r="F47" s="68">
        <f t="shared" ca="1" si="54"/>
        <v>6</v>
      </c>
      <c r="G47" s="69">
        <f t="shared" ca="1" si="54"/>
        <v>6</v>
      </c>
      <c r="H47" s="27"/>
      <c r="I47" s="14"/>
      <c r="J47" s="65"/>
      <c r="K47" s="66">
        <f ca="1">K16</f>
        <v>0</v>
      </c>
      <c r="L47" s="67">
        <f t="shared" ca="1" si="55"/>
        <v>0</v>
      </c>
      <c r="M47" s="67" t="str">
        <f t="shared" si="55"/>
        <v>.</v>
      </c>
      <c r="N47" s="68">
        <f t="shared" ca="1" si="55"/>
        <v>7</v>
      </c>
      <c r="O47" s="69">
        <f t="shared" ca="1" si="55"/>
        <v>0</v>
      </c>
      <c r="P47" s="27"/>
      <c r="Q47" s="20"/>
      <c r="R47" s="65"/>
      <c r="S47" s="66">
        <f ca="1">S16</f>
        <v>0</v>
      </c>
      <c r="T47" s="67">
        <f t="shared" ca="1" si="56"/>
        <v>0</v>
      </c>
      <c r="U47" s="67" t="str">
        <f t="shared" si="56"/>
        <v>.</v>
      </c>
      <c r="V47" s="68">
        <f t="shared" ca="1" si="56"/>
        <v>4</v>
      </c>
      <c r="W47" s="69">
        <f t="shared" ca="1" si="56"/>
        <v>8</v>
      </c>
      <c r="X47" s="27"/>
      <c r="AC47" s="3" t="s">
        <v>46</v>
      </c>
      <c r="AD47" s="5" t="str">
        <f t="shared" ca="1" si="41"/>
        <v>NO</v>
      </c>
      <c r="AE47" s="55">
        <f t="shared" ca="1" si="42"/>
        <v>9</v>
      </c>
      <c r="AF47" s="55">
        <f t="shared" ca="1" si="42"/>
        <v>1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0.59499042998677198</v>
      </c>
      <c r="CL47" s="12">
        <f t="shared" ca="1" si="28"/>
        <v>35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0.96436835097318918</v>
      </c>
      <c r="CS47" s="12">
        <f t="shared" ca="1" si="30"/>
        <v>4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0.4790421191402745</v>
      </c>
      <c r="CL48" s="12">
        <f t="shared" ca="1" si="28"/>
        <v>48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0.54952691166192891</v>
      </c>
      <c r="CS48" s="12">
        <f t="shared" ca="1" si="30"/>
        <v>32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3.9687272631182768E-2</v>
      </c>
      <c r="CL49" s="12">
        <f t="shared" ca="1" si="28"/>
        <v>99</v>
      </c>
      <c r="CM49" s="5"/>
      <c r="CN49" s="5">
        <v>49</v>
      </c>
      <c r="CO49" s="5">
        <v>4</v>
      </c>
      <c r="CP49" s="5">
        <v>8</v>
      </c>
      <c r="CR49" s="11">
        <f t="shared" ca="1" si="29"/>
        <v>5.3041130615047116E-2</v>
      </c>
      <c r="CS49" s="12">
        <f t="shared" ca="1" si="30"/>
        <v>70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74" t="str">
        <f t="shared" ref="B50" ca="1" si="57">B19</f>
        <v>0.44＋0.51＝</v>
      </c>
      <c r="C50" s="75"/>
      <c r="D50" s="75"/>
      <c r="E50" s="75"/>
      <c r="F50" s="76">
        <f ca="1">F19</f>
        <v>0.95</v>
      </c>
      <c r="G50" s="77"/>
      <c r="H50" s="27"/>
      <c r="I50" s="24"/>
      <c r="J50" s="74" t="str">
        <f t="shared" ref="J50" ca="1" si="58">J19</f>
        <v>0.27＋0.97＝</v>
      </c>
      <c r="K50" s="75"/>
      <c r="L50" s="75"/>
      <c r="M50" s="75"/>
      <c r="N50" s="76">
        <f ca="1">N19</f>
        <v>1.24</v>
      </c>
      <c r="O50" s="77"/>
      <c r="P50" s="27"/>
      <c r="Q50" s="24"/>
      <c r="R50" s="74" t="str">
        <f t="shared" ref="R50" ca="1" si="59">R19</f>
        <v>0.57＋0.26＝</v>
      </c>
      <c r="S50" s="75"/>
      <c r="T50" s="75"/>
      <c r="U50" s="75"/>
      <c r="V50" s="76">
        <f ca="1">V19</f>
        <v>0.83</v>
      </c>
      <c r="W50" s="77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0.98071220286350214</v>
      </c>
      <c r="CL50" s="12">
        <f t="shared" ca="1" si="28"/>
        <v>2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0.32982601990406191</v>
      </c>
      <c r="CS50" s="12">
        <f t="shared" ca="1" si="30"/>
        <v>44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0.70066621891600944</v>
      </c>
      <c r="CL51" s="12">
        <f t="shared" ca="1" si="28"/>
        <v>28</v>
      </c>
      <c r="CM51" s="5"/>
      <c r="CN51" s="5">
        <v>51</v>
      </c>
      <c r="CO51" s="5">
        <v>5</v>
      </c>
      <c r="CP51" s="5">
        <v>0</v>
      </c>
      <c r="CR51" s="11">
        <f t="shared" ca="1" si="29"/>
        <v>7.5307060216919908E-2</v>
      </c>
      <c r="CS51" s="12">
        <f t="shared" ca="1" si="30"/>
        <v>66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56"/>
      <c r="C52" s="57">
        <f t="shared" ref="C52:G52" ca="1" si="60">C21</f>
        <v>0</v>
      </c>
      <c r="D52" s="58">
        <f t="shared" ca="1" si="60"/>
        <v>0</v>
      </c>
      <c r="E52" s="58" t="str">
        <f t="shared" ca="1" si="60"/>
        <v>.</v>
      </c>
      <c r="F52" s="59">
        <f t="shared" ca="1" si="60"/>
        <v>4</v>
      </c>
      <c r="G52" s="59">
        <f t="shared" ca="1" si="60"/>
        <v>4</v>
      </c>
      <c r="H52" s="27"/>
      <c r="I52" s="20"/>
      <c r="J52" s="56"/>
      <c r="K52" s="57">
        <f t="shared" ref="K52:O52" ca="1" si="61">K21</f>
        <v>0</v>
      </c>
      <c r="L52" s="58">
        <f t="shared" ca="1" si="61"/>
        <v>0</v>
      </c>
      <c r="M52" s="58" t="str">
        <f t="shared" ca="1" si="61"/>
        <v>.</v>
      </c>
      <c r="N52" s="59">
        <f t="shared" ca="1" si="61"/>
        <v>2</v>
      </c>
      <c r="O52" s="59">
        <f t="shared" ca="1" si="61"/>
        <v>7</v>
      </c>
      <c r="P52" s="27"/>
      <c r="Q52" s="20"/>
      <c r="R52" s="56"/>
      <c r="S52" s="57">
        <f t="shared" ref="S52:W52" ca="1" si="62">S21</f>
        <v>0</v>
      </c>
      <c r="T52" s="58">
        <f t="shared" ca="1" si="62"/>
        <v>0</v>
      </c>
      <c r="U52" s="58" t="str">
        <f t="shared" ca="1" si="62"/>
        <v>.</v>
      </c>
      <c r="V52" s="59">
        <f t="shared" ca="1" si="62"/>
        <v>5</v>
      </c>
      <c r="W52" s="59">
        <f t="shared" ca="1" si="62"/>
        <v>7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0.1776373547099922</v>
      </c>
      <c r="CL52" s="12">
        <f t="shared" ca="1" si="28"/>
        <v>80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0.29327559084135879</v>
      </c>
      <c r="CS52" s="12">
        <f t="shared" ca="1" si="30"/>
        <v>47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60" t="str">
        <f t="shared" ref="B53:G54" ca="1" si="63">B22</f>
        <v/>
      </c>
      <c r="C53" s="61" t="str">
        <f t="shared" ca="1" si="63"/>
        <v>＋</v>
      </c>
      <c r="D53" s="62">
        <f t="shared" ca="1" si="63"/>
        <v>0</v>
      </c>
      <c r="E53" s="62" t="str">
        <f t="shared" ca="1" si="63"/>
        <v>.</v>
      </c>
      <c r="F53" s="63">
        <f t="shared" ca="1" si="63"/>
        <v>5</v>
      </c>
      <c r="G53" s="63">
        <f t="shared" ca="1" si="63"/>
        <v>1</v>
      </c>
      <c r="H53" s="27"/>
      <c r="I53" s="20"/>
      <c r="J53" s="60" t="str">
        <f t="shared" ref="J53:O54" ca="1" si="64">J22</f>
        <v/>
      </c>
      <c r="K53" s="61" t="str">
        <f t="shared" ca="1" si="64"/>
        <v>＋</v>
      </c>
      <c r="L53" s="62">
        <f t="shared" ca="1" si="64"/>
        <v>0</v>
      </c>
      <c r="M53" s="62" t="str">
        <f t="shared" ca="1" si="64"/>
        <v>.</v>
      </c>
      <c r="N53" s="63">
        <f t="shared" ca="1" si="64"/>
        <v>9</v>
      </c>
      <c r="O53" s="63">
        <f t="shared" ca="1" si="64"/>
        <v>7</v>
      </c>
      <c r="P53" s="27"/>
      <c r="Q53" s="20"/>
      <c r="R53" s="60" t="str">
        <f t="shared" ref="R53:W54" ca="1" si="65">R22</f>
        <v/>
      </c>
      <c r="S53" s="61" t="str">
        <f t="shared" ca="1" si="65"/>
        <v>＋</v>
      </c>
      <c r="T53" s="62">
        <f t="shared" ca="1" si="65"/>
        <v>0</v>
      </c>
      <c r="U53" s="62" t="str">
        <f t="shared" ca="1" si="65"/>
        <v>.</v>
      </c>
      <c r="V53" s="63">
        <f t="shared" ca="1" si="65"/>
        <v>2</v>
      </c>
      <c r="W53" s="63">
        <f t="shared" ca="1" si="65"/>
        <v>6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0.29928996325402424</v>
      </c>
      <c r="CL53" s="12">
        <f t="shared" ca="1" si="28"/>
        <v>67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0.91570106201706913</v>
      </c>
      <c r="CS53" s="12">
        <f t="shared" ca="1" si="30"/>
        <v>6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5"/>
      <c r="C54" s="66">
        <f ca="1">C23</f>
        <v>0</v>
      </c>
      <c r="D54" s="67">
        <f t="shared" ca="1" si="63"/>
        <v>0</v>
      </c>
      <c r="E54" s="67" t="str">
        <f t="shared" si="63"/>
        <v>.</v>
      </c>
      <c r="F54" s="68">
        <f t="shared" ca="1" si="63"/>
        <v>9</v>
      </c>
      <c r="G54" s="69">
        <f t="shared" ca="1" si="63"/>
        <v>5</v>
      </c>
      <c r="H54" s="27"/>
      <c r="I54" s="14"/>
      <c r="J54" s="65"/>
      <c r="K54" s="66">
        <f ca="1">K23</f>
        <v>0</v>
      </c>
      <c r="L54" s="67">
        <f t="shared" ca="1" si="64"/>
        <v>1</v>
      </c>
      <c r="M54" s="67" t="str">
        <f t="shared" si="64"/>
        <v>.</v>
      </c>
      <c r="N54" s="68">
        <f t="shared" ca="1" si="64"/>
        <v>2</v>
      </c>
      <c r="O54" s="69">
        <f t="shared" ca="1" si="64"/>
        <v>4</v>
      </c>
      <c r="P54" s="27"/>
      <c r="Q54" s="20"/>
      <c r="R54" s="65"/>
      <c r="S54" s="66">
        <f ca="1">S23</f>
        <v>0</v>
      </c>
      <c r="T54" s="67">
        <f t="shared" ca="1" si="65"/>
        <v>0</v>
      </c>
      <c r="U54" s="67" t="str">
        <f t="shared" si="65"/>
        <v>.</v>
      </c>
      <c r="V54" s="68">
        <f t="shared" ca="1" si="65"/>
        <v>8</v>
      </c>
      <c r="W54" s="69">
        <f t="shared" ca="1" si="65"/>
        <v>3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0.72044917485340265</v>
      </c>
      <c r="CL54" s="12">
        <f t="shared" ca="1" si="28"/>
        <v>24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0.50360616858988538</v>
      </c>
      <c r="CS54" s="12">
        <f t="shared" ca="1" si="30"/>
        <v>33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0.79180360982028075</v>
      </c>
      <c r="CL55" s="12">
        <f t="shared" ca="1" si="28"/>
        <v>17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0.38741138759444516</v>
      </c>
      <c r="CS55" s="12">
        <f t="shared" ca="1" si="30"/>
        <v>40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0.47803147639507826</v>
      </c>
      <c r="CL56" s="12">
        <f t="shared" ca="1" si="28"/>
        <v>49</v>
      </c>
      <c r="CM56" s="5"/>
      <c r="CN56" s="5">
        <v>56</v>
      </c>
      <c r="CO56" s="5">
        <v>5</v>
      </c>
      <c r="CP56" s="5">
        <v>5</v>
      </c>
      <c r="CR56" s="11">
        <f t="shared" ca="1" si="29"/>
        <v>7.211958305615207E-2</v>
      </c>
      <c r="CS56" s="12">
        <f t="shared" ca="1" si="30"/>
        <v>67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74" t="str">
        <f t="shared" ref="B57" ca="1" si="66">B26</f>
        <v>0.36＋0.97＝</v>
      </c>
      <c r="C57" s="75"/>
      <c r="D57" s="75"/>
      <c r="E57" s="75"/>
      <c r="F57" s="76">
        <f ca="1">F26</f>
        <v>1.33</v>
      </c>
      <c r="G57" s="77"/>
      <c r="H57" s="27"/>
      <c r="I57" s="24"/>
      <c r="J57" s="74" t="str">
        <f t="shared" ref="J57" ca="1" si="67">J26</f>
        <v>0.71＋0.29＝</v>
      </c>
      <c r="K57" s="75"/>
      <c r="L57" s="75"/>
      <c r="M57" s="75"/>
      <c r="N57" s="76">
        <f ca="1">N26</f>
        <v>1</v>
      </c>
      <c r="O57" s="77"/>
      <c r="P57" s="27"/>
      <c r="Q57" s="24"/>
      <c r="R57" s="74" t="str">
        <f t="shared" ref="R57" ca="1" si="68">R26</f>
        <v>0.74＋0.17＝</v>
      </c>
      <c r="S57" s="75"/>
      <c r="T57" s="75"/>
      <c r="U57" s="75"/>
      <c r="V57" s="76">
        <f ca="1">V26</f>
        <v>0.91</v>
      </c>
      <c r="W57" s="77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0.10844226408360658</v>
      </c>
      <c r="CL57" s="12">
        <f t="shared" ca="1" si="28"/>
        <v>90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0.18947447902298054</v>
      </c>
      <c r="CS57" s="12">
        <f t="shared" ca="1" si="30"/>
        <v>59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2.2582806086495655E-2</v>
      </c>
      <c r="CL58" s="12">
        <f t="shared" ca="1" si="28"/>
        <v>100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0.62442592707405609</v>
      </c>
      <c r="CS58" s="12">
        <f t="shared" ca="1" si="30"/>
        <v>27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56"/>
      <c r="C59" s="57">
        <f t="shared" ref="C59:G59" ca="1" si="69">C28</f>
        <v>0</v>
      </c>
      <c r="D59" s="58">
        <f t="shared" ca="1" si="69"/>
        <v>0</v>
      </c>
      <c r="E59" s="58" t="str">
        <f t="shared" ca="1" si="69"/>
        <v>.</v>
      </c>
      <c r="F59" s="59">
        <f t="shared" ca="1" si="69"/>
        <v>3</v>
      </c>
      <c r="G59" s="59">
        <f t="shared" ca="1" si="69"/>
        <v>6</v>
      </c>
      <c r="H59" s="27"/>
      <c r="I59" s="20"/>
      <c r="J59" s="56"/>
      <c r="K59" s="57">
        <f t="shared" ref="K59:O59" ca="1" si="70">K28</f>
        <v>0</v>
      </c>
      <c r="L59" s="58">
        <f t="shared" ca="1" si="70"/>
        <v>0</v>
      </c>
      <c r="M59" s="58" t="str">
        <f t="shared" ca="1" si="70"/>
        <v>.</v>
      </c>
      <c r="N59" s="59">
        <f t="shared" ca="1" si="70"/>
        <v>7</v>
      </c>
      <c r="O59" s="59">
        <f t="shared" ca="1" si="70"/>
        <v>1</v>
      </c>
      <c r="P59" s="27"/>
      <c r="Q59" s="20"/>
      <c r="R59" s="56"/>
      <c r="S59" s="57">
        <f t="shared" ref="S59:W59" ca="1" si="71">S28</f>
        <v>0</v>
      </c>
      <c r="T59" s="58">
        <f t="shared" ca="1" si="71"/>
        <v>0</v>
      </c>
      <c r="U59" s="58" t="str">
        <f t="shared" ca="1" si="71"/>
        <v>.</v>
      </c>
      <c r="V59" s="59">
        <f t="shared" ca="1" si="71"/>
        <v>7</v>
      </c>
      <c r="W59" s="59">
        <f t="shared" ca="1" si="71"/>
        <v>4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0.1069951553383296</v>
      </c>
      <c r="CL59" s="12">
        <f t="shared" ca="1" si="28"/>
        <v>91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0.67310146669823634</v>
      </c>
      <c r="CS59" s="12">
        <f t="shared" ca="1" si="30"/>
        <v>22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60" t="str">
        <f t="shared" ref="B60:G61" ca="1" si="72">B29</f>
        <v/>
      </c>
      <c r="C60" s="61" t="str">
        <f t="shared" ca="1" si="72"/>
        <v>＋</v>
      </c>
      <c r="D60" s="62">
        <f t="shared" ca="1" si="72"/>
        <v>0</v>
      </c>
      <c r="E60" s="62" t="str">
        <f t="shared" ca="1" si="72"/>
        <v>.</v>
      </c>
      <c r="F60" s="63">
        <f t="shared" ca="1" si="72"/>
        <v>9</v>
      </c>
      <c r="G60" s="63">
        <f t="shared" ca="1" si="72"/>
        <v>7</v>
      </c>
      <c r="H60" s="27"/>
      <c r="I60" s="20"/>
      <c r="J60" s="60" t="str">
        <f t="shared" ref="J60:O61" ca="1" si="73">J29</f>
        <v/>
      </c>
      <c r="K60" s="61" t="str">
        <f t="shared" ca="1" si="73"/>
        <v>＋</v>
      </c>
      <c r="L60" s="62">
        <f t="shared" ca="1" si="73"/>
        <v>0</v>
      </c>
      <c r="M60" s="62" t="str">
        <f t="shared" ca="1" si="73"/>
        <v>.</v>
      </c>
      <c r="N60" s="63">
        <f t="shared" ca="1" si="73"/>
        <v>2</v>
      </c>
      <c r="O60" s="63">
        <f t="shared" ca="1" si="73"/>
        <v>9</v>
      </c>
      <c r="P60" s="27"/>
      <c r="Q60" s="20"/>
      <c r="R60" s="60" t="str">
        <f t="shared" ref="R60:W61" ca="1" si="74">R29</f>
        <v/>
      </c>
      <c r="S60" s="61" t="str">
        <f t="shared" ca="1" si="74"/>
        <v>＋</v>
      </c>
      <c r="T60" s="62">
        <f t="shared" ca="1" si="74"/>
        <v>0</v>
      </c>
      <c r="U60" s="62" t="str">
        <f t="shared" ca="1" si="74"/>
        <v>.</v>
      </c>
      <c r="V60" s="63">
        <f t="shared" ca="1" si="74"/>
        <v>1</v>
      </c>
      <c r="W60" s="63">
        <f t="shared" ca="1" si="74"/>
        <v>7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0.22824235163425888</v>
      </c>
      <c r="CL60" s="12">
        <f t="shared" ca="1" si="28"/>
        <v>74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0.24605915513733712</v>
      </c>
      <c r="CS60" s="12">
        <f t="shared" ca="1" si="30"/>
        <v>54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5"/>
      <c r="C61" s="66">
        <f ca="1">C30</f>
        <v>0</v>
      </c>
      <c r="D61" s="67">
        <f t="shared" ca="1" si="72"/>
        <v>1</v>
      </c>
      <c r="E61" s="67" t="str">
        <f t="shared" si="72"/>
        <v>.</v>
      </c>
      <c r="F61" s="68">
        <f t="shared" ca="1" si="72"/>
        <v>3</v>
      </c>
      <c r="G61" s="69">
        <f t="shared" ca="1" si="72"/>
        <v>3</v>
      </c>
      <c r="H61" s="27"/>
      <c r="I61" s="14"/>
      <c r="J61" s="65"/>
      <c r="K61" s="66">
        <f ca="1">K30</f>
        <v>0</v>
      </c>
      <c r="L61" s="67">
        <f t="shared" ca="1" si="73"/>
        <v>1</v>
      </c>
      <c r="M61" s="67" t="str">
        <f t="shared" si="73"/>
        <v>.</v>
      </c>
      <c r="N61" s="68">
        <f t="shared" ca="1" si="73"/>
        <v>0</v>
      </c>
      <c r="O61" s="69">
        <f t="shared" ca="1" si="73"/>
        <v>0</v>
      </c>
      <c r="P61" s="27"/>
      <c r="Q61" s="20"/>
      <c r="R61" s="65"/>
      <c r="S61" s="66">
        <f ca="1">S30</f>
        <v>0</v>
      </c>
      <c r="T61" s="67">
        <f t="shared" ca="1" si="74"/>
        <v>0</v>
      </c>
      <c r="U61" s="67" t="str">
        <f t="shared" si="74"/>
        <v>.</v>
      </c>
      <c r="V61" s="68">
        <f t="shared" ca="1" si="74"/>
        <v>9</v>
      </c>
      <c r="W61" s="69">
        <f t="shared" ca="1" si="74"/>
        <v>1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0.40332442879666974</v>
      </c>
      <c r="CL61" s="12">
        <f t="shared" ca="1" si="28"/>
        <v>55</v>
      </c>
      <c r="CM61" s="5"/>
      <c r="CN61" s="5">
        <v>61</v>
      </c>
      <c r="CO61" s="5">
        <v>6</v>
      </c>
      <c r="CP61" s="5">
        <v>0</v>
      </c>
      <c r="CR61" s="11">
        <f t="shared" ca="1" si="29"/>
        <v>2.2358620893994874E-2</v>
      </c>
      <c r="CS61" s="12">
        <f t="shared" ca="1" si="30"/>
        <v>72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7.4642629584551146E-2</v>
      </c>
      <c r="CL62" s="12">
        <f t="shared" ca="1" si="28"/>
        <v>95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0.84180574266843922</v>
      </c>
      <c r="CS62" s="12">
        <f t="shared" ca="1" si="30"/>
        <v>10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0.32222360186241572</v>
      </c>
      <c r="CL63" s="12">
        <f t="shared" ca="1" si="28"/>
        <v>65</v>
      </c>
      <c r="CN63" s="5">
        <v>63</v>
      </c>
      <c r="CO63" s="5">
        <v>6</v>
      </c>
      <c r="CP63" s="5">
        <v>2</v>
      </c>
      <c r="CR63" s="11">
        <f t="shared" ca="1" si="29"/>
        <v>0.68359960959886945</v>
      </c>
      <c r="CS63" s="12">
        <f t="shared" ca="1" si="30"/>
        <v>21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0.1062466670952843</v>
      </c>
      <c r="CL64" s="12">
        <f t="shared" ca="1" si="28"/>
        <v>92</v>
      </c>
      <c r="CN64" s="5">
        <v>64</v>
      </c>
      <c r="CO64" s="5">
        <v>6</v>
      </c>
      <c r="CP64" s="5">
        <v>3</v>
      </c>
      <c r="CR64" s="11">
        <f t="shared" ca="1" si="29"/>
        <v>0.14219168538570437</v>
      </c>
      <c r="CS64" s="12">
        <f t="shared" ca="1" si="30"/>
        <v>62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0.115965582350535</v>
      </c>
      <c r="CL65" s="12">
        <f t="shared" ca="1" si="28"/>
        <v>87</v>
      </c>
      <c r="CN65" s="5">
        <v>65</v>
      </c>
      <c r="CO65" s="5">
        <v>6</v>
      </c>
      <c r="CP65" s="5">
        <v>4</v>
      </c>
      <c r="CR65" s="11">
        <f t="shared" ca="1" si="29"/>
        <v>0.83643850709998202</v>
      </c>
      <c r="CS65" s="12">
        <f t="shared" ca="1" si="30"/>
        <v>12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100" ca="1" si="75">RAND()</f>
        <v>0.11090636855219416</v>
      </c>
      <c r="CL66" s="12">
        <f t="shared" ref="CL66:CL100" ca="1" si="76">RANK(CK66,$CK$1:$CK$100,)</f>
        <v>89</v>
      </c>
      <c r="CN66" s="5">
        <v>66</v>
      </c>
      <c r="CO66" s="5">
        <v>6</v>
      </c>
      <c r="CP66" s="5">
        <v>5</v>
      </c>
      <c r="CR66" s="11">
        <f t="shared" ref="CR66:CR72" ca="1" si="77">RAND()</f>
        <v>5.3681706709635901E-2</v>
      </c>
      <c r="CS66" s="12">
        <f t="shared" ref="CS66:CS72" ca="1" si="78">RANK(CR66,$CR$1:$CR$100,)</f>
        <v>69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75"/>
        <v>0.913488605013555</v>
      </c>
      <c r="CL67" s="12">
        <f t="shared" ca="1" si="76"/>
        <v>6</v>
      </c>
      <c r="CN67" s="5">
        <v>67</v>
      </c>
      <c r="CO67" s="5">
        <v>6</v>
      </c>
      <c r="CP67" s="5">
        <v>6</v>
      </c>
      <c r="CR67" s="11">
        <f t="shared" ca="1" si="77"/>
        <v>0.62608375268278749</v>
      </c>
      <c r="CS67" s="12">
        <f t="shared" ca="1" si="78"/>
        <v>26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75"/>
        <v>0.65809614531097615</v>
      </c>
      <c r="CL68" s="12">
        <f t="shared" ca="1" si="76"/>
        <v>34</v>
      </c>
      <c r="CN68" s="5">
        <v>68</v>
      </c>
      <c r="CO68" s="5">
        <v>6</v>
      </c>
      <c r="CP68" s="5">
        <v>7</v>
      </c>
      <c r="CR68" s="11">
        <f t="shared" ca="1" si="77"/>
        <v>0.25016807937255436</v>
      </c>
      <c r="CS68" s="12">
        <f t="shared" ca="1" si="78"/>
        <v>53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75"/>
        <v>0.33684901024709246</v>
      </c>
      <c r="CL69" s="12">
        <f t="shared" ca="1" si="76"/>
        <v>64</v>
      </c>
      <c r="CN69" s="5">
        <v>69</v>
      </c>
      <c r="CO69" s="5">
        <v>6</v>
      </c>
      <c r="CP69" s="5">
        <v>8</v>
      </c>
      <c r="CR69" s="11">
        <f t="shared" ca="1" si="77"/>
        <v>0.24426806232095666</v>
      </c>
      <c r="CS69" s="12">
        <f t="shared" ca="1" si="78"/>
        <v>55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75"/>
        <v>0.66495786342421159</v>
      </c>
      <c r="CL70" s="12">
        <f t="shared" ca="1" si="76"/>
        <v>31</v>
      </c>
      <c r="CN70" s="5">
        <v>70</v>
      </c>
      <c r="CO70" s="5">
        <v>6</v>
      </c>
      <c r="CP70" s="5">
        <v>9</v>
      </c>
      <c r="CR70" s="11">
        <f t="shared" ca="1" si="77"/>
        <v>0.27646886848381447</v>
      </c>
      <c r="CS70" s="12">
        <f t="shared" ca="1" si="78"/>
        <v>51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75"/>
        <v>0.73193224013439251</v>
      </c>
      <c r="CL71" s="12">
        <f t="shared" ca="1" si="76"/>
        <v>22</v>
      </c>
      <c r="CN71" s="5">
        <v>71</v>
      </c>
      <c r="CO71" s="5">
        <v>7</v>
      </c>
      <c r="CP71" s="5">
        <v>0</v>
      </c>
      <c r="CR71" s="11">
        <f t="shared" ca="1" si="77"/>
        <v>0.77412280594878224</v>
      </c>
      <c r="CS71" s="12">
        <f t="shared" ca="1" si="78"/>
        <v>15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75"/>
        <v>0.36984502182341694</v>
      </c>
      <c r="CL72" s="12">
        <f t="shared" ca="1" si="76"/>
        <v>61</v>
      </c>
      <c r="CN72" s="5">
        <v>72</v>
      </c>
      <c r="CO72" s="5">
        <v>7</v>
      </c>
      <c r="CP72" s="5">
        <v>1</v>
      </c>
      <c r="CR72" s="11">
        <f t="shared" ca="1" si="77"/>
        <v>0.99410490408964858</v>
      </c>
      <c r="CS72" s="12">
        <f t="shared" ca="1" si="78"/>
        <v>1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75"/>
        <v>0.25294644089083729</v>
      </c>
      <c r="CL73" s="12">
        <f t="shared" ca="1" si="76"/>
        <v>71</v>
      </c>
      <c r="CN73" s="5">
        <v>73</v>
      </c>
      <c r="CO73" s="5">
        <v>7</v>
      </c>
      <c r="CP73" s="5">
        <v>2</v>
      </c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75"/>
        <v>0.69344815796288628</v>
      </c>
      <c r="CL74" s="12">
        <f t="shared" ca="1" si="76"/>
        <v>29</v>
      </c>
      <c r="CN74" s="5">
        <v>74</v>
      </c>
      <c r="CO74" s="5">
        <v>7</v>
      </c>
      <c r="CP74" s="5">
        <v>3</v>
      </c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75"/>
        <v>0.57899367838389404</v>
      </c>
      <c r="CL75" s="12">
        <f t="shared" ca="1" si="76"/>
        <v>39</v>
      </c>
      <c r="CN75" s="5">
        <v>75</v>
      </c>
      <c r="CO75" s="5">
        <v>7</v>
      </c>
      <c r="CP75" s="5">
        <v>4</v>
      </c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75"/>
        <v>0.72503575172326407</v>
      </c>
      <c r="CL76" s="12">
        <f t="shared" ca="1" si="76"/>
        <v>23</v>
      </c>
      <c r="CN76" s="5">
        <v>76</v>
      </c>
      <c r="CO76" s="5">
        <v>7</v>
      </c>
      <c r="CP76" s="5">
        <v>5</v>
      </c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75"/>
        <v>0.870541008893157</v>
      </c>
      <c r="CL77" s="12">
        <f t="shared" ca="1" si="76"/>
        <v>8</v>
      </c>
      <c r="CN77" s="5">
        <v>77</v>
      </c>
      <c r="CO77" s="5">
        <v>7</v>
      </c>
      <c r="CP77" s="5">
        <v>6</v>
      </c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75"/>
        <v>0.7181174121515036</v>
      </c>
      <c r="CL78" s="12">
        <f t="shared" ca="1" si="76"/>
        <v>25</v>
      </c>
      <c r="CN78" s="5">
        <v>78</v>
      </c>
      <c r="CO78" s="5">
        <v>7</v>
      </c>
      <c r="CP78" s="5">
        <v>7</v>
      </c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75"/>
        <v>0.45749940367347242</v>
      </c>
      <c r="CL79" s="12">
        <f t="shared" ca="1" si="76"/>
        <v>51</v>
      </c>
      <c r="CN79" s="5">
        <v>79</v>
      </c>
      <c r="CO79" s="5">
        <v>7</v>
      </c>
      <c r="CP79" s="5">
        <v>8</v>
      </c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75"/>
        <v>0.98181022896846737</v>
      </c>
      <c r="CL80" s="12">
        <f t="shared" ca="1" si="76"/>
        <v>1</v>
      </c>
      <c r="CN80" s="5">
        <v>80</v>
      </c>
      <c r="CO80" s="5">
        <v>7</v>
      </c>
      <c r="CP80" s="5">
        <v>9</v>
      </c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75"/>
        <v>0.658415191175591</v>
      </c>
      <c r="CL81" s="12">
        <f t="shared" ca="1" si="76"/>
        <v>33</v>
      </c>
      <c r="CN81" s="5">
        <v>81</v>
      </c>
      <c r="CO81" s="5">
        <v>8</v>
      </c>
      <c r="CP81" s="5">
        <v>0</v>
      </c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>
        <f t="shared" ca="1" si="75"/>
        <v>0.29714759129359247</v>
      </c>
      <c r="CL82" s="12">
        <f t="shared" ca="1" si="76"/>
        <v>68</v>
      </c>
      <c r="CN82" s="5">
        <v>82</v>
      </c>
      <c r="CO82" s="5">
        <v>8</v>
      </c>
      <c r="CP82" s="5">
        <v>1</v>
      </c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>
        <f t="shared" ca="1" si="75"/>
        <v>0.59021413762862296</v>
      </c>
      <c r="CL83" s="12">
        <f t="shared" ca="1" si="76"/>
        <v>37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>
        <f t="shared" ca="1" si="75"/>
        <v>0.94930163356087949</v>
      </c>
      <c r="CL84" s="12">
        <f t="shared" ca="1" si="76"/>
        <v>5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>
        <f t="shared" ca="1" si="75"/>
        <v>0.82751873893385408</v>
      </c>
      <c r="CL85" s="12">
        <f t="shared" ca="1" si="76"/>
        <v>13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>
        <f t="shared" ca="1" si="75"/>
        <v>0.39405062744720343</v>
      </c>
      <c r="CL86" s="12">
        <f t="shared" ca="1" si="76"/>
        <v>58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>
        <f t="shared" ca="1" si="75"/>
        <v>0.20696792974215861</v>
      </c>
      <c r="CL87" s="12">
        <f t="shared" ca="1" si="76"/>
        <v>77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>
        <f t="shared" ca="1" si="75"/>
        <v>0.39613059633773773</v>
      </c>
      <c r="CL88" s="12">
        <f t="shared" ca="1" si="76"/>
        <v>57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>
        <f t="shared" ca="1" si="75"/>
        <v>0.37665962968907263</v>
      </c>
      <c r="CL89" s="12">
        <f t="shared" ca="1" si="76"/>
        <v>60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>
        <f t="shared" ca="1" si="75"/>
        <v>0.11851723077940024</v>
      </c>
      <c r="CL90" s="12">
        <f t="shared" ca="1" si="76"/>
        <v>86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>
        <f t="shared" ca="1" si="75"/>
        <v>0.17503610509380707</v>
      </c>
      <c r="CL91" s="12">
        <f t="shared" ca="1" si="76"/>
        <v>81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>
        <f t="shared" ca="1" si="75"/>
        <v>0.77569852070403411</v>
      </c>
      <c r="CL92" s="12">
        <f t="shared" ca="1" si="76"/>
        <v>18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>
        <f t="shared" ca="1" si="75"/>
        <v>0.22335665965523632</v>
      </c>
      <c r="CL93" s="12">
        <f t="shared" ca="1" si="76"/>
        <v>75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>
        <f t="shared" ca="1" si="75"/>
        <v>0.55276237291485797</v>
      </c>
      <c r="CL94" s="12">
        <f t="shared" ca="1" si="76"/>
        <v>41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>
        <f t="shared" ca="1" si="75"/>
        <v>0.19640334176096486</v>
      </c>
      <c r="CL95" s="12">
        <f t="shared" ca="1" si="76"/>
        <v>79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>
        <f t="shared" ca="1" si="75"/>
        <v>0.74600757085900216</v>
      </c>
      <c r="CL96" s="12">
        <f t="shared" ca="1" si="76"/>
        <v>21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>
        <f t="shared" ca="1" si="75"/>
        <v>0.39036466034730755</v>
      </c>
      <c r="CL97" s="12">
        <f t="shared" ca="1" si="76"/>
        <v>59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>
        <f t="shared" ca="1" si="75"/>
        <v>0.70070888101430795</v>
      </c>
      <c r="CL98" s="12">
        <f t="shared" ca="1" si="76"/>
        <v>27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>
        <f t="shared" ca="1" si="75"/>
        <v>0.79755573400718216</v>
      </c>
      <c r="CL99" s="12">
        <f t="shared" ca="1" si="76"/>
        <v>16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>
        <f t="shared" ca="1" si="75"/>
        <v>0.25406077330253918</v>
      </c>
      <c r="CL100" s="12">
        <f t="shared" ca="1" si="76"/>
        <v>70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pyBQ16qbMmISgOQV9guEY6Xmvk3317eVeK6YhVZvrjs0vIbJRpLjjstf4yxn8ZUNVSb+lIegwMU8KUeLH/a8Sw==" saltValue="6G2d0zKf29sXmD6eo+J3PA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352" priority="193">
      <formula>$AJ15="NO"</formula>
    </cfRule>
  </conditionalFormatting>
  <conditionalFormatting sqref="C7">
    <cfRule type="expression" dxfId="1351" priority="192">
      <formula>C7=0</formula>
    </cfRule>
  </conditionalFormatting>
  <conditionalFormatting sqref="C8">
    <cfRule type="expression" dxfId="1350" priority="191">
      <formula>C8=0</formula>
    </cfRule>
  </conditionalFormatting>
  <conditionalFormatting sqref="C9">
    <cfRule type="expression" dxfId="1349" priority="190">
      <formula>C9=0</formula>
    </cfRule>
  </conditionalFormatting>
  <conditionalFormatting sqref="B8">
    <cfRule type="expression" dxfId="1348" priority="189">
      <formula>B8=""</formula>
    </cfRule>
  </conditionalFormatting>
  <conditionalFormatting sqref="G7">
    <cfRule type="expression" dxfId="1347" priority="188">
      <formula>G7=0</formula>
    </cfRule>
  </conditionalFormatting>
  <conditionalFormatting sqref="G8">
    <cfRule type="expression" dxfId="1346" priority="187">
      <formula>G8=0</formula>
    </cfRule>
  </conditionalFormatting>
  <conditionalFormatting sqref="F7">
    <cfRule type="expression" dxfId="1345" priority="186">
      <formula>AND(F7=0,G7=0)</formula>
    </cfRule>
  </conditionalFormatting>
  <conditionalFormatting sqref="F8">
    <cfRule type="expression" dxfId="1344" priority="185">
      <formula>AND(F8=0,G8=0)</formula>
    </cfRule>
  </conditionalFormatting>
  <conditionalFormatting sqref="K7">
    <cfRule type="expression" dxfId="1343" priority="184">
      <formula>K7=0</formula>
    </cfRule>
  </conditionalFormatting>
  <conditionalFormatting sqref="K8">
    <cfRule type="expression" dxfId="1342" priority="183">
      <formula>K8=0</formula>
    </cfRule>
  </conditionalFormatting>
  <conditionalFormatting sqref="K9">
    <cfRule type="expression" dxfId="1341" priority="182">
      <formula>K9=0</formula>
    </cfRule>
  </conditionalFormatting>
  <conditionalFormatting sqref="J8">
    <cfRule type="expression" dxfId="1340" priority="181">
      <formula>J8=""</formula>
    </cfRule>
  </conditionalFormatting>
  <conditionalFormatting sqref="O7">
    <cfRule type="expression" dxfId="1339" priority="180">
      <formula>O7=0</formula>
    </cfRule>
  </conditionalFormatting>
  <conditionalFormatting sqref="O8">
    <cfRule type="expression" dxfId="1338" priority="179">
      <formula>O8=0</formula>
    </cfRule>
  </conditionalFormatting>
  <conditionalFormatting sqref="N7">
    <cfRule type="expression" dxfId="1337" priority="178">
      <formula>AND(N7=0,O7=0)</formula>
    </cfRule>
  </conditionalFormatting>
  <conditionalFormatting sqref="N8">
    <cfRule type="expression" dxfId="1336" priority="177">
      <formula>AND(N8=0,O8=0)</formula>
    </cfRule>
  </conditionalFormatting>
  <conditionalFormatting sqref="S7">
    <cfRule type="expression" dxfId="1335" priority="176">
      <formula>S7=0</formula>
    </cfRule>
  </conditionalFormatting>
  <conditionalFormatting sqref="S8">
    <cfRule type="expression" dxfId="1334" priority="175">
      <formula>S8=0</formula>
    </cfRule>
  </conditionalFormatting>
  <conditionalFormatting sqref="S9">
    <cfRule type="expression" dxfId="1333" priority="174">
      <formula>S9=0</formula>
    </cfRule>
  </conditionalFormatting>
  <conditionalFormatting sqref="R8">
    <cfRule type="expression" dxfId="1332" priority="173">
      <formula>R8=""</formula>
    </cfRule>
  </conditionalFormatting>
  <conditionalFormatting sqref="W7">
    <cfRule type="expression" dxfId="1331" priority="172">
      <formula>W7=0</formula>
    </cfRule>
  </conditionalFormatting>
  <conditionalFormatting sqref="W8">
    <cfRule type="expression" dxfId="1330" priority="171">
      <formula>W8=0</formula>
    </cfRule>
  </conditionalFormatting>
  <conditionalFormatting sqref="V7">
    <cfRule type="expression" dxfId="1329" priority="170">
      <formula>AND(V7=0,W7=0)</formula>
    </cfRule>
  </conditionalFormatting>
  <conditionalFormatting sqref="V8">
    <cfRule type="expression" dxfId="1328" priority="169">
      <formula>AND(V8=0,W8=0)</formula>
    </cfRule>
  </conditionalFormatting>
  <conditionalFormatting sqref="C14">
    <cfRule type="expression" dxfId="1327" priority="168">
      <formula>C14=0</formula>
    </cfRule>
  </conditionalFormatting>
  <conditionalFormatting sqref="C15">
    <cfRule type="expression" dxfId="1326" priority="167">
      <formula>C15=0</formula>
    </cfRule>
  </conditionalFormatting>
  <conditionalFormatting sqref="C16">
    <cfRule type="expression" dxfId="1325" priority="166">
      <formula>C16=0</formula>
    </cfRule>
  </conditionalFormatting>
  <conditionalFormatting sqref="B15">
    <cfRule type="expression" dxfId="1324" priority="165">
      <formula>B15=""</formula>
    </cfRule>
  </conditionalFormatting>
  <conditionalFormatting sqref="G14">
    <cfRule type="expression" dxfId="1323" priority="164">
      <formula>G14=0</formula>
    </cfRule>
  </conditionalFormatting>
  <conditionalFormatting sqref="G15">
    <cfRule type="expression" dxfId="1322" priority="163">
      <formula>G15=0</formula>
    </cfRule>
  </conditionalFormatting>
  <conditionalFormatting sqref="F14">
    <cfRule type="expression" dxfId="1321" priority="162">
      <formula>AND(F14=0,G14=0)</formula>
    </cfRule>
  </conditionalFormatting>
  <conditionalFormatting sqref="F15">
    <cfRule type="expression" dxfId="1320" priority="161">
      <formula>AND(F15=0,G15=0)</formula>
    </cfRule>
  </conditionalFormatting>
  <conditionalFormatting sqref="K14">
    <cfRule type="expression" dxfId="1319" priority="160">
      <formula>K14=0</formula>
    </cfRule>
  </conditionalFormatting>
  <conditionalFormatting sqref="K15">
    <cfRule type="expression" dxfId="1318" priority="159">
      <formula>K15=0</formula>
    </cfRule>
  </conditionalFormatting>
  <conditionalFormatting sqref="K16">
    <cfRule type="expression" dxfId="1317" priority="158">
      <formula>K16=0</formula>
    </cfRule>
  </conditionalFormatting>
  <conditionalFormatting sqref="J15">
    <cfRule type="expression" dxfId="1316" priority="157">
      <formula>J15=""</formula>
    </cfRule>
  </conditionalFormatting>
  <conditionalFormatting sqref="O14">
    <cfRule type="expression" dxfId="1315" priority="156">
      <formula>O14=0</formula>
    </cfRule>
  </conditionalFormatting>
  <conditionalFormatting sqref="O15">
    <cfRule type="expression" dxfId="1314" priority="155">
      <formula>O15=0</formula>
    </cfRule>
  </conditionalFormatting>
  <conditionalFormatting sqref="N14">
    <cfRule type="expression" dxfId="1313" priority="154">
      <formula>AND(N14=0,O14=0)</formula>
    </cfRule>
  </conditionalFormatting>
  <conditionalFormatting sqref="N15">
    <cfRule type="expression" dxfId="1312" priority="153">
      <formula>AND(N15=0,O15=0)</formula>
    </cfRule>
  </conditionalFormatting>
  <conditionalFormatting sqref="S14">
    <cfRule type="expression" dxfId="1311" priority="152">
      <formula>S14=0</formula>
    </cfRule>
  </conditionalFormatting>
  <conditionalFormatting sqref="S15">
    <cfRule type="expression" dxfId="1310" priority="151">
      <formula>S15=0</formula>
    </cfRule>
  </conditionalFormatting>
  <conditionalFormatting sqref="S16">
    <cfRule type="expression" dxfId="1309" priority="150">
      <formula>S16=0</formula>
    </cfRule>
  </conditionalFormatting>
  <conditionalFormatting sqref="R15">
    <cfRule type="expression" dxfId="1308" priority="149">
      <formula>R15=""</formula>
    </cfRule>
  </conditionalFormatting>
  <conditionalFormatting sqref="W14">
    <cfRule type="expression" dxfId="1307" priority="148">
      <formula>W14=0</formula>
    </cfRule>
  </conditionalFormatting>
  <conditionalFormatting sqref="W15">
    <cfRule type="expression" dxfId="1306" priority="147">
      <formula>W15=0</formula>
    </cfRule>
  </conditionalFormatting>
  <conditionalFormatting sqref="V14">
    <cfRule type="expression" dxfId="1305" priority="146">
      <formula>AND(V14=0,W14=0)</formula>
    </cfRule>
  </conditionalFormatting>
  <conditionalFormatting sqref="V15">
    <cfRule type="expression" dxfId="1304" priority="145">
      <formula>AND(V15=0,W15=0)</formula>
    </cfRule>
  </conditionalFormatting>
  <conditionalFormatting sqref="C21">
    <cfRule type="expression" dxfId="1303" priority="144">
      <formula>C21=0</formula>
    </cfRule>
  </conditionalFormatting>
  <conditionalFormatting sqref="C22">
    <cfRule type="expression" dxfId="1302" priority="143">
      <formula>C22=0</formula>
    </cfRule>
  </conditionalFormatting>
  <conditionalFormatting sqref="C23">
    <cfRule type="expression" dxfId="1301" priority="142">
      <formula>C23=0</formula>
    </cfRule>
  </conditionalFormatting>
  <conditionalFormatting sqref="B22">
    <cfRule type="expression" dxfId="1300" priority="141">
      <formula>B22=""</formula>
    </cfRule>
  </conditionalFormatting>
  <conditionalFormatting sqref="G21">
    <cfRule type="expression" dxfId="1299" priority="140">
      <formula>G21=0</formula>
    </cfRule>
  </conditionalFormatting>
  <conditionalFormatting sqref="G22">
    <cfRule type="expression" dxfId="1298" priority="139">
      <formula>G22=0</formula>
    </cfRule>
  </conditionalFormatting>
  <conditionalFormatting sqref="F21">
    <cfRule type="expression" dxfId="1297" priority="138">
      <formula>AND(F21=0,G21=0)</formula>
    </cfRule>
  </conditionalFormatting>
  <conditionalFormatting sqref="F22">
    <cfRule type="expression" dxfId="1296" priority="137">
      <formula>AND(F22=0,G22=0)</formula>
    </cfRule>
  </conditionalFormatting>
  <conditionalFormatting sqref="K21">
    <cfRule type="expression" dxfId="1295" priority="136">
      <formula>K21=0</formula>
    </cfRule>
  </conditionalFormatting>
  <conditionalFormatting sqref="K22">
    <cfRule type="expression" dxfId="1294" priority="135">
      <formula>K22=0</formula>
    </cfRule>
  </conditionalFormatting>
  <conditionalFormatting sqref="K23">
    <cfRule type="expression" dxfId="1293" priority="134">
      <formula>K23=0</formula>
    </cfRule>
  </conditionalFormatting>
  <conditionalFormatting sqref="J22">
    <cfRule type="expression" dxfId="1292" priority="133">
      <formula>J22=""</formula>
    </cfRule>
  </conditionalFormatting>
  <conditionalFormatting sqref="O21">
    <cfRule type="expression" dxfId="1291" priority="132">
      <formula>O21=0</formula>
    </cfRule>
  </conditionalFormatting>
  <conditionalFormatting sqref="O22">
    <cfRule type="expression" dxfId="1290" priority="131">
      <formula>O22=0</formula>
    </cfRule>
  </conditionalFormatting>
  <conditionalFormatting sqref="N21">
    <cfRule type="expression" dxfId="1289" priority="130">
      <formula>AND(N21=0,O21=0)</formula>
    </cfRule>
  </conditionalFormatting>
  <conditionalFormatting sqref="N22">
    <cfRule type="expression" dxfId="1288" priority="129">
      <formula>AND(N22=0,O22=0)</formula>
    </cfRule>
  </conditionalFormatting>
  <conditionalFormatting sqref="S21">
    <cfRule type="expression" dxfId="1287" priority="128">
      <formula>S21=0</formula>
    </cfRule>
  </conditionalFormatting>
  <conditionalFormatting sqref="S22">
    <cfRule type="expression" dxfId="1286" priority="127">
      <formula>S22=0</formula>
    </cfRule>
  </conditionalFormatting>
  <conditionalFormatting sqref="S23">
    <cfRule type="expression" dxfId="1285" priority="126">
      <formula>S23=0</formula>
    </cfRule>
  </conditionalFormatting>
  <conditionalFormatting sqref="R22">
    <cfRule type="expression" dxfId="1284" priority="125">
      <formula>R22=""</formula>
    </cfRule>
  </conditionalFormatting>
  <conditionalFormatting sqref="W21">
    <cfRule type="expression" dxfId="1283" priority="124">
      <formula>W21=0</formula>
    </cfRule>
  </conditionalFormatting>
  <conditionalFormatting sqref="W22">
    <cfRule type="expression" dxfId="1282" priority="123">
      <formula>W22=0</formula>
    </cfRule>
  </conditionalFormatting>
  <conditionalFormatting sqref="V21">
    <cfRule type="expression" dxfId="1281" priority="122">
      <formula>AND(V21=0,W21=0)</formula>
    </cfRule>
  </conditionalFormatting>
  <conditionalFormatting sqref="V22">
    <cfRule type="expression" dxfId="1280" priority="121">
      <formula>AND(V22=0,W22=0)</formula>
    </cfRule>
  </conditionalFormatting>
  <conditionalFormatting sqref="C28">
    <cfRule type="expression" dxfId="1279" priority="120">
      <formula>C28=0</formula>
    </cfRule>
  </conditionalFormatting>
  <conditionalFormatting sqref="C29">
    <cfRule type="expression" dxfId="1278" priority="119">
      <formula>C29=0</formula>
    </cfRule>
  </conditionalFormatting>
  <conditionalFormatting sqref="C30">
    <cfRule type="expression" dxfId="1277" priority="118">
      <formula>C30=0</formula>
    </cfRule>
  </conditionalFormatting>
  <conditionalFormatting sqref="B29">
    <cfRule type="expression" dxfId="1276" priority="117">
      <formula>B29=""</formula>
    </cfRule>
  </conditionalFormatting>
  <conditionalFormatting sqref="G28">
    <cfRule type="expression" dxfId="1275" priority="116">
      <formula>G28=0</formula>
    </cfRule>
  </conditionalFormatting>
  <conditionalFormatting sqref="G29">
    <cfRule type="expression" dxfId="1274" priority="115">
      <formula>G29=0</formula>
    </cfRule>
  </conditionalFormatting>
  <conditionalFormatting sqref="F28">
    <cfRule type="expression" dxfId="1273" priority="114">
      <formula>AND(F28=0,G28=0)</formula>
    </cfRule>
  </conditionalFormatting>
  <conditionalFormatting sqref="F29">
    <cfRule type="expression" dxfId="1272" priority="113">
      <formula>AND(F29=0,G29=0)</formula>
    </cfRule>
  </conditionalFormatting>
  <conditionalFormatting sqref="K28">
    <cfRule type="expression" dxfId="1271" priority="112">
      <formula>K28=0</formula>
    </cfRule>
  </conditionalFormatting>
  <conditionalFormatting sqref="K29">
    <cfRule type="expression" dxfId="1270" priority="111">
      <formula>K29=0</formula>
    </cfRule>
  </conditionalFormatting>
  <conditionalFormatting sqref="K30">
    <cfRule type="expression" dxfId="1269" priority="110">
      <formula>K30=0</formula>
    </cfRule>
  </conditionalFormatting>
  <conditionalFormatting sqref="J29">
    <cfRule type="expression" dxfId="1268" priority="109">
      <formula>J29=""</formula>
    </cfRule>
  </conditionalFormatting>
  <conditionalFormatting sqref="O28">
    <cfRule type="expression" dxfId="1267" priority="108">
      <formula>O28=0</formula>
    </cfRule>
  </conditionalFormatting>
  <conditionalFormatting sqref="O29">
    <cfRule type="expression" dxfId="1266" priority="107">
      <formula>O29=0</formula>
    </cfRule>
  </conditionalFormatting>
  <conditionalFormatting sqref="N28">
    <cfRule type="expression" dxfId="1265" priority="106">
      <formula>AND(N28=0,O28=0)</formula>
    </cfRule>
  </conditionalFormatting>
  <conditionalFormatting sqref="N29">
    <cfRule type="expression" dxfId="1264" priority="105">
      <formula>AND(N29=0,O29=0)</formula>
    </cfRule>
  </conditionalFormatting>
  <conditionalFormatting sqref="S28">
    <cfRule type="expression" dxfId="1263" priority="104">
      <formula>S28=0</formula>
    </cfRule>
  </conditionalFormatting>
  <conditionalFormatting sqref="S29">
    <cfRule type="expression" dxfId="1262" priority="103">
      <formula>S29=0</formula>
    </cfRule>
  </conditionalFormatting>
  <conditionalFormatting sqref="S30">
    <cfRule type="expression" dxfId="1261" priority="102">
      <formula>S30=0</formula>
    </cfRule>
  </conditionalFormatting>
  <conditionalFormatting sqref="R29">
    <cfRule type="expression" dxfId="1260" priority="101">
      <formula>R29=""</formula>
    </cfRule>
  </conditionalFormatting>
  <conditionalFormatting sqref="W28">
    <cfRule type="expression" dxfId="1259" priority="100">
      <formula>W28=0</formula>
    </cfRule>
  </conditionalFormatting>
  <conditionalFormatting sqref="W29">
    <cfRule type="expression" dxfId="1258" priority="99">
      <formula>W29=0</formula>
    </cfRule>
  </conditionalFormatting>
  <conditionalFormatting sqref="V28">
    <cfRule type="expression" dxfId="1257" priority="98">
      <formula>AND(V28=0,W28=0)</formula>
    </cfRule>
  </conditionalFormatting>
  <conditionalFormatting sqref="V29">
    <cfRule type="expression" dxfId="1256" priority="97">
      <formula>AND(V29=0,W29=0)</formula>
    </cfRule>
  </conditionalFormatting>
  <conditionalFormatting sqref="C38">
    <cfRule type="expression" dxfId="1255" priority="96">
      <formula>C38=0</formula>
    </cfRule>
  </conditionalFormatting>
  <conditionalFormatting sqref="C39">
    <cfRule type="expression" dxfId="1254" priority="95">
      <formula>C39=0</formula>
    </cfRule>
  </conditionalFormatting>
  <conditionalFormatting sqref="C40">
    <cfRule type="expression" dxfId="1253" priority="94">
      <formula>C40=0</formula>
    </cfRule>
  </conditionalFormatting>
  <conditionalFormatting sqref="B39">
    <cfRule type="expression" dxfId="1252" priority="93">
      <formula>B39=""</formula>
    </cfRule>
  </conditionalFormatting>
  <conditionalFormatting sqref="G38">
    <cfRule type="expression" dxfId="1251" priority="92">
      <formula>G38=0</formula>
    </cfRule>
  </conditionalFormatting>
  <conditionalFormatting sqref="G39">
    <cfRule type="expression" dxfId="1250" priority="91">
      <formula>G39=0</formula>
    </cfRule>
  </conditionalFormatting>
  <conditionalFormatting sqref="F38">
    <cfRule type="expression" dxfId="1249" priority="90">
      <formula>AND(F38=0,G38=0)</formula>
    </cfRule>
  </conditionalFormatting>
  <conditionalFormatting sqref="F39">
    <cfRule type="expression" dxfId="1248" priority="89">
      <formula>AND(F39=0,G39=0)</formula>
    </cfRule>
  </conditionalFormatting>
  <conditionalFormatting sqref="K38">
    <cfRule type="expression" dxfId="1247" priority="88">
      <formula>K38=0</formula>
    </cfRule>
  </conditionalFormatting>
  <conditionalFormatting sqref="K39">
    <cfRule type="expression" dxfId="1246" priority="87">
      <formula>K39=0</formula>
    </cfRule>
  </conditionalFormatting>
  <conditionalFormatting sqref="K40">
    <cfRule type="expression" dxfId="1245" priority="86">
      <formula>K40=0</formula>
    </cfRule>
  </conditionalFormatting>
  <conditionalFormatting sqref="J39">
    <cfRule type="expression" dxfId="1244" priority="85">
      <formula>J39=""</formula>
    </cfRule>
  </conditionalFormatting>
  <conditionalFormatting sqref="O38">
    <cfRule type="expression" dxfId="1243" priority="84">
      <formula>O38=0</formula>
    </cfRule>
  </conditionalFormatting>
  <conditionalFormatting sqref="O39">
    <cfRule type="expression" dxfId="1242" priority="83">
      <formula>O39=0</formula>
    </cfRule>
  </conditionalFormatting>
  <conditionalFormatting sqref="N38">
    <cfRule type="expression" dxfId="1241" priority="82">
      <formula>AND(N38=0,O38=0)</formula>
    </cfRule>
  </conditionalFormatting>
  <conditionalFormatting sqref="N39">
    <cfRule type="expression" dxfId="1240" priority="81">
      <formula>AND(N39=0,O39=0)</formula>
    </cfRule>
  </conditionalFormatting>
  <conditionalFormatting sqref="S38">
    <cfRule type="expression" dxfId="1239" priority="80">
      <formula>S38=0</formula>
    </cfRule>
  </conditionalFormatting>
  <conditionalFormatting sqref="S39">
    <cfRule type="expression" dxfId="1238" priority="79">
      <formula>S39=0</formula>
    </cfRule>
  </conditionalFormatting>
  <conditionalFormatting sqref="S40">
    <cfRule type="expression" dxfId="1237" priority="78">
      <formula>S40=0</formula>
    </cfRule>
  </conditionalFormatting>
  <conditionalFormatting sqref="R39">
    <cfRule type="expression" dxfId="1236" priority="77">
      <formula>R39=""</formula>
    </cfRule>
  </conditionalFormatting>
  <conditionalFormatting sqref="W38">
    <cfRule type="expression" dxfId="1235" priority="76">
      <formula>W38=0</formula>
    </cfRule>
  </conditionalFormatting>
  <conditionalFormatting sqref="W39">
    <cfRule type="expression" dxfId="1234" priority="75">
      <formula>W39=0</formula>
    </cfRule>
  </conditionalFormatting>
  <conditionalFormatting sqref="V38">
    <cfRule type="expression" dxfId="1233" priority="74">
      <formula>AND(V38=0,W38=0)</formula>
    </cfRule>
  </conditionalFormatting>
  <conditionalFormatting sqref="V39">
    <cfRule type="expression" dxfId="1232" priority="73">
      <formula>AND(V39=0,W39=0)</formula>
    </cfRule>
  </conditionalFormatting>
  <conditionalFormatting sqref="C45">
    <cfRule type="expression" dxfId="1231" priority="72">
      <formula>C45=0</formula>
    </cfRule>
  </conditionalFormatting>
  <conditionalFormatting sqref="C46">
    <cfRule type="expression" dxfId="1230" priority="71">
      <formula>C46=0</formula>
    </cfRule>
  </conditionalFormatting>
  <conditionalFormatting sqref="C47">
    <cfRule type="expression" dxfId="1229" priority="70">
      <formula>C47=0</formula>
    </cfRule>
  </conditionalFormatting>
  <conditionalFormatting sqref="B46">
    <cfRule type="expression" dxfId="1228" priority="69">
      <formula>B46=""</formula>
    </cfRule>
  </conditionalFormatting>
  <conditionalFormatting sqref="G45">
    <cfRule type="expression" dxfId="1227" priority="68">
      <formula>G45=0</formula>
    </cfRule>
  </conditionalFormatting>
  <conditionalFormatting sqref="G46">
    <cfRule type="expression" dxfId="1226" priority="67">
      <formula>G46=0</formula>
    </cfRule>
  </conditionalFormatting>
  <conditionalFormatting sqref="F45">
    <cfRule type="expression" dxfId="1225" priority="66">
      <formula>AND(F45=0,G45=0)</formula>
    </cfRule>
  </conditionalFormatting>
  <conditionalFormatting sqref="F46">
    <cfRule type="expression" dxfId="1224" priority="65">
      <formula>AND(F46=0,G46=0)</formula>
    </cfRule>
  </conditionalFormatting>
  <conditionalFormatting sqref="K45">
    <cfRule type="expression" dxfId="1223" priority="64">
      <formula>K45=0</formula>
    </cfRule>
  </conditionalFormatting>
  <conditionalFormatting sqref="K46">
    <cfRule type="expression" dxfId="1222" priority="63">
      <formula>K46=0</formula>
    </cfRule>
  </conditionalFormatting>
  <conditionalFormatting sqref="K47">
    <cfRule type="expression" dxfId="1221" priority="62">
      <formula>K47=0</formula>
    </cfRule>
  </conditionalFormatting>
  <conditionalFormatting sqref="J46">
    <cfRule type="expression" dxfId="1220" priority="61">
      <formula>J46=""</formula>
    </cfRule>
  </conditionalFormatting>
  <conditionalFormatting sqref="O45">
    <cfRule type="expression" dxfId="1219" priority="60">
      <formula>O45=0</formula>
    </cfRule>
  </conditionalFormatting>
  <conditionalFormatting sqref="O46">
    <cfRule type="expression" dxfId="1218" priority="59">
      <formula>O46=0</formula>
    </cfRule>
  </conditionalFormatting>
  <conditionalFormatting sqref="N45">
    <cfRule type="expression" dxfId="1217" priority="58">
      <formula>AND(N45=0,O45=0)</formula>
    </cfRule>
  </conditionalFormatting>
  <conditionalFormatting sqref="N46">
    <cfRule type="expression" dxfId="1216" priority="57">
      <formula>AND(N46=0,O46=0)</formula>
    </cfRule>
  </conditionalFormatting>
  <conditionalFormatting sqref="S45">
    <cfRule type="expression" dxfId="1215" priority="56">
      <formula>S45=0</formula>
    </cfRule>
  </conditionalFormatting>
  <conditionalFormatting sqref="S46">
    <cfRule type="expression" dxfId="1214" priority="55">
      <formula>S46=0</formula>
    </cfRule>
  </conditionalFormatting>
  <conditionalFormatting sqref="S47">
    <cfRule type="expression" dxfId="1213" priority="54">
      <formula>S47=0</formula>
    </cfRule>
  </conditionalFormatting>
  <conditionalFormatting sqref="R46">
    <cfRule type="expression" dxfId="1212" priority="53">
      <formula>R46=""</formula>
    </cfRule>
  </conditionalFormatting>
  <conditionalFormatting sqref="W45">
    <cfRule type="expression" dxfId="1211" priority="52">
      <formula>W45=0</formula>
    </cfRule>
  </conditionalFormatting>
  <conditionalFormatting sqref="W46">
    <cfRule type="expression" dxfId="1210" priority="51">
      <formula>W46=0</formula>
    </cfRule>
  </conditionalFormatting>
  <conditionalFormatting sqref="V45">
    <cfRule type="expression" dxfId="1209" priority="50">
      <formula>AND(V45=0,W45=0)</formula>
    </cfRule>
  </conditionalFormatting>
  <conditionalFormatting sqref="V46">
    <cfRule type="expression" dxfId="1208" priority="49">
      <formula>AND(V46=0,W46=0)</formula>
    </cfRule>
  </conditionalFormatting>
  <conditionalFormatting sqref="C52">
    <cfRule type="expression" dxfId="1207" priority="48">
      <formula>C52=0</formula>
    </cfRule>
  </conditionalFormatting>
  <conditionalFormatting sqref="C53">
    <cfRule type="expression" dxfId="1206" priority="47">
      <formula>C53=0</formula>
    </cfRule>
  </conditionalFormatting>
  <conditionalFormatting sqref="C54">
    <cfRule type="expression" dxfId="1205" priority="46">
      <formula>C54=0</formula>
    </cfRule>
  </conditionalFormatting>
  <conditionalFormatting sqref="B53">
    <cfRule type="expression" dxfId="1204" priority="45">
      <formula>B53=""</formula>
    </cfRule>
  </conditionalFormatting>
  <conditionalFormatting sqref="G52">
    <cfRule type="expression" dxfId="1203" priority="44">
      <formula>G52=0</formula>
    </cfRule>
  </conditionalFormatting>
  <conditionalFormatting sqref="G53">
    <cfRule type="expression" dxfId="1202" priority="43">
      <formula>G53=0</formula>
    </cfRule>
  </conditionalFormatting>
  <conditionalFormatting sqref="F52">
    <cfRule type="expression" dxfId="1201" priority="42">
      <formula>AND(F52=0,G52=0)</formula>
    </cfRule>
  </conditionalFormatting>
  <conditionalFormatting sqref="F53">
    <cfRule type="expression" dxfId="1200" priority="41">
      <formula>AND(F53=0,G53=0)</formula>
    </cfRule>
  </conditionalFormatting>
  <conditionalFormatting sqref="K52">
    <cfRule type="expression" dxfId="1199" priority="40">
      <formula>K52=0</formula>
    </cfRule>
  </conditionalFormatting>
  <conditionalFormatting sqref="K53">
    <cfRule type="expression" dxfId="1198" priority="39">
      <formula>K53=0</formula>
    </cfRule>
  </conditionalFormatting>
  <conditionalFormatting sqref="K54">
    <cfRule type="expression" dxfId="1197" priority="38">
      <formula>K54=0</formula>
    </cfRule>
  </conditionalFormatting>
  <conditionalFormatting sqref="J53">
    <cfRule type="expression" dxfId="1196" priority="37">
      <formula>J53=""</formula>
    </cfRule>
  </conditionalFormatting>
  <conditionalFormatting sqref="O52">
    <cfRule type="expression" dxfId="1195" priority="36">
      <formula>O52=0</formula>
    </cfRule>
  </conditionalFormatting>
  <conditionalFormatting sqref="O53">
    <cfRule type="expression" dxfId="1194" priority="35">
      <formula>O53=0</formula>
    </cfRule>
  </conditionalFormatting>
  <conditionalFormatting sqref="N52">
    <cfRule type="expression" dxfId="1193" priority="34">
      <formula>AND(N52=0,O52=0)</formula>
    </cfRule>
  </conditionalFormatting>
  <conditionalFormatting sqref="N53">
    <cfRule type="expression" dxfId="1192" priority="33">
      <formula>AND(N53=0,O53=0)</formula>
    </cfRule>
  </conditionalFormatting>
  <conditionalFormatting sqref="S52">
    <cfRule type="expression" dxfId="1191" priority="32">
      <formula>S52=0</formula>
    </cfRule>
  </conditionalFormatting>
  <conditionalFormatting sqref="S53">
    <cfRule type="expression" dxfId="1190" priority="31">
      <formula>S53=0</formula>
    </cfRule>
  </conditionalFormatting>
  <conditionalFormatting sqref="S54">
    <cfRule type="expression" dxfId="1189" priority="30">
      <formula>S54=0</formula>
    </cfRule>
  </conditionalFormatting>
  <conditionalFormatting sqref="R53">
    <cfRule type="expression" dxfId="1188" priority="29">
      <formula>R53=""</formula>
    </cfRule>
  </conditionalFormatting>
  <conditionalFormatting sqref="W52">
    <cfRule type="expression" dxfId="1187" priority="28">
      <formula>W52=0</formula>
    </cfRule>
  </conditionalFormatting>
  <conditionalFormatting sqref="W53">
    <cfRule type="expression" dxfId="1186" priority="27">
      <formula>W53=0</formula>
    </cfRule>
  </conditionalFormatting>
  <conditionalFormatting sqref="V52">
    <cfRule type="expression" dxfId="1185" priority="26">
      <formula>AND(V52=0,W52=0)</formula>
    </cfRule>
  </conditionalFormatting>
  <conditionalFormatting sqref="V53">
    <cfRule type="expression" dxfId="1184" priority="25">
      <formula>AND(V53=0,W53=0)</formula>
    </cfRule>
  </conditionalFormatting>
  <conditionalFormatting sqref="C59">
    <cfRule type="expression" dxfId="1183" priority="24">
      <formula>C59=0</formula>
    </cfRule>
  </conditionalFormatting>
  <conditionalFormatting sqref="C60">
    <cfRule type="expression" dxfId="1182" priority="23">
      <formula>C60=0</formula>
    </cfRule>
  </conditionalFormatting>
  <conditionalFormatting sqref="C61">
    <cfRule type="expression" dxfId="1181" priority="22">
      <formula>C61=0</formula>
    </cfRule>
  </conditionalFormatting>
  <conditionalFormatting sqref="B60">
    <cfRule type="expression" dxfId="1180" priority="21">
      <formula>B60=""</formula>
    </cfRule>
  </conditionalFormatting>
  <conditionalFormatting sqref="G59">
    <cfRule type="expression" dxfId="1179" priority="20">
      <formula>G59=0</formula>
    </cfRule>
  </conditionalFormatting>
  <conditionalFormatting sqref="G60">
    <cfRule type="expression" dxfId="1178" priority="19">
      <formula>G60=0</formula>
    </cfRule>
  </conditionalFormatting>
  <conditionalFormatting sqref="F59">
    <cfRule type="expression" dxfId="1177" priority="18">
      <formula>AND(F59=0,G59=0)</formula>
    </cfRule>
  </conditionalFormatting>
  <conditionalFormatting sqref="F60">
    <cfRule type="expression" dxfId="1176" priority="17">
      <formula>AND(F60=0,G60=0)</formula>
    </cfRule>
  </conditionalFormatting>
  <conditionalFormatting sqref="K59">
    <cfRule type="expression" dxfId="1175" priority="16">
      <formula>K59=0</formula>
    </cfRule>
  </conditionalFormatting>
  <conditionalFormatting sqref="K60">
    <cfRule type="expression" dxfId="1174" priority="15">
      <formula>K60=0</formula>
    </cfRule>
  </conditionalFormatting>
  <conditionalFormatting sqref="K61">
    <cfRule type="expression" dxfId="1173" priority="14">
      <formula>K61=0</formula>
    </cfRule>
  </conditionalFormatting>
  <conditionalFormatting sqref="J60">
    <cfRule type="expression" dxfId="1172" priority="13">
      <formula>J60=""</formula>
    </cfRule>
  </conditionalFormatting>
  <conditionalFormatting sqref="O59">
    <cfRule type="expression" dxfId="1171" priority="12">
      <formula>O59=0</formula>
    </cfRule>
  </conditionalFormatting>
  <conditionalFormatting sqref="O60">
    <cfRule type="expression" dxfId="1170" priority="11">
      <formula>O60=0</formula>
    </cfRule>
  </conditionalFormatting>
  <conditionalFormatting sqref="N59">
    <cfRule type="expression" dxfId="1169" priority="10">
      <formula>AND(N59=0,O59=0)</formula>
    </cfRule>
  </conditionalFormatting>
  <conditionalFormatting sqref="N60">
    <cfRule type="expression" dxfId="1168" priority="9">
      <formula>AND(N60=0,O60=0)</formula>
    </cfRule>
  </conditionalFormatting>
  <conditionalFormatting sqref="S59">
    <cfRule type="expression" dxfId="1167" priority="8">
      <formula>S59=0</formula>
    </cfRule>
  </conditionalFormatting>
  <conditionalFormatting sqref="S60">
    <cfRule type="expression" dxfId="1166" priority="7">
      <formula>S60=0</formula>
    </cfRule>
  </conditionalFormatting>
  <conditionalFormatting sqref="S61">
    <cfRule type="expression" dxfId="1165" priority="6">
      <formula>S61=0</formula>
    </cfRule>
  </conditionalFormatting>
  <conditionalFormatting sqref="R60">
    <cfRule type="expression" dxfId="1164" priority="5">
      <formula>R60=""</formula>
    </cfRule>
  </conditionalFormatting>
  <conditionalFormatting sqref="W59">
    <cfRule type="expression" dxfId="1163" priority="4">
      <formula>W59=0</formula>
    </cfRule>
  </conditionalFormatting>
  <conditionalFormatting sqref="W60">
    <cfRule type="expression" dxfId="1162" priority="3">
      <formula>W60=0</formula>
    </cfRule>
  </conditionalFormatting>
  <conditionalFormatting sqref="V59">
    <cfRule type="expression" dxfId="1161" priority="2">
      <formula>AND(V59=0,W59=0)</formula>
    </cfRule>
  </conditionalFormatting>
  <conditionalFormatting sqref="V60">
    <cfRule type="expression" dxfId="116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8" t="s">
        <v>135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136</v>
      </c>
      <c r="AC1" s="5">
        <f ca="1">BC1*1000+BH1*100+BM1*10+BR1</f>
        <v>176</v>
      </c>
      <c r="AD1" s="5" t="s">
        <v>137</v>
      </c>
      <c r="AE1" s="5">
        <f ca="1">BD1*1000+BI1*100+BN1*10+BS1</f>
        <v>323</v>
      </c>
      <c r="AF1" s="5" t="s">
        <v>138</v>
      </c>
      <c r="AG1" s="5">
        <f ca="1">AC1+AE1</f>
        <v>499</v>
      </c>
      <c r="AI1" s="5">
        <f ca="1">BC1</f>
        <v>0</v>
      </c>
      <c r="AJ1" s="5">
        <f ca="1">BH1</f>
        <v>1</v>
      </c>
      <c r="AK1" s="5" t="s">
        <v>139</v>
      </c>
      <c r="AL1" s="5">
        <f ca="1">BM1</f>
        <v>7</v>
      </c>
      <c r="AM1" s="5">
        <f ca="1">BR1</f>
        <v>6</v>
      </c>
      <c r="AN1" s="5" t="s">
        <v>137</v>
      </c>
      <c r="AO1" s="5">
        <f ca="1">BD1</f>
        <v>0</v>
      </c>
      <c r="AP1" s="5">
        <f ca="1">BI1</f>
        <v>3</v>
      </c>
      <c r="AQ1" s="5" t="s">
        <v>139</v>
      </c>
      <c r="AR1" s="5">
        <f ca="1">BN1</f>
        <v>2</v>
      </c>
      <c r="AS1" s="5">
        <f ca="1">BS1</f>
        <v>3</v>
      </c>
      <c r="AT1" s="5" t="s">
        <v>138</v>
      </c>
      <c r="AU1" s="5">
        <f ca="1">MOD(ROUNDDOWN(AG1/1000,0),10)</f>
        <v>0</v>
      </c>
      <c r="AV1" s="5">
        <f ca="1">MOD(ROUNDDOWN(AG1/100,0),10)</f>
        <v>4</v>
      </c>
      <c r="AW1" s="5" t="s">
        <v>139</v>
      </c>
      <c r="AX1" s="5">
        <f ca="1">MOD(ROUNDDOWN(AG1/10,0),10)</f>
        <v>9</v>
      </c>
      <c r="AY1" s="5">
        <f ca="1">MOD(ROUNDDOWN(AG1/1,0),10)</f>
        <v>9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1</v>
      </c>
      <c r="BI1" s="7">
        <f ca="1">VLOOKUP($CE1,$CG$1:$CI$100,3,FALSE)</f>
        <v>3</v>
      </c>
      <c r="BJ1" s="8"/>
      <c r="BK1" s="6" t="s">
        <v>7</v>
      </c>
      <c r="BL1" s="5">
        <v>1</v>
      </c>
      <c r="BM1" s="9">
        <f ca="1">VLOOKUP($CL1,$CN$1:$CP$100,2,FALSE)</f>
        <v>7</v>
      </c>
      <c r="BN1" s="9">
        <f t="shared" ref="BN1:BN12" ca="1" si="0">VLOOKUP($CL1,$CN$1:$CP$100,3,FALSE)</f>
        <v>2</v>
      </c>
      <c r="BO1" s="10"/>
      <c r="BP1" s="6" t="s">
        <v>8</v>
      </c>
      <c r="BQ1" s="5">
        <v>1</v>
      </c>
      <c r="BR1" s="9">
        <f ca="1">VLOOKUP($CS1,$CU$1:$CW$100,2,FALSE)</f>
        <v>6</v>
      </c>
      <c r="BS1" s="9">
        <f ca="1">VLOOKUP($CS1,$CU$1:$CW$100,3,FALSE)</f>
        <v>3</v>
      </c>
      <c r="BT1" s="10"/>
      <c r="BU1" s="10"/>
      <c r="BV1" s="8"/>
      <c r="BW1" s="11">
        <f ca="1">RAND()</f>
        <v>0.40470031376876603</v>
      </c>
      <c r="BX1" s="12">
        <f ca="1">RANK(BW1,$BW$1:$BW$100,)</f>
        <v>14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0.8612653533895297</v>
      </c>
      <c r="CE1" s="12">
        <f ca="1">RANK(CD1,$CD$1:$CD$100,)</f>
        <v>3</v>
      </c>
      <c r="CF1" s="5"/>
      <c r="CG1" s="5">
        <v>1</v>
      </c>
      <c r="CH1" s="5">
        <v>1</v>
      </c>
      <c r="CI1" s="5">
        <v>1</v>
      </c>
      <c r="CK1" s="11">
        <f ca="1">RAND()</f>
        <v>9.8486680735129228E-3</v>
      </c>
      <c r="CL1" s="12">
        <f ca="1">RANK(CK1,$CK$1:$CK$100,)</f>
        <v>45</v>
      </c>
      <c r="CM1" s="5"/>
      <c r="CN1" s="5">
        <v>1</v>
      </c>
      <c r="CO1" s="5">
        <v>0</v>
      </c>
      <c r="CP1" s="5">
        <v>1</v>
      </c>
      <c r="CQ1" s="5"/>
      <c r="CR1" s="11">
        <f ca="1">RAND()</f>
        <v>0.14273050523774133</v>
      </c>
      <c r="CS1" s="12">
        <f ca="1">RANK(CR1,$CR$1:$CR$100,)</f>
        <v>33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9" t="s">
        <v>54</v>
      </c>
      <c r="C2" s="80"/>
      <c r="D2" s="80"/>
      <c r="E2" s="80"/>
      <c r="F2" s="80"/>
      <c r="G2" s="81"/>
      <c r="H2" s="82" t="s">
        <v>47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103</v>
      </c>
      <c r="AC2" s="5">
        <f t="shared" ref="AC2:AC12" ca="1" si="1">BC2*1000+BH2*100+BM2*10+BR2</f>
        <v>334</v>
      </c>
      <c r="AD2" s="5" t="s">
        <v>140</v>
      </c>
      <c r="AE2" s="5">
        <f t="shared" ref="AE2:AE12" ca="1" si="2">BD2*1000+BI2*100+BN2*10+BS2</f>
        <v>624</v>
      </c>
      <c r="AF2" s="5" t="s">
        <v>104</v>
      </c>
      <c r="AG2" s="5">
        <f t="shared" ref="AG2:AG12" ca="1" si="3">AC2+AE2</f>
        <v>958</v>
      </c>
      <c r="AI2" s="5">
        <f t="shared" ref="AI2:AI12" ca="1" si="4">BC2</f>
        <v>0</v>
      </c>
      <c r="AJ2" s="5">
        <f t="shared" ref="AJ2:AJ12" ca="1" si="5">BH2</f>
        <v>3</v>
      </c>
      <c r="AK2" s="5" t="s">
        <v>139</v>
      </c>
      <c r="AL2" s="5">
        <f t="shared" ref="AL2:AL12" ca="1" si="6">BM2</f>
        <v>3</v>
      </c>
      <c r="AM2" s="5">
        <f t="shared" ref="AM2:AM12" ca="1" si="7">BR2</f>
        <v>4</v>
      </c>
      <c r="AN2" s="5" t="s">
        <v>140</v>
      </c>
      <c r="AO2" s="5">
        <f t="shared" ref="AO2:AO12" ca="1" si="8">BD2</f>
        <v>0</v>
      </c>
      <c r="AP2" s="5">
        <f t="shared" ref="AP2:AP12" ca="1" si="9">BI2</f>
        <v>6</v>
      </c>
      <c r="AQ2" s="5" t="s">
        <v>141</v>
      </c>
      <c r="AR2" s="5">
        <f t="shared" ref="AR2:AR12" ca="1" si="10">BN2</f>
        <v>2</v>
      </c>
      <c r="AS2" s="5">
        <f t="shared" ref="AS2:AS12" ca="1" si="11">BS2</f>
        <v>4</v>
      </c>
      <c r="AT2" s="5" t="s">
        <v>138</v>
      </c>
      <c r="AU2" s="5">
        <f t="shared" ref="AU2:AU12" ca="1" si="12">MOD(ROUNDDOWN(AG2/1000,0),10)</f>
        <v>0</v>
      </c>
      <c r="AV2" s="5">
        <f t="shared" ref="AV2:AV12" ca="1" si="13">MOD(ROUNDDOWN(AG2/100,0),10)</f>
        <v>9</v>
      </c>
      <c r="AW2" s="5" t="s">
        <v>139</v>
      </c>
      <c r="AX2" s="5">
        <f t="shared" ref="AX2:AX12" ca="1" si="14">MOD(ROUNDDOWN(AG2/10,0),10)</f>
        <v>5</v>
      </c>
      <c r="AY2" s="5">
        <f t="shared" ref="AY2:AY12" ca="1" si="15">MOD(ROUNDDOWN(AG2/1,0),10)</f>
        <v>8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3</v>
      </c>
      <c r="BI2" s="7">
        <f t="shared" ref="BI2:BI12" ca="1" si="19">VLOOKUP($CE2,$CG$1:$CI$100,3,FALSE)</f>
        <v>6</v>
      </c>
      <c r="BJ2" s="8"/>
      <c r="BL2" s="5">
        <v>2</v>
      </c>
      <c r="BM2" s="9">
        <f t="shared" ref="BM2:BM12" ca="1" si="20">VLOOKUP($CL2,$CN$1:$CP$100,2,FALSE)</f>
        <v>3</v>
      </c>
      <c r="BN2" s="9">
        <f t="shared" ca="1" si="0"/>
        <v>2</v>
      </c>
      <c r="BO2" s="10"/>
      <c r="BQ2" s="5">
        <v>2</v>
      </c>
      <c r="BR2" s="9">
        <f t="shared" ref="BR2:BR12" ca="1" si="21">VLOOKUP($CS2,$CU$1:$CW$100,2,FALSE)</f>
        <v>4</v>
      </c>
      <c r="BS2" s="9">
        <f t="shared" ref="BS2:BS12" ca="1" si="22">VLOOKUP($CS2,$CU$1:$CW$100,3,FALSE)</f>
        <v>4</v>
      </c>
      <c r="BT2" s="10"/>
      <c r="BU2" s="10"/>
      <c r="BV2" s="8"/>
      <c r="BW2" s="11">
        <f t="shared" ref="BW2:BW20" ca="1" si="23">RAND()</f>
        <v>0.88308019457045217</v>
      </c>
      <c r="BX2" s="12">
        <f t="shared" ref="BX2:BX20" ca="1" si="24">RANK(BW2,$BW$1:$BW$100,)</f>
        <v>2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36" ca="1" si="25">RAND()</f>
        <v>0.35924894498439852</v>
      </c>
      <c r="CE2" s="12">
        <f t="shared" ref="CE2:CE36" ca="1" si="26">RANK(CD2,$CD$1:$CD$100,)</f>
        <v>21</v>
      </c>
      <c r="CF2" s="5"/>
      <c r="CG2" s="5">
        <v>2</v>
      </c>
      <c r="CH2" s="5">
        <v>1</v>
      </c>
      <c r="CI2" s="5">
        <v>2</v>
      </c>
      <c r="CK2" s="11">
        <f t="shared" ref="CK2:CK46" ca="1" si="27">RAND()</f>
        <v>0.48000785700044024</v>
      </c>
      <c r="CL2" s="12">
        <f t="shared" ref="CL2:CL46" ca="1" si="28">RANK(CK2,$CK$1:$CK$100,)</f>
        <v>27</v>
      </c>
      <c r="CM2" s="5"/>
      <c r="CN2" s="5">
        <v>2</v>
      </c>
      <c r="CO2" s="5">
        <v>0</v>
      </c>
      <c r="CP2" s="5">
        <v>2</v>
      </c>
      <c r="CR2" s="11">
        <f t="shared" ref="CR2:CR36" ca="1" si="29">RAND()</f>
        <v>0.32400573425800083</v>
      </c>
      <c r="CS2" s="12">
        <f t="shared" ref="CS2:CS36" ca="1" si="30">RANK(CR2,$CR$1:$CR$100,)</f>
        <v>25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142</v>
      </c>
      <c r="AC3" s="5">
        <f t="shared" ca="1" si="1"/>
        <v>365</v>
      </c>
      <c r="AD3" s="5" t="s">
        <v>137</v>
      </c>
      <c r="AE3" s="5">
        <f t="shared" ca="1" si="2"/>
        <v>512</v>
      </c>
      <c r="AF3" s="5" t="s">
        <v>138</v>
      </c>
      <c r="AG3" s="5">
        <f t="shared" ca="1" si="3"/>
        <v>877</v>
      </c>
      <c r="AI3" s="5">
        <f t="shared" ca="1" si="4"/>
        <v>0</v>
      </c>
      <c r="AJ3" s="5">
        <f t="shared" ca="1" si="5"/>
        <v>3</v>
      </c>
      <c r="AK3" s="5" t="s">
        <v>139</v>
      </c>
      <c r="AL3" s="5">
        <f t="shared" ca="1" si="6"/>
        <v>6</v>
      </c>
      <c r="AM3" s="5">
        <f t="shared" ca="1" si="7"/>
        <v>5</v>
      </c>
      <c r="AN3" s="5" t="s">
        <v>137</v>
      </c>
      <c r="AO3" s="5">
        <f t="shared" ca="1" si="8"/>
        <v>0</v>
      </c>
      <c r="AP3" s="5">
        <f t="shared" ca="1" si="9"/>
        <v>5</v>
      </c>
      <c r="AQ3" s="5" t="s">
        <v>139</v>
      </c>
      <c r="AR3" s="5">
        <f t="shared" ca="1" si="10"/>
        <v>1</v>
      </c>
      <c r="AS3" s="5">
        <f t="shared" ca="1" si="11"/>
        <v>2</v>
      </c>
      <c r="AT3" s="5" t="s">
        <v>138</v>
      </c>
      <c r="AU3" s="5">
        <f t="shared" ca="1" si="12"/>
        <v>0</v>
      </c>
      <c r="AV3" s="5">
        <f t="shared" ca="1" si="13"/>
        <v>8</v>
      </c>
      <c r="AW3" s="5" t="s">
        <v>139</v>
      </c>
      <c r="AX3" s="5">
        <f t="shared" ca="1" si="14"/>
        <v>7</v>
      </c>
      <c r="AY3" s="5">
        <f t="shared" ca="1" si="15"/>
        <v>7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3</v>
      </c>
      <c r="BI3" s="7">
        <f t="shared" ca="1" si="19"/>
        <v>5</v>
      </c>
      <c r="BJ3" s="8"/>
      <c r="BL3" s="5">
        <v>3</v>
      </c>
      <c r="BM3" s="9">
        <f t="shared" ca="1" si="20"/>
        <v>6</v>
      </c>
      <c r="BN3" s="9">
        <f t="shared" ca="1" si="0"/>
        <v>1</v>
      </c>
      <c r="BO3" s="10"/>
      <c r="BQ3" s="5">
        <v>3</v>
      </c>
      <c r="BR3" s="9">
        <f t="shared" ca="1" si="21"/>
        <v>5</v>
      </c>
      <c r="BS3" s="9">
        <f t="shared" ca="1" si="22"/>
        <v>2</v>
      </c>
      <c r="BT3" s="10"/>
      <c r="BU3" s="10"/>
      <c r="BV3" s="8"/>
      <c r="BW3" s="11">
        <f t="shared" ca="1" si="23"/>
        <v>0.45139282404396286</v>
      </c>
      <c r="BX3" s="12">
        <f t="shared" ca="1" si="24"/>
        <v>12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0.38243786725857365</v>
      </c>
      <c r="CE3" s="12">
        <f t="shared" ca="1" si="26"/>
        <v>20</v>
      </c>
      <c r="CF3" s="5"/>
      <c r="CG3" s="5">
        <v>3</v>
      </c>
      <c r="CH3" s="5">
        <v>1</v>
      </c>
      <c r="CI3" s="5">
        <v>3</v>
      </c>
      <c r="CK3" s="11">
        <f t="shared" ca="1" si="27"/>
        <v>0.13687259683134601</v>
      </c>
      <c r="CL3" s="12">
        <f t="shared" ca="1" si="28"/>
        <v>41</v>
      </c>
      <c r="CM3" s="5"/>
      <c r="CN3" s="5">
        <v>3</v>
      </c>
      <c r="CO3" s="5">
        <v>0</v>
      </c>
      <c r="CP3" s="5">
        <v>3</v>
      </c>
      <c r="CR3" s="11">
        <f t="shared" ca="1" si="29"/>
        <v>0.21560288210552381</v>
      </c>
      <c r="CS3" s="12">
        <f t="shared" ca="1" si="30"/>
        <v>28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136</v>
      </c>
      <c r="C4" s="17"/>
      <c r="D4" s="18"/>
      <c r="E4" s="17"/>
      <c r="F4" s="17"/>
      <c r="G4" s="17"/>
      <c r="H4" s="19"/>
      <c r="I4" s="15"/>
      <c r="J4" s="16" t="s">
        <v>143</v>
      </c>
      <c r="K4" s="17"/>
      <c r="L4" s="17"/>
      <c r="M4" s="17"/>
      <c r="N4" s="17"/>
      <c r="O4" s="17"/>
      <c r="P4" s="19"/>
      <c r="Q4" s="15"/>
      <c r="R4" s="16" t="s">
        <v>142</v>
      </c>
      <c r="S4" s="17"/>
      <c r="T4" s="17"/>
      <c r="U4" s="17"/>
      <c r="V4" s="17"/>
      <c r="W4" s="17"/>
      <c r="X4" s="19"/>
      <c r="AB4" s="3" t="s">
        <v>144</v>
      </c>
      <c r="AC4" s="5">
        <f t="shared" ca="1" si="1"/>
        <v>376</v>
      </c>
      <c r="AD4" s="5" t="s">
        <v>137</v>
      </c>
      <c r="AE4" s="5">
        <f t="shared" ca="1" si="2"/>
        <v>112</v>
      </c>
      <c r="AF4" s="5" t="s">
        <v>138</v>
      </c>
      <c r="AG4" s="5">
        <f t="shared" ca="1" si="3"/>
        <v>488</v>
      </c>
      <c r="AI4" s="5">
        <f t="shared" ca="1" si="4"/>
        <v>0</v>
      </c>
      <c r="AJ4" s="5">
        <f t="shared" ca="1" si="5"/>
        <v>3</v>
      </c>
      <c r="AK4" s="5" t="s">
        <v>139</v>
      </c>
      <c r="AL4" s="5">
        <f t="shared" ca="1" si="6"/>
        <v>7</v>
      </c>
      <c r="AM4" s="5">
        <f t="shared" ca="1" si="7"/>
        <v>6</v>
      </c>
      <c r="AN4" s="5" t="s">
        <v>137</v>
      </c>
      <c r="AO4" s="5">
        <f t="shared" ca="1" si="8"/>
        <v>0</v>
      </c>
      <c r="AP4" s="5">
        <f t="shared" ca="1" si="9"/>
        <v>1</v>
      </c>
      <c r="AQ4" s="5" t="s">
        <v>139</v>
      </c>
      <c r="AR4" s="5">
        <f t="shared" ca="1" si="10"/>
        <v>1</v>
      </c>
      <c r="AS4" s="5">
        <f t="shared" ca="1" si="11"/>
        <v>2</v>
      </c>
      <c r="AT4" s="5" t="s">
        <v>138</v>
      </c>
      <c r="AU4" s="5">
        <f t="shared" ca="1" si="12"/>
        <v>0</v>
      </c>
      <c r="AV4" s="5">
        <f t="shared" ca="1" si="13"/>
        <v>4</v>
      </c>
      <c r="AW4" s="5" t="s">
        <v>139</v>
      </c>
      <c r="AX4" s="5">
        <f t="shared" ca="1" si="14"/>
        <v>8</v>
      </c>
      <c r="AY4" s="5">
        <f t="shared" ca="1" si="15"/>
        <v>8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3</v>
      </c>
      <c r="BI4" s="7">
        <f t="shared" ca="1" si="19"/>
        <v>1</v>
      </c>
      <c r="BJ4" s="8"/>
      <c r="BL4" s="5">
        <v>4</v>
      </c>
      <c r="BM4" s="9">
        <f t="shared" ca="1" si="20"/>
        <v>7</v>
      </c>
      <c r="BN4" s="9">
        <f t="shared" ca="1" si="0"/>
        <v>1</v>
      </c>
      <c r="BO4" s="10"/>
      <c r="BQ4" s="5">
        <v>4</v>
      </c>
      <c r="BR4" s="9">
        <f t="shared" ca="1" si="21"/>
        <v>6</v>
      </c>
      <c r="BS4" s="9">
        <f t="shared" ca="1" si="22"/>
        <v>2</v>
      </c>
      <c r="BT4" s="10"/>
      <c r="BU4" s="10"/>
      <c r="BV4" s="8"/>
      <c r="BW4" s="11">
        <f t="shared" ca="1" si="23"/>
        <v>0.24195110654027652</v>
      </c>
      <c r="BX4" s="12">
        <f t="shared" ca="1" si="24"/>
        <v>17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0.4939912863159035</v>
      </c>
      <c r="CE4" s="12">
        <f t="shared" ca="1" si="26"/>
        <v>16</v>
      </c>
      <c r="CF4" s="5"/>
      <c r="CG4" s="5">
        <v>4</v>
      </c>
      <c r="CH4" s="5">
        <v>1</v>
      </c>
      <c r="CI4" s="5">
        <v>4</v>
      </c>
      <c r="CK4" s="11">
        <f t="shared" ca="1" si="27"/>
        <v>1.8551651747584774E-2</v>
      </c>
      <c r="CL4" s="12">
        <f t="shared" ca="1" si="28"/>
        <v>44</v>
      </c>
      <c r="CM4" s="5"/>
      <c r="CN4" s="5">
        <v>4</v>
      </c>
      <c r="CO4" s="5">
        <v>0</v>
      </c>
      <c r="CP4" s="5">
        <v>4</v>
      </c>
      <c r="CR4" s="11">
        <f t="shared" ca="1" si="29"/>
        <v>0.18793466597446806</v>
      </c>
      <c r="CS4" s="12">
        <f t="shared" ca="1" si="30"/>
        <v>32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7" t="str">
        <f ca="1">$AC1/100&amp;$AD1&amp;$AE1/100&amp;$AF1</f>
        <v>1.76＋3.23＝</v>
      </c>
      <c r="C5" s="88"/>
      <c r="D5" s="88"/>
      <c r="E5" s="88"/>
      <c r="F5" s="72">
        <f ca="1">$AG1/100</f>
        <v>4.99</v>
      </c>
      <c r="G5" s="73"/>
      <c r="H5" s="21"/>
      <c r="I5" s="20"/>
      <c r="J5" s="87" t="str">
        <f ca="1">$AC2/100&amp;$AD2&amp;$AE2/100&amp;$AF2</f>
        <v>3.34＋6.24＝</v>
      </c>
      <c r="K5" s="88"/>
      <c r="L5" s="88"/>
      <c r="M5" s="88"/>
      <c r="N5" s="72">
        <f ca="1">$AG2/100</f>
        <v>9.58</v>
      </c>
      <c r="O5" s="73"/>
      <c r="P5" s="22"/>
      <c r="Q5" s="20"/>
      <c r="R5" s="87" t="str">
        <f ca="1">$AC3/100&amp;$AD3&amp;$AE3/100&amp;$AF3</f>
        <v>3.65＋5.12＝</v>
      </c>
      <c r="S5" s="88"/>
      <c r="T5" s="88"/>
      <c r="U5" s="88"/>
      <c r="V5" s="72">
        <f ca="1">$AG3/100</f>
        <v>8.77</v>
      </c>
      <c r="W5" s="73"/>
      <c r="X5" s="23"/>
      <c r="AB5" s="3" t="s">
        <v>145</v>
      </c>
      <c r="AC5" s="5">
        <f t="shared" ca="1" si="1"/>
        <v>634</v>
      </c>
      <c r="AD5" s="5" t="s">
        <v>137</v>
      </c>
      <c r="AE5" s="5">
        <f t="shared" ca="1" si="2"/>
        <v>135</v>
      </c>
      <c r="AF5" s="5" t="s">
        <v>138</v>
      </c>
      <c r="AG5" s="5">
        <f t="shared" ca="1" si="3"/>
        <v>769</v>
      </c>
      <c r="AI5" s="5">
        <f t="shared" ca="1" si="4"/>
        <v>0</v>
      </c>
      <c r="AJ5" s="5">
        <f t="shared" ca="1" si="5"/>
        <v>6</v>
      </c>
      <c r="AK5" s="5" t="s">
        <v>139</v>
      </c>
      <c r="AL5" s="5">
        <f t="shared" ca="1" si="6"/>
        <v>3</v>
      </c>
      <c r="AM5" s="5">
        <f t="shared" ca="1" si="7"/>
        <v>4</v>
      </c>
      <c r="AN5" s="5" t="s">
        <v>137</v>
      </c>
      <c r="AO5" s="5">
        <f t="shared" ca="1" si="8"/>
        <v>0</v>
      </c>
      <c r="AP5" s="5">
        <f t="shared" ca="1" si="9"/>
        <v>1</v>
      </c>
      <c r="AQ5" s="5" t="s">
        <v>139</v>
      </c>
      <c r="AR5" s="5">
        <f t="shared" ca="1" si="10"/>
        <v>3</v>
      </c>
      <c r="AS5" s="5">
        <f t="shared" ca="1" si="11"/>
        <v>5</v>
      </c>
      <c r="AT5" s="5" t="s">
        <v>138</v>
      </c>
      <c r="AU5" s="5">
        <f t="shared" ca="1" si="12"/>
        <v>0</v>
      </c>
      <c r="AV5" s="5">
        <f t="shared" ca="1" si="13"/>
        <v>7</v>
      </c>
      <c r="AW5" s="5" t="s">
        <v>139</v>
      </c>
      <c r="AX5" s="5">
        <f t="shared" ca="1" si="14"/>
        <v>6</v>
      </c>
      <c r="AY5" s="5">
        <f t="shared" ca="1" si="15"/>
        <v>9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6</v>
      </c>
      <c r="BI5" s="7">
        <f t="shared" ca="1" si="19"/>
        <v>1</v>
      </c>
      <c r="BJ5" s="8"/>
      <c r="BL5" s="5">
        <v>5</v>
      </c>
      <c r="BM5" s="9">
        <f t="shared" ca="1" si="20"/>
        <v>3</v>
      </c>
      <c r="BN5" s="9">
        <f t="shared" ca="1" si="0"/>
        <v>3</v>
      </c>
      <c r="BO5" s="10"/>
      <c r="BQ5" s="5">
        <v>5</v>
      </c>
      <c r="BR5" s="9">
        <f t="shared" ca="1" si="21"/>
        <v>4</v>
      </c>
      <c r="BS5" s="9">
        <f t="shared" ca="1" si="22"/>
        <v>5</v>
      </c>
      <c r="BT5" s="10"/>
      <c r="BU5" s="10"/>
      <c r="BV5" s="8"/>
      <c r="BW5" s="11">
        <f t="shared" ca="1" si="23"/>
        <v>0.19496734156898576</v>
      </c>
      <c r="BX5" s="12">
        <f t="shared" ca="1" si="24"/>
        <v>20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0.13040281587034919</v>
      </c>
      <c r="CE5" s="12">
        <f t="shared" ca="1" si="26"/>
        <v>31</v>
      </c>
      <c r="CF5" s="5"/>
      <c r="CG5" s="5">
        <v>5</v>
      </c>
      <c r="CH5" s="5">
        <v>1</v>
      </c>
      <c r="CI5" s="5">
        <v>5</v>
      </c>
      <c r="CK5" s="11">
        <f t="shared" ca="1" si="27"/>
        <v>0.45383864352748049</v>
      </c>
      <c r="CL5" s="12">
        <f t="shared" ca="1" si="28"/>
        <v>28</v>
      </c>
      <c r="CM5" s="5"/>
      <c r="CN5" s="5">
        <v>5</v>
      </c>
      <c r="CO5" s="5">
        <v>0</v>
      </c>
      <c r="CP5" s="5">
        <v>5</v>
      </c>
      <c r="CR5" s="11">
        <f t="shared" ca="1" si="29"/>
        <v>0.29259530955905111</v>
      </c>
      <c r="CS5" s="12">
        <f t="shared" ca="1" si="30"/>
        <v>26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146</v>
      </c>
      <c r="AC6" s="5">
        <f t="shared" ca="1" si="1"/>
        <v>417</v>
      </c>
      <c r="AD6" s="5" t="s">
        <v>137</v>
      </c>
      <c r="AE6" s="5">
        <f t="shared" ca="1" si="2"/>
        <v>241</v>
      </c>
      <c r="AF6" s="5" t="s">
        <v>138</v>
      </c>
      <c r="AG6" s="5">
        <f t="shared" ca="1" si="3"/>
        <v>658</v>
      </c>
      <c r="AI6" s="5">
        <f t="shared" ca="1" si="4"/>
        <v>0</v>
      </c>
      <c r="AJ6" s="5">
        <f t="shared" ca="1" si="5"/>
        <v>4</v>
      </c>
      <c r="AK6" s="5" t="s">
        <v>139</v>
      </c>
      <c r="AL6" s="5">
        <f t="shared" ca="1" si="6"/>
        <v>1</v>
      </c>
      <c r="AM6" s="5">
        <f t="shared" ca="1" si="7"/>
        <v>7</v>
      </c>
      <c r="AN6" s="5" t="s">
        <v>137</v>
      </c>
      <c r="AO6" s="5">
        <f t="shared" ca="1" si="8"/>
        <v>0</v>
      </c>
      <c r="AP6" s="5">
        <f t="shared" ca="1" si="9"/>
        <v>2</v>
      </c>
      <c r="AQ6" s="5" t="s">
        <v>139</v>
      </c>
      <c r="AR6" s="5">
        <f t="shared" ca="1" si="10"/>
        <v>4</v>
      </c>
      <c r="AS6" s="5">
        <f t="shared" ca="1" si="11"/>
        <v>1</v>
      </c>
      <c r="AT6" s="5" t="s">
        <v>138</v>
      </c>
      <c r="AU6" s="5">
        <f t="shared" ca="1" si="12"/>
        <v>0</v>
      </c>
      <c r="AV6" s="5">
        <f t="shared" ca="1" si="13"/>
        <v>6</v>
      </c>
      <c r="AW6" s="5" t="s">
        <v>139</v>
      </c>
      <c r="AX6" s="5">
        <f t="shared" ca="1" si="14"/>
        <v>5</v>
      </c>
      <c r="AY6" s="5">
        <f t="shared" ca="1" si="15"/>
        <v>8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4</v>
      </c>
      <c r="BI6" s="7">
        <f t="shared" ca="1" si="19"/>
        <v>2</v>
      </c>
      <c r="BJ6" s="8"/>
      <c r="BL6" s="5">
        <v>6</v>
      </c>
      <c r="BM6" s="9">
        <f t="shared" ca="1" si="20"/>
        <v>1</v>
      </c>
      <c r="BN6" s="9">
        <f t="shared" ca="1" si="0"/>
        <v>4</v>
      </c>
      <c r="BO6" s="10"/>
      <c r="BQ6" s="5">
        <v>6</v>
      </c>
      <c r="BR6" s="9">
        <f t="shared" ca="1" si="21"/>
        <v>7</v>
      </c>
      <c r="BS6" s="9">
        <f t="shared" ca="1" si="22"/>
        <v>1</v>
      </c>
      <c r="BT6" s="10"/>
      <c r="BU6" s="10"/>
      <c r="BV6" s="8"/>
      <c r="BW6" s="11">
        <f t="shared" ca="1" si="23"/>
        <v>0.84009884123935819</v>
      </c>
      <c r="BX6" s="12">
        <f t="shared" ca="1" si="24"/>
        <v>3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0.34747418933493512</v>
      </c>
      <c r="CE6" s="12">
        <f t="shared" ca="1" si="26"/>
        <v>23</v>
      </c>
      <c r="CF6" s="5"/>
      <c r="CG6" s="5">
        <v>6</v>
      </c>
      <c r="CH6" s="5">
        <v>1</v>
      </c>
      <c r="CI6" s="5">
        <v>6</v>
      </c>
      <c r="CK6" s="11">
        <f t="shared" ca="1" si="27"/>
        <v>0.78289546570371005</v>
      </c>
      <c r="CL6" s="12">
        <f t="shared" ca="1" si="28"/>
        <v>14</v>
      </c>
      <c r="CM6" s="5"/>
      <c r="CN6" s="5">
        <v>6</v>
      </c>
      <c r="CO6" s="5">
        <v>0</v>
      </c>
      <c r="CP6" s="5">
        <v>6</v>
      </c>
      <c r="CR6" s="11">
        <f t="shared" ca="1" si="29"/>
        <v>8.0347150956866398E-2</v>
      </c>
      <c r="CS6" s="12">
        <f t="shared" ca="1" si="30"/>
        <v>34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1</v>
      </c>
      <c r="E7" s="30" t="str">
        <f ca="1">IF(AND(F7=0,G7=0),"",".")</f>
        <v>.</v>
      </c>
      <c r="F7" s="31">
        <f ca="1">$BM1</f>
        <v>7</v>
      </c>
      <c r="G7" s="31">
        <f ca="1">$BR1</f>
        <v>6</v>
      </c>
      <c r="H7" s="27"/>
      <c r="I7" s="20"/>
      <c r="J7" s="28"/>
      <c r="K7" s="29">
        <f ca="1">$BC2</f>
        <v>0</v>
      </c>
      <c r="L7" s="30">
        <f ca="1">$BH2</f>
        <v>3</v>
      </c>
      <c r="M7" s="30" t="str">
        <f ca="1">IF(AND(N7=0,O7=0),"",".")</f>
        <v>.</v>
      </c>
      <c r="N7" s="31">
        <f ca="1">$BM2</f>
        <v>3</v>
      </c>
      <c r="O7" s="31">
        <f ca="1">$BR2</f>
        <v>4</v>
      </c>
      <c r="P7" s="27"/>
      <c r="Q7" s="20"/>
      <c r="R7" s="28"/>
      <c r="S7" s="29">
        <f ca="1">$BC3</f>
        <v>0</v>
      </c>
      <c r="T7" s="30">
        <f ca="1">$BH3</f>
        <v>3</v>
      </c>
      <c r="U7" s="30" t="str">
        <f ca="1">IF(AND(V7=0,W7=0),"",".")</f>
        <v>.</v>
      </c>
      <c r="V7" s="31">
        <f ca="1">$BM3</f>
        <v>6</v>
      </c>
      <c r="W7" s="31">
        <f ca="1">$BR3</f>
        <v>5</v>
      </c>
      <c r="X7" s="27"/>
      <c r="AB7" s="3" t="s">
        <v>147</v>
      </c>
      <c r="AC7" s="5">
        <f t="shared" ca="1" si="1"/>
        <v>133</v>
      </c>
      <c r="AD7" s="5" t="s">
        <v>78</v>
      </c>
      <c r="AE7" s="5">
        <f t="shared" ca="1" si="2"/>
        <v>744</v>
      </c>
      <c r="AF7" s="5" t="s">
        <v>148</v>
      </c>
      <c r="AG7" s="5">
        <f t="shared" ca="1" si="3"/>
        <v>877</v>
      </c>
      <c r="AI7" s="5">
        <f t="shared" ca="1" si="4"/>
        <v>0</v>
      </c>
      <c r="AJ7" s="5">
        <f t="shared" ca="1" si="5"/>
        <v>1</v>
      </c>
      <c r="AK7" s="5" t="s">
        <v>3</v>
      </c>
      <c r="AL7" s="5">
        <f t="shared" ca="1" si="6"/>
        <v>3</v>
      </c>
      <c r="AM7" s="5">
        <f t="shared" ca="1" si="7"/>
        <v>3</v>
      </c>
      <c r="AN7" s="5" t="s">
        <v>149</v>
      </c>
      <c r="AO7" s="5">
        <f t="shared" ca="1" si="8"/>
        <v>0</v>
      </c>
      <c r="AP7" s="5">
        <f t="shared" ca="1" si="9"/>
        <v>7</v>
      </c>
      <c r="AQ7" s="5" t="s">
        <v>72</v>
      </c>
      <c r="AR7" s="5">
        <f t="shared" ca="1" si="10"/>
        <v>4</v>
      </c>
      <c r="AS7" s="5">
        <f t="shared" ca="1" si="11"/>
        <v>4</v>
      </c>
      <c r="AT7" s="5" t="s">
        <v>71</v>
      </c>
      <c r="AU7" s="5">
        <f t="shared" ca="1" si="12"/>
        <v>0</v>
      </c>
      <c r="AV7" s="5">
        <f t="shared" ca="1" si="13"/>
        <v>8</v>
      </c>
      <c r="AW7" s="5" t="s">
        <v>150</v>
      </c>
      <c r="AX7" s="5">
        <f t="shared" ca="1" si="14"/>
        <v>7</v>
      </c>
      <c r="AY7" s="5">
        <f t="shared" ca="1" si="15"/>
        <v>7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1</v>
      </c>
      <c r="BI7" s="7">
        <f t="shared" ca="1" si="19"/>
        <v>7</v>
      </c>
      <c r="BJ7" s="8"/>
      <c r="BL7" s="5">
        <v>7</v>
      </c>
      <c r="BM7" s="9">
        <f t="shared" ca="1" si="20"/>
        <v>3</v>
      </c>
      <c r="BN7" s="9">
        <f t="shared" ca="1" si="0"/>
        <v>4</v>
      </c>
      <c r="BO7" s="10"/>
      <c r="BQ7" s="5">
        <v>7</v>
      </c>
      <c r="BR7" s="9">
        <f t="shared" ca="1" si="21"/>
        <v>3</v>
      </c>
      <c r="BS7" s="9">
        <f t="shared" ca="1" si="22"/>
        <v>4</v>
      </c>
      <c r="BT7" s="10"/>
      <c r="BU7" s="10"/>
      <c r="BV7" s="8"/>
      <c r="BW7" s="11">
        <f t="shared" ca="1" si="23"/>
        <v>0.77807553151947972</v>
      </c>
      <c r="BX7" s="12">
        <f t="shared" ca="1" si="24"/>
        <v>6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0.78156583755528142</v>
      </c>
      <c r="CE7" s="12">
        <f t="shared" ca="1" si="26"/>
        <v>7</v>
      </c>
      <c r="CF7" s="5"/>
      <c r="CG7" s="5">
        <v>7</v>
      </c>
      <c r="CH7" s="5">
        <v>1</v>
      </c>
      <c r="CI7" s="5">
        <v>7</v>
      </c>
      <c r="CK7" s="11">
        <f t="shared" ca="1" si="27"/>
        <v>0.4019849754991015</v>
      </c>
      <c r="CL7" s="12">
        <f t="shared" ca="1" si="28"/>
        <v>29</v>
      </c>
      <c r="CM7" s="5"/>
      <c r="CN7" s="5">
        <v>7</v>
      </c>
      <c r="CO7" s="5">
        <v>0</v>
      </c>
      <c r="CP7" s="5">
        <v>7</v>
      </c>
      <c r="CR7" s="11">
        <f t="shared" ca="1" si="29"/>
        <v>0.60731235965081731</v>
      </c>
      <c r="CS7" s="12">
        <f t="shared" ca="1" si="30"/>
        <v>19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3</v>
      </c>
      <c r="E8" s="34" t="str">
        <f ca="1">IF(AND(F8=0,G8=0),"",".")</f>
        <v>.</v>
      </c>
      <c r="F8" s="35">
        <f ca="1">$BN1</f>
        <v>2</v>
      </c>
      <c r="G8" s="35">
        <f ca="1">$BS1</f>
        <v>3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6</v>
      </c>
      <c r="M8" s="34" t="str">
        <f ca="1">IF(AND(N8=0,O8=0),"",".")</f>
        <v>.</v>
      </c>
      <c r="N8" s="35">
        <f ca="1">$BN2</f>
        <v>2</v>
      </c>
      <c r="O8" s="35">
        <f ca="1">$BS2</f>
        <v>4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5</v>
      </c>
      <c r="U8" s="34" t="str">
        <f ca="1">IF(AND(V8=0,W8=0),"",".")</f>
        <v>.</v>
      </c>
      <c r="V8" s="35">
        <f ca="1">$BN3</f>
        <v>1</v>
      </c>
      <c r="W8" s="35">
        <f ca="1">$BS3</f>
        <v>2</v>
      </c>
      <c r="X8" s="27"/>
      <c r="AB8" s="3" t="s">
        <v>151</v>
      </c>
      <c r="AC8" s="5">
        <f t="shared" ca="1" si="1"/>
        <v>152</v>
      </c>
      <c r="AD8" s="5" t="s">
        <v>152</v>
      </c>
      <c r="AE8" s="5">
        <f t="shared" ca="1" si="2"/>
        <v>822</v>
      </c>
      <c r="AF8" s="5" t="s">
        <v>148</v>
      </c>
      <c r="AG8" s="5">
        <f t="shared" ca="1" si="3"/>
        <v>974</v>
      </c>
      <c r="AI8" s="5">
        <f t="shared" ca="1" si="4"/>
        <v>0</v>
      </c>
      <c r="AJ8" s="5">
        <f t="shared" ca="1" si="5"/>
        <v>1</v>
      </c>
      <c r="AK8" s="5" t="s">
        <v>150</v>
      </c>
      <c r="AL8" s="5">
        <f t="shared" ca="1" si="6"/>
        <v>5</v>
      </c>
      <c r="AM8" s="5">
        <f t="shared" ca="1" si="7"/>
        <v>2</v>
      </c>
      <c r="AN8" s="5" t="s">
        <v>58</v>
      </c>
      <c r="AO8" s="5">
        <f t="shared" ca="1" si="8"/>
        <v>0</v>
      </c>
      <c r="AP8" s="5">
        <f t="shared" ca="1" si="9"/>
        <v>8</v>
      </c>
      <c r="AQ8" s="5" t="s">
        <v>153</v>
      </c>
      <c r="AR8" s="5">
        <f t="shared" ca="1" si="10"/>
        <v>2</v>
      </c>
      <c r="AS8" s="5">
        <f t="shared" ca="1" si="11"/>
        <v>2</v>
      </c>
      <c r="AT8" s="5" t="s">
        <v>64</v>
      </c>
      <c r="AU8" s="5">
        <f t="shared" ca="1" si="12"/>
        <v>0</v>
      </c>
      <c r="AV8" s="5">
        <f t="shared" ca="1" si="13"/>
        <v>9</v>
      </c>
      <c r="AW8" s="5" t="s">
        <v>3</v>
      </c>
      <c r="AX8" s="5">
        <f t="shared" ca="1" si="14"/>
        <v>7</v>
      </c>
      <c r="AY8" s="5">
        <f t="shared" ca="1" si="15"/>
        <v>4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1</v>
      </c>
      <c r="BI8" s="7">
        <f t="shared" ca="1" si="19"/>
        <v>8</v>
      </c>
      <c r="BJ8" s="8"/>
      <c r="BL8" s="5">
        <v>8</v>
      </c>
      <c r="BM8" s="9">
        <f t="shared" ca="1" si="20"/>
        <v>5</v>
      </c>
      <c r="BN8" s="9">
        <f t="shared" ca="1" si="0"/>
        <v>2</v>
      </c>
      <c r="BO8" s="10"/>
      <c r="BQ8" s="5">
        <v>8</v>
      </c>
      <c r="BR8" s="9">
        <f t="shared" ca="1" si="21"/>
        <v>2</v>
      </c>
      <c r="BS8" s="9">
        <f t="shared" ca="1" si="22"/>
        <v>2</v>
      </c>
      <c r="BT8" s="10"/>
      <c r="BU8" s="10"/>
      <c r="BV8" s="8"/>
      <c r="BW8" s="11">
        <f t="shared" ca="1" si="23"/>
        <v>0.73105415207635027</v>
      </c>
      <c r="BX8" s="12">
        <f t="shared" ca="1" si="24"/>
        <v>8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0.76783551642647807</v>
      </c>
      <c r="CE8" s="12">
        <f t="shared" ca="1" si="26"/>
        <v>8</v>
      </c>
      <c r="CF8" s="5"/>
      <c r="CG8" s="5">
        <v>8</v>
      </c>
      <c r="CH8" s="5">
        <v>1</v>
      </c>
      <c r="CI8" s="5">
        <v>8</v>
      </c>
      <c r="CK8" s="11">
        <f t="shared" ca="1" si="27"/>
        <v>0.19259978380152831</v>
      </c>
      <c r="CL8" s="12">
        <f t="shared" ca="1" si="28"/>
        <v>38</v>
      </c>
      <c r="CM8" s="5"/>
      <c r="CN8" s="5">
        <v>8</v>
      </c>
      <c r="CO8" s="5">
        <v>0</v>
      </c>
      <c r="CP8" s="5">
        <v>8</v>
      </c>
      <c r="CR8" s="11">
        <f t="shared" ca="1" si="29"/>
        <v>0.82159560692444566</v>
      </c>
      <c r="CS8" s="12">
        <f t="shared" ca="1" si="30"/>
        <v>10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4</v>
      </c>
      <c r="E9" s="30" t="str">
        <f>$AW1</f>
        <v>.</v>
      </c>
      <c r="F9" s="31">
        <f ca="1">$AX1</f>
        <v>9</v>
      </c>
      <c r="G9" s="36">
        <f ca="1">$AY1</f>
        <v>9</v>
      </c>
      <c r="H9" s="37"/>
      <c r="I9" s="38"/>
      <c r="J9" s="28"/>
      <c r="K9" s="29">
        <f ca="1">$AU2</f>
        <v>0</v>
      </c>
      <c r="L9" s="30">
        <f ca="1">$AV2</f>
        <v>9</v>
      </c>
      <c r="M9" s="30" t="str">
        <f>$AW2</f>
        <v>.</v>
      </c>
      <c r="N9" s="31">
        <f ca="1">$AX2</f>
        <v>5</v>
      </c>
      <c r="O9" s="36">
        <f ca="1">$AY2</f>
        <v>8</v>
      </c>
      <c r="P9" s="37"/>
      <c r="Q9" s="38"/>
      <c r="R9" s="28"/>
      <c r="S9" s="29">
        <f ca="1">$AU3</f>
        <v>0</v>
      </c>
      <c r="T9" s="30">
        <f ca="1">$AV3</f>
        <v>8</v>
      </c>
      <c r="U9" s="30" t="str">
        <f>$AW3</f>
        <v>.</v>
      </c>
      <c r="V9" s="31">
        <f ca="1">$AX3</f>
        <v>7</v>
      </c>
      <c r="W9" s="36">
        <f ca="1">$AY3</f>
        <v>7</v>
      </c>
      <c r="X9" s="39"/>
      <c r="AB9" s="3" t="s">
        <v>30</v>
      </c>
      <c r="AC9" s="5">
        <f t="shared" ca="1" si="1"/>
        <v>121</v>
      </c>
      <c r="AD9" s="5" t="s">
        <v>58</v>
      </c>
      <c r="AE9" s="5">
        <f t="shared" ca="1" si="2"/>
        <v>531</v>
      </c>
      <c r="AF9" s="5" t="s">
        <v>4</v>
      </c>
      <c r="AG9" s="5">
        <f t="shared" ca="1" si="3"/>
        <v>652</v>
      </c>
      <c r="AI9" s="5">
        <f t="shared" ca="1" si="4"/>
        <v>0</v>
      </c>
      <c r="AJ9" s="5">
        <f t="shared" ca="1" si="5"/>
        <v>1</v>
      </c>
      <c r="AK9" s="5" t="s">
        <v>3</v>
      </c>
      <c r="AL9" s="5">
        <f t="shared" ca="1" si="6"/>
        <v>2</v>
      </c>
      <c r="AM9" s="5">
        <f t="shared" ca="1" si="7"/>
        <v>1</v>
      </c>
      <c r="AN9" s="5" t="s">
        <v>58</v>
      </c>
      <c r="AO9" s="5">
        <f t="shared" ca="1" si="8"/>
        <v>0</v>
      </c>
      <c r="AP9" s="5">
        <f t="shared" ca="1" si="9"/>
        <v>5</v>
      </c>
      <c r="AQ9" s="5" t="s">
        <v>3</v>
      </c>
      <c r="AR9" s="5">
        <f t="shared" ca="1" si="10"/>
        <v>3</v>
      </c>
      <c r="AS9" s="5">
        <f t="shared" ca="1" si="11"/>
        <v>1</v>
      </c>
      <c r="AT9" s="5" t="s">
        <v>4</v>
      </c>
      <c r="AU9" s="5">
        <f t="shared" ca="1" si="12"/>
        <v>0</v>
      </c>
      <c r="AV9" s="5">
        <f t="shared" ca="1" si="13"/>
        <v>6</v>
      </c>
      <c r="AW9" s="5" t="s">
        <v>3</v>
      </c>
      <c r="AX9" s="5">
        <f t="shared" ca="1" si="14"/>
        <v>5</v>
      </c>
      <c r="AY9" s="5">
        <f t="shared" ca="1" si="15"/>
        <v>2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1</v>
      </c>
      <c r="BI9" s="7">
        <f t="shared" ca="1" si="19"/>
        <v>5</v>
      </c>
      <c r="BJ9" s="8"/>
      <c r="BL9" s="5">
        <v>9</v>
      </c>
      <c r="BM9" s="9">
        <f t="shared" ca="1" si="20"/>
        <v>2</v>
      </c>
      <c r="BN9" s="9">
        <f t="shared" ca="1" si="0"/>
        <v>3</v>
      </c>
      <c r="BO9" s="10"/>
      <c r="BQ9" s="5">
        <v>9</v>
      </c>
      <c r="BR9" s="9">
        <f t="shared" ca="1" si="21"/>
        <v>1</v>
      </c>
      <c r="BS9" s="9">
        <f t="shared" ca="1" si="22"/>
        <v>1</v>
      </c>
      <c r="BT9" s="10"/>
      <c r="BU9" s="10"/>
      <c r="BV9" s="8"/>
      <c r="BW9" s="11">
        <f t="shared" ca="1" si="23"/>
        <v>0.53963713620039022</v>
      </c>
      <c r="BX9" s="12">
        <f t="shared" ca="1" si="24"/>
        <v>11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0.83819163457174473</v>
      </c>
      <c r="CE9" s="12">
        <f t="shared" ca="1" si="26"/>
        <v>5</v>
      </c>
      <c r="CF9" s="5"/>
      <c r="CG9" s="5">
        <v>9</v>
      </c>
      <c r="CH9" s="5">
        <v>2</v>
      </c>
      <c r="CI9" s="5">
        <v>1</v>
      </c>
      <c r="CK9" s="11">
        <f t="shared" ca="1" si="27"/>
        <v>0.57076854118952569</v>
      </c>
      <c r="CL9" s="12">
        <f t="shared" ca="1" si="28"/>
        <v>21</v>
      </c>
      <c r="CM9" s="5"/>
      <c r="CN9" s="5">
        <v>9</v>
      </c>
      <c r="CO9" s="5">
        <v>0</v>
      </c>
      <c r="CP9" s="5">
        <v>9</v>
      </c>
      <c r="CR9" s="11">
        <f t="shared" ca="1" si="29"/>
        <v>0.99716123059983897</v>
      </c>
      <c r="CS9" s="12">
        <f t="shared" ca="1" si="30"/>
        <v>1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422</v>
      </c>
      <c r="AD10" s="5" t="s">
        <v>58</v>
      </c>
      <c r="AE10" s="5">
        <f t="shared" ca="1" si="2"/>
        <v>313</v>
      </c>
      <c r="AF10" s="5" t="s">
        <v>4</v>
      </c>
      <c r="AG10" s="5">
        <f t="shared" ca="1" si="3"/>
        <v>735</v>
      </c>
      <c r="AI10" s="5">
        <f t="shared" ca="1" si="4"/>
        <v>0</v>
      </c>
      <c r="AJ10" s="5">
        <f t="shared" ca="1" si="5"/>
        <v>4</v>
      </c>
      <c r="AK10" s="5" t="s">
        <v>3</v>
      </c>
      <c r="AL10" s="5">
        <f t="shared" ca="1" si="6"/>
        <v>2</v>
      </c>
      <c r="AM10" s="5">
        <f t="shared" ca="1" si="7"/>
        <v>2</v>
      </c>
      <c r="AN10" s="5" t="s">
        <v>58</v>
      </c>
      <c r="AO10" s="5">
        <f t="shared" ca="1" si="8"/>
        <v>0</v>
      </c>
      <c r="AP10" s="5">
        <f t="shared" ca="1" si="9"/>
        <v>3</v>
      </c>
      <c r="AQ10" s="5" t="s">
        <v>72</v>
      </c>
      <c r="AR10" s="5">
        <f t="shared" ca="1" si="10"/>
        <v>1</v>
      </c>
      <c r="AS10" s="5">
        <f t="shared" ca="1" si="11"/>
        <v>3</v>
      </c>
      <c r="AT10" s="5" t="s">
        <v>4</v>
      </c>
      <c r="AU10" s="5">
        <f t="shared" ca="1" si="12"/>
        <v>0</v>
      </c>
      <c r="AV10" s="5">
        <f t="shared" ca="1" si="13"/>
        <v>7</v>
      </c>
      <c r="AW10" s="5" t="s">
        <v>3</v>
      </c>
      <c r="AX10" s="5">
        <f t="shared" ca="1" si="14"/>
        <v>3</v>
      </c>
      <c r="AY10" s="5">
        <f t="shared" ca="1" si="15"/>
        <v>5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4</v>
      </c>
      <c r="BI10" s="7">
        <f t="shared" ca="1" si="19"/>
        <v>3</v>
      </c>
      <c r="BJ10" s="8"/>
      <c r="BL10" s="5">
        <v>10</v>
      </c>
      <c r="BM10" s="9">
        <f t="shared" ca="1" si="20"/>
        <v>2</v>
      </c>
      <c r="BN10" s="9">
        <f t="shared" ca="1" si="0"/>
        <v>1</v>
      </c>
      <c r="BO10" s="10"/>
      <c r="BQ10" s="5">
        <v>10</v>
      </c>
      <c r="BR10" s="9">
        <f t="shared" ca="1" si="21"/>
        <v>2</v>
      </c>
      <c r="BS10" s="9">
        <f t="shared" ca="1" si="22"/>
        <v>3</v>
      </c>
      <c r="BT10" s="10"/>
      <c r="BU10" s="10"/>
      <c r="BV10" s="8"/>
      <c r="BW10" s="11">
        <f t="shared" ca="1" si="23"/>
        <v>0.79084238231959636</v>
      </c>
      <c r="BX10" s="12">
        <f t="shared" ca="1" si="24"/>
        <v>5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0.3227692200500587</v>
      </c>
      <c r="CE10" s="12">
        <f t="shared" ca="1" si="26"/>
        <v>24</v>
      </c>
      <c r="CF10" s="5"/>
      <c r="CG10" s="5">
        <v>10</v>
      </c>
      <c r="CH10" s="5">
        <v>2</v>
      </c>
      <c r="CI10" s="5">
        <v>2</v>
      </c>
      <c r="CK10" s="11">
        <f t="shared" ca="1" si="27"/>
        <v>0.65308249370069904</v>
      </c>
      <c r="CL10" s="12">
        <f t="shared" ca="1" si="28"/>
        <v>19</v>
      </c>
      <c r="CM10" s="5"/>
      <c r="CN10" s="5">
        <v>10</v>
      </c>
      <c r="CO10" s="5">
        <v>1</v>
      </c>
      <c r="CP10" s="5">
        <v>0</v>
      </c>
      <c r="CR10" s="11">
        <f t="shared" ca="1" si="29"/>
        <v>0.75438277891452499</v>
      </c>
      <c r="CS10" s="12">
        <f t="shared" ca="1" si="30"/>
        <v>11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213</v>
      </c>
      <c r="AD11" s="5" t="s">
        <v>58</v>
      </c>
      <c r="AE11" s="5">
        <f t="shared" ca="1" si="2"/>
        <v>123</v>
      </c>
      <c r="AF11" s="5" t="s">
        <v>4</v>
      </c>
      <c r="AG11" s="5">
        <f t="shared" ca="1" si="3"/>
        <v>336</v>
      </c>
      <c r="AI11" s="5">
        <f t="shared" ca="1" si="4"/>
        <v>0</v>
      </c>
      <c r="AJ11" s="5">
        <f t="shared" ca="1" si="5"/>
        <v>2</v>
      </c>
      <c r="AK11" s="5" t="s">
        <v>3</v>
      </c>
      <c r="AL11" s="5">
        <f t="shared" ca="1" si="6"/>
        <v>1</v>
      </c>
      <c r="AM11" s="5">
        <f t="shared" ca="1" si="7"/>
        <v>3</v>
      </c>
      <c r="AN11" s="5" t="s">
        <v>58</v>
      </c>
      <c r="AO11" s="5">
        <f t="shared" ca="1" si="8"/>
        <v>0</v>
      </c>
      <c r="AP11" s="5">
        <f t="shared" ca="1" si="9"/>
        <v>1</v>
      </c>
      <c r="AQ11" s="5" t="s">
        <v>72</v>
      </c>
      <c r="AR11" s="5">
        <f t="shared" ca="1" si="10"/>
        <v>2</v>
      </c>
      <c r="AS11" s="5">
        <f t="shared" ca="1" si="11"/>
        <v>3</v>
      </c>
      <c r="AT11" s="5" t="s">
        <v>4</v>
      </c>
      <c r="AU11" s="5">
        <f t="shared" ca="1" si="12"/>
        <v>0</v>
      </c>
      <c r="AV11" s="5">
        <f t="shared" ca="1" si="13"/>
        <v>3</v>
      </c>
      <c r="AW11" s="5" t="s">
        <v>72</v>
      </c>
      <c r="AX11" s="5">
        <f t="shared" ca="1" si="14"/>
        <v>3</v>
      </c>
      <c r="AY11" s="5">
        <f t="shared" ca="1" si="15"/>
        <v>6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2</v>
      </c>
      <c r="BI11" s="7">
        <f t="shared" ca="1" si="19"/>
        <v>1</v>
      </c>
      <c r="BJ11" s="8"/>
      <c r="BL11" s="5">
        <v>11</v>
      </c>
      <c r="BM11" s="9">
        <f t="shared" ca="1" si="20"/>
        <v>1</v>
      </c>
      <c r="BN11" s="9">
        <f t="shared" ca="1" si="0"/>
        <v>2</v>
      </c>
      <c r="BO11" s="10"/>
      <c r="BQ11" s="5">
        <v>11</v>
      </c>
      <c r="BR11" s="9">
        <f t="shared" ca="1" si="21"/>
        <v>3</v>
      </c>
      <c r="BS11" s="9">
        <f t="shared" ca="1" si="22"/>
        <v>3</v>
      </c>
      <c r="BT11" s="10"/>
      <c r="BU11" s="10"/>
      <c r="BV11" s="8"/>
      <c r="BW11" s="11">
        <f t="shared" ca="1" si="23"/>
        <v>0.8079295426177312</v>
      </c>
      <c r="BX11" s="12">
        <f t="shared" ca="1" si="24"/>
        <v>4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0.69982722515625906</v>
      </c>
      <c r="CE11" s="12">
        <f t="shared" ca="1" si="26"/>
        <v>9</v>
      </c>
      <c r="CF11" s="5"/>
      <c r="CG11" s="5">
        <v>11</v>
      </c>
      <c r="CH11" s="5">
        <v>2</v>
      </c>
      <c r="CI11" s="5">
        <v>3</v>
      </c>
      <c r="CK11" s="11">
        <f t="shared" ca="1" si="27"/>
        <v>0.82725635600817915</v>
      </c>
      <c r="CL11" s="12">
        <f t="shared" ca="1" si="28"/>
        <v>12</v>
      </c>
      <c r="CM11" s="5"/>
      <c r="CN11" s="5">
        <v>11</v>
      </c>
      <c r="CO11" s="5">
        <v>1</v>
      </c>
      <c r="CP11" s="5">
        <v>1</v>
      </c>
      <c r="CR11" s="11">
        <f t="shared" ca="1" si="29"/>
        <v>0.61250290467407309</v>
      </c>
      <c r="CS11" s="12">
        <f t="shared" ca="1" si="30"/>
        <v>18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74" t="str">
        <f ca="1">$AC4/100&amp;$AD4&amp;$AE4/100&amp;$AF4</f>
        <v>3.76＋1.12＝</v>
      </c>
      <c r="C12" s="75"/>
      <c r="D12" s="75"/>
      <c r="E12" s="75"/>
      <c r="F12" s="72">
        <f ca="1">$AG4/100</f>
        <v>4.88</v>
      </c>
      <c r="G12" s="73"/>
      <c r="H12" s="21"/>
      <c r="I12" s="20"/>
      <c r="J12" s="74" t="str">
        <f ca="1">$AC5/100&amp;$AD5&amp;$AE5/100&amp;$AF5</f>
        <v>6.34＋1.35＝</v>
      </c>
      <c r="K12" s="75"/>
      <c r="L12" s="75"/>
      <c r="M12" s="75"/>
      <c r="N12" s="72">
        <f ca="1">$AG5/100</f>
        <v>7.69</v>
      </c>
      <c r="O12" s="73"/>
      <c r="P12" s="22"/>
      <c r="Q12" s="20"/>
      <c r="R12" s="74" t="str">
        <f ca="1">$AC6/100&amp;$AD6&amp;$AE6/100&amp;$AF6</f>
        <v>4.17＋2.41＝</v>
      </c>
      <c r="S12" s="75"/>
      <c r="T12" s="75"/>
      <c r="U12" s="75"/>
      <c r="V12" s="72">
        <f ca="1">$AG6/100</f>
        <v>6.58</v>
      </c>
      <c r="W12" s="73"/>
      <c r="X12" s="27"/>
      <c r="AB12" s="3" t="s">
        <v>154</v>
      </c>
      <c r="AC12" s="5">
        <f t="shared" ca="1" si="1"/>
        <v>123</v>
      </c>
      <c r="AD12" s="5" t="s">
        <v>58</v>
      </c>
      <c r="AE12" s="5">
        <f t="shared" ca="1" si="2"/>
        <v>166</v>
      </c>
      <c r="AF12" s="5" t="s">
        <v>4</v>
      </c>
      <c r="AG12" s="5">
        <f t="shared" ca="1" si="3"/>
        <v>289</v>
      </c>
      <c r="AI12" s="5">
        <f t="shared" ca="1" si="4"/>
        <v>0</v>
      </c>
      <c r="AJ12" s="5">
        <f t="shared" ca="1" si="5"/>
        <v>1</v>
      </c>
      <c r="AK12" s="5" t="s">
        <v>72</v>
      </c>
      <c r="AL12" s="5">
        <f t="shared" ca="1" si="6"/>
        <v>2</v>
      </c>
      <c r="AM12" s="5">
        <f t="shared" ca="1" si="7"/>
        <v>3</v>
      </c>
      <c r="AN12" s="5" t="s">
        <v>58</v>
      </c>
      <c r="AO12" s="5">
        <f t="shared" ca="1" si="8"/>
        <v>0</v>
      </c>
      <c r="AP12" s="5">
        <f t="shared" ca="1" si="9"/>
        <v>1</v>
      </c>
      <c r="AQ12" s="5" t="s">
        <v>3</v>
      </c>
      <c r="AR12" s="5">
        <f t="shared" ca="1" si="10"/>
        <v>6</v>
      </c>
      <c r="AS12" s="5">
        <f t="shared" ca="1" si="11"/>
        <v>6</v>
      </c>
      <c r="AT12" s="5" t="s">
        <v>4</v>
      </c>
      <c r="AU12" s="5">
        <f t="shared" ca="1" si="12"/>
        <v>0</v>
      </c>
      <c r="AV12" s="5">
        <f t="shared" ca="1" si="13"/>
        <v>2</v>
      </c>
      <c r="AW12" s="5" t="s">
        <v>3</v>
      </c>
      <c r="AX12" s="5">
        <f t="shared" ca="1" si="14"/>
        <v>8</v>
      </c>
      <c r="AY12" s="5">
        <f t="shared" ca="1" si="15"/>
        <v>9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1</v>
      </c>
      <c r="BI12" s="7">
        <f t="shared" ca="1" si="19"/>
        <v>1</v>
      </c>
      <c r="BJ12" s="8"/>
      <c r="BL12" s="5">
        <v>12</v>
      </c>
      <c r="BM12" s="9">
        <f t="shared" ca="1" si="20"/>
        <v>2</v>
      </c>
      <c r="BN12" s="9">
        <f t="shared" ca="1" si="0"/>
        <v>6</v>
      </c>
      <c r="BO12" s="10"/>
      <c r="BQ12" s="5">
        <v>12</v>
      </c>
      <c r="BR12" s="9">
        <f t="shared" ca="1" si="21"/>
        <v>3</v>
      </c>
      <c r="BS12" s="9">
        <f t="shared" ca="1" si="22"/>
        <v>6</v>
      </c>
      <c r="BT12" s="10"/>
      <c r="BU12" s="10"/>
      <c r="BV12" s="8"/>
      <c r="BW12" s="11">
        <f t="shared" ca="1" si="23"/>
        <v>0.59817248781067855</v>
      </c>
      <c r="BX12" s="12">
        <f t="shared" ca="1" si="24"/>
        <v>10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0.95338702027821765</v>
      </c>
      <c r="CE12" s="12">
        <f t="shared" ca="1" si="26"/>
        <v>1</v>
      </c>
      <c r="CF12" s="5"/>
      <c r="CG12" s="5">
        <v>12</v>
      </c>
      <c r="CH12" s="5">
        <v>2</v>
      </c>
      <c r="CI12" s="5">
        <v>4</v>
      </c>
      <c r="CK12" s="11">
        <f t="shared" ca="1" si="27"/>
        <v>0.53099188735345315</v>
      </c>
      <c r="CL12" s="12">
        <f t="shared" ca="1" si="28"/>
        <v>24</v>
      </c>
      <c r="CM12" s="5"/>
      <c r="CN12" s="5">
        <v>12</v>
      </c>
      <c r="CO12" s="5">
        <v>1</v>
      </c>
      <c r="CP12" s="5">
        <v>2</v>
      </c>
      <c r="CR12" s="11">
        <f t="shared" ca="1" si="29"/>
        <v>0.5111332655486891</v>
      </c>
      <c r="CS12" s="12">
        <f t="shared" ca="1" si="30"/>
        <v>21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0.21040759009983645</v>
      </c>
      <c r="BX13" s="12">
        <f t="shared" ca="1" si="24"/>
        <v>19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0.62511052406651757</v>
      </c>
      <c r="CE13" s="12">
        <f t="shared" ca="1" si="26"/>
        <v>11</v>
      </c>
      <c r="CF13" s="5"/>
      <c r="CG13" s="5">
        <v>13</v>
      </c>
      <c r="CH13" s="5">
        <v>2</v>
      </c>
      <c r="CI13" s="5">
        <v>5</v>
      </c>
      <c r="CK13" s="11">
        <f t="shared" ca="1" si="27"/>
        <v>0.74185643641256716</v>
      </c>
      <c r="CL13" s="12">
        <f t="shared" ca="1" si="28"/>
        <v>16</v>
      </c>
      <c r="CM13" s="5"/>
      <c r="CN13" s="5">
        <v>13</v>
      </c>
      <c r="CO13" s="5">
        <v>1</v>
      </c>
      <c r="CP13" s="5">
        <v>3</v>
      </c>
      <c r="CR13" s="11">
        <f t="shared" ca="1" si="29"/>
        <v>0.95883057604208455</v>
      </c>
      <c r="CS13" s="12">
        <f t="shared" ca="1" si="30"/>
        <v>2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3</v>
      </c>
      <c r="E14" s="30" t="str">
        <f ca="1">IF(AND(F14=0,G14=0),"",".")</f>
        <v>.</v>
      </c>
      <c r="F14" s="31">
        <f ca="1">$BM4</f>
        <v>7</v>
      </c>
      <c r="G14" s="31">
        <f ca="1">$BR4</f>
        <v>6</v>
      </c>
      <c r="H14" s="27"/>
      <c r="I14" s="20"/>
      <c r="J14" s="28"/>
      <c r="K14" s="29">
        <f ca="1">$BC5</f>
        <v>0</v>
      </c>
      <c r="L14" s="30">
        <f ca="1">$BH5</f>
        <v>6</v>
      </c>
      <c r="M14" s="30" t="str">
        <f ca="1">IF(AND(N14=0,O14=0),"",".")</f>
        <v>.</v>
      </c>
      <c r="N14" s="31">
        <f ca="1">$BM5</f>
        <v>3</v>
      </c>
      <c r="O14" s="31">
        <f ca="1">$BR5</f>
        <v>4</v>
      </c>
      <c r="P14" s="27"/>
      <c r="Q14" s="20"/>
      <c r="R14" s="28"/>
      <c r="S14" s="29">
        <f ca="1">$BC6</f>
        <v>0</v>
      </c>
      <c r="T14" s="30">
        <f ca="1">$BH6</f>
        <v>4</v>
      </c>
      <c r="U14" s="30" t="str">
        <f ca="1">IF(AND(V14=0,W14=0),"",".")</f>
        <v>.</v>
      </c>
      <c r="V14" s="31">
        <f ca="1">$BM6</f>
        <v>1</v>
      </c>
      <c r="W14" s="31">
        <f ca="1">$BR6</f>
        <v>7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0.22139501159012298</v>
      </c>
      <c r="BX14" s="12">
        <f t="shared" ca="1" si="24"/>
        <v>18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0.82102348421751903</v>
      </c>
      <c r="CE14" s="12">
        <f t="shared" ca="1" si="26"/>
        <v>6</v>
      </c>
      <c r="CF14" s="5"/>
      <c r="CG14" s="5">
        <v>14</v>
      </c>
      <c r="CH14" s="5">
        <v>2</v>
      </c>
      <c r="CI14" s="5">
        <v>6</v>
      </c>
      <c r="CK14" s="11">
        <f t="shared" ca="1" si="27"/>
        <v>0.85364628219657523</v>
      </c>
      <c r="CL14" s="12">
        <f t="shared" ca="1" si="28"/>
        <v>9</v>
      </c>
      <c r="CM14" s="5"/>
      <c r="CN14" s="5">
        <v>14</v>
      </c>
      <c r="CO14" s="5">
        <v>1</v>
      </c>
      <c r="CP14" s="5">
        <v>4</v>
      </c>
      <c r="CR14" s="11">
        <f t="shared" ca="1" si="29"/>
        <v>0.48642927457927243</v>
      </c>
      <c r="CS14" s="12">
        <f t="shared" ca="1" si="30"/>
        <v>22</v>
      </c>
      <c r="CT14" s="5"/>
      <c r="CU14" s="5">
        <v>14</v>
      </c>
      <c r="CV14" s="5">
        <v>2</v>
      </c>
      <c r="CW14" s="5">
        <v>6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1</v>
      </c>
      <c r="E15" s="34" t="str">
        <f ca="1">IF(AND(F15=0,G15=0),"",".")</f>
        <v>.</v>
      </c>
      <c r="F15" s="35">
        <f ca="1">$BN4</f>
        <v>1</v>
      </c>
      <c r="G15" s="35">
        <f ca="1">$BS4</f>
        <v>2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1</v>
      </c>
      <c r="M15" s="34" t="str">
        <f ca="1">IF(AND(N15=0,O15=0),"",".")</f>
        <v>.</v>
      </c>
      <c r="N15" s="35">
        <f ca="1">$BN5</f>
        <v>3</v>
      </c>
      <c r="O15" s="35">
        <f ca="1">$BS5</f>
        <v>5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2</v>
      </c>
      <c r="U15" s="34" t="str">
        <f ca="1">IF(AND(V15=0,W15=0),"",".")</f>
        <v>.</v>
      </c>
      <c r="V15" s="35">
        <f ca="1">$BN6</f>
        <v>4</v>
      </c>
      <c r="W15" s="35">
        <f ca="1">$BS6</f>
        <v>1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0.65070917048078769</v>
      </c>
      <c r="BX15" s="12">
        <f t="shared" ca="1" si="24"/>
        <v>9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0.24190584285449712</v>
      </c>
      <c r="CE15" s="12">
        <f t="shared" ca="1" si="26"/>
        <v>27</v>
      </c>
      <c r="CF15" s="5"/>
      <c r="CG15" s="5">
        <v>15</v>
      </c>
      <c r="CH15" s="5">
        <v>2</v>
      </c>
      <c r="CI15" s="5">
        <v>7</v>
      </c>
      <c r="CK15" s="11">
        <f t="shared" ca="1" si="27"/>
        <v>0.93822046289712624</v>
      </c>
      <c r="CL15" s="12">
        <f t="shared" ca="1" si="28"/>
        <v>3</v>
      </c>
      <c r="CM15" s="5"/>
      <c r="CN15" s="5">
        <v>15</v>
      </c>
      <c r="CO15" s="5">
        <v>1</v>
      </c>
      <c r="CP15" s="5">
        <v>5</v>
      </c>
      <c r="CR15" s="11">
        <f t="shared" ca="1" si="29"/>
        <v>0.20132624054009596</v>
      </c>
      <c r="CS15" s="12">
        <f t="shared" ca="1" si="30"/>
        <v>30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4</v>
      </c>
      <c r="E16" s="30" t="str">
        <f>$AW4</f>
        <v>.</v>
      </c>
      <c r="F16" s="31">
        <f ca="1">$AX4</f>
        <v>8</v>
      </c>
      <c r="G16" s="36">
        <f ca="1">$AY4</f>
        <v>8</v>
      </c>
      <c r="H16" s="37"/>
      <c r="I16" s="38"/>
      <c r="J16" s="28"/>
      <c r="K16" s="29">
        <f ca="1">$AU5</f>
        <v>0</v>
      </c>
      <c r="L16" s="30">
        <f ca="1">$AV5</f>
        <v>7</v>
      </c>
      <c r="M16" s="30" t="str">
        <f>$AW5</f>
        <v>.</v>
      </c>
      <c r="N16" s="31">
        <f ca="1">$AX5</f>
        <v>6</v>
      </c>
      <c r="O16" s="36">
        <f ca="1">$AY5</f>
        <v>9</v>
      </c>
      <c r="P16" s="37"/>
      <c r="Q16" s="38"/>
      <c r="R16" s="28"/>
      <c r="S16" s="29">
        <f ca="1">$AU6</f>
        <v>0</v>
      </c>
      <c r="T16" s="30">
        <f ca="1">$AV6</f>
        <v>6</v>
      </c>
      <c r="U16" s="30" t="str">
        <f>$AW6</f>
        <v>.</v>
      </c>
      <c r="V16" s="31">
        <f ca="1">$AX6</f>
        <v>5</v>
      </c>
      <c r="W16" s="36">
        <f ca="1">$AY6</f>
        <v>8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0.34500958755654998</v>
      </c>
      <c r="BX16" s="12">
        <f t="shared" ca="1" si="24"/>
        <v>15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0.92157444259762022</v>
      </c>
      <c r="CE16" s="12">
        <f t="shared" ca="1" si="26"/>
        <v>2</v>
      </c>
      <c r="CF16" s="5"/>
      <c r="CG16" s="5">
        <v>16</v>
      </c>
      <c r="CH16" s="5">
        <v>3</v>
      </c>
      <c r="CI16" s="5">
        <v>1</v>
      </c>
      <c r="CK16" s="11">
        <f t="shared" ca="1" si="27"/>
        <v>0.54168202376874464</v>
      </c>
      <c r="CL16" s="12">
        <f t="shared" ca="1" si="28"/>
        <v>22</v>
      </c>
      <c r="CM16" s="5"/>
      <c r="CN16" s="5">
        <v>16</v>
      </c>
      <c r="CO16" s="5">
        <v>1</v>
      </c>
      <c r="CP16" s="5">
        <v>6</v>
      </c>
      <c r="CR16" s="11">
        <f t="shared" ca="1" si="29"/>
        <v>0.62908769492088046</v>
      </c>
      <c r="CS16" s="12">
        <f t="shared" ca="1" si="30"/>
        <v>17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0.43011433575069502</v>
      </c>
      <c r="BX17" s="12">
        <f t="shared" ca="1" si="24"/>
        <v>13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0.34791634875131272</v>
      </c>
      <c r="CE17" s="12">
        <f t="shared" ca="1" si="26"/>
        <v>22</v>
      </c>
      <c r="CF17" s="5"/>
      <c r="CG17" s="5">
        <v>17</v>
      </c>
      <c r="CH17" s="5">
        <v>3</v>
      </c>
      <c r="CI17" s="5">
        <v>2</v>
      </c>
      <c r="CK17" s="11">
        <f t="shared" ca="1" si="27"/>
        <v>0.74194998133839418</v>
      </c>
      <c r="CL17" s="12">
        <f t="shared" ca="1" si="28"/>
        <v>15</v>
      </c>
      <c r="CM17" s="5"/>
      <c r="CN17" s="5">
        <v>17</v>
      </c>
      <c r="CO17" s="5">
        <v>1</v>
      </c>
      <c r="CP17" s="5">
        <v>7</v>
      </c>
      <c r="CR17" s="11">
        <f t="shared" ca="1" si="29"/>
        <v>0.20951429567834312</v>
      </c>
      <c r="CS17" s="12">
        <f t="shared" ca="1" si="30"/>
        <v>29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45"/>
      <c r="B18" s="16" t="s">
        <v>155</v>
      </c>
      <c r="C18" s="46"/>
      <c r="D18" s="18"/>
      <c r="E18" s="17"/>
      <c r="F18" s="17"/>
      <c r="G18" s="17"/>
      <c r="H18" s="19"/>
      <c r="I18" s="45"/>
      <c r="J18" s="16" t="s">
        <v>156</v>
      </c>
      <c r="K18" s="17"/>
      <c r="L18" s="17"/>
      <c r="M18" s="17"/>
      <c r="N18" s="17"/>
      <c r="O18" s="17"/>
      <c r="P18" s="19"/>
      <c r="Q18" s="45"/>
      <c r="R18" s="16" t="s">
        <v>157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0.93788227499231314</v>
      </c>
      <c r="BX18" s="12">
        <f t="shared" ca="1" si="24"/>
        <v>1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0.30104888333672419</v>
      </c>
      <c r="CE18" s="12">
        <f t="shared" ca="1" si="26"/>
        <v>26</v>
      </c>
      <c r="CF18" s="5"/>
      <c r="CG18" s="5">
        <v>18</v>
      </c>
      <c r="CH18" s="5">
        <v>3</v>
      </c>
      <c r="CI18" s="5">
        <v>3</v>
      </c>
      <c r="CK18" s="11">
        <f t="shared" ca="1" si="27"/>
        <v>0.92597085800650081</v>
      </c>
      <c r="CL18" s="12">
        <f t="shared" ca="1" si="28"/>
        <v>4</v>
      </c>
      <c r="CM18" s="5"/>
      <c r="CN18" s="5">
        <v>18</v>
      </c>
      <c r="CO18" s="5">
        <v>1</v>
      </c>
      <c r="CP18" s="5">
        <v>8</v>
      </c>
      <c r="CR18" s="11">
        <f t="shared" ca="1" si="29"/>
        <v>0.89051879559922276</v>
      </c>
      <c r="CS18" s="12">
        <f t="shared" ca="1" si="30"/>
        <v>6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74" t="str">
        <f ca="1">$AC7/100&amp;$AD7&amp;$AE7/100&amp;$AF7</f>
        <v>1.33＋7.44＝</v>
      </c>
      <c r="C19" s="75"/>
      <c r="D19" s="75"/>
      <c r="E19" s="75"/>
      <c r="F19" s="72">
        <f ca="1">$AG7/100</f>
        <v>8.77</v>
      </c>
      <c r="G19" s="73"/>
      <c r="H19" s="21"/>
      <c r="I19" s="20"/>
      <c r="J19" s="74" t="str">
        <f ca="1">$AC8/100&amp;$AD8&amp;$AE8/100&amp;$AF8</f>
        <v>1.52＋8.22＝</v>
      </c>
      <c r="K19" s="75"/>
      <c r="L19" s="75"/>
      <c r="M19" s="75"/>
      <c r="N19" s="72">
        <f ca="1">$AG8/100</f>
        <v>9.74</v>
      </c>
      <c r="O19" s="73"/>
      <c r="P19" s="22"/>
      <c r="Q19" s="20"/>
      <c r="R19" s="74" t="str">
        <f ca="1">$AC9/100&amp;$AD9&amp;$AE9/100&amp;$AF9</f>
        <v>1.21＋5.31＝</v>
      </c>
      <c r="S19" s="75"/>
      <c r="T19" s="75"/>
      <c r="U19" s="75"/>
      <c r="V19" s="72">
        <f ca="1">$AG9/100</f>
        <v>6.52</v>
      </c>
      <c r="W19" s="73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0.29641996702406004</v>
      </c>
      <c r="BX19" s="12">
        <f t="shared" ca="1" si="24"/>
        <v>16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0.30740562951668182</v>
      </c>
      <c r="CE19" s="12">
        <f t="shared" ca="1" si="26"/>
        <v>25</v>
      </c>
      <c r="CF19" s="5"/>
      <c r="CG19" s="5">
        <v>19</v>
      </c>
      <c r="CH19" s="5">
        <v>3</v>
      </c>
      <c r="CI19" s="5">
        <v>4</v>
      </c>
      <c r="CK19" s="11">
        <f t="shared" ca="1" si="27"/>
        <v>0.8331445136299136</v>
      </c>
      <c r="CL19" s="12">
        <f t="shared" ca="1" si="28"/>
        <v>11</v>
      </c>
      <c r="CM19" s="5"/>
      <c r="CN19" s="5">
        <v>19</v>
      </c>
      <c r="CO19" s="5">
        <v>2</v>
      </c>
      <c r="CP19" s="5">
        <v>1</v>
      </c>
      <c r="CR19" s="11">
        <f t="shared" ca="1" si="29"/>
        <v>0.67015608424308126</v>
      </c>
      <c r="CS19" s="12">
        <f t="shared" ca="1" si="30"/>
        <v>15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0.76716264608889972</v>
      </c>
      <c r="BX20" s="12">
        <f t="shared" ca="1" si="24"/>
        <v>7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9.7417751794978802E-2</v>
      </c>
      <c r="CE20" s="12">
        <f t="shared" ca="1" si="26"/>
        <v>34</v>
      </c>
      <c r="CF20" s="5"/>
      <c r="CG20" s="5">
        <v>20</v>
      </c>
      <c r="CH20" s="5">
        <v>3</v>
      </c>
      <c r="CI20" s="5">
        <v>5</v>
      </c>
      <c r="CK20" s="11">
        <f t="shared" ca="1" si="27"/>
        <v>0.52794784380185089</v>
      </c>
      <c r="CL20" s="12">
        <f t="shared" ca="1" si="28"/>
        <v>25</v>
      </c>
      <c r="CM20" s="5"/>
      <c r="CN20" s="5">
        <v>20</v>
      </c>
      <c r="CO20" s="5">
        <v>2</v>
      </c>
      <c r="CP20" s="5">
        <v>2</v>
      </c>
      <c r="CR20" s="11">
        <f t="shared" ca="1" si="29"/>
        <v>0.2853619525097203</v>
      </c>
      <c r="CS20" s="12">
        <f t="shared" ca="1" si="30"/>
        <v>27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1</v>
      </c>
      <c r="E21" s="30" t="str">
        <f ca="1">IF(AND(F21=0,G21=0),"",".")</f>
        <v>.</v>
      </c>
      <c r="F21" s="31">
        <f ca="1">$BM7</f>
        <v>3</v>
      </c>
      <c r="G21" s="31">
        <f ca="1">$BR7</f>
        <v>3</v>
      </c>
      <c r="H21" s="27"/>
      <c r="I21" s="20"/>
      <c r="J21" s="28"/>
      <c r="K21" s="29">
        <f ca="1">$BC8</f>
        <v>0</v>
      </c>
      <c r="L21" s="30">
        <f ca="1">$BH8</f>
        <v>1</v>
      </c>
      <c r="M21" s="30" t="str">
        <f ca="1">IF(AND(N21=0,O21=0),"",".")</f>
        <v>.</v>
      </c>
      <c r="N21" s="31">
        <f ca="1">$BM8</f>
        <v>5</v>
      </c>
      <c r="O21" s="31">
        <f ca="1">$BR8</f>
        <v>2</v>
      </c>
      <c r="P21" s="27"/>
      <c r="Q21" s="20"/>
      <c r="R21" s="28"/>
      <c r="S21" s="29">
        <f ca="1">$BC9</f>
        <v>0</v>
      </c>
      <c r="T21" s="30">
        <f ca="1">$BH9</f>
        <v>1</v>
      </c>
      <c r="U21" s="30" t="str">
        <f ca="1">IF(AND(V21=0,W21=0),"",".")</f>
        <v>.</v>
      </c>
      <c r="V21" s="31">
        <f ca="1">$BM9</f>
        <v>2</v>
      </c>
      <c r="W21" s="31">
        <f ca="1">$BR9</f>
        <v>1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6.0022905571270879E-3</v>
      </c>
      <c r="CE21" s="12">
        <f t="shared" ca="1" si="26"/>
        <v>36</v>
      </c>
      <c r="CF21" s="5"/>
      <c r="CG21" s="5">
        <v>21</v>
      </c>
      <c r="CH21" s="5">
        <v>3</v>
      </c>
      <c r="CI21" s="5">
        <v>6</v>
      </c>
      <c r="CK21" s="11">
        <f t="shared" ca="1" si="27"/>
        <v>0.12427739421687634</v>
      </c>
      <c r="CL21" s="12">
        <f t="shared" ca="1" si="28"/>
        <v>42</v>
      </c>
      <c r="CM21" s="5"/>
      <c r="CN21" s="5">
        <v>21</v>
      </c>
      <c r="CO21" s="5">
        <v>2</v>
      </c>
      <c r="CP21" s="5">
        <v>3</v>
      </c>
      <c r="CR21" s="11">
        <f t="shared" ca="1" si="29"/>
        <v>0.55480988101749129</v>
      </c>
      <c r="CS21" s="12">
        <f t="shared" ca="1" si="30"/>
        <v>20</v>
      </c>
      <c r="CT21" s="5"/>
      <c r="CU21" s="5">
        <v>21</v>
      </c>
      <c r="CV21" s="5">
        <v>3</v>
      </c>
      <c r="CW21" s="5">
        <v>6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7</v>
      </c>
      <c r="E22" s="34" t="str">
        <f ca="1">IF(AND(F22=0,G22=0),"",".")</f>
        <v>.</v>
      </c>
      <c r="F22" s="35">
        <f ca="1">$BN7</f>
        <v>4</v>
      </c>
      <c r="G22" s="35">
        <f ca="1">$BS7</f>
        <v>4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8</v>
      </c>
      <c r="M22" s="34" t="str">
        <f ca="1">IF(AND(N22=0,O22=0),"",".")</f>
        <v>.</v>
      </c>
      <c r="N22" s="35">
        <f ca="1">$BN8</f>
        <v>2</v>
      </c>
      <c r="O22" s="35">
        <f ca="1">$BS8</f>
        <v>2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5</v>
      </c>
      <c r="U22" s="34" t="str">
        <f ca="1">IF(AND(V22=0,W22=0),"",".")</f>
        <v>.</v>
      </c>
      <c r="V22" s="35">
        <f ca="1">$BN9</f>
        <v>3</v>
      </c>
      <c r="W22" s="35">
        <f ca="1">$BS9</f>
        <v>1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0.19108287073287256</v>
      </c>
      <c r="CE22" s="12">
        <f t="shared" ca="1" si="26"/>
        <v>28</v>
      </c>
      <c r="CF22" s="5"/>
      <c r="CG22" s="5">
        <v>22</v>
      </c>
      <c r="CH22" s="5">
        <v>4</v>
      </c>
      <c r="CI22" s="5">
        <v>1</v>
      </c>
      <c r="CK22" s="11">
        <f t="shared" ca="1" si="27"/>
        <v>0.66316690839366421</v>
      </c>
      <c r="CL22" s="12">
        <f t="shared" ca="1" si="28"/>
        <v>17</v>
      </c>
      <c r="CM22" s="5"/>
      <c r="CN22" s="5">
        <v>22</v>
      </c>
      <c r="CO22" s="5">
        <v>2</v>
      </c>
      <c r="CP22" s="5">
        <v>4</v>
      </c>
      <c r="CR22" s="11">
        <f t="shared" ca="1" si="29"/>
        <v>0.91037240781970574</v>
      </c>
      <c r="CS22" s="12">
        <f t="shared" ca="1" si="30"/>
        <v>3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8</v>
      </c>
      <c r="E23" s="30" t="str">
        <f>$AW7</f>
        <v>.</v>
      </c>
      <c r="F23" s="31">
        <f ca="1">$AX7</f>
        <v>7</v>
      </c>
      <c r="G23" s="36">
        <f ca="1">$AY7</f>
        <v>7</v>
      </c>
      <c r="H23" s="37"/>
      <c r="I23" s="38"/>
      <c r="J23" s="28"/>
      <c r="K23" s="29">
        <f ca="1">$AU8</f>
        <v>0</v>
      </c>
      <c r="L23" s="30">
        <f ca="1">$AV8</f>
        <v>9</v>
      </c>
      <c r="M23" s="30" t="str">
        <f>$AW8</f>
        <v>.</v>
      </c>
      <c r="N23" s="31">
        <f ca="1">$AX8</f>
        <v>7</v>
      </c>
      <c r="O23" s="36">
        <f ca="1">$AY8</f>
        <v>4</v>
      </c>
      <c r="P23" s="37"/>
      <c r="Q23" s="38"/>
      <c r="R23" s="28"/>
      <c r="S23" s="29">
        <f ca="1">$AU9</f>
        <v>0</v>
      </c>
      <c r="T23" s="30">
        <f ca="1">$AV9</f>
        <v>6</v>
      </c>
      <c r="U23" s="30" t="str">
        <f>$AW9</f>
        <v>.</v>
      </c>
      <c r="V23" s="31">
        <f ca="1">$AX9</f>
        <v>5</v>
      </c>
      <c r="W23" s="36">
        <f ca="1">$AY9</f>
        <v>2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0.54786767612257992</v>
      </c>
      <c r="CE23" s="12">
        <f t="shared" ca="1" si="26"/>
        <v>14</v>
      </c>
      <c r="CF23" s="5"/>
      <c r="CG23" s="5">
        <v>23</v>
      </c>
      <c r="CH23" s="5">
        <v>4</v>
      </c>
      <c r="CI23" s="5">
        <v>2</v>
      </c>
      <c r="CK23" s="11">
        <f t="shared" ca="1" si="27"/>
        <v>0.1401076862012518</v>
      </c>
      <c r="CL23" s="12">
        <f t="shared" ca="1" si="28"/>
        <v>40</v>
      </c>
      <c r="CM23" s="5"/>
      <c r="CN23" s="5">
        <v>23</v>
      </c>
      <c r="CO23" s="5">
        <v>2</v>
      </c>
      <c r="CP23" s="5">
        <v>5</v>
      </c>
      <c r="CR23" s="11">
        <f t="shared" ca="1" si="29"/>
        <v>2.8105245836071324E-2</v>
      </c>
      <c r="CS23" s="12">
        <f t="shared" ca="1" si="30"/>
        <v>36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8.6316367702483743E-2</v>
      </c>
      <c r="CE24" s="12">
        <f t="shared" ca="1" si="26"/>
        <v>35</v>
      </c>
      <c r="CF24" s="5"/>
      <c r="CG24" s="5">
        <v>24</v>
      </c>
      <c r="CH24" s="5">
        <v>4</v>
      </c>
      <c r="CI24" s="5">
        <v>3</v>
      </c>
      <c r="CK24" s="11">
        <f t="shared" ca="1" si="27"/>
        <v>7.7095836503386694E-2</v>
      </c>
      <c r="CL24" s="12">
        <f t="shared" ca="1" si="28"/>
        <v>43</v>
      </c>
      <c r="CM24" s="5"/>
      <c r="CN24" s="5">
        <v>24</v>
      </c>
      <c r="CO24" s="5">
        <v>2</v>
      </c>
      <c r="CP24" s="5">
        <v>6</v>
      </c>
      <c r="CR24" s="11">
        <f t="shared" ca="1" si="29"/>
        <v>0.82368369876888547</v>
      </c>
      <c r="CS24" s="12">
        <f t="shared" ca="1" si="30"/>
        <v>9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45"/>
      <c r="B25" s="16" t="s">
        <v>158</v>
      </c>
      <c r="C25" s="46"/>
      <c r="D25" s="18"/>
      <c r="E25" s="17"/>
      <c r="F25" s="17"/>
      <c r="G25" s="17"/>
      <c r="H25" s="19"/>
      <c r="I25" s="45"/>
      <c r="J25" s="16" t="s">
        <v>33</v>
      </c>
      <c r="K25" s="17"/>
      <c r="L25" s="17"/>
      <c r="M25" s="17"/>
      <c r="N25" s="17"/>
      <c r="O25" s="17"/>
      <c r="P25" s="19"/>
      <c r="Q25" s="45"/>
      <c r="R25" s="16" t="s">
        <v>159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0.60329145941636242</v>
      </c>
      <c r="CE25" s="12">
        <f t="shared" ca="1" si="26"/>
        <v>12</v>
      </c>
      <c r="CF25" s="5"/>
      <c r="CG25" s="5">
        <v>25</v>
      </c>
      <c r="CH25" s="5">
        <v>4</v>
      </c>
      <c r="CI25" s="5">
        <v>4</v>
      </c>
      <c r="CK25" s="11">
        <f t="shared" ca="1" si="27"/>
        <v>0.32972791926621214</v>
      </c>
      <c r="CL25" s="12">
        <f t="shared" ca="1" si="28"/>
        <v>33</v>
      </c>
      <c r="CM25" s="5"/>
      <c r="CN25" s="5">
        <v>25</v>
      </c>
      <c r="CO25" s="5">
        <v>2</v>
      </c>
      <c r="CP25" s="5">
        <v>7</v>
      </c>
      <c r="CR25" s="11">
        <f t="shared" ca="1" si="29"/>
        <v>0.85072210614664601</v>
      </c>
      <c r="CS25" s="12">
        <f t="shared" ca="1" si="30"/>
        <v>8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74" t="str">
        <f ca="1">$AC10/100&amp;$AD10&amp;$AE10/100&amp;$AF10</f>
        <v>4.22＋3.13＝</v>
      </c>
      <c r="C26" s="75"/>
      <c r="D26" s="75"/>
      <c r="E26" s="75"/>
      <c r="F26" s="72">
        <f ca="1">$AG10/100</f>
        <v>7.35</v>
      </c>
      <c r="G26" s="73"/>
      <c r="H26" s="21"/>
      <c r="I26" s="20"/>
      <c r="J26" s="74" t="str">
        <f ca="1">$AC11/100&amp;$AD11&amp;$AE11/100&amp;$AF11</f>
        <v>2.13＋1.23＝</v>
      </c>
      <c r="K26" s="75"/>
      <c r="L26" s="75"/>
      <c r="M26" s="75"/>
      <c r="N26" s="72">
        <f ca="1">$AG11/100</f>
        <v>3.36</v>
      </c>
      <c r="O26" s="73"/>
      <c r="P26" s="22"/>
      <c r="Q26" s="20"/>
      <c r="R26" s="74" t="str">
        <f ca="1">$AC12/100&amp;$AD12&amp;$AE12/100&amp;$AF12</f>
        <v>1.23＋1.66＝</v>
      </c>
      <c r="S26" s="75"/>
      <c r="T26" s="75"/>
      <c r="U26" s="75"/>
      <c r="V26" s="72">
        <f ca="1">$AG12/100</f>
        <v>2.89</v>
      </c>
      <c r="W26" s="73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0.4939163177809146</v>
      </c>
      <c r="CE26" s="12">
        <f t="shared" ca="1" si="26"/>
        <v>17</v>
      </c>
      <c r="CF26" s="5"/>
      <c r="CG26" s="5">
        <v>26</v>
      </c>
      <c r="CH26" s="5">
        <v>4</v>
      </c>
      <c r="CI26" s="5">
        <v>5</v>
      </c>
      <c r="CK26" s="11">
        <f t="shared" ca="1" si="27"/>
        <v>0.27434827857374755</v>
      </c>
      <c r="CL26" s="12">
        <f t="shared" ca="1" si="28"/>
        <v>36</v>
      </c>
      <c r="CM26" s="5"/>
      <c r="CN26" s="5">
        <v>26</v>
      </c>
      <c r="CO26" s="5">
        <v>3</v>
      </c>
      <c r="CP26" s="5">
        <v>1</v>
      </c>
      <c r="CR26" s="11">
        <f t="shared" ca="1" si="29"/>
        <v>0.19855550413446088</v>
      </c>
      <c r="CS26" s="12">
        <f t="shared" ca="1" si="30"/>
        <v>31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0.84058028735526402</v>
      </c>
      <c r="CE27" s="12">
        <f t="shared" ca="1" si="26"/>
        <v>4</v>
      </c>
      <c r="CF27" s="5"/>
      <c r="CG27" s="5">
        <v>27</v>
      </c>
      <c r="CH27" s="5">
        <v>5</v>
      </c>
      <c r="CI27" s="5">
        <v>1</v>
      </c>
      <c r="CK27" s="11">
        <f t="shared" ca="1" si="27"/>
        <v>0.84337133385557228</v>
      </c>
      <c r="CL27" s="12">
        <f t="shared" ca="1" si="28"/>
        <v>10</v>
      </c>
      <c r="CM27" s="5"/>
      <c r="CN27" s="5">
        <v>27</v>
      </c>
      <c r="CO27" s="5">
        <v>3</v>
      </c>
      <c r="CP27" s="5">
        <v>2</v>
      </c>
      <c r="CR27" s="11">
        <f t="shared" ca="1" si="29"/>
        <v>3.9411225140570494E-2</v>
      </c>
      <c r="CS27" s="12">
        <f t="shared" ca="1" si="30"/>
        <v>35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4</v>
      </c>
      <c r="E28" s="30" t="str">
        <f ca="1">IF(AND(F28=0,G28=0),"",".")</f>
        <v>.</v>
      </c>
      <c r="F28" s="31">
        <f ca="1">$BM10</f>
        <v>2</v>
      </c>
      <c r="G28" s="31">
        <f ca="1">$BR10</f>
        <v>2</v>
      </c>
      <c r="H28" s="27"/>
      <c r="I28" s="20"/>
      <c r="J28" s="28"/>
      <c r="K28" s="29">
        <f ca="1">$BC11</f>
        <v>0</v>
      </c>
      <c r="L28" s="30">
        <f ca="1">$BH11</f>
        <v>2</v>
      </c>
      <c r="M28" s="30" t="str">
        <f ca="1">IF(AND(N28=0,O28=0),"",".")</f>
        <v>.</v>
      </c>
      <c r="N28" s="31">
        <f ca="1">$BM11</f>
        <v>1</v>
      </c>
      <c r="O28" s="31">
        <f ca="1">$BR11</f>
        <v>3</v>
      </c>
      <c r="P28" s="27"/>
      <c r="Q28" s="20"/>
      <c r="R28" s="28"/>
      <c r="S28" s="29">
        <f ca="1">$BC12</f>
        <v>0</v>
      </c>
      <c r="T28" s="30">
        <f ca="1">$BH12</f>
        <v>1</v>
      </c>
      <c r="U28" s="30" t="str">
        <f ca="1">IF(AND(V28=0,W28=0),"",".")</f>
        <v>.</v>
      </c>
      <c r="V28" s="31">
        <f ca="1">$BM12</f>
        <v>2</v>
      </c>
      <c r="W28" s="31">
        <f ca="1">$BR12</f>
        <v>3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0.11989277062331782</v>
      </c>
      <c r="CE28" s="12">
        <f t="shared" ca="1" si="26"/>
        <v>33</v>
      </c>
      <c r="CF28" s="5"/>
      <c r="CG28" s="5">
        <v>28</v>
      </c>
      <c r="CH28" s="5">
        <v>5</v>
      </c>
      <c r="CI28" s="5">
        <v>2</v>
      </c>
      <c r="CK28" s="11">
        <f t="shared" ca="1" si="27"/>
        <v>0.86391113620818705</v>
      </c>
      <c r="CL28" s="12">
        <f t="shared" ca="1" si="28"/>
        <v>7</v>
      </c>
      <c r="CM28" s="5"/>
      <c r="CN28" s="5">
        <v>28</v>
      </c>
      <c r="CO28" s="5">
        <v>3</v>
      </c>
      <c r="CP28" s="5">
        <v>3</v>
      </c>
      <c r="CR28" s="11">
        <f t="shared" ca="1" si="29"/>
        <v>0.45431261498591835</v>
      </c>
      <c r="CS28" s="12">
        <f t="shared" ca="1" si="30"/>
        <v>23</v>
      </c>
      <c r="CT28" s="5"/>
      <c r="CU28" s="5">
        <v>28</v>
      </c>
      <c r="CV28" s="5">
        <v>5</v>
      </c>
      <c r="CW28" s="5">
        <v>2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3</v>
      </c>
      <c r="E29" s="34" t="str">
        <f ca="1">IF(AND(F29=0,G29=0),"",".")</f>
        <v>.</v>
      </c>
      <c r="F29" s="35">
        <f ca="1">$BN10</f>
        <v>1</v>
      </c>
      <c r="G29" s="35">
        <f ca="1">$BS10</f>
        <v>3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1</v>
      </c>
      <c r="M29" s="34" t="str">
        <f ca="1">IF(AND(N29=0,O29=0),"",".")</f>
        <v>.</v>
      </c>
      <c r="N29" s="35">
        <f ca="1">$BN11</f>
        <v>2</v>
      </c>
      <c r="O29" s="35">
        <f ca="1">$BS11</f>
        <v>3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1</v>
      </c>
      <c r="U29" s="34" t="str">
        <f ca="1">IF(AND(V29=0,W29=0),"",".")</f>
        <v>.</v>
      </c>
      <c r="V29" s="35">
        <f ca="1">$BN12</f>
        <v>6</v>
      </c>
      <c r="W29" s="35">
        <f ca="1">$BS12</f>
        <v>6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0.56327193609167847</v>
      </c>
      <c r="CE29" s="12">
        <f t="shared" ca="1" si="26"/>
        <v>13</v>
      </c>
      <c r="CF29" s="5"/>
      <c r="CG29" s="5">
        <v>29</v>
      </c>
      <c r="CH29" s="5">
        <v>5</v>
      </c>
      <c r="CI29" s="5">
        <v>3</v>
      </c>
      <c r="CK29" s="11">
        <f t="shared" ca="1" si="27"/>
        <v>0.87987044924601487</v>
      </c>
      <c r="CL29" s="12">
        <f t="shared" ca="1" si="28"/>
        <v>6</v>
      </c>
      <c r="CM29" s="5"/>
      <c r="CN29" s="5">
        <v>29</v>
      </c>
      <c r="CO29" s="5">
        <v>3</v>
      </c>
      <c r="CP29" s="5">
        <v>4</v>
      </c>
      <c r="CR29" s="11">
        <f t="shared" ca="1" si="29"/>
        <v>0.37627393520948749</v>
      </c>
      <c r="CS29" s="12">
        <f t="shared" ca="1" si="30"/>
        <v>24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28"/>
      <c r="C30" s="29">
        <f ca="1">$AU10</f>
        <v>0</v>
      </c>
      <c r="D30" s="30">
        <f ca="1">$AV10</f>
        <v>7</v>
      </c>
      <c r="E30" s="30" t="str">
        <f>$AW10</f>
        <v>.</v>
      </c>
      <c r="F30" s="31">
        <f ca="1">$AX10</f>
        <v>3</v>
      </c>
      <c r="G30" s="36">
        <f ca="1">$AY10</f>
        <v>5</v>
      </c>
      <c r="H30" s="37"/>
      <c r="I30" s="38"/>
      <c r="J30" s="28"/>
      <c r="K30" s="29">
        <f ca="1">$AU11</f>
        <v>0</v>
      </c>
      <c r="L30" s="30">
        <f ca="1">$AV11</f>
        <v>3</v>
      </c>
      <c r="M30" s="30" t="str">
        <f>$AW11</f>
        <v>.</v>
      </c>
      <c r="N30" s="31">
        <f ca="1">$AX11</f>
        <v>3</v>
      </c>
      <c r="O30" s="36">
        <f ca="1">$AY11</f>
        <v>6</v>
      </c>
      <c r="P30" s="37"/>
      <c r="Q30" s="38"/>
      <c r="R30" s="28"/>
      <c r="S30" s="29">
        <f ca="1">$AU12</f>
        <v>0</v>
      </c>
      <c r="T30" s="30">
        <f ca="1">$AV12</f>
        <v>2</v>
      </c>
      <c r="U30" s="30" t="str">
        <f>$AW12</f>
        <v>.</v>
      </c>
      <c r="V30" s="31">
        <f ca="1">$AX12</f>
        <v>8</v>
      </c>
      <c r="W30" s="36">
        <f ca="1">$AY12</f>
        <v>9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0.13986534581289756</v>
      </c>
      <c r="CE30" s="12">
        <f t="shared" ca="1" si="26"/>
        <v>30</v>
      </c>
      <c r="CF30" s="5"/>
      <c r="CG30" s="5">
        <v>30</v>
      </c>
      <c r="CH30" s="5">
        <v>5</v>
      </c>
      <c r="CI30" s="5">
        <v>4</v>
      </c>
      <c r="CK30" s="11">
        <f t="shared" ca="1" si="27"/>
        <v>0.98900979898264718</v>
      </c>
      <c r="CL30" s="12">
        <f t="shared" ca="1" si="28"/>
        <v>1</v>
      </c>
      <c r="CM30" s="5"/>
      <c r="CN30" s="5">
        <v>30</v>
      </c>
      <c r="CO30" s="5">
        <v>3</v>
      </c>
      <c r="CP30" s="5">
        <v>5</v>
      </c>
      <c r="CR30" s="11">
        <f t="shared" ca="1" si="29"/>
        <v>0.74309408709329228</v>
      </c>
      <c r="CS30" s="12">
        <f t="shared" ca="1" si="30"/>
        <v>12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0.661524633466121</v>
      </c>
      <c r="CE31" s="12">
        <f t="shared" ca="1" si="26"/>
        <v>10</v>
      </c>
      <c r="CF31" s="5"/>
      <c r="CG31" s="5">
        <v>31</v>
      </c>
      <c r="CH31" s="5">
        <v>6</v>
      </c>
      <c r="CI31" s="5">
        <v>1</v>
      </c>
      <c r="CK31" s="11">
        <f t="shared" ca="1" si="27"/>
        <v>0.86057778720406497</v>
      </c>
      <c r="CL31" s="12">
        <f t="shared" ca="1" si="28"/>
        <v>8</v>
      </c>
      <c r="CM31" s="5"/>
      <c r="CN31" s="5">
        <v>31</v>
      </c>
      <c r="CO31" s="5">
        <v>3</v>
      </c>
      <c r="CP31" s="5">
        <v>6</v>
      </c>
      <c r="CR31" s="11">
        <f t="shared" ca="1" si="29"/>
        <v>0.8956933590933257</v>
      </c>
      <c r="CS31" s="12">
        <f t="shared" ca="1" si="30"/>
        <v>5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89" t="str">
        <f>A1</f>
        <v>小数 たし算 小数第二位 (1.11) くり上がりなし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0.50750767742863578</v>
      </c>
      <c r="CE32" s="12">
        <f t="shared" ca="1" si="26"/>
        <v>15</v>
      </c>
      <c r="CF32" s="5"/>
      <c r="CG32" s="5">
        <v>32</v>
      </c>
      <c r="CH32" s="5">
        <v>6</v>
      </c>
      <c r="CI32" s="5">
        <v>2</v>
      </c>
      <c r="CK32" s="11">
        <f t="shared" ca="1" si="27"/>
        <v>0.60596939038145869</v>
      </c>
      <c r="CL32" s="12">
        <f t="shared" ca="1" si="28"/>
        <v>20</v>
      </c>
      <c r="CM32" s="5"/>
      <c r="CN32" s="5">
        <v>32</v>
      </c>
      <c r="CO32" s="5">
        <v>4</v>
      </c>
      <c r="CP32" s="5">
        <v>1</v>
      </c>
      <c r="CQ32" s="5"/>
      <c r="CR32" s="11">
        <f t="shared" ca="1" si="29"/>
        <v>0.71075750951694416</v>
      </c>
      <c r="CS32" s="12">
        <f t="shared" ca="1" si="30"/>
        <v>14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90" t="str">
        <f>B2</f>
        <v>　　月  　 　 日</v>
      </c>
      <c r="C33" s="91"/>
      <c r="D33" s="91"/>
      <c r="E33" s="91"/>
      <c r="F33" s="91"/>
      <c r="G33" s="92"/>
      <c r="H33" s="93" t="str">
        <f>H2</f>
        <v>名前</v>
      </c>
      <c r="I33" s="94"/>
      <c r="J33" s="94"/>
      <c r="K33" s="95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7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0.44598079549731862</v>
      </c>
      <c r="CE33" s="12">
        <f t="shared" ca="1" si="26"/>
        <v>18</v>
      </c>
      <c r="CF33" s="5"/>
      <c r="CG33" s="5">
        <v>33</v>
      </c>
      <c r="CH33" s="5">
        <v>6</v>
      </c>
      <c r="CI33" s="5">
        <v>3</v>
      </c>
      <c r="CK33" s="11">
        <f t="shared" ca="1" si="27"/>
        <v>0.34950299933984419</v>
      </c>
      <c r="CL33" s="12">
        <f t="shared" ca="1" si="28"/>
        <v>31</v>
      </c>
      <c r="CM33" s="5"/>
      <c r="CN33" s="5">
        <v>33</v>
      </c>
      <c r="CO33" s="5">
        <v>4</v>
      </c>
      <c r="CP33" s="5">
        <v>2</v>
      </c>
      <c r="CR33" s="11">
        <f t="shared" ca="1" si="29"/>
        <v>0.63181189683741723</v>
      </c>
      <c r="CS33" s="12">
        <f t="shared" ca="1" si="30"/>
        <v>16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0.12468627332926008</v>
      </c>
      <c r="CE34" s="12">
        <f t="shared" ca="1" si="26"/>
        <v>32</v>
      </c>
      <c r="CF34" s="5"/>
      <c r="CG34" s="5">
        <v>34</v>
      </c>
      <c r="CH34" s="5">
        <v>7</v>
      </c>
      <c r="CI34" s="5">
        <v>1</v>
      </c>
      <c r="CK34" s="11">
        <f t="shared" ca="1" si="27"/>
        <v>0.33713830878092277</v>
      </c>
      <c r="CL34" s="12">
        <f t="shared" ca="1" si="28"/>
        <v>32</v>
      </c>
      <c r="CM34" s="5"/>
      <c r="CN34" s="5">
        <v>34</v>
      </c>
      <c r="CO34" s="5">
        <v>4</v>
      </c>
      <c r="CP34" s="5">
        <v>3</v>
      </c>
      <c r="CR34" s="11">
        <f t="shared" ca="1" si="29"/>
        <v>0.71965760691933711</v>
      </c>
      <c r="CS34" s="12">
        <f t="shared" ca="1" si="30"/>
        <v>13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0.17328515237829079</v>
      </c>
      <c r="CE35" s="12">
        <f t="shared" ca="1" si="26"/>
        <v>29</v>
      </c>
      <c r="CF35" s="5"/>
      <c r="CG35" s="5">
        <v>35</v>
      </c>
      <c r="CH35" s="5">
        <v>7</v>
      </c>
      <c r="CI35" s="5">
        <v>2</v>
      </c>
      <c r="CK35" s="11">
        <f t="shared" ca="1" si="27"/>
        <v>0.3175429756588235</v>
      </c>
      <c r="CL35" s="12">
        <f t="shared" ca="1" si="28"/>
        <v>35</v>
      </c>
      <c r="CM35" s="5"/>
      <c r="CN35" s="5">
        <v>35</v>
      </c>
      <c r="CO35" s="5">
        <v>4</v>
      </c>
      <c r="CP35" s="5">
        <v>4</v>
      </c>
      <c r="CR35" s="11">
        <f t="shared" ca="1" si="29"/>
        <v>0.87673697575436904</v>
      </c>
      <c r="CS35" s="12">
        <f t="shared" ca="1" si="30"/>
        <v>7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52"/>
      <c r="B36" s="74" t="str">
        <f t="shared" ref="B36" ca="1" si="31">B5</f>
        <v>1.76＋3.23＝</v>
      </c>
      <c r="C36" s="75"/>
      <c r="D36" s="75"/>
      <c r="E36" s="75"/>
      <c r="F36" s="76">
        <f ca="1">F5</f>
        <v>4.99</v>
      </c>
      <c r="G36" s="77"/>
      <c r="H36" s="53"/>
      <c r="I36" s="54"/>
      <c r="J36" s="74" t="str">
        <f t="shared" ref="J36" ca="1" si="32">J5</f>
        <v>3.34＋6.24＝</v>
      </c>
      <c r="K36" s="75"/>
      <c r="L36" s="75"/>
      <c r="M36" s="75"/>
      <c r="N36" s="76">
        <f ca="1">N5</f>
        <v>9.58</v>
      </c>
      <c r="O36" s="77"/>
      <c r="P36" s="27"/>
      <c r="Q36" s="24"/>
      <c r="R36" s="74" t="str">
        <f t="shared" ref="R36" ca="1" si="33">R5</f>
        <v>3.65＋5.12＝</v>
      </c>
      <c r="S36" s="75"/>
      <c r="T36" s="75"/>
      <c r="U36" s="75"/>
      <c r="V36" s="76">
        <f ca="1">V5</f>
        <v>8.77</v>
      </c>
      <c r="W36" s="77"/>
      <c r="X36" s="27"/>
      <c r="AC36" s="5" t="s">
        <v>48</v>
      </c>
      <c r="AD36" s="5" t="str">
        <f ca="1">IF(AND($AE36=0,$AF36=0),"OKA",IF($AF36=0,"OKB","NO"))</f>
        <v>NO</v>
      </c>
      <c r="AE36" s="55">
        <f ca="1">AX1</f>
        <v>9</v>
      </c>
      <c r="AF36" s="55">
        <f ca="1">AY1</f>
        <v>9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0.4120316629547699</v>
      </c>
      <c r="CE36" s="12">
        <f t="shared" ca="1" si="26"/>
        <v>19</v>
      </c>
      <c r="CF36" s="5"/>
      <c r="CG36" s="5">
        <v>36</v>
      </c>
      <c r="CH36" s="5">
        <v>8</v>
      </c>
      <c r="CI36" s="5">
        <v>1</v>
      </c>
      <c r="CK36" s="11">
        <f t="shared" ca="1" si="27"/>
        <v>0.3504304148866646</v>
      </c>
      <c r="CL36" s="12">
        <f t="shared" ca="1" si="28"/>
        <v>30</v>
      </c>
      <c r="CM36" s="5"/>
      <c r="CN36" s="5">
        <v>36</v>
      </c>
      <c r="CO36" s="5">
        <v>4</v>
      </c>
      <c r="CP36" s="5">
        <v>5</v>
      </c>
      <c r="CR36" s="11">
        <f t="shared" ca="1" si="29"/>
        <v>0.90655326833028305</v>
      </c>
      <c r="CS36" s="12">
        <f t="shared" ca="1" si="30"/>
        <v>4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NO</v>
      </c>
      <c r="AE37" s="55">
        <f t="shared" ref="AE37:AF47" ca="1" si="35">AX2</f>
        <v>5</v>
      </c>
      <c r="AF37" s="55">
        <f t="shared" ca="1" si="35"/>
        <v>8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>
        <f t="shared" ca="1" si="27"/>
        <v>0.50367590911616467</v>
      </c>
      <c r="CL37" s="12">
        <f t="shared" ca="1" si="28"/>
        <v>26</v>
      </c>
      <c r="CM37" s="5"/>
      <c r="CN37" s="5">
        <v>37</v>
      </c>
      <c r="CO37" s="5">
        <v>5</v>
      </c>
      <c r="CP37" s="5">
        <v>1</v>
      </c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1</v>
      </c>
      <c r="E38" s="58" t="str">
        <f t="shared" ca="1" si="36"/>
        <v>.</v>
      </c>
      <c r="F38" s="59">
        <f t="shared" ca="1" si="36"/>
        <v>7</v>
      </c>
      <c r="G38" s="59">
        <f t="shared" ca="1" si="36"/>
        <v>6</v>
      </c>
      <c r="H38" s="27"/>
      <c r="I38" s="14"/>
      <c r="J38" s="56"/>
      <c r="K38" s="57">
        <f t="shared" ref="K38:O38" ca="1" si="37">K7</f>
        <v>0</v>
      </c>
      <c r="L38" s="58">
        <f t="shared" ca="1" si="37"/>
        <v>3</v>
      </c>
      <c r="M38" s="58" t="str">
        <f t="shared" ca="1" si="37"/>
        <v>.</v>
      </c>
      <c r="N38" s="59">
        <f t="shared" ca="1" si="37"/>
        <v>3</v>
      </c>
      <c r="O38" s="59">
        <f t="shared" ca="1" si="37"/>
        <v>4</v>
      </c>
      <c r="P38" s="27"/>
      <c r="Q38" s="20"/>
      <c r="R38" s="56"/>
      <c r="S38" s="57">
        <f t="shared" ref="S38:W38" ca="1" si="38">S7</f>
        <v>0</v>
      </c>
      <c r="T38" s="58">
        <f t="shared" ca="1" si="38"/>
        <v>3</v>
      </c>
      <c r="U38" s="58" t="str">
        <f t="shared" ca="1" si="38"/>
        <v>.</v>
      </c>
      <c r="V38" s="59">
        <f t="shared" ca="1" si="38"/>
        <v>6</v>
      </c>
      <c r="W38" s="59">
        <f t="shared" ca="1" si="38"/>
        <v>5</v>
      </c>
      <c r="X38" s="27"/>
      <c r="AB38" s="3" t="s">
        <v>160</v>
      </c>
      <c r="AC38" s="5" t="s">
        <v>161</v>
      </c>
      <c r="AD38" s="5" t="str">
        <f t="shared" ca="1" si="34"/>
        <v>NO</v>
      </c>
      <c r="AE38" s="55">
        <f t="shared" ca="1" si="35"/>
        <v>7</v>
      </c>
      <c r="AF38" s="55">
        <f t="shared" ca="1" si="35"/>
        <v>7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>
        <f t="shared" ca="1" si="27"/>
        <v>0.97957424366717682</v>
      </c>
      <c r="CL38" s="12">
        <f t="shared" ca="1" si="28"/>
        <v>2</v>
      </c>
      <c r="CM38" s="5"/>
      <c r="CN38" s="5">
        <v>38</v>
      </c>
      <c r="CO38" s="5">
        <v>5</v>
      </c>
      <c r="CP38" s="5">
        <v>2</v>
      </c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60" t="str">
        <f t="shared" ca="1" si="36"/>
        <v/>
      </c>
      <c r="C39" s="61" t="str">
        <f t="shared" ca="1" si="36"/>
        <v>＋</v>
      </c>
      <c r="D39" s="62">
        <f t="shared" ca="1" si="36"/>
        <v>3</v>
      </c>
      <c r="E39" s="62" t="str">
        <f t="shared" ca="1" si="36"/>
        <v>.</v>
      </c>
      <c r="F39" s="63">
        <f t="shared" ca="1" si="36"/>
        <v>2</v>
      </c>
      <c r="G39" s="63">
        <f t="shared" ca="1" si="36"/>
        <v>3</v>
      </c>
      <c r="H39" s="27"/>
      <c r="I39" s="14"/>
      <c r="J39" s="60" t="str">
        <f t="shared" ref="J39:O40" ca="1" si="39">J8</f>
        <v/>
      </c>
      <c r="K39" s="61" t="str">
        <f t="shared" ca="1" si="39"/>
        <v>＋</v>
      </c>
      <c r="L39" s="62">
        <f t="shared" ca="1" si="39"/>
        <v>6</v>
      </c>
      <c r="M39" s="62" t="str">
        <f t="shared" ca="1" si="39"/>
        <v>.</v>
      </c>
      <c r="N39" s="63">
        <f t="shared" ca="1" si="39"/>
        <v>2</v>
      </c>
      <c r="O39" s="63">
        <f t="shared" ca="1" si="39"/>
        <v>4</v>
      </c>
      <c r="P39" s="27"/>
      <c r="Q39" s="20"/>
      <c r="R39" s="60" t="str">
        <f t="shared" ref="R39:W40" ca="1" si="40">R8</f>
        <v/>
      </c>
      <c r="S39" s="61" t="str">
        <f t="shared" ca="1" si="40"/>
        <v>＋</v>
      </c>
      <c r="T39" s="62">
        <f t="shared" ca="1" si="40"/>
        <v>5</v>
      </c>
      <c r="U39" s="62" t="str">
        <f t="shared" ca="1" si="40"/>
        <v>.</v>
      </c>
      <c r="V39" s="63">
        <f t="shared" ca="1" si="40"/>
        <v>1</v>
      </c>
      <c r="W39" s="63">
        <f t="shared" ca="1" si="40"/>
        <v>2</v>
      </c>
      <c r="X39" s="27"/>
      <c r="Z39" s="64"/>
      <c r="AB39" s="3" t="s">
        <v>162</v>
      </c>
      <c r="AC39" s="5" t="s">
        <v>38</v>
      </c>
      <c r="AD39" s="5" t="str">
        <f t="shared" ca="1" si="34"/>
        <v>NO</v>
      </c>
      <c r="AE39" s="55">
        <f t="shared" ca="1" si="35"/>
        <v>8</v>
      </c>
      <c r="AF39" s="55">
        <f t="shared" ca="1" si="35"/>
        <v>8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>
        <f t="shared" ca="1" si="27"/>
        <v>0.3178969977983972</v>
      </c>
      <c r="CL39" s="12">
        <f t="shared" ca="1" si="28"/>
        <v>34</v>
      </c>
      <c r="CM39" s="5"/>
      <c r="CN39" s="5">
        <v>39</v>
      </c>
      <c r="CO39" s="5">
        <v>5</v>
      </c>
      <c r="CP39" s="5">
        <v>3</v>
      </c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36"/>
        <v>4</v>
      </c>
      <c r="E40" s="67" t="str">
        <f t="shared" si="36"/>
        <v>.</v>
      </c>
      <c r="F40" s="68">
        <f t="shared" ca="1" si="36"/>
        <v>9</v>
      </c>
      <c r="G40" s="69">
        <f t="shared" ca="1" si="36"/>
        <v>9</v>
      </c>
      <c r="H40" s="27"/>
      <c r="I40" s="14"/>
      <c r="J40" s="65"/>
      <c r="K40" s="66">
        <f ca="1">K9</f>
        <v>0</v>
      </c>
      <c r="L40" s="67">
        <f t="shared" ca="1" si="39"/>
        <v>9</v>
      </c>
      <c r="M40" s="67" t="str">
        <f t="shared" si="39"/>
        <v>.</v>
      </c>
      <c r="N40" s="68">
        <f t="shared" ca="1" si="39"/>
        <v>5</v>
      </c>
      <c r="O40" s="69">
        <f t="shared" ca="1" si="39"/>
        <v>8</v>
      </c>
      <c r="P40" s="27"/>
      <c r="Q40" s="20"/>
      <c r="R40" s="65"/>
      <c r="S40" s="66">
        <f ca="1">S9</f>
        <v>0</v>
      </c>
      <c r="T40" s="67">
        <f t="shared" ca="1" si="40"/>
        <v>8</v>
      </c>
      <c r="U40" s="67" t="str">
        <f t="shared" si="40"/>
        <v>.</v>
      </c>
      <c r="V40" s="68">
        <f t="shared" ca="1" si="40"/>
        <v>7</v>
      </c>
      <c r="W40" s="69">
        <f t="shared" ca="1" si="40"/>
        <v>7</v>
      </c>
      <c r="X40" s="27"/>
      <c r="Z40" s="64"/>
      <c r="AB40" s="3" t="s">
        <v>163</v>
      </c>
      <c r="AC40" s="5" t="s">
        <v>39</v>
      </c>
      <c r="AD40" s="5" t="str">
        <f t="shared" ca="1" si="34"/>
        <v>NO</v>
      </c>
      <c r="AE40" s="55">
        <f t="shared" ca="1" si="35"/>
        <v>6</v>
      </c>
      <c r="AF40" s="55">
        <f t="shared" ca="1" si="35"/>
        <v>9</v>
      </c>
      <c r="AG40" s="64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>
        <f t="shared" ca="1" si="27"/>
        <v>0.15228520536919032</v>
      </c>
      <c r="CL40" s="12">
        <f t="shared" ca="1" si="28"/>
        <v>39</v>
      </c>
      <c r="CM40" s="5"/>
      <c r="CN40" s="5">
        <v>40</v>
      </c>
      <c r="CO40" s="5">
        <v>5</v>
      </c>
      <c r="CP40" s="5">
        <v>4</v>
      </c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34"/>
        <v>NO</v>
      </c>
      <c r="AE41" s="55">
        <f t="shared" ca="1" si="35"/>
        <v>5</v>
      </c>
      <c r="AF41" s="55">
        <f t="shared" ca="1" si="35"/>
        <v>8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>
        <f t="shared" ca="1" si="27"/>
        <v>0.80888893777698523</v>
      </c>
      <c r="CL41" s="12">
        <f t="shared" ca="1" si="28"/>
        <v>13</v>
      </c>
      <c r="CM41" s="5"/>
      <c r="CN41" s="5">
        <v>41</v>
      </c>
      <c r="CO41" s="5">
        <v>6</v>
      </c>
      <c r="CP41" s="5">
        <v>1</v>
      </c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NO</v>
      </c>
      <c r="AE42" s="55">
        <f t="shared" ca="1" si="35"/>
        <v>7</v>
      </c>
      <c r="AF42" s="55">
        <f t="shared" ca="1" si="35"/>
        <v>7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>
        <f t="shared" ca="1" si="27"/>
        <v>8.0054526544468541E-3</v>
      </c>
      <c r="CL42" s="12">
        <f t="shared" ca="1" si="28"/>
        <v>46</v>
      </c>
      <c r="CM42" s="5"/>
      <c r="CN42" s="5">
        <v>42</v>
      </c>
      <c r="CO42" s="5">
        <v>6</v>
      </c>
      <c r="CP42" s="5">
        <v>2</v>
      </c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74" t="str">
        <f t="shared" ref="B43" ca="1" si="41">B12</f>
        <v>3.76＋1.12＝</v>
      </c>
      <c r="C43" s="75"/>
      <c r="D43" s="75"/>
      <c r="E43" s="75"/>
      <c r="F43" s="76">
        <f ca="1">F12</f>
        <v>4.88</v>
      </c>
      <c r="G43" s="77"/>
      <c r="H43" s="27"/>
      <c r="I43" s="24"/>
      <c r="J43" s="74" t="str">
        <f t="shared" ref="J43" ca="1" si="42">J12</f>
        <v>6.34＋1.35＝</v>
      </c>
      <c r="K43" s="75"/>
      <c r="L43" s="75"/>
      <c r="M43" s="75"/>
      <c r="N43" s="76">
        <f ca="1">N12</f>
        <v>7.69</v>
      </c>
      <c r="O43" s="77"/>
      <c r="P43" s="27"/>
      <c r="Q43" s="24"/>
      <c r="R43" s="74" t="str">
        <f t="shared" ref="R43" ca="1" si="43">R12</f>
        <v>4.17＋2.41＝</v>
      </c>
      <c r="S43" s="75"/>
      <c r="T43" s="75"/>
      <c r="U43" s="75"/>
      <c r="V43" s="76">
        <f ca="1">V12</f>
        <v>6.58</v>
      </c>
      <c r="W43" s="77"/>
      <c r="X43" s="27"/>
      <c r="AC43" s="5" t="s">
        <v>42</v>
      </c>
      <c r="AD43" s="5" t="str">
        <f t="shared" ca="1" si="34"/>
        <v>NO</v>
      </c>
      <c r="AE43" s="55">
        <f t="shared" ca="1" si="35"/>
        <v>7</v>
      </c>
      <c r="AF43" s="55">
        <f t="shared" ca="1" si="35"/>
        <v>4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>
        <f t="shared" ca="1" si="27"/>
        <v>0.66078541439540006</v>
      </c>
      <c r="CL43" s="12">
        <f t="shared" ca="1" si="28"/>
        <v>18</v>
      </c>
      <c r="CM43" s="5"/>
      <c r="CN43" s="5">
        <v>43</v>
      </c>
      <c r="CO43" s="5">
        <v>6</v>
      </c>
      <c r="CP43" s="5">
        <v>3</v>
      </c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5">
        <f t="shared" ca="1" si="35"/>
        <v>5</v>
      </c>
      <c r="AF44" s="55">
        <f t="shared" ca="1" si="35"/>
        <v>2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>
        <f t="shared" ca="1" si="27"/>
        <v>0.91951041596035277</v>
      </c>
      <c r="CL44" s="12">
        <f t="shared" ca="1" si="28"/>
        <v>5</v>
      </c>
      <c r="CM44" s="5"/>
      <c r="CN44" s="5">
        <v>44</v>
      </c>
      <c r="CO44" s="5">
        <v>7</v>
      </c>
      <c r="CP44" s="5">
        <v>1</v>
      </c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3</v>
      </c>
      <c r="E45" s="58" t="str">
        <f t="shared" ca="1" si="44"/>
        <v>.</v>
      </c>
      <c r="F45" s="59">
        <f t="shared" ca="1" si="44"/>
        <v>7</v>
      </c>
      <c r="G45" s="59">
        <f t="shared" ca="1" si="44"/>
        <v>6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6</v>
      </c>
      <c r="M45" s="58" t="str">
        <f t="shared" ca="1" si="45"/>
        <v>.</v>
      </c>
      <c r="N45" s="59">
        <f t="shared" ca="1" si="45"/>
        <v>3</v>
      </c>
      <c r="O45" s="59">
        <f t="shared" ca="1" si="45"/>
        <v>4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4</v>
      </c>
      <c r="U45" s="58" t="str">
        <f t="shared" ca="1" si="46"/>
        <v>.</v>
      </c>
      <c r="V45" s="59">
        <f t="shared" ca="1" si="46"/>
        <v>1</v>
      </c>
      <c r="W45" s="59">
        <f t="shared" ca="1" si="46"/>
        <v>7</v>
      </c>
      <c r="X45" s="27"/>
      <c r="AC45" s="5" t="s">
        <v>44</v>
      </c>
      <c r="AD45" s="5" t="str">
        <f t="shared" ca="1" si="34"/>
        <v>NO</v>
      </c>
      <c r="AE45" s="55">
        <f t="shared" ca="1" si="35"/>
        <v>3</v>
      </c>
      <c r="AF45" s="55">
        <f t="shared" ca="1" si="35"/>
        <v>5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>
        <f t="shared" ca="1" si="27"/>
        <v>0.25269271320444731</v>
      </c>
      <c r="CL45" s="12">
        <f t="shared" ca="1" si="28"/>
        <v>37</v>
      </c>
      <c r="CM45" s="5"/>
      <c r="CN45" s="5">
        <v>45</v>
      </c>
      <c r="CO45" s="5">
        <v>7</v>
      </c>
      <c r="CP45" s="5">
        <v>2</v>
      </c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60" t="str">
        <f t="shared" ref="B46:G47" ca="1" si="47">B15</f>
        <v/>
      </c>
      <c r="C46" s="61" t="str">
        <f t="shared" ca="1" si="47"/>
        <v>＋</v>
      </c>
      <c r="D46" s="62">
        <f t="shared" ca="1" si="47"/>
        <v>1</v>
      </c>
      <c r="E46" s="62" t="str">
        <f t="shared" ca="1" si="47"/>
        <v>.</v>
      </c>
      <c r="F46" s="63">
        <f t="shared" ca="1" si="47"/>
        <v>1</v>
      </c>
      <c r="G46" s="63">
        <f t="shared" ca="1" si="47"/>
        <v>2</v>
      </c>
      <c r="H46" s="27"/>
      <c r="I46" s="20"/>
      <c r="J46" s="60" t="str">
        <f t="shared" ref="J46:O47" ca="1" si="48">J15</f>
        <v/>
      </c>
      <c r="K46" s="61" t="str">
        <f t="shared" ca="1" si="48"/>
        <v>＋</v>
      </c>
      <c r="L46" s="62">
        <f t="shared" ca="1" si="48"/>
        <v>1</v>
      </c>
      <c r="M46" s="62" t="str">
        <f t="shared" ca="1" si="48"/>
        <v>.</v>
      </c>
      <c r="N46" s="63">
        <f t="shared" ca="1" si="48"/>
        <v>3</v>
      </c>
      <c r="O46" s="63">
        <f t="shared" ca="1" si="48"/>
        <v>5</v>
      </c>
      <c r="P46" s="27"/>
      <c r="Q46" s="20"/>
      <c r="R46" s="60" t="str">
        <f t="shared" ref="R46:W47" ca="1" si="49">R15</f>
        <v/>
      </c>
      <c r="S46" s="61" t="str">
        <f t="shared" ca="1" si="49"/>
        <v>＋</v>
      </c>
      <c r="T46" s="62">
        <f t="shared" ca="1" si="49"/>
        <v>2</v>
      </c>
      <c r="U46" s="62" t="str">
        <f t="shared" ca="1" si="49"/>
        <v>.</v>
      </c>
      <c r="V46" s="63">
        <f t="shared" ca="1" si="49"/>
        <v>4</v>
      </c>
      <c r="W46" s="63">
        <f t="shared" ca="1" si="49"/>
        <v>1</v>
      </c>
      <c r="X46" s="27"/>
      <c r="AC46" s="3" t="s">
        <v>45</v>
      </c>
      <c r="AD46" s="5" t="str">
        <f t="shared" ca="1" si="34"/>
        <v>NO</v>
      </c>
      <c r="AE46" s="55">
        <f t="shared" ca="1" si="35"/>
        <v>3</v>
      </c>
      <c r="AF46" s="55">
        <f t="shared" ca="1" si="35"/>
        <v>6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>
        <f t="shared" ca="1" si="27"/>
        <v>0.53235308862270903</v>
      </c>
      <c r="CL46" s="12">
        <f t="shared" ca="1" si="28"/>
        <v>23</v>
      </c>
      <c r="CM46" s="5"/>
      <c r="CN46" s="5">
        <v>46</v>
      </c>
      <c r="CO46" s="5">
        <v>8</v>
      </c>
      <c r="CP46" s="5">
        <v>1</v>
      </c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47"/>
        <v>4</v>
      </c>
      <c r="E47" s="67" t="str">
        <f t="shared" si="47"/>
        <v>.</v>
      </c>
      <c r="F47" s="68">
        <f t="shared" ca="1" si="47"/>
        <v>8</v>
      </c>
      <c r="G47" s="69">
        <f t="shared" ca="1" si="47"/>
        <v>8</v>
      </c>
      <c r="H47" s="27"/>
      <c r="I47" s="14"/>
      <c r="J47" s="65"/>
      <c r="K47" s="66">
        <f ca="1">K16</f>
        <v>0</v>
      </c>
      <c r="L47" s="67">
        <f t="shared" ca="1" si="48"/>
        <v>7</v>
      </c>
      <c r="M47" s="67" t="str">
        <f t="shared" si="48"/>
        <v>.</v>
      </c>
      <c r="N47" s="68">
        <f t="shared" ca="1" si="48"/>
        <v>6</v>
      </c>
      <c r="O47" s="69">
        <f t="shared" ca="1" si="48"/>
        <v>9</v>
      </c>
      <c r="P47" s="27"/>
      <c r="Q47" s="20"/>
      <c r="R47" s="65"/>
      <c r="S47" s="66">
        <f ca="1">S16</f>
        <v>0</v>
      </c>
      <c r="T47" s="67">
        <f t="shared" ca="1" si="49"/>
        <v>6</v>
      </c>
      <c r="U47" s="67" t="str">
        <f t="shared" si="49"/>
        <v>.</v>
      </c>
      <c r="V47" s="68">
        <f t="shared" ca="1" si="49"/>
        <v>5</v>
      </c>
      <c r="W47" s="69">
        <f t="shared" ca="1" si="49"/>
        <v>8</v>
      </c>
      <c r="X47" s="27"/>
      <c r="AC47" s="3" t="s">
        <v>46</v>
      </c>
      <c r="AD47" s="5" t="str">
        <f t="shared" ca="1" si="34"/>
        <v>NO</v>
      </c>
      <c r="AE47" s="55">
        <f t="shared" ca="1" si="35"/>
        <v>8</v>
      </c>
      <c r="AF47" s="55">
        <f t="shared" ca="1" si="35"/>
        <v>9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74" t="str">
        <f t="shared" ref="B50" ca="1" si="50">B19</f>
        <v>1.33＋7.44＝</v>
      </c>
      <c r="C50" s="75"/>
      <c r="D50" s="75"/>
      <c r="E50" s="75"/>
      <c r="F50" s="76">
        <f ca="1">F19</f>
        <v>8.77</v>
      </c>
      <c r="G50" s="77"/>
      <c r="H50" s="27"/>
      <c r="I50" s="24"/>
      <c r="J50" s="74" t="str">
        <f t="shared" ref="J50" ca="1" si="51">J19</f>
        <v>1.52＋8.22＝</v>
      </c>
      <c r="K50" s="75"/>
      <c r="L50" s="75"/>
      <c r="M50" s="75"/>
      <c r="N50" s="76">
        <f ca="1">N19</f>
        <v>9.74</v>
      </c>
      <c r="O50" s="77"/>
      <c r="P50" s="27"/>
      <c r="Q50" s="24"/>
      <c r="R50" s="74" t="str">
        <f t="shared" ref="R50" ca="1" si="52">R19</f>
        <v>1.21＋5.31＝</v>
      </c>
      <c r="S50" s="75"/>
      <c r="T50" s="75"/>
      <c r="U50" s="75"/>
      <c r="V50" s="76">
        <f ca="1">V19</f>
        <v>6.52</v>
      </c>
      <c r="W50" s="77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56"/>
      <c r="C52" s="57">
        <f t="shared" ref="C52:G52" ca="1" si="53">C21</f>
        <v>0</v>
      </c>
      <c r="D52" s="58">
        <f t="shared" ca="1" si="53"/>
        <v>1</v>
      </c>
      <c r="E52" s="58" t="str">
        <f t="shared" ca="1" si="53"/>
        <v>.</v>
      </c>
      <c r="F52" s="59">
        <f t="shared" ca="1" si="53"/>
        <v>3</v>
      </c>
      <c r="G52" s="59">
        <f t="shared" ca="1" si="53"/>
        <v>3</v>
      </c>
      <c r="H52" s="27"/>
      <c r="I52" s="20"/>
      <c r="J52" s="56"/>
      <c r="K52" s="57">
        <f t="shared" ref="K52:O52" ca="1" si="54">K21</f>
        <v>0</v>
      </c>
      <c r="L52" s="58">
        <f t="shared" ca="1" si="54"/>
        <v>1</v>
      </c>
      <c r="M52" s="58" t="str">
        <f t="shared" ca="1" si="54"/>
        <v>.</v>
      </c>
      <c r="N52" s="59">
        <f t="shared" ca="1" si="54"/>
        <v>5</v>
      </c>
      <c r="O52" s="59">
        <f t="shared" ca="1" si="54"/>
        <v>2</v>
      </c>
      <c r="P52" s="27"/>
      <c r="Q52" s="20"/>
      <c r="R52" s="56"/>
      <c r="S52" s="57">
        <f t="shared" ref="S52:W52" ca="1" si="55">S21</f>
        <v>0</v>
      </c>
      <c r="T52" s="58">
        <f t="shared" ca="1" si="55"/>
        <v>1</v>
      </c>
      <c r="U52" s="58" t="str">
        <f t="shared" ca="1" si="55"/>
        <v>.</v>
      </c>
      <c r="V52" s="59">
        <f t="shared" ca="1" si="55"/>
        <v>2</v>
      </c>
      <c r="W52" s="59">
        <f t="shared" ca="1" si="55"/>
        <v>1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60" t="str">
        <f t="shared" ref="B53:G54" ca="1" si="56">B22</f>
        <v/>
      </c>
      <c r="C53" s="61" t="str">
        <f t="shared" ca="1" si="56"/>
        <v>＋</v>
      </c>
      <c r="D53" s="62">
        <f t="shared" ca="1" si="56"/>
        <v>7</v>
      </c>
      <c r="E53" s="62" t="str">
        <f t="shared" ca="1" si="56"/>
        <v>.</v>
      </c>
      <c r="F53" s="63">
        <f t="shared" ca="1" si="56"/>
        <v>4</v>
      </c>
      <c r="G53" s="63">
        <f t="shared" ca="1" si="56"/>
        <v>4</v>
      </c>
      <c r="H53" s="27"/>
      <c r="I53" s="20"/>
      <c r="J53" s="60" t="str">
        <f t="shared" ref="J53:O54" ca="1" si="57">J22</f>
        <v/>
      </c>
      <c r="K53" s="61" t="str">
        <f t="shared" ca="1" si="57"/>
        <v>＋</v>
      </c>
      <c r="L53" s="62">
        <f t="shared" ca="1" si="57"/>
        <v>8</v>
      </c>
      <c r="M53" s="62" t="str">
        <f t="shared" ca="1" si="57"/>
        <v>.</v>
      </c>
      <c r="N53" s="63">
        <f t="shared" ca="1" si="57"/>
        <v>2</v>
      </c>
      <c r="O53" s="63">
        <f t="shared" ca="1" si="57"/>
        <v>2</v>
      </c>
      <c r="P53" s="27"/>
      <c r="Q53" s="20"/>
      <c r="R53" s="60" t="str">
        <f t="shared" ref="R53:W54" ca="1" si="58">R22</f>
        <v/>
      </c>
      <c r="S53" s="61" t="str">
        <f t="shared" ca="1" si="58"/>
        <v>＋</v>
      </c>
      <c r="T53" s="62">
        <f t="shared" ca="1" si="58"/>
        <v>5</v>
      </c>
      <c r="U53" s="62" t="str">
        <f t="shared" ca="1" si="58"/>
        <v>.</v>
      </c>
      <c r="V53" s="63">
        <f t="shared" ca="1" si="58"/>
        <v>3</v>
      </c>
      <c r="W53" s="63">
        <f t="shared" ca="1" si="58"/>
        <v>1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65"/>
      <c r="C54" s="66">
        <f ca="1">C23</f>
        <v>0</v>
      </c>
      <c r="D54" s="67">
        <f t="shared" ca="1" si="56"/>
        <v>8</v>
      </c>
      <c r="E54" s="67" t="str">
        <f t="shared" si="56"/>
        <v>.</v>
      </c>
      <c r="F54" s="68">
        <f t="shared" ca="1" si="56"/>
        <v>7</v>
      </c>
      <c r="G54" s="69">
        <f t="shared" ca="1" si="56"/>
        <v>7</v>
      </c>
      <c r="H54" s="27"/>
      <c r="I54" s="14"/>
      <c r="J54" s="65"/>
      <c r="K54" s="66">
        <f ca="1">K23</f>
        <v>0</v>
      </c>
      <c r="L54" s="67">
        <f t="shared" ca="1" si="57"/>
        <v>9</v>
      </c>
      <c r="M54" s="67" t="str">
        <f t="shared" si="57"/>
        <v>.</v>
      </c>
      <c r="N54" s="68">
        <f t="shared" ca="1" si="57"/>
        <v>7</v>
      </c>
      <c r="O54" s="69">
        <f t="shared" ca="1" si="57"/>
        <v>4</v>
      </c>
      <c r="P54" s="27"/>
      <c r="Q54" s="20"/>
      <c r="R54" s="65"/>
      <c r="S54" s="66">
        <f ca="1">S23</f>
        <v>0</v>
      </c>
      <c r="T54" s="67">
        <f t="shared" ca="1" si="58"/>
        <v>6</v>
      </c>
      <c r="U54" s="67" t="str">
        <f t="shared" si="58"/>
        <v>.</v>
      </c>
      <c r="V54" s="68">
        <f t="shared" ca="1" si="58"/>
        <v>5</v>
      </c>
      <c r="W54" s="69">
        <f t="shared" ca="1" si="58"/>
        <v>2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K55" s="11"/>
      <c r="CL55" s="12"/>
      <c r="CM55" s="5"/>
      <c r="CN55" s="5"/>
      <c r="CO55" s="5"/>
      <c r="CP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K56" s="11"/>
      <c r="CL56" s="12"/>
      <c r="CM56" s="5"/>
      <c r="CN56" s="5"/>
      <c r="CO56" s="5"/>
      <c r="CP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74" t="str">
        <f t="shared" ref="B57" ca="1" si="59">B26</f>
        <v>4.22＋3.13＝</v>
      </c>
      <c r="C57" s="75"/>
      <c r="D57" s="75"/>
      <c r="E57" s="75"/>
      <c r="F57" s="76">
        <f ca="1">F26</f>
        <v>7.35</v>
      </c>
      <c r="G57" s="77"/>
      <c r="H57" s="27"/>
      <c r="I57" s="24"/>
      <c r="J57" s="74" t="str">
        <f t="shared" ref="J57" ca="1" si="60">J26</f>
        <v>2.13＋1.23＝</v>
      </c>
      <c r="K57" s="75"/>
      <c r="L57" s="75"/>
      <c r="M57" s="75"/>
      <c r="N57" s="76">
        <f ca="1">N26</f>
        <v>3.36</v>
      </c>
      <c r="O57" s="77"/>
      <c r="P57" s="27"/>
      <c r="Q57" s="24"/>
      <c r="R57" s="74" t="str">
        <f t="shared" ref="R57" ca="1" si="61">R26</f>
        <v>1.23＋1.66＝</v>
      </c>
      <c r="S57" s="75"/>
      <c r="T57" s="75"/>
      <c r="U57" s="75"/>
      <c r="V57" s="76">
        <f ca="1">V26</f>
        <v>2.89</v>
      </c>
      <c r="W57" s="77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K57" s="11"/>
      <c r="CL57" s="12"/>
      <c r="CM57" s="5"/>
      <c r="CN57" s="5"/>
      <c r="CO57" s="5"/>
      <c r="CP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K58" s="11"/>
      <c r="CL58" s="12"/>
      <c r="CM58" s="5"/>
      <c r="CN58" s="5"/>
      <c r="CO58" s="5"/>
      <c r="CP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56"/>
      <c r="C59" s="57">
        <f t="shared" ref="C59:G59" ca="1" si="62">C28</f>
        <v>0</v>
      </c>
      <c r="D59" s="58">
        <f t="shared" ca="1" si="62"/>
        <v>4</v>
      </c>
      <c r="E59" s="58" t="str">
        <f t="shared" ca="1" si="62"/>
        <v>.</v>
      </c>
      <c r="F59" s="59">
        <f t="shared" ca="1" si="62"/>
        <v>2</v>
      </c>
      <c r="G59" s="59">
        <f t="shared" ca="1" si="62"/>
        <v>2</v>
      </c>
      <c r="H59" s="27"/>
      <c r="I59" s="20"/>
      <c r="J59" s="56"/>
      <c r="K59" s="57">
        <f t="shared" ref="K59:O59" ca="1" si="63">K28</f>
        <v>0</v>
      </c>
      <c r="L59" s="58">
        <f t="shared" ca="1" si="63"/>
        <v>2</v>
      </c>
      <c r="M59" s="58" t="str">
        <f t="shared" ca="1" si="63"/>
        <v>.</v>
      </c>
      <c r="N59" s="59">
        <f t="shared" ca="1" si="63"/>
        <v>1</v>
      </c>
      <c r="O59" s="59">
        <f t="shared" ca="1" si="63"/>
        <v>3</v>
      </c>
      <c r="P59" s="27"/>
      <c r="Q59" s="20"/>
      <c r="R59" s="56"/>
      <c r="S59" s="57">
        <f t="shared" ref="S59:W59" ca="1" si="64">S28</f>
        <v>0</v>
      </c>
      <c r="T59" s="58">
        <f t="shared" ca="1" si="64"/>
        <v>1</v>
      </c>
      <c r="U59" s="58" t="str">
        <f t="shared" ca="1" si="64"/>
        <v>.</v>
      </c>
      <c r="V59" s="59">
        <f t="shared" ca="1" si="64"/>
        <v>2</v>
      </c>
      <c r="W59" s="59">
        <f t="shared" ca="1" si="64"/>
        <v>3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K59" s="11"/>
      <c r="CL59" s="12"/>
      <c r="CM59" s="5"/>
      <c r="CN59" s="5"/>
      <c r="CO59" s="5"/>
      <c r="CP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60" t="str">
        <f t="shared" ref="B60:G61" ca="1" si="65">B29</f>
        <v/>
      </c>
      <c r="C60" s="61" t="str">
        <f t="shared" ca="1" si="65"/>
        <v>＋</v>
      </c>
      <c r="D60" s="62">
        <f t="shared" ca="1" si="65"/>
        <v>3</v>
      </c>
      <c r="E60" s="62" t="str">
        <f t="shared" ca="1" si="65"/>
        <v>.</v>
      </c>
      <c r="F60" s="63">
        <f t="shared" ca="1" si="65"/>
        <v>1</v>
      </c>
      <c r="G60" s="63">
        <f t="shared" ca="1" si="65"/>
        <v>3</v>
      </c>
      <c r="H60" s="27"/>
      <c r="I60" s="20"/>
      <c r="J60" s="60" t="str">
        <f t="shared" ref="J60:O61" ca="1" si="66">J29</f>
        <v/>
      </c>
      <c r="K60" s="61" t="str">
        <f t="shared" ca="1" si="66"/>
        <v>＋</v>
      </c>
      <c r="L60" s="62">
        <f t="shared" ca="1" si="66"/>
        <v>1</v>
      </c>
      <c r="M60" s="62" t="str">
        <f t="shared" ca="1" si="66"/>
        <v>.</v>
      </c>
      <c r="N60" s="63">
        <f t="shared" ca="1" si="66"/>
        <v>2</v>
      </c>
      <c r="O60" s="63">
        <f t="shared" ca="1" si="66"/>
        <v>3</v>
      </c>
      <c r="P60" s="27"/>
      <c r="Q60" s="20"/>
      <c r="R60" s="60" t="str">
        <f t="shared" ref="R60:W61" ca="1" si="67">R29</f>
        <v/>
      </c>
      <c r="S60" s="61" t="str">
        <f t="shared" ca="1" si="67"/>
        <v>＋</v>
      </c>
      <c r="T60" s="62">
        <f t="shared" ca="1" si="67"/>
        <v>1</v>
      </c>
      <c r="U60" s="62" t="str">
        <f t="shared" ca="1" si="67"/>
        <v>.</v>
      </c>
      <c r="V60" s="63">
        <f t="shared" ca="1" si="67"/>
        <v>6</v>
      </c>
      <c r="W60" s="63">
        <f t="shared" ca="1" si="67"/>
        <v>6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K60" s="11"/>
      <c r="CL60" s="12"/>
      <c r="CM60" s="5"/>
      <c r="CN60" s="5"/>
      <c r="CO60" s="5"/>
      <c r="CP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65"/>
      <c r="C61" s="66">
        <f ca="1">C30</f>
        <v>0</v>
      </c>
      <c r="D61" s="67">
        <f t="shared" ca="1" si="65"/>
        <v>7</v>
      </c>
      <c r="E61" s="67" t="str">
        <f t="shared" si="65"/>
        <v>.</v>
      </c>
      <c r="F61" s="68">
        <f t="shared" ca="1" si="65"/>
        <v>3</v>
      </c>
      <c r="G61" s="69">
        <f t="shared" ca="1" si="65"/>
        <v>5</v>
      </c>
      <c r="H61" s="27"/>
      <c r="I61" s="14"/>
      <c r="J61" s="65"/>
      <c r="K61" s="66">
        <f ca="1">K30</f>
        <v>0</v>
      </c>
      <c r="L61" s="67">
        <f t="shared" ca="1" si="66"/>
        <v>3</v>
      </c>
      <c r="M61" s="67" t="str">
        <f t="shared" si="66"/>
        <v>.</v>
      </c>
      <c r="N61" s="68">
        <f t="shared" ca="1" si="66"/>
        <v>3</v>
      </c>
      <c r="O61" s="69">
        <f t="shared" ca="1" si="66"/>
        <v>6</v>
      </c>
      <c r="P61" s="27"/>
      <c r="Q61" s="20"/>
      <c r="R61" s="65"/>
      <c r="S61" s="66">
        <f ca="1">S30</f>
        <v>0</v>
      </c>
      <c r="T61" s="67">
        <f t="shared" ca="1" si="67"/>
        <v>2</v>
      </c>
      <c r="U61" s="67" t="str">
        <f t="shared" si="67"/>
        <v>.</v>
      </c>
      <c r="V61" s="68">
        <f t="shared" ca="1" si="67"/>
        <v>8</v>
      </c>
      <c r="W61" s="69">
        <f t="shared" ca="1" si="67"/>
        <v>9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K61" s="11"/>
      <c r="CL61" s="12"/>
      <c r="CM61" s="5"/>
      <c r="CN61" s="5"/>
      <c r="CO61" s="5"/>
      <c r="CP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K62" s="11"/>
      <c r="CL62" s="12"/>
      <c r="CM62" s="5"/>
      <c r="CN62" s="5"/>
      <c r="CO62" s="5"/>
      <c r="CP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K63" s="11"/>
      <c r="CL63" s="12"/>
      <c r="CN63" s="5"/>
      <c r="CO63" s="5"/>
      <c r="CP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K64" s="11"/>
      <c r="CL64" s="12"/>
      <c r="CN64" s="5"/>
      <c r="CO64" s="5"/>
      <c r="CP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tP0pbhbSqeAaj+5aS7pDaCVkq+fTvOetbd49bj6r1KWct6lYDYs/un6T993PSyz4IqGrYhvb/VLo6uKDlFY7pA==" saltValue="89pKGdOZuRFHo70nAbhJjw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159" priority="193">
      <formula>$AJ15="NO"</formula>
    </cfRule>
  </conditionalFormatting>
  <conditionalFormatting sqref="C7">
    <cfRule type="expression" dxfId="1158" priority="192">
      <formula>C7=0</formula>
    </cfRule>
  </conditionalFormatting>
  <conditionalFormatting sqref="C8">
    <cfRule type="expression" dxfId="1157" priority="191">
      <formula>C8=0</formula>
    </cfRule>
  </conditionalFormatting>
  <conditionalFormatting sqref="C9">
    <cfRule type="expression" dxfId="1156" priority="190">
      <formula>C9=0</formula>
    </cfRule>
  </conditionalFormatting>
  <conditionalFormatting sqref="B8">
    <cfRule type="expression" dxfId="1155" priority="189">
      <formula>B8=""</formula>
    </cfRule>
  </conditionalFormatting>
  <conditionalFormatting sqref="G7">
    <cfRule type="expression" dxfId="1154" priority="188">
      <formula>G7=0</formula>
    </cfRule>
  </conditionalFormatting>
  <conditionalFormatting sqref="G8">
    <cfRule type="expression" dxfId="1153" priority="187">
      <formula>G8=0</formula>
    </cfRule>
  </conditionalFormatting>
  <conditionalFormatting sqref="F7">
    <cfRule type="expression" dxfId="1152" priority="186">
      <formula>AND(F7=0,G7=0)</formula>
    </cfRule>
  </conditionalFormatting>
  <conditionalFormatting sqref="F8">
    <cfRule type="expression" dxfId="1151" priority="185">
      <formula>AND(F8=0,G8=0)</formula>
    </cfRule>
  </conditionalFormatting>
  <conditionalFormatting sqref="K7">
    <cfRule type="expression" dxfId="1150" priority="184">
      <formula>K7=0</formula>
    </cfRule>
  </conditionalFormatting>
  <conditionalFormatting sqref="K8">
    <cfRule type="expression" dxfId="1149" priority="183">
      <formula>K8=0</formula>
    </cfRule>
  </conditionalFormatting>
  <conditionalFormatting sqref="K9">
    <cfRule type="expression" dxfId="1148" priority="182">
      <formula>K9=0</formula>
    </cfRule>
  </conditionalFormatting>
  <conditionalFormatting sqref="J8">
    <cfRule type="expression" dxfId="1147" priority="181">
      <formula>J8=""</formula>
    </cfRule>
  </conditionalFormatting>
  <conditionalFormatting sqref="O7">
    <cfRule type="expression" dxfId="1146" priority="180">
      <formula>O7=0</formula>
    </cfRule>
  </conditionalFormatting>
  <conditionalFormatting sqref="O8">
    <cfRule type="expression" dxfId="1145" priority="179">
      <formula>O8=0</formula>
    </cfRule>
  </conditionalFormatting>
  <conditionalFormatting sqref="N7">
    <cfRule type="expression" dxfId="1144" priority="178">
      <formula>AND(N7=0,O7=0)</formula>
    </cfRule>
  </conditionalFormatting>
  <conditionalFormatting sqref="N8">
    <cfRule type="expression" dxfId="1143" priority="177">
      <formula>AND(N8=0,O8=0)</formula>
    </cfRule>
  </conditionalFormatting>
  <conditionalFormatting sqref="S7">
    <cfRule type="expression" dxfId="1142" priority="176">
      <formula>S7=0</formula>
    </cfRule>
  </conditionalFormatting>
  <conditionalFormatting sqref="S8">
    <cfRule type="expression" dxfId="1141" priority="175">
      <formula>S8=0</formula>
    </cfRule>
  </conditionalFormatting>
  <conditionalFormatting sqref="S9">
    <cfRule type="expression" dxfId="1140" priority="174">
      <formula>S9=0</formula>
    </cfRule>
  </conditionalFormatting>
  <conditionalFormatting sqref="R8">
    <cfRule type="expression" dxfId="1139" priority="173">
      <formula>R8=""</formula>
    </cfRule>
  </conditionalFormatting>
  <conditionalFormatting sqref="W7">
    <cfRule type="expression" dxfId="1138" priority="172">
      <formula>W7=0</formula>
    </cfRule>
  </conditionalFormatting>
  <conditionalFormatting sqref="W8">
    <cfRule type="expression" dxfId="1137" priority="171">
      <formula>W8=0</formula>
    </cfRule>
  </conditionalFormatting>
  <conditionalFormatting sqref="V7">
    <cfRule type="expression" dxfId="1136" priority="170">
      <formula>AND(V7=0,W7=0)</formula>
    </cfRule>
  </conditionalFormatting>
  <conditionalFormatting sqref="V8">
    <cfRule type="expression" dxfId="1135" priority="169">
      <formula>AND(V8=0,W8=0)</formula>
    </cfRule>
  </conditionalFormatting>
  <conditionalFormatting sqref="C14">
    <cfRule type="expression" dxfId="1134" priority="168">
      <formula>C14=0</formula>
    </cfRule>
  </conditionalFormatting>
  <conditionalFormatting sqref="C15">
    <cfRule type="expression" dxfId="1133" priority="167">
      <formula>C15=0</formula>
    </cfRule>
  </conditionalFormatting>
  <conditionalFormatting sqref="C16">
    <cfRule type="expression" dxfId="1132" priority="166">
      <formula>C16=0</formula>
    </cfRule>
  </conditionalFormatting>
  <conditionalFormatting sqref="B15">
    <cfRule type="expression" dxfId="1131" priority="165">
      <formula>B15=""</formula>
    </cfRule>
  </conditionalFormatting>
  <conditionalFormatting sqref="G14">
    <cfRule type="expression" dxfId="1130" priority="164">
      <formula>G14=0</formula>
    </cfRule>
  </conditionalFormatting>
  <conditionalFormatting sqref="G15">
    <cfRule type="expression" dxfId="1129" priority="163">
      <formula>G15=0</formula>
    </cfRule>
  </conditionalFormatting>
  <conditionalFormatting sqref="F14">
    <cfRule type="expression" dxfId="1128" priority="162">
      <formula>AND(F14=0,G14=0)</formula>
    </cfRule>
  </conditionalFormatting>
  <conditionalFormatting sqref="F15">
    <cfRule type="expression" dxfId="1127" priority="161">
      <formula>AND(F15=0,G15=0)</formula>
    </cfRule>
  </conditionalFormatting>
  <conditionalFormatting sqref="K14">
    <cfRule type="expression" dxfId="1126" priority="160">
      <formula>K14=0</formula>
    </cfRule>
  </conditionalFormatting>
  <conditionalFormatting sqref="K15">
    <cfRule type="expression" dxfId="1125" priority="159">
      <formula>K15=0</formula>
    </cfRule>
  </conditionalFormatting>
  <conditionalFormatting sqref="K16">
    <cfRule type="expression" dxfId="1124" priority="158">
      <formula>K16=0</formula>
    </cfRule>
  </conditionalFormatting>
  <conditionalFormatting sqref="J15">
    <cfRule type="expression" dxfId="1123" priority="157">
      <formula>J15=""</formula>
    </cfRule>
  </conditionalFormatting>
  <conditionalFormatting sqref="O14">
    <cfRule type="expression" dxfId="1122" priority="156">
      <formula>O14=0</formula>
    </cfRule>
  </conditionalFormatting>
  <conditionalFormatting sqref="O15">
    <cfRule type="expression" dxfId="1121" priority="155">
      <formula>O15=0</formula>
    </cfRule>
  </conditionalFormatting>
  <conditionalFormatting sqref="N14">
    <cfRule type="expression" dxfId="1120" priority="154">
      <formula>AND(N14=0,O14=0)</formula>
    </cfRule>
  </conditionalFormatting>
  <conditionalFormatting sqref="N15">
    <cfRule type="expression" dxfId="1119" priority="153">
      <formula>AND(N15=0,O15=0)</formula>
    </cfRule>
  </conditionalFormatting>
  <conditionalFormatting sqref="S14">
    <cfRule type="expression" dxfId="1118" priority="152">
      <formula>S14=0</formula>
    </cfRule>
  </conditionalFormatting>
  <conditionalFormatting sqref="S15">
    <cfRule type="expression" dxfId="1117" priority="151">
      <formula>S15=0</formula>
    </cfRule>
  </conditionalFormatting>
  <conditionalFormatting sqref="S16">
    <cfRule type="expression" dxfId="1116" priority="150">
      <formula>S16=0</formula>
    </cfRule>
  </conditionalFormatting>
  <conditionalFormatting sqref="R15">
    <cfRule type="expression" dxfId="1115" priority="149">
      <formula>R15=""</formula>
    </cfRule>
  </conditionalFormatting>
  <conditionalFormatting sqref="W14">
    <cfRule type="expression" dxfId="1114" priority="148">
      <formula>W14=0</formula>
    </cfRule>
  </conditionalFormatting>
  <conditionalFormatting sqref="W15">
    <cfRule type="expression" dxfId="1113" priority="147">
      <formula>W15=0</formula>
    </cfRule>
  </conditionalFormatting>
  <conditionalFormatting sqref="V14">
    <cfRule type="expression" dxfId="1112" priority="146">
      <formula>AND(V14=0,W14=0)</formula>
    </cfRule>
  </conditionalFormatting>
  <conditionalFormatting sqref="V15">
    <cfRule type="expression" dxfId="1111" priority="145">
      <formula>AND(V15=0,W15=0)</formula>
    </cfRule>
  </conditionalFormatting>
  <conditionalFormatting sqref="C21">
    <cfRule type="expression" dxfId="1110" priority="144">
      <formula>C21=0</formula>
    </cfRule>
  </conditionalFormatting>
  <conditionalFormatting sqref="C22">
    <cfRule type="expression" dxfId="1109" priority="143">
      <formula>C22=0</formula>
    </cfRule>
  </conditionalFormatting>
  <conditionalFormatting sqref="C23">
    <cfRule type="expression" dxfId="1108" priority="142">
      <formula>C23=0</formula>
    </cfRule>
  </conditionalFormatting>
  <conditionalFormatting sqref="B22">
    <cfRule type="expression" dxfId="1107" priority="141">
      <formula>B22=""</formula>
    </cfRule>
  </conditionalFormatting>
  <conditionalFormatting sqref="G21">
    <cfRule type="expression" dxfId="1106" priority="140">
      <formula>G21=0</formula>
    </cfRule>
  </conditionalFormatting>
  <conditionalFormatting sqref="G22">
    <cfRule type="expression" dxfId="1105" priority="139">
      <formula>G22=0</formula>
    </cfRule>
  </conditionalFormatting>
  <conditionalFormatting sqref="F21">
    <cfRule type="expression" dxfId="1104" priority="138">
      <formula>AND(F21=0,G21=0)</formula>
    </cfRule>
  </conditionalFormatting>
  <conditionalFormatting sqref="F22">
    <cfRule type="expression" dxfId="1103" priority="137">
      <formula>AND(F22=0,G22=0)</formula>
    </cfRule>
  </conditionalFormatting>
  <conditionalFormatting sqref="K21">
    <cfRule type="expression" dxfId="1102" priority="136">
      <formula>K21=0</formula>
    </cfRule>
  </conditionalFormatting>
  <conditionalFormatting sqref="K22">
    <cfRule type="expression" dxfId="1101" priority="135">
      <formula>K22=0</formula>
    </cfRule>
  </conditionalFormatting>
  <conditionalFormatting sqref="K23">
    <cfRule type="expression" dxfId="1100" priority="134">
      <formula>K23=0</formula>
    </cfRule>
  </conditionalFormatting>
  <conditionalFormatting sqref="J22">
    <cfRule type="expression" dxfId="1099" priority="133">
      <formula>J22=""</formula>
    </cfRule>
  </conditionalFormatting>
  <conditionalFormatting sqref="O21">
    <cfRule type="expression" dxfId="1098" priority="132">
      <formula>O21=0</formula>
    </cfRule>
  </conditionalFormatting>
  <conditionalFormatting sqref="O22">
    <cfRule type="expression" dxfId="1097" priority="131">
      <formula>O22=0</formula>
    </cfRule>
  </conditionalFormatting>
  <conditionalFormatting sqref="N21">
    <cfRule type="expression" dxfId="1096" priority="130">
      <formula>AND(N21=0,O21=0)</formula>
    </cfRule>
  </conditionalFormatting>
  <conditionalFormatting sqref="N22">
    <cfRule type="expression" dxfId="1095" priority="129">
      <formula>AND(N22=0,O22=0)</formula>
    </cfRule>
  </conditionalFormatting>
  <conditionalFormatting sqref="S21">
    <cfRule type="expression" dxfId="1094" priority="128">
      <formula>S21=0</formula>
    </cfRule>
  </conditionalFormatting>
  <conditionalFormatting sqref="S22">
    <cfRule type="expression" dxfId="1093" priority="127">
      <formula>S22=0</formula>
    </cfRule>
  </conditionalFormatting>
  <conditionalFormatting sqref="S23">
    <cfRule type="expression" dxfId="1092" priority="126">
      <formula>S23=0</formula>
    </cfRule>
  </conditionalFormatting>
  <conditionalFormatting sqref="R22">
    <cfRule type="expression" dxfId="1091" priority="125">
      <formula>R22=""</formula>
    </cfRule>
  </conditionalFormatting>
  <conditionalFormatting sqref="W21">
    <cfRule type="expression" dxfId="1090" priority="124">
      <formula>W21=0</formula>
    </cfRule>
  </conditionalFormatting>
  <conditionalFormatting sqref="W22">
    <cfRule type="expression" dxfId="1089" priority="123">
      <formula>W22=0</formula>
    </cfRule>
  </conditionalFormatting>
  <conditionalFormatting sqref="V21">
    <cfRule type="expression" dxfId="1088" priority="122">
      <formula>AND(V21=0,W21=0)</formula>
    </cfRule>
  </conditionalFormatting>
  <conditionalFormatting sqref="V22">
    <cfRule type="expression" dxfId="1087" priority="121">
      <formula>AND(V22=0,W22=0)</formula>
    </cfRule>
  </conditionalFormatting>
  <conditionalFormatting sqref="C28">
    <cfRule type="expression" dxfId="1086" priority="120">
      <formula>C28=0</formula>
    </cfRule>
  </conditionalFormatting>
  <conditionalFormatting sqref="C29">
    <cfRule type="expression" dxfId="1085" priority="119">
      <formula>C29=0</formula>
    </cfRule>
  </conditionalFormatting>
  <conditionalFormatting sqref="C30">
    <cfRule type="expression" dxfId="1084" priority="118">
      <formula>C30=0</formula>
    </cfRule>
  </conditionalFormatting>
  <conditionalFormatting sqref="B29">
    <cfRule type="expression" dxfId="1083" priority="117">
      <formula>B29=""</formula>
    </cfRule>
  </conditionalFormatting>
  <conditionalFormatting sqref="G28">
    <cfRule type="expression" dxfId="1082" priority="116">
      <formula>G28=0</formula>
    </cfRule>
  </conditionalFormatting>
  <conditionalFormatting sqref="G29">
    <cfRule type="expression" dxfId="1081" priority="115">
      <formula>G29=0</formula>
    </cfRule>
  </conditionalFormatting>
  <conditionalFormatting sqref="F28">
    <cfRule type="expression" dxfId="1080" priority="114">
      <formula>AND(F28=0,G28=0)</formula>
    </cfRule>
  </conditionalFormatting>
  <conditionalFormatting sqref="F29">
    <cfRule type="expression" dxfId="1079" priority="113">
      <formula>AND(F29=0,G29=0)</formula>
    </cfRule>
  </conditionalFormatting>
  <conditionalFormatting sqref="K28">
    <cfRule type="expression" dxfId="1078" priority="112">
      <formula>K28=0</formula>
    </cfRule>
  </conditionalFormatting>
  <conditionalFormatting sqref="K29">
    <cfRule type="expression" dxfId="1077" priority="111">
      <formula>K29=0</formula>
    </cfRule>
  </conditionalFormatting>
  <conditionalFormatting sqref="K30">
    <cfRule type="expression" dxfId="1076" priority="110">
      <formula>K30=0</formula>
    </cfRule>
  </conditionalFormatting>
  <conditionalFormatting sqref="J29">
    <cfRule type="expression" dxfId="1075" priority="109">
      <formula>J29=""</formula>
    </cfRule>
  </conditionalFormatting>
  <conditionalFormatting sqref="O28">
    <cfRule type="expression" dxfId="1074" priority="108">
      <formula>O28=0</formula>
    </cfRule>
  </conditionalFormatting>
  <conditionalFormatting sqref="O29">
    <cfRule type="expression" dxfId="1073" priority="107">
      <formula>O29=0</formula>
    </cfRule>
  </conditionalFormatting>
  <conditionalFormatting sqref="N28">
    <cfRule type="expression" dxfId="1072" priority="106">
      <formula>AND(N28=0,O28=0)</formula>
    </cfRule>
  </conditionalFormatting>
  <conditionalFormatting sqref="N29">
    <cfRule type="expression" dxfId="1071" priority="105">
      <formula>AND(N29=0,O29=0)</formula>
    </cfRule>
  </conditionalFormatting>
  <conditionalFormatting sqref="S28">
    <cfRule type="expression" dxfId="1070" priority="104">
      <formula>S28=0</formula>
    </cfRule>
  </conditionalFormatting>
  <conditionalFormatting sqref="S29">
    <cfRule type="expression" dxfId="1069" priority="103">
      <formula>S29=0</formula>
    </cfRule>
  </conditionalFormatting>
  <conditionalFormatting sqref="S30">
    <cfRule type="expression" dxfId="1068" priority="102">
      <formula>S30=0</formula>
    </cfRule>
  </conditionalFormatting>
  <conditionalFormatting sqref="R29">
    <cfRule type="expression" dxfId="1067" priority="101">
      <formula>R29=""</formula>
    </cfRule>
  </conditionalFormatting>
  <conditionalFormatting sqref="W28">
    <cfRule type="expression" dxfId="1066" priority="100">
      <formula>W28=0</formula>
    </cfRule>
  </conditionalFormatting>
  <conditionalFormatting sqref="W29">
    <cfRule type="expression" dxfId="1065" priority="99">
      <formula>W29=0</formula>
    </cfRule>
  </conditionalFormatting>
  <conditionalFormatting sqref="V28">
    <cfRule type="expression" dxfId="1064" priority="98">
      <formula>AND(V28=0,W28=0)</formula>
    </cfRule>
  </conditionalFormatting>
  <conditionalFormatting sqref="V29">
    <cfRule type="expression" dxfId="1063" priority="97">
      <formula>AND(V29=0,W29=0)</formula>
    </cfRule>
  </conditionalFormatting>
  <conditionalFormatting sqref="C38">
    <cfRule type="expression" dxfId="1062" priority="96">
      <formula>C38=0</formula>
    </cfRule>
  </conditionalFormatting>
  <conditionalFormatting sqref="C39">
    <cfRule type="expression" dxfId="1061" priority="95">
      <formula>C39=0</formula>
    </cfRule>
  </conditionalFormatting>
  <conditionalFormatting sqref="C40">
    <cfRule type="expression" dxfId="1060" priority="94">
      <formula>C40=0</formula>
    </cfRule>
  </conditionalFormatting>
  <conditionalFormatting sqref="B39">
    <cfRule type="expression" dxfId="1059" priority="93">
      <formula>B39=""</formula>
    </cfRule>
  </conditionalFormatting>
  <conditionalFormatting sqref="G38">
    <cfRule type="expression" dxfId="1058" priority="92">
      <formula>G38=0</formula>
    </cfRule>
  </conditionalFormatting>
  <conditionalFormatting sqref="G39">
    <cfRule type="expression" dxfId="1057" priority="91">
      <formula>G39=0</formula>
    </cfRule>
  </conditionalFormatting>
  <conditionalFormatting sqref="F38">
    <cfRule type="expression" dxfId="1056" priority="90">
      <formula>AND(F38=0,G38=0)</formula>
    </cfRule>
  </conditionalFormatting>
  <conditionalFormatting sqref="F39">
    <cfRule type="expression" dxfId="1055" priority="89">
      <formula>AND(F39=0,G39=0)</formula>
    </cfRule>
  </conditionalFormatting>
  <conditionalFormatting sqref="K38">
    <cfRule type="expression" dxfId="1054" priority="88">
      <formula>K38=0</formula>
    </cfRule>
  </conditionalFormatting>
  <conditionalFormatting sqref="K39">
    <cfRule type="expression" dxfId="1053" priority="87">
      <formula>K39=0</formula>
    </cfRule>
  </conditionalFormatting>
  <conditionalFormatting sqref="K40">
    <cfRule type="expression" dxfId="1052" priority="86">
      <formula>K40=0</formula>
    </cfRule>
  </conditionalFormatting>
  <conditionalFormatting sqref="J39">
    <cfRule type="expression" dxfId="1051" priority="85">
      <formula>J39=""</formula>
    </cfRule>
  </conditionalFormatting>
  <conditionalFormatting sqref="O38">
    <cfRule type="expression" dxfId="1050" priority="84">
      <formula>O38=0</formula>
    </cfRule>
  </conditionalFormatting>
  <conditionalFormatting sqref="O39">
    <cfRule type="expression" dxfId="1049" priority="83">
      <formula>O39=0</formula>
    </cfRule>
  </conditionalFormatting>
  <conditionalFormatting sqref="N38">
    <cfRule type="expression" dxfId="1048" priority="82">
      <formula>AND(N38=0,O38=0)</formula>
    </cfRule>
  </conditionalFormatting>
  <conditionalFormatting sqref="N39">
    <cfRule type="expression" dxfId="1047" priority="81">
      <formula>AND(N39=0,O39=0)</formula>
    </cfRule>
  </conditionalFormatting>
  <conditionalFormatting sqref="S38">
    <cfRule type="expression" dxfId="1046" priority="80">
      <formula>S38=0</formula>
    </cfRule>
  </conditionalFormatting>
  <conditionalFormatting sqref="S39">
    <cfRule type="expression" dxfId="1045" priority="79">
      <formula>S39=0</formula>
    </cfRule>
  </conditionalFormatting>
  <conditionalFormatting sqref="S40">
    <cfRule type="expression" dxfId="1044" priority="78">
      <formula>S40=0</formula>
    </cfRule>
  </conditionalFormatting>
  <conditionalFormatting sqref="R39">
    <cfRule type="expression" dxfId="1043" priority="77">
      <formula>R39=""</formula>
    </cfRule>
  </conditionalFormatting>
  <conditionalFormatting sqref="W38">
    <cfRule type="expression" dxfId="1042" priority="76">
      <formula>W38=0</formula>
    </cfRule>
  </conditionalFormatting>
  <conditionalFormatting sqref="W39">
    <cfRule type="expression" dxfId="1041" priority="75">
      <formula>W39=0</formula>
    </cfRule>
  </conditionalFormatting>
  <conditionalFormatting sqref="V38">
    <cfRule type="expression" dxfId="1040" priority="74">
      <formula>AND(V38=0,W38=0)</formula>
    </cfRule>
  </conditionalFormatting>
  <conditionalFormatting sqref="V39">
    <cfRule type="expression" dxfId="1039" priority="73">
      <formula>AND(V39=0,W39=0)</formula>
    </cfRule>
  </conditionalFormatting>
  <conditionalFormatting sqref="C45">
    <cfRule type="expression" dxfId="1038" priority="72">
      <formula>C45=0</formula>
    </cfRule>
  </conditionalFormatting>
  <conditionalFormatting sqref="C46">
    <cfRule type="expression" dxfId="1037" priority="71">
      <formula>C46=0</formula>
    </cfRule>
  </conditionalFormatting>
  <conditionalFormatting sqref="C47">
    <cfRule type="expression" dxfId="1036" priority="70">
      <formula>C47=0</formula>
    </cfRule>
  </conditionalFormatting>
  <conditionalFormatting sqref="B46">
    <cfRule type="expression" dxfId="1035" priority="69">
      <formula>B46=""</formula>
    </cfRule>
  </conditionalFormatting>
  <conditionalFormatting sqref="G45">
    <cfRule type="expression" dxfId="1034" priority="68">
      <formula>G45=0</formula>
    </cfRule>
  </conditionalFormatting>
  <conditionalFormatting sqref="G46">
    <cfRule type="expression" dxfId="1033" priority="67">
      <formula>G46=0</formula>
    </cfRule>
  </conditionalFormatting>
  <conditionalFormatting sqref="F45">
    <cfRule type="expression" dxfId="1032" priority="66">
      <formula>AND(F45=0,G45=0)</formula>
    </cfRule>
  </conditionalFormatting>
  <conditionalFormatting sqref="F46">
    <cfRule type="expression" dxfId="1031" priority="65">
      <formula>AND(F46=0,G46=0)</formula>
    </cfRule>
  </conditionalFormatting>
  <conditionalFormatting sqref="K45">
    <cfRule type="expression" dxfId="1030" priority="64">
      <formula>K45=0</formula>
    </cfRule>
  </conditionalFormatting>
  <conditionalFormatting sqref="K46">
    <cfRule type="expression" dxfId="1029" priority="63">
      <formula>K46=0</formula>
    </cfRule>
  </conditionalFormatting>
  <conditionalFormatting sqref="K47">
    <cfRule type="expression" dxfId="1028" priority="62">
      <formula>K47=0</formula>
    </cfRule>
  </conditionalFormatting>
  <conditionalFormatting sqref="J46">
    <cfRule type="expression" dxfId="1027" priority="61">
      <formula>J46=""</formula>
    </cfRule>
  </conditionalFormatting>
  <conditionalFormatting sqref="O45">
    <cfRule type="expression" dxfId="1026" priority="60">
      <formula>O45=0</formula>
    </cfRule>
  </conditionalFormatting>
  <conditionalFormatting sqref="O46">
    <cfRule type="expression" dxfId="1025" priority="59">
      <formula>O46=0</formula>
    </cfRule>
  </conditionalFormatting>
  <conditionalFormatting sqref="N45">
    <cfRule type="expression" dxfId="1024" priority="58">
      <formula>AND(N45=0,O45=0)</formula>
    </cfRule>
  </conditionalFormatting>
  <conditionalFormatting sqref="N46">
    <cfRule type="expression" dxfId="1023" priority="57">
      <formula>AND(N46=0,O46=0)</formula>
    </cfRule>
  </conditionalFormatting>
  <conditionalFormatting sqref="S45">
    <cfRule type="expression" dxfId="1022" priority="56">
      <formula>S45=0</formula>
    </cfRule>
  </conditionalFormatting>
  <conditionalFormatting sqref="S46">
    <cfRule type="expression" dxfId="1021" priority="55">
      <formula>S46=0</formula>
    </cfRule>
  </conditionalFormatting>
  <conditionalFormatting sqref="S47">
    <cfRule type="expression" dxfId="1020" priority="54">
      <formula>S47=0</formula>
    </cfRule>
  </conditionalFormatting>
  <conditionalFormatting sqref="R46">
    <cfRule type="expression" dxfId="1019" priority="53">
      <formula>R46=""</formula>
    </cfRule>
  </conditionalFormatting>
  <conditionalFormatting sqref="W45">
    <cfRule type="expression" dxfId="1018" priority="52">
      <formula>W45=0</formula>
    </cfRule>
  </conditionalFormatting>
  <conditionalFormatting sqref="W46">
    <cfRule type="expression" dxfId="1017" priority="51">
      <formula>W46=0</formula>
    </cfRule>
  </conditionalFormatting>
  <conditionalFormatting sqref="V45">
    <cfRule type="expression" dxfId="1016" priority="50">
      <formula>AND(V45=0,W45=0)</formula>
    </cfRule>
  </conditionalFormatting>
  <conditionalFormatting sqref="V46">
    <cfRule type="expression" dxfId="1015" priority="49">
      <formula>AND(V46=0,W46=0)</formula>
    </cfRule>
  </conditionalFormatting>
  <conditionalFormatting sqref="C52">
    <cfRule type="expression" dxfId="1014" priority="48">
      <formula>C52=0</formula>
    </cfRule>
  </conditionalFormatting>
  <conditionalFormatting sqref="C53">
    <cfRule type="expression" dxfId="1013" priority="47">
      <formula>C53=0</formula>
    </cfRule>
  </conditionalFormatting>
  <conditionalFormatting sqref="C54">
    <cfRule type="expression" dxfId="1012" priority="46">
      <formula>C54=0</formula>
    </cfRule>
  </conditionalFormatting>
  <conditionalFormatting sqref="B53">
    <cfRule type="expression" dxfId="1011" priority="45">
      <formula>B53=""</formula>
    </cfRule>
  </conditionalFormatting>
  <conditionalFormatting sqref="G52">
    <cfRule type="expression" dxfId="1010" priority="44">
      <formula>G52=0</formula>
    </cfRule>
  </conditionalFormatting>
  <conditionalFormatting sqref="G53">
    <cfRule type="expression" dxfId="1009" priority="43">
      <formula>G53=0</formula>
    </cfRule>
  </conditionalFormatting>
  <conditionalFormatting sqref="F52">
    <cfRule type="expression" dxfId="1008" priority="42">
      <formula>AND(F52=0,G52=0)</formula>
    </cfRule>
  </conditionalFormatting>
  <conditionalFormatting sqref="F53">
    <cfRule type="expression" dxfId="1007" priority="41">
      <formula>AND(F53=0,G53=0)</formula>
    </cfRule>
  </conditionalFormatting>
  <conditionalFormatting sqref="K52">
    <cfRule type="expression" dxfId="1006" priority="40">
      <formula>K52=0</formula>
    </cfRule>
  </conditionalFormatting>
  <conditionalFormatting sqref="K53">
    <cfRule type="expression" dxfId="1005" priority="39">
      <formula>K53=0</formula>
    </cfRule>
  </conditionalFormatting>
  <conditionalFormatting sqref="K54">
    <cfRule type="expression" dxfId="1004" priority="38">
      <formula>K54=0</formula>
    </cfRule>
  </conditionalFormatting>
  <conditionalFormatting sqref="J53">
    <cfRule type="expression" dxfId="1003" priority="37">
      <formula>J53=""</formula>
    </cfRule>
  </conditionalFormatting>
  <conditionalFormatting sqref="O52">
    <cfRule type="expression" dxfId="1002" priority="36">
      <formula>O52=0</formula>
    </cfRule>
  </conditionalFormatting>
  <conditionalFormatting sqref="O53">
    <cfRule type="expression" dxfId="1001" priority="35">
      <formula>O53=0</formula>
    </cfRule>
  </conditionalFormatting>
  <conditionalFormatting sqref="N52">
    <cfRule type="expression" dxfId="1000" priority="34">
      <formula>AND(N52=0,O52=0)</formula>
    </cfRule>
  </conditionalFormatting>
  <conditionalFormatting sqref="N53">
    <cfRule type="expression" dxfId="999" priority="33">
      <formula>AND(N53=0,O53=0)</formula>
    </cfRule>
  </conditionalFormatting>
  <conditionalFormatting sqref="S52">
    <cfRule type="expression" dxfId="998" priority="32">
      <formula>S52=0</formula>
    </cfRule>
  </conditionalFormatting>
  <conditionalFormatting sqref="S53">
    <cfRule type="expression" dxfId="997" priority="31">
      <formula>S53=0</formula>
    </cfRule>
  </conditionalFormatting>
  <conditionalFormatting sqref="S54">
    <cfRule type="expression" dxfId="996" priority="30">
      <formula>S54=0</formula>
    </cfRule>
  </conditionalFormatting>
  <conditionalFormatting sqref="R53">
    <cfRule type="expression" dxfId="995" priority="29">
      <formula>R53=""</formula>
    </cfRule>
  </conditionalFormatting>
  <conditionalFormatting sqref="W52">
    <cfRule type="expression" dxfId="994" priority="28">
      <formula>W52=0</formula>
    </cfRule>
  </conditionalFormatting>
  <conditionalFormatting sqref="W53">
    <cfRule type="expression" dxfId="993" priority="27">
      <formula>W53=0</formula>
    </cfRule>
  </conditionalFormatting>
  <conditionalFormatting sqref="V52">
    <cfRule type="expression" dxfId="992" priority="26">
      <formula>AND(V52=0,W52=0)</formula>
    </cfRule>
  </conditionalFormatting>
  <conditionalFormatting sqref="V53">
    <cfRule type="expression" dxfId="991" priority="25">
      <formula>AND(V53=0,W53=0)</formula>
    </cfRule>
  </conditionalFormatting>
  <conditionalFormatting sqref="C59">
    <cfRule type="expression" dxfId="990" priority="24">
      <formula>C59=0</formula>
    </cfRule>
  </conditionalFormatting>
  <conditionalFormatting sqref="C60">
    <cfRule type="expression" dxfId="989" priority="23">
      <formula>C60=0</formula>
    </cfRule>
  </conditionalFormatting>
  <conditionalFormatting sqref="C61">
    <cfRule type="expression" dxfId="988" priority="22">
      <formula>C61=0</formula>
    </cfRule>
  </conditionalFormatting>
  <conditionalFormatting sqref="B60">
    <cfRule type="expression" dxfId="987" priority="21">
      <formula>B60=""</formula>
    </cfRule>
  </conditionalFormatting>
  <conditionalFormatting sqref="G59">
    <cfRule type="expression" dxfId="986" priority="20">
      <formula>G59=0</formula>
    </cfRule>
  </conditionalFormatting>
  <conditionalFormatting sqref="G60">
    <cfRule type="expression" dxfId="985" priority="19">
      <formula>G60=0</formula>
    </cfRule>
  </conditionalFormatting>
  <conditionalFormatting sqref="F59">
    <cfRule type="expression" dxfId="984" priority="18">
      <formula>AND(F59=0,G59=0)</formula>
    </cfRule>
  </conditionalFormatting>
  <conditionalFormatting sqref="F60">
    <cfRule type="expression" dxfId="983" priority="17">
      <formula>AND(F60=0,G60=0)</formula>
    </cfRule>
  </conditionalFormatting>
  <conditionalFormatting sqref="K59">
    <cfRule type="expression" dxfId="982" priority="16">
      <formula>K59=0</formula>
    </cfRule>
  </conditionalFormatting>
  <conditionalFormatting sqref="K60">
    <cfRule type="expression" dxfId="981" priority="15">
      <formula>K60=0</formula>
    </cfRule>
  </conditionalFormatting>
  <conditionalFormatting sqref="K61">
    <cfRule type="expression" dxfId="980" priority="14">
      <formula>K61=0</formula>
    </cfRule>
  </conditionalFormatting>
  <conditionalFormatting sqref="J60">
    <cfRule type="expression" dxfId="979" priority="13">
      <formula>J60=""</formula>
    </cfRule>
  </conditionalFormatting>
  <conditionalFormatting sqref="O59">
    <cfRule type="expression" dxfId="978" priority="12">
      <formula>O59=0</formula>
    </cfRule>
  </conditionalFormatting>
  <conditionalFormatting sqref="O60">
    <cfRule type="expression" dxfId="977" priority="11">
      <formula>O60=0</formula>
    </cfRule>
  </conditionalFormatting>
  <conditionalFormatting sqref="N59">
    <cfRule type="expression" dxfId="976" priority="10">
      <formula>AND(N59=0,O59=0)</formula>
    </cfRule>
  </conditionalFormatting>
  <conditionalFormatting sqref="N60">
    <cfRule type="expression" dxfId="975" priority="9">
      <formula>AND(N60=0,O60=0)</formula>
    </cfRule>
  </conditionalFormatting>
  <conditionalFormatting sqref="S59">
    <cfRule type="expression" dxfId="974" priority="8">
      <formula>S59=0</formula>
    </cfRule>
  </conditionalFormatting>
  <conditionalFormatting sqref="S60">
    <cfRule type="expression" dxfId="973" priority="7">
      <formula>S60=0</formula>
    </cfRule>
  </conditionalFormatting>
  <conditionalFormatting sqref="S61">
    <cfRule type="expression" dxfId="972" priority="6">
      <formula>S61=0</formula>
    </cfRule>
  </conditionalFormatting>
  <conditionalFormatting sqref="R60">
    <cfRule type="expression" dxfId="971" priority="5">
      <formula>R60=""</formula>
    </cfRule>
  </conditionalFormatting>
  <conditionalFormatting sqref="W59">
    <cfRule type="expression" dxfId="970" priority="4">
      <formula>W59=0</formula>
    </cfRule>
  </conditionalFormatting>
  <conditionalFormatting sqref="W60">
    <cfRule type="expression" dxfId="969" priority="3">
      <formula>W60=0</formula>
    </cfRule>
  </conditionalFormatting>
  <conditionalFormatting sqref="V59">
    <cfRule type="expression" dxfId="968" priority="2">
      <formula>AND(V59=0,W59=0)</formula>
    </cfRule>
  </conditionalFormatting>
  <conditionalFormatting sqref="V60">
    <cfRule type="expression" dxfId="967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8" t="s">
        <v>164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12</v>
      </c>
      <c r="AC1" s="5">
        <f ca="1">BC1*1000+BH1*100+BM1*10+BR1</f>
        <v>427</v>
      </c>
      <c r="AD1" s="5" t="s">
        <v>165</v>
      </c>
      <c r="AE1" s="5">
        <f ca="1">BD1*1000+BI1*100+BN1*10+BS1</f>
        <v>293</v>
      </c>
      <c r="AF1" s="5" t="s">
        <v>4</v>
      </c>
      <c r="AG1" s="5">
        <f ca="1">AC1+AE1</f>
        <v>720</v>
      </c>
      <c r="AI1" s="5">
        <f ca="1">BC1</f>
        <v>0</v>
      </c>
      <c r="AJ1" s="5">
        <f ca="1">BH1</f>
        <v>4</v>
      </c>
      <c r="AK1" s="5" t="s">
        <v>166</v>
      </c>
      <c r="AL1" s="5">
        <f ca="1">BM1</f>
        <v>2</v>
      </c>
      <c r="AM1" s="5">
        <f ca="1">BR1</f>
        <v>7</v>
      </c>
      <c r="AN1" s="5" t="s">
        <v>167</v>
      </c>
      <c r="AO1" s="5">
        <f ca="1">BD1</f>
        <v>0</v>
      </c>
      <c r="AP1" s="5">
        <f ca="1">BI1</f>
        <v>2</v>
      </c>
      <c r="AQ1" s="5" t="s">
        <v>168</v>
      </c>
      <c r="AR1" s="5">
        <f ca="1">BN1</f>
        <v>9</v>
      </c>
      <c r="AS1" s="5">
        <f ca="1">BS1</f>
        <v>3</v>
      </c>
      <c r="AT1" s="5" t="s">
        <v>138</v>
      </c>
      <c r="AU1" s="5">
        <f ca="1">MOD(ROUNDDOWN(AG1/1000,0),10)</f>
        <v>0</v>
      </c>
      <c r="AV1" s="5">
        <f ca="1">MOD(ROUNDDOWN(AG1/100,0),10)</f>
        <v>7</v>
      </c>
      <c r="AW1" s="5" t="s">
        <v>139</v>
      </c>
      <c r="AX1" s="5">
        <f ca="1">MOD(ROUNDDOWN(AG1/10,0),10)</f>
        <v>2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4</v>
      </c>
      <c r="BI1" s="7">
        <f ca="1">VLOOKUP($CE1,$CG$1:$CI$100,3,FALSE)</f>
        <v>2</v>
      </c>
      <c r="BJ1" s="8"/>
      <c r="BK1" s="6" t="s">
        <v>7</v>
      </c>
      <c r="BL1" s="5">
        <v>1</v>
      </c>
      <c r="BM1" s="9">
        <f ca="1">VLOOKUP($CL1,$CN$1:$CP$100,2,FALSE)</f>
        <v>2</v>
      </c>
      <c r="BN1" s="9">
        <f t="shared" ref="BN1:BN12" ca="1" si="0">VLOOKUP($CL1,$CN$1:$CP$100,3,FALSE)</f>
        <v>9</v>
      </c>
      <c r="BO1" s="10"/>
      <c r="BP1" s="6" t="s">
        <v>8</v>
      </c>
      <c r="BQ1" s="5">
        <v>1</v>
      </c>
      <c r="BR1" s="9">
        <f ca="1">VLOOKUP($CS1,$CU$1:$CW$100,2,FALSE)</f>
        <v>7</v>
      </c>
      <c r="BS1" s="9">
        <f ca="1">VLOOKUP($CS1,$CU$1:$CW$100,3,FALSE)</f>
        <v>3</v>
      </c>
      <c r="BT1" s="10"/>
      <c r="BU1" s="10"/>
      <c r="BV1" s="8"/>
      <c r="BW1" s="11">
        <f ca="1">RAND()</f>
        <v>0.20984877711281669</v>
      </c>
      <c r="BX1" s="12">
        <f ca="1">RANK(BW1,$BW$1:$BW$100,)</f>
        <v>15</v>
      </c>
      <c r="BY1" s="12"/>
      <c r="BZ1" s="5">
        <v>1</v>
      </c>
      <c r="CA1" s="5">
        <v>0</v>
      </c>
      <c r="CB1" s="5">
        <v>0</v>
      </c>
      <c r="CC1" s="5" t="s">
        <v>170</v>
      </c>
      <c r="CD1" s="11">
        <f ca="1">RAND()</f>
        <v>0.61942406284769891</v>
      </c>
      <c r="CE1" s="12">
        <f ca="1">RANK(CD1,$CD$1:$CD$100,)</f>
        <v>29</v>
      </c>
      <c r="CF1" s="5"/>
      <c r="CG1" s="5">
        <v>1</v>
      </c>
      <c r="CH1" s="5">
        <v>1</v>
      </c>
      <c r="CI1" s="5">
        <v>1</v>
      </c>
      <c r="CK1" s="11">
        <f ca="1">RAND()</f>
        <v>0.91016256817799412</v>
      </c>
      <c r="CL1" s="12">
        <f ca="1">RANK(CK1,$CK$1:$CK$100,)</f>
        <v>6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0.63735127057334118</v>
      </c>
      <c r="CS1" s="12">
        <f ca="1">RANK(CR1,$CR$1:$CR$100,)</f>
        <v>22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79" t="s">
        <v>54</v>
      </c>
      <c r="C2" s="80"/>
      <c r="D2" s="80"/>
      <c r="E2" s="80"/>
      <c r="F2" s="80"/>
      <c r="G2" s="81"/>
      <c r="H2" s="82" t="s">
        <v>47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171</v>
      </c>
      <c r="AC2" s="5">
        <f t="shared" ref="AC2:AC12" ca="1" si="1">BC2*1000+BH2*100+BM2*10+BR2</f>
        <v>658</v>
      </c>
      <c r="AD2" s="5" t="s">
        <v>62</v>
      </c>
      <c r="AE2" s="5">
        <f t="shared" ref="AE2:AE12" ca="1" si="2">BD2*1000+BI2*100+BN2*10+BS2</f>
        <v>294</v>
      </c>
      <c r="AF2" s="5" t="s">
        <v>104</v>
      </c>
      <c r="AG2" s="5">
        <f t="shared" ref="AG2:AG12" ca="1" si="3">AC2+AE2</f>
        <v>952</v>
      </c>
      <c r="AI2" s="5">
        <f t="shared" ref="AI2:AI12" ca="1" si="4">BC2</f>
        <v>0</v>
      </c>
      <c r="AJ2" s="5">
        <f t="shared" ref="AJ2:AJ12" ca="1" si="5">BH2</f>
        <v>6</v>
      </c>
      <c r="AK2" s="5" t="s">
        <v>63</v>
      </c>
      <c r="AL2" s="5">
        <f t="shared" ref="AL2:AL12" ca="1" si="6">BM2</f>
        <v>5</v>
      </c>
      <c r="AM2" s="5">
        <f t="shared" ref="AM2:AM12" ca="1" si="7">BR2</f>
        <v>8</v>
      </c>
      <c r="AN2" s="5" t="s">
        <v>137</v>
      </c>
      <c r="AO2" s="5">
        <f t="shared" ref="AO2:AO12" ca="1" si="8">BD2</f>
        <v>0</v>
      </c>
      <c r="AP2" s="5">
        <f t="shared" ref="AP2:AP12" ca="1" si="9">BI2</f>
        <v>2</v>
      </c>
      <c r="AQ2" s="5" t="s">
        <v>139</v>
      </c>
      <c r="AR2" s="5">
        <f t="shared" ref="AR2:AR12" ca="1" si="10">BN2</f>
        <v>9</v>
      </c>
      <c r="AS2" s="5">
        <f t="shared" ref="AS2:AS12" ca="1" si="11">BS2</f>
        <v>4</v>
      </c>
      <c r="AT2" s="5" t="s">
        <v>172</v>
      </c>
      <c r="AU2" s="5">
        <f t="shared" ref="AU2:AU12" ca="1" si="12">MOD(ROUNDDOWN(AG2/1000,0),10)</f>
        <v>0</v>
      </c>
      <c r="AV2" s="5">
        <f t="shared" ref="AV2:AV12" ca="1" si="13">MOD(ROUNDDOWN(AG2/100,0),10)</f>
        <v>9</v>
      </c>
      <c r="AW2" s="5" t="s">
        <v>173</v>
      </c>
      <c r="AX2" s="5">
        <f t="shared" ref="AX2:AX12" ca="1" si="14">MOD(ROUNDDOWN(AG2/10,0),10)</f>
        <v>5</v>
      </c>
      <c r="AY2" s="5">
        <f t="shared" ref="AY2:AY12" ca="1" si="15">MOD(ROUNDDOWN(AG2/1,0),10)</f>
        <v>2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6</v>
      </c>
      <c r="BI2" s="7">
        <f t="shared" ref="BI2:BI12" ca="1" si="19">VLOOKUP($CE2,$CG$1:$CI$100,3,FALSE)</f>
        <v>2</v>
      </c>
      <c r="BJ2" s="8"/>
      <c r="BL2" s="5">
        <v>2</v>
      </c>
      <c r="BM2" s="9">
        <f t="shared" ref="BM2:BM12" ca="1" si="20">VLOOKUP($CL2,$CN$1:$CP$100,2,FALSE)</f>
        <v>5</v>
      </c>
      <c r="BN2" s="9">
        <f t="shared" ca="1" si="0"/>
        <v>9</v>
      </c>
      <c r="BO2" s="10"/>
      <c r="BQ2" s="5">
        <v>2</v>
      </c>
      <c r="BR2" s="9">
        <f t="shared" ref="BR2:BR12" ca="1" si="21">VLOOKUP($CS2,$CU$1:$CW$100,2,FALSE)</f>
        <v>8</v>
      </c>
      <c r="BS2" s="9">
        <f t="shared" ref="BS2:BS12" ca="1" si="22">VLOOKUP($CS2,$CU$1:$CW$100,3,FALSE)</f>
        <v>4</v>
      </c>
      <c r="BT2" s="10"/>
      <c r="BU2" s="10"/>
      <c r="BV2" s="8"/>
      <c r="BW2" s="11">
        <f t="shared" ref="BW2:BW18" ca="1" si="23">RAND()</f>
        <v>1.4300157995401075E-2</v>
      </c>
      <c r="BX2" s="12">
        <f t="shared" ref="BX2:BX18" ca="1" si="24">RANK(BW2,$BW$1:$BW$100,)</f>
        <v>18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0.44660836740944132</v>
      </c>
      <c r="CE2" s="12">
        <f t="shared" ref="CE2:CE65" ca="1" si="26">RANK(CD2,$CD$1:$CD$100,)</f>
        <v>47</v>
      </c>
      <c r="CF2" s="5"/>
      <c r="CG2" s="5">
        <v>2</v>
      </c>
      <c r="CH2" s="5">
        <v>1</v>
      </c>
      <c r="CI2" s="5">
        <v>2</v>
      </c>
      <c r="CK2" s="11">
        <f t="shared" ref="CK2:CK55" ca="1" si="27">RAND()</f>
        <v>0.664507363491179</v>
      </c>
      <c r="CL2" s="12">
        <f t="shared" ref="CL2:CL55" ca="1" si="28">RANK(CK2,$CK$1:$CK$100,)</f>
        <v>21</v>
      </c>
      <c r="CM2" s="5"/>
      <c r="CN2" s="5">
        <v>2</v>
      </c>
      <c r="CO2" s="5">
        <v>1</v>
      </c>
      <c r="CP2" s="5">
        <v>8</v>
      </c>
      <c r="CR2" s="11">
        <f t="shared" ref="CR2:CR45" ca="1" si="29">RAND()</f>
        <v>0.310260567808465</v>
      </c>
      <c r="CS2" s="12">
        <f t="shared" ref="CS2:CS45" ca="1" si="30">RANK(CR2,$CR$1:$CR$100,)</f>
        <v>31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142</v>
      </c>
      <c r="AC3" s="5">
        <f t="shared" ca="1" si="1"/>
        <v>595</v>
      </c>
      <c r="AD3" s="5" t="s">
        <v>174</v>
      </c>
      <c r="AE3" s="5">
        <f t="shared" ca="1" si="2"/>
        <v>226</v>
      </c>
      <c r="AF3" s="5" t="s">
        <v>172</v>
      </c>
      <c r="AG3" s="5">
        <f t="shared" ca="1" si="3"/>
        <v>821</v>
      </c>
      <c r="AI3" s="5">
        <f t="shared" ca="1" si="4"/>
        <v>0</v>
      </c>
      <c r="AJ3" s="5">
        <f t="shared" ca="1" si="5"/>
        <v>5</v>
      </c>
      <c r="AK3" s="5" t="s">
        <v>173</v>
      </c>
      <c r="AL3" s="5">
        <f t="shared" ca="1" si="6"/>
        <v>9</v>
      </c>
      <c r="AM3" s="5">
        <f t="shared" ca="1" si="7"/>
        <v>5</v>
      </c>
      <c r="AN3" s="5" t="s">
        <v>174</v>
      </c>
      <c r="AO3" s="5">
        <f t="shared" ca="1" si="8"/>
        <v>0</v>
      </c>
      <c r="AP3" s="5">
        <f t="shared" ca="1" si="9"/>
        <v>2</v>
      </c>
      <c r="AQ3" s="5" t="s">
        <v>173</v>
      </c>
      <c r="AR3" s="5">
        <f t="shared" ca="1" si="10"/>
        <v>2</v>
      </c>
      <c r="AS3" s="5">
        <f t="shared" ca="1" si="11"/>
        <v>6</v>
      </c>
      <c r="AT3" s="5" t="s">
        <v>138</v>
      </c>
      <c r="AU3" s="5">
        <f t="shared" ca="1" si="12"/>
        <v>0</v>
      </c>
      <c r="AV3" s="5">
        <f t="shared" ca="1" si="13"/>
        <v>8</v>
      </c>
      <c r="AW3" s="5" t="s">
        <v>173</v>
      </c>
      <c r="AX3" s="5">
        <f t="shared" ca="1" si="14"/>
        <v>2</v>
      </c>
      <c r="AY3" s="5">
        <f t="shared" ca="1" si="15"/>
        <v>1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5</v>
      </c>
      <c r="BI3" s="7">
        <f t="shared" ca="1" si="19"/>
        <v>2</v>
      </c>
      <c r="BJ3" s="8"/>
      <c r="BL3" s="5">
        <v>3</v>
      </c>
      <c r="BM3" s="9">
        <f t="shared" ca="1" si="20"/>
        <v>9</v>
      </c>
      <c r="BN3" s="9">
        <f t="shared" ca="1" si="0"/>
        <v>2</v>
      </c>
      <c r="BO3" s="10"/>
      <c r="BQ3" s="5">
        <v>3</v>
      </c>
      <c r="BR3" s="9">
        <f t="shared" ca="1" si="21"/>
        <v>5</v>
      </c>
      <c r="BS3" s="9">
        <f t="shared" ca="1" si="22"/>
        <v>6</v>
      </c>
      <c r="BT3" s="10"/>
      <c r="BU3" s="10"/>
      <c r="BV3" s="8"/>
      <c r="BW3" s="11">
        <f t="shared" ca="1" si="23"/>
        <v>0.74434697511251324</v>
      </c>
      <c r="BX3" s="12">
        <f t="shared" ca="1" si="24"/>
        <v>5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0.52027633303586984</v>
      </c>
      <c r="CE3" s="12">
        <f t="shared" ca="1" si="26"/>
        <v>38</v>
      </c>
      <c r="CF3" s="5"/>
      <c r="CG3" s="5">
        <v>3</v>
      </c>
      <c r="CH3" s="5">
        <v>1</v>
      </c>
      <c r="CI3" s="5">
        <v>3</v>
      </c>
      <c r="CK3" s="11">
        <f t="shared" ca="1" si="27"/>
        <v>0.1634083056720127</v>
      </c>
      <c r="CL3" s="12">
        <f t="shared" ca="1" si="28"/>
        <v>48</v>
      </c>
      <c r="CM3" s="5"/>
      <c r="CN3" s="5">
        <v>3</v>
      </c>
      <c r="CO3" s="5">
        <v>1</v>
      </c>
      <c r="CP3" s="5">
        <v>9</v>
      </c>
      <c r="CR3" s="11">
        <f t="shared" ca="1" si="29"/>
        <v>0.80718519535800892</v>
      </c>
      <c r="CS3" s="12">
        <f t="shared" ca="1" si="30"/>
        <v>12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175</v>
      </c>
      <c r="C4" s="17"/>
      <c r="D4" s="18"/>
      <c r="E4" s="17"/>
      <c r="F4" s="17"/>
      <c r="G4" s="17"/>
      <c r="H4" s="19"/>
      <c r="I4" s="15"/>
      <c r="J4" s="16" t="s">
        <v>176</v>
      </c>
      <c r="K4" s="17"/>
      <c r="L4" s="17"/>
      <c r="M4" s="17"/>
      <c r="N4" s="17"/>
      <c r="O4" s="17"/>
      <c r="P4" s="19"/>
      <c r="Q4" s="15"/>
      <c r="R4" s="16" t="s">
        <v>142</v>
      </c>
      <c r="S4" s="17"/>
      <c r="T4" s="17"/>
      <c r="U4" s="17"/>
      <c r="V4" s="17"/>
      <c r="W4" s="17"/>
      <c r="X4" s="19"/>
      <c r="AB4" s="3" t="s">
        <v>177</v>
      </c>
      <c r="AC4" s="5">
        <f t="shared" ca="1" si="1"/>
        <v>169</v>
      </c>
      <c r="AD4" s="5" t="s">
        <v>137</v>
      </c>
      <c r="AE4" s="5">
        <f t="shared" ca="1" si="2"/>
        <v>164</v>
      </c>
      <c r="AF4" s="5" t="s">
        <v>138</v>
      </c>
      <c r="AG4" s="5">
        <f t="shared" ca="1" si="3"/>
        <v>333</v>
      </c>
      <c r="AI4" s="5">
        <f t="shared" ca="1" si="4"/>
        <v>0</v>
      </c>
      <c r="AJ4" s="5">
        <f t="shared" ca="1" si="5"/>
        <v>1</v>
      </c>
      <c r="AK4" s="5" t="s">
        <v>173</v>
      </c>
      <c r="AL4" s="5">
        <f t="shared" ca="1" si="6"/>
        <v>6</v>
      </c>
      <c r="AM4" s="5">
        <f t="shared" ca="1" si="7"/>
        <v>9</v>
      </c>
      <c r="AN4" s="5" t="s">
        <v>174</v>
      </c>
      <c r="AO4" s="5">
        <f t="shared" ca="1" si="8"/>
        <v>0</v>
      </c>
      <c r="AP4" s="5">
        <f t="shared" ca="1" si="9"/>
        <v>1</v>
      </c>
      <c r="AQ4" s="5" t="s">
        <v>139</v>
      </c>
      <c r="AR4" s="5">
        <f t="shared" ca="1" si="10"/>
        <v>6</v>
      </c>
      <c r="AS4" s="5">
        <f t="shared" ca="1" si="11"/>
        <v>4</v>
      </c>
      <c r="AT4" s="5" t="s">
        <v>172</v>
      </c>
      <c r="AU4" s="5">
        <f t="shared" ca="1" si="12"/>
        <v>0</v>
      </c>
      <c r="AV4" s="5">
        <f t="shared" ca="1" si="13"/>
        <v>3</v>
      </c>
      <c r="AW4" s="5" t="s">
        <v>139</v>
      </c>
      <c r="AX4" s="5">
        <f t="shared" ca="1" si="14"/>
        <v>3</v>
      </c>
      <c r="AY4" s="5">
        <f t="shared" ca="1" si="15"/>
        <v>3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1</v>
      </c>
      <c r="BI4" s="7">
        <f t="shared" ca="1" si="19"/>
        <v>1</v>
      </c>
      <c r="BJ4" s="8"/>
      <c r="BL4" s="5">
        <v>4</v>
      </c>
      <c r="BM4" s="9">
        <f t="shared" ca="1" si="20"/>
        <v>6</v>
      </c>
      <c r="BN4" s="9">
        <f t="shared" ca="1" si="0"/>
        <v>6</v>
      </c>
      <c r="BO4" s="10"/>
      <c r="BQ4" s="5">
        <v>4</v>
      </c>
      <c r="BR4" s="9">
        <f t="shared" ca="1" si="21"/>
        <v>9</v>
      </c>
      <c r="BS4" s="9">
        <f t="shared" ca="1" si="22"/>
        <v>4</v>
      </c>
      <c r="BT4" s="10"/>
      <c r="BU4" s="10"/>
      <c r="BV4" s="8"/>
      <c r="BW4" s="11">
        <f t="shared" ca="1" si="23"/>
        <v>0.41523716624002682</v>
      </c>
      <c r="BX4" s="12">
        <f t="shared" ca="1" si="24"/>
        <v>11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0.99611924547872721</v>
      </c>
      <c r="CE4" s="12">
        <f t="shared" ca="1" si="26"/>
        <v>1</v>
      </c>
      <c r="CF4" s="5"/>
      <c r="CG4" s="5">
        <v>4</v>
      </c>
      <c r="CH4" s="5">
        <v>1</v>
      </c>
      <c r="CI4" s="5">
        <v>4</v>
      </c>
      <c r="CK4" s="11">
        <f t="shared" ca="1" si="27"/>
        <v>0.62872157879595758</v>
      </c>
      <c r="CL4" s="12">
        <f t="shared" ca="1" si="28"/>
        <v>25</v>
      </c>
      <c r="CM4" s="5"/>
      <c r="CN4" s="5">
        <v>4</v>
      </c>
      <c r="CO4" s="5">
        <v>2</v>
      </c>
      <c r="CP4" s="5">
        <v>7</v>
      </c>
      <c r="CR4" s="11">
        <f t="shared" ca="1" si="29"/>
        <v>0.13445015984781161</v>
      </c>
      <c r="CS4" s="12">
        <f t="shared" ca="1" si="30"/>
        <v>40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87" t="str">
        <f ca="1">$AC1/100&amp;$AD1&amp;$AE1/100&amp;$AF1</f>
        <v>4.27＋2.93＝</v>
      </c>
      <c r="C5" s="88"/>
      <c r="D5" s="88"/>
      <c r="E5" s="88"/>
      <c r="F5" s="72">
        <f ca="1">$AG1/100</f>
        <v>7.2</v>
      </c>
      <c r="G5" s="73"/>
      <c r="H5" s="21"/>
      <c r="I5" s="20"/>
      <c r="J5" s="87" t="str">
        <f ca="1">$AC2/100&amp;$AD2&amp;$AE2/100&amp;$AF2</f>
        <v>6.58＋2.94＝</v>
      </c>
      <c r="K5" s="88"/>
      <c r="L5" s="88"/>
      <c r="M5" s="88"/>
      <c r="N5" s="72">
        <f ca="1">$AG2/100</f>
        <v>9.52</v>
      </c>
      <c r="O5" s="73"/>
      <c r="P5" s="22"/>
      <c r="Q5" s="20"/>
      <c r="R5" s="87" t="str">
        <f ca="1">$AC3/100&amp;$AD3&amp;$AE3/100&amp;$AF3</f>
        <v>5.95＋2.26＝</v>
      </c>
      <c r="S5" s="88"/>
      <c r="T5" s="88"/>
      <c r="U5" s="88"/>
      <c r="V5" s="72">
        <f ca="1">$AG3/100</f>
        <v>8.2100000000000009</v>
      </c>
      <c r="W5" s="73"/>
      <c r="X5" s="23"/>
      <c r="AB5" s="3" t="s">
        <v>145</v>
      </c>
      <c r="AC5" s="5">
        <f t="shared" ca="1" si="1"/>
        <v>188</v>
      </c>
      <c r="AD5" s="5" t="s">
        <v>137</v>
      </c>
      <c r="AE5" s="5">
        <f t="shared" ca="1" si="2"/>
        <v>596</v>
      </c>
      <c r="AF5" s="5" t="s">
        <v>138</v>
      </c>
      <c r="AG5" s="5">
        <f t="shared" ca="1" si="3"/>
        <v>784</v>
      </c>
      <c r="AI5" s="5">
        <f t="shared" ca="1" si="4"/>
        <v>0</v>
      </c>
      <c r="AJ5" s="5">
        <f t="shared" ca="1" si="5"/>
        <v>1</v>
      </c>
      <c r="AK5" s="5" t="s">
        <v>139</v>
      </c>
      <c r="AL5" s="5">
        <f t="shared" ca="1" si="6"/>
        <v>8</v>
      </c>
      <c r="AM5" s="5">
        <f t="shared" ca="1" si="7"/>
        <v>8</v>
      </c>
      <c r="AN5" s="5" t="s">
        <v>137</v>
      </c>
      <c r="AO5" s="5">
        <f t="shared" ca="1" si="8"/>
        <v>0</v>
      </c>
      <c r="AP5" s="5">
        <f t="shared" ca="1" si="9"/>
        <v>5</v>
      </c>
      <c r="AQ5" s="5" t="s">
        <v>139</v>
      </c>
      <c r="AR5" s="5">
        <f t="shared" ca="1" si="10"/>
        <v>9</v>
      </c>
      <c r="AS5" s="5">
        <f t="shared" ca="1" si="11"/>
        <v>6</v>
      </c>
      <c r="AT5" s="5" t="s">
        <v>138</v>
      </c>
      <c r="AU5" s="5">
        <f t="shared" ca="1" si="12"/>
        <v>0</v>
      </c>
      <c r="AV5" s="5">
        <f t="shared" ca="1" si="13"/>
        <v>7</v>
      </c>
      <c r="AW5" s="5" t="s">
        <v>139</v>
      </c>
      <c r="AX5" s="5">
        <f t="shared" ca="1" si="14"/>
        <v>8</v>
      </c>
      <c r="AY5" s="5">
        <f t="shared" ca="1" si="15"/>
        <v>4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1</v>
      </c>
      <c r="BI5" s="7">
        <f t="shared" ca="1" si="19"/>
        <v>5</v>
      </c>
      <c r="BJ5" s="8"/>
      <c r="BL5" s="5">
        <v>5</v>
      </c>
      <c r="BM5" s="9">
        <f t="shared" ca="1" si="20"/>
        <v>8</v>
      </c>
      <c r="BN5" s="9">
        <f t="shared" ca="1" si="0"/>
        <v>9</v>
      </c>
      <c r="BO5" s="10"/>
      <c r="BQ5" s="5">
        <v>5</v>
      </c>
      <c r="BR5" s="9">
        <f t="shared" ca="1" si="21"/>
        <v>8</v>
      </c>
      <c r="BS5" s="9">
        <f t="shared" ca="1" si="22"/>
        <v>6</v>
      </c>
      <c r="BT5" s="10"/>
      <c r="BU5" s="10"/>
      <c r="BV5" s="8"/>
      <c r="BW5" s="11">
        <f t="shared" ca="1" si="23"/>
        <v>6.0601863133403988E-2</v>
      </c>
      <c r="BX5" s="12">
        <f t="shared" ca="1" si="24"/>
        <v>17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0.98616025523652961</v>
      </c>
      <c r="CE5" s="12">
        <f t="shared" ca="1" si="26"/>
        <v>5</v>
      </c>
      <c r="CF5" s="5"/>
      <c r="CG5" s="5">
        <v>5</v>
      </c>
      <c r="CH5" s="5">
        <v>1</v>
      </c>
      <c r="CI5" s="5">
        <v>5</v>
      </c>
      <c r="CK5" s="11">
        <f t="shared" ca="1" si="27"/>
        <v>0.23245000805201299</v>
      </c>
      <c r="CL5" s="12">
        <f t="shared" ca="1" si="28"/>
        <v>45</v>
      </c>
      <c r="CM5" s="5"/>
      <c r="CN5" s="5">
        <v>5</v>
      </c>
      <c r="CO5" s="5">
        <v>2</v>
      </c>
      <c r="CP5" s="5">
        <v>8</v>
      </c>
      <c r="CR5" s="11">
        <f t="shared" ca="1" si="29"/>
        <v>0.20155626577963037</v>
      </c>
      <c r="CS5" s="12">
        <f t="shared" ca="1" si="30"/>
        <v>33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146</v>
      </c>
      <c r="AC6" s="5">
        <f t="shared" ca="1" si="1"/>
        <v>925</v>
      </c>
      <c r="AD6" s="5" t="s">
        <v>137</v>
      </c>
      <c r="AE6" s="5">
        <f t="shared" ca="1" si="2"/>
        <v>675</v>
      </c>
      <c r="AF6" s="5" t="s">
        <v>138</v>
      </c>
      <c r="AG6" s="5">
        <f t="shared" ca="1" si="3"/>
        <v>1600</v>
      </c>
      <c r="AI6" s="5">
        <f t="shared" ca="1" si="4"/>
        <v>0</v>
      </c>
      <c r="AJ6" s="5">
        <f t="shared" ca="1" si="5"/>
        <v>9</v>
      </c>
      <c r="AK6" s="5" t="s">
        <v>139</v>
      </c>
      <c r="AL6" s="5">
        <f t="shared" ca="1" si="6"/>
        <v>2</v>
      </c>
      <c r="AM6" s="5">
        <f t="shared" ca="1" si="7"/>
        <v>5</v>
      </c>
      <c r="AN6" s="5" t="s">
        <v>137</v>
      </c>
      <c r="AO6" s="5">
        <f t="shared" ca="1" si="8"/>
        <v>0</v>
      </c>
      <c r="AP6" s="5">
        <f t="shared" ca="1" si="9"/>
        <v>6</v>
      </c>
      <c r="AQ6" s="5" t="s">
        <v>139</v>
      </c>
      <c r="AR6" s="5">
        <f t="shared" ca="1" si="10"/>
        <v>7</v>
      </c>
      <c r="AS6" s="5">
        <f t="shared" ca="1" si="11"/>
        <v>5</v>
      </c>
      <c r="AT6" s="5" t="s">
        <v>138</v>
      </c>
      <c r="AU6" s="5">
        <f t="shared" ca="1" si="12"/>
        <v>1</v>
      </c>
      <c r="AV6" s="5">
        <f t="shared" ca="1" si="13"/>
        <v>6</v>
      </c>
      <c r="AW6" s="5" t="s">
        <v>139</v>
      </c>
      <c r="AX6" s="5">
        <f t="shared" ca="1" si="14"/>
        <v>0</v>
      </c>
      <c r="AY6" s="5">
        <f t="shared" ca="1" si="15"/>
        <v>0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9</v>
      </c>
      <c r="BI6" s="7">
        <f t="shared" ca="1" si="19"/>
        <v>6</v>
      </c>
      <c r="BJ6" s="8"/>
      <c r="BL6" s="5">
        <v>6</v>
      </c>
      <c r="BM6" s="9">
        <f t="shared" ca="1" si="20"/>
        <v>2</v>
      </c>
      <c r="BN6" s="9">
        <f t="shared" ca="1" si="0"/>
        <v>7</v>
      </c>
      <c r="BO6" s="10"/>
      <c r="BQ6" s="5">
        <v>6</v>
      </c>
      <c r="BR6" s="9">
        <f t="shared" ca="1" si="21"/>
        <v>5</v>
      </c>
      <c r="BS6" s="9">
        <f t="shared" ca="1" si="22"/>
        <v>5</v>
      </c>
      <c r="BT6" s="10"/>
      <c r="BU6" s="10"/>
      <c r="BV6" s="8"/>
      <c r="BW6" s="11">
        <f t="shared" ca="1" si="23"/>
        <v>0.15511361238496513</v>
      </c>
      <c r="BX6" s="12">
        <f t="shared" ca="1" si="24"/>
        <v>16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4.9205009814521139E-2</v>
      </c>
      <c r="CE6" s="12">
        <f t="shared" ca="1" si="26"/>
        <v>78</v>
      </c>
      <c r="CF6" s="5"/>
      <c r="CG6" s="5">
        <v>6</v>
      </c>
      <c r="CH6" s="5">
        <v>1</v>
      </c>
      <c r="CI6" s="5">
        <v>6</v>
      </c>
      <c r="CK6" s="11">
        <f t="shared" ca="1" si="27"/>
        <v>0.96161684064942055</v>
      </c>
      <c r="CL6" s="12">
        <f t="shared" ca="1" si="28"/>
        <v>4</v>
      </c>
      <c r="CM6" s="5"/>
      <c r="CN6" s="5">
        <v>6</v>
      </c>
      <c r="CO6" s="5">
        <v>2</v>
      </c>
      <c r="CP6" s="5">
        <v>9</v>
      </c>
      <c r="CR6" s="11">
        <f t="shared" ca="1" si="29"/>
        <v>0.84951572486789217</v>
      </c>
      <c r="CS6" s="12">
        <f t="shared" ca="1" si="30"/>
        <v>11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4</v>
      </c>
      <c r="E7" s="30" t="str">
        <f ca="1">IF(AND(F7=0,G7=0),"",".")</f>
        <v>.</v>
      </c>
      <c r="F7" s="31">
        <f ca="1">$BM1</f>
        <v>2</v>
      </c>
      <c r="G7" s="31">
        <f ca="1">$BR1</f>
        <v>7</v>
      </c>
      <c r="H7" s="27"/>
      <c r="I7" s="20"/>
      <c r="J7" s="28"/>
      <c r="K7" s="29">
        <f ca="1">$BC2</f>
        <v>0</v>
      </c>
      <c r="L7" s="30">
        <f ca="1">$BH2</f>
        <v>6</v>
      </c>
      <c r="M7" s="30" t="str">
        <f ca="1">IF(AND(N7=0,O7=0),"",".")</f>
        <v>.</v>
      </c>
      <c r="N7" s="31">
        <f ca="1">$BM2</f>
        <v>5</v>
      </c>
      <c r="O7" s="31">
        <f ca="1">$BR2</f>
        <v>8</v>
      </c>
      <c r="P7" s="27"/>
      <c r="Q7" s="20"/>
      <c r="R7" s="28"/>
      <c r="S7" s="29">
        <f ca="1">$BC3</f>
        <v>0</v>
      </c>
      <c r="T7" s="30">
        <f ca="1">$BH3</f>
        <v>5</v>
      </c>
      <c r="U7" s="30" t="str">
        <f ca="1">IF(AND(V7=0,W7=0),"",".")</f>
        <v>.</v>
      </c>
      <c r="V7" s="31">
        <f ca="1">$BM3</f>
        <v>9</v>
      </c>
      <c r="W7" s="31">
        <f ca="1">$BR3</f>
        <v>5</v>
      </c>
      <c r="X7" s="27"/>
      <c r="AB7" s="3" t="s">
        <v>178</v>
      </c>
      <c r="AC7" s="5">
        <f t="shared" ca="1" si="1"/>
        <v>449</v>
      </c>
      <c r="AD7" s="5" t="s">
        <v>137</v>
      </c>
      <c r="AE7" s="5">
        <f t="shared" ca="1" si="2"/>
        <v>173</v>
      </c>
      <c r="AF7" s="5" t="s">
        <v>138</v>
      </c>
      <c r="AG7" s="5">
        <f t="shared" ca="1" si="3"/>
        <v>622</v>
      </c>
      <c r="AI7" s="5">
        <f t="shared" ca="1" si="4"/>
        <v>0</v>
      </c>
      <c r="AJ7" s="5">
        <f t="shared" ca="1" si="5"/>
        <v>4</v>
      </c>
      <c r="AK7" s="5" t="s">
        <v>139</v>
      </c>
      <c r="AL7" s="5">
        <f t="shared" ca="1" si="6"/>
        <v>4</v>
      </c>
      <c r="AM7" s="5">
        <f t="shared" ca="1" si="7"/>
        <v>9</v>
      </c>
      <c r="AN7" s="5" t="s">
        <v>137</v>
      </c>
      <c r="AO7" s="5">
        <f t="shared" ca="1" si="8"/>
        <v>0</v>
      </c>
      <c r="AP7" s="5">
        <f t="shared" ca="1" si="9"/>
        <v>1</v>
      </c>
      <c r="AQ7" s="5" t="s">
        <v>139</v>
      </c>
      <c r="AR7" s="5">
        <f t="shared" ca="1" si="10"/>
        <v>7</v>
      </c>
      <c r="AS7" s="5">
        <f t="shared" ca="1" si="11"/>
        <v>3</v>
      </c>
      <c r="AT7" s="5" t="s">
        <v>138</v>
      </c>
      <c r="AU7" s="5">
        <f t="shared" ca="1" si="12"/>
        <v>0</v>
      </c>
      <c r="AV7" s="5">
        <f t="shared" ca="1" si="13"/>
        <v>6</v>
      </c>
      <c r="AW7" s="5" t="s">
        <v>139</v>
      </c>
      <c r="AX7" s="5">
        <f t="shared" ca="1" si="14"/>
        <v>2</v>
      </c>
      <c r="AY7" s="5">
        <f t="shared" ca="1" si="15"/>
        <v>2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4</v>
      </c>
      <c r="BI7" s="7">
        <f t="shared" ca="1" si="19"/>
        <v>1</v>
      </c>
      <c r="BJ7" s="8"/>
      <c r="BL7" s="5">
        <v>7</v>
      </c>
      <c r="BM7" s="9">
        <f t="shared" ca="1" si="20"/>
        <v>4</v>
      </c>
      <c r="BN7" s="9">
        <f t="shared" ca="1" si="0"/>
        <v>7</v>
      </c>
      <c r="BO7" s="10"/>
      <c r="BQ7" s="5">
        <v>7</v>
      </c>
      <c r="BR7" s="9">
        <f t="shared" ca="1" si="21"/>
        <v>9</v>
      </c>
      <c r="BS7" s="9">
        <f t="shared" ca="1" si="22"/>
        <v>3</v>
      </c>
      <c r="BT7" s="10"/>
      <c r="BU7" s="10"/>
      <c r="BV7" s="8"/>
      <c r="BW7" s="11">
        <f t="shared" ca="1" si="23"/>
        <v>0.39028150324727306</v>
      </c>
      <c r="BX7" s="12">
        <f t="shared" ca="1" si="24"/>
        <v>12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0.62568656728315775</v>
      </c>
      <c r="CE7" s="12">
        <f t="shared" ca="1" si="26"/>
        <v>28</v>
      </c>
      <c r="CF7" s="5"/>
      <c r="CG7" s="5">
        <v>7</v>
      </c>
      <c r="CH7" s="5">
        <v>1</v>
      </c>
      <c r="CI7" s="5">
        <v>7</v>
      </c>
      <c r="CK7" s="11">
        <f t="shared" ca="1" si="27"/>
        <v>0.76050752707916236</v>
      </c>
      <c r="CL7" s="12">
        <f t="shared" ca="1" si="28"/>
        <v>13</v>
      </c>
      <c r="CM7" s="5"/>
      <c r="CN7" s="5">
        <v>7</v>
      </c>
      <c r="CO7" s="5">
        <v>3</v>
      </c>
      <c r="CP7" s="5">
        <v>6</v>
      </c>
      <c r="CR7" s="11">
        <f t="shared" ca="1" si="29"/>
        <v>0.13468509458591893</v>
      </c>
      <c r="CS7" s="12">
        <f t="shared" ca="1" si="30"/>
        <v>39</v>
      </c>
      <c r="CT7" s="5"/>
      <c r="CU7" s="5">
        <v>7</v>
      </c>
      <c r="CV7" s="5">
        <v>4</v>
      </c>
      <c r="CW7" s="5">
        <v>6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2</v>
      </c>
      <c r="E8" s="34" t="str">
        <f ca="1">IF(AND(F8=0,G8=0),"",".")</f>
        <v>.</v>
      </c>
      <c r="F8" s="35">
        <f ca="1">$BN1</f>
        <v>9</v>
      </c>
      <c r="G8" s="35">
        <f ca="1">$BS1</f>
        <v>3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2</v>
      </c>
      <c r="M8" s="34" t="str">
        <f ca="1">IF(AND(N8=0,O8=0),"",".")</f>
        <v>.</v>
      </c>
      <c r="N8" s="35">
        <f ca="1">$BN2</f>
        <v>9</v>
      </c>
      <c r="O8" s="35">
        <f ca="1">$BS2</f>
        <v>4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2</v>
      </c>
      <c r="U8" s="34" t="str">
        <f ca="1">IF(AND(V8=0,W8=0),"",".")</f>
        <v>.</v>
      </c>
      <c r="V8" s="35">
        <f ca="1">$BN3</f>
        <v>2</v>
      </c>
      <c r="W8" s="35">
        <f ca="1">$BS3</f>
        <v>6</v>
      </c>
      <c r="X8" s="27"/>
      <c r="AB8" s="3" t="s">
        <v>179</v>
      </c>
      <c r="AC8" s="5">
        <f t="shared" ca="1" si="1"/>
        <v>597</v>
      </c>
      <c r="AD8" s="5" t="s">
        <v>137</v>
      </c>
      <c r="AE8" s="5">
        <f t="shared" ca="1" si="2"/>
        <v>475</v>
      </c>
      <c r="AF8" s="5" t="s">
        <v>138</v>
      </c>
      <c r="AG8" s="5">
        <f t="shared" ca="1" si="3"/>
        <v>1072</v>
      </c>
      <c r="AI8" s="5">
        <f t="shared" ca="1" si="4"/>
        <v>0</v>
      </c>
      <c r="AJ8" s="5">
        <f t="shared" ca="1" si="5"/>
        <v>5</v>
      </c>
      <c r="AK8" s="5" t="s">
        <v>139</v>
      </c>
      <c r="AL8" s="5">
        <f t="shared" ca="1" si="6"/>
        <v>9</v>
      </c>
      <c r="AM8" s="5">
        <f t="shared" ca="1" si="7"/>
        <v>7</v>
      </c>
      <c r="AN8" s="5" t="s">
        <v>137</v>
      </c>
      <c r="AO8" s="5">
        <f t="shared" ca="1" si="8"/>
        <v>0</v>
      </c>
      <c r="AP8" s="5">
        <f t="shared" ca="1" si="9"/>
        <v>4</v>
      </c>
      <c r="AQ8" s="5" t="s">
        <v>139</v>
      </c>
      <c r="AR8" s="5">
        <f t="shared" ca="1" si="10"/>
        <v>7</v>
      </c>
      <c r="AS8" s="5">
        <f t="shared" ca="1" si="11"/>
        <v>5</v>
      </c>
      <c r="AT8" s="5" t="s">
        <v>138</v>
      </c>
      <c r="AU8" s="5">
        <f t="shared" ca="1" si="12"/>
        <v>1</v>
      </c>
      <c r="AV8" s="5">
        <f t="shared" ca="1" si="13"/>
        <v>0</v>
      </c>
      <c r="AW8" s="5" t="s">
        <v>139</v>
      </c>
      <c r="AX8" s="5">
        <f t="shared" ca="1" si="14"/>
        <v>7</v>
      </c>
      <c r="AY8" s="5">
        <f t="shared" ca="1" si="15"/>
        <v>2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5</v>
      </c>
      <c r="BI8" s="7">
        <f t="shared" ca="1" si="19"/>
        <v>4</v>
      </c>
      <c r="BJ8" s="8"/>
      <c r="BL8" s="5">
        <v>8</v>
      </c>
      <c r="BM8" s="9">
        <f t="shared" ca="1" si="20"/>
        <v>9</v>
      </c>
      <c r="BN8" s="9">
        <f t="shared" ca="1" si="0"/>
        <v>7</v>
      </c>
      <c r="BO8" s="10"/>
      <c r="BQ8" s="5">
        <v>8</v>
      </c>
      <c r="BR8" s="9">
        <f t="shared" ca="1" si="21"/>
        <v>7</v>
      </c>
      <c r="BS8" s="9">
        <f t="shared" ca="1" si="22"/>
        <v>5</v>
      </c>
      <c r="BT8" s="10"/>
      <c r="BU8" s="10"/>
      <c r="BV8" s="8"/>
      <c r="BW8" s="11">
        <f t="shared" ca="1" si="23"/>
        <v>0.62606577097765259</v>
      </c>
      <c r="BX8" s="12">
        <f t="shared" ca="1" si="24"/>
        <v>8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0.51448970138743721</v>
      </c>
      <c r="CE8" s="12">
        <f t="shared" ca="1" si="26"/>
        <v>40</v>
      </c>
      <c r="CF8" s="5"/>
      <c r="CG8" s="5">
        <v>8</v>
      </c>
      <c r="CH8" s="5">
        <v>1</v>
      </c>
      <c r="CI8" s="5">
        <v>8</v>
      </c>
      <c r="CK8" s="11">
        <f t="shared" ca="1" si="27"/>
        <v>3.7426780704454266E-2</v>
      </c>
      <c r="CL8" s="12">
        <f t="shared" ca="1" si="28"/>
        <v>53</v>
      </c>
      <c r="CM8" s="5"/>
      <c r="CN8" s="5">
        <v>8</v>
      </c>
      <c r="CO8" s="5">
        <v>3</v>
      </c>
      <c r="CP8" s="5">
        <v>7</v>
      </c>
      <c r="CR8" s="11">
        <f t="shared" ca="1" si="29"/>
        <v>0.54416193243032229</v>
      </c>
      <c r="CS8" s="12">
        <f t="shared" ca="1" si="30"/>
        <v>24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7</v>
      </c>
      <c r="E9" s="30" t="str">
        <f>$AW1</f>
        <v>.</v>
      </c>
      <c r="F9" s="31">
        <f ca="1">$AX1</f>
        <v>2</v>
      </c>
      <c r="G9" s="36">
        <f ca="1">$AY1</f>
        <v>0</v>
      </c>
      <c r="H9" s="37"/>
      <c r="I9" s="38"/>
      <c r="J9" s="28"/>
      <c r="K9" s="29">
        <f ca="1">$AU2</f>
        <v>0</v>
      </c>
      <c r="L9" s="30">
        <f ca="1">$AV2</f>
        <v>9</v>
      </c>
      <c r="M9" s="30" t="str">
        <f>$AW2</f>
        <v>.</v>
      </c>
      <c r="N9" s="31">
        <f ca="1">$AX2</f>
        <v>5</v>
      </c>
      <c r="O9" s="36">
        <f ca="1">$AY2</f>
        <v>2</v>
      </c>
      <c r="P9" s="37"/>
      <c r="Q9" s="38"/>
      <c r="R9" s="28"/>
      <c r="S9" s="29">
        <f ca="1">$AU3</f>
        <v>0</v>
      </c>
      <c r="T9" s="30">
        <f ca="1">$AV3</f>
        <v>8</v>
      </c>
      <c r="U9" s="30" t="str">
        <f>$AW3</f>
        <v>.</v>
      </c>
      <c r="V9" s="31">
        <f ca="1">$AX3</f>
        <v>2</v>
      </c>
      <c r="W9" s="36">
        <f ca="1">$AY3</f>
        <v>1</v>
      </c>
      <c r="X9" s="39"/>
      <c r="AB9" s="3" t="s">
        <v>180</v>
      </c>
      <c r="AC9" s="5">
        <f t="shared" ca="1" si="1"/>
        <v>695</v>
      </c>
      <c r="AD9" s="5" t="s">
        <v>137</v>
      </c>
      <c r="AE9" s="5">
        <f t="shared" ca="1" si="2"/>
        <v>769</v>
      </c>
      <c r="AF9" s="5" t="s">
        <v>138</v>
      </c>
      <c r="AG9" s="5">
        <f t="shared" ca="1" si="3"/>
        <v>1464</v>
      </c>
      <c r="AI9" s="5">
        <f t="shared" ca="1" si="4"/>
        <v>0</v>
      </c>
      <c r="AJ9" s="5">
        <f t="shared" ca="1" si="5"/>
        <v>6</v>
      </c>
      <c r="AK9" s="5" t="s">
        <v>139</v>
      </c>
      <c r="AL9" s="5">
        <f t="shared" ca="1" si="6"/>
        <v>9</v>
      </c>
      <c r="AM9" s="5">
        <f t="shared" ca="1" si="7"/>
        <v>5</v>
      </c>
      <c r="AN9" s="5" t="s">
        <v>137</v>
      </c>
      <c r="AO9" s="5">
        <f t="shared" ca="1" si="8"/>
        <v>0</v>
      </c>
      <c r="AP9" s="5">
        <f t="shared" ca="1" si="9"/>
        <v>7</v>
      </c>
      <c r="AQ9" s="5" t="s">
        <v>139</v>
      </c>
      <c r="AR9" s="5">
        <f t="shared" ca="1" si="10"/>
        <v>6</v>
      </c>
      <c r="AS9" s="5">
        <f t="shared" ca="1" si="11"/>
        <v>9</v>
      </c>
      <c r="AT9" s="5" t="s">
        <v>138</v>
      </c>
      <c r="AU9" s="5">
        <f t="shared" ca="1" si="12"/>
        <v>1</v>
      </c>
      <c r="AV9" s="5">
        <f t="shared" ca="1" si="13"/>
        <v>4</v>
      </c>
      <c r="AW9" s="5" t="s">
        <v>139</v>
      </c>
      <c r="AX9" s="5">
        <f t="shared" ca="1" si="14"/>
        <v>6</v>
      </c>
      <c r="AY9" s="5">
        <f t="shared" ca="1" si="15"/>
        <v>4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6</v>
      </c>
      <c r="BI9" s="7">
        <f t="shared" ca="1" si="19"/>
        <v>7</v>
      </c>
      <c r="BJ9" s="8"/>
      <c r="BL9" s="5">
        <v>9</v>
      </c>
      <c r="BM9" s="9">
        <f t="shared" ca="1" si="20"/>
        <v>9</v>
      </c>
      <c r="BN9" s="9">
        <f t="shared" ca="1" si="0"/>
        <v>6</v>
      </c>
      <c r="BO9" s="10"/>
      <c r="BQ9" s="5">
        <v>9</v>
      </c>
      <c r="BR9" s="9">
        <f t="shared" ca="1" si="21"/>
        <v>5</v>
      </c>
      <c r="BS9" s="9">
        <f t="shared" ca="1" si="22"/>
        <v>9</v>
      </c>
      <c r="BT9" s="10"/>
      <c r="BU9" s="10"/>
      <c r="BV9" s="8"/>
      <c r="BW9" s="11">
        <f t="shared" ca="1" si="23"/>
        <v>0.80856833893968605</v>
      </c>
      <c r="BX9" s="12">
        <f t="shared" ca="1" si="24"/>
        <v>2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0.40618805073951481</v>
      </c>
      <c r="CE9" s="12">
        <f t="shared" ca="1" si="26"/>
        <v>52</v>
      </c>
      <c r="CF9" s="5"/>
      <c r="CG9" s="5">
        <v>9</v>
      </c>
      <c r="CH9" s="5">
        <v>1</v>
      </c>
      <c r="CI9" s="5">
        <v>9</v>
      </c>
      <c r="CK9" s="11">
        <f t="shared" ca="1" si="27"/>
        <v>9.2983147862256033E-2</v>
      </c>
      <c r="CL9" s="12">
        <f t="shared" ca="1" si="28"/>
        <v>52</v>
      </c>
      <c r="CM9" s="5"/>
      <c r="CN9" s="5">
        <v>9</v>
      </c>
      <c r="CO9" s="5">
        <v>3</v>
      </c>
      <c r="CP9" s="5">
        <v>8</v>
      </c>
      <c r="CR9" s="11">
        <f t="shared" ca="1" si="29"/>
        <v>0.7765362840483051</v>
      </c>
      <c r="CS9" s="12">
        <f t="shared" ca="1" si="30"/>
        <v>15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181</v>
      </c>
      <c r="AC10" s="5">
        <f t="shared" ca="1" si="1"/>
        <v>956</v>
      </c>
      <c r="AD10" s="5" t="s">
        <v>137</v>
      </c>
      <c r="AE10" s="5">
        <f t="shared" ca="1" si="2"/>
        <v>264</v>
      </c>
      <c r="AF10" s="5" t="s">
        <v>138</v>
      </c>
      <c r="AG10" s="5">
        <f t="shared" ca="1" si="3"/>
        <v>1220</v>
      </c>
      <c r="AI10" s="5">
        <f t="shared" ca="1" si="4"/>
        <v>0</v>
      </c>
      <c r="AJ10" s="5">
        <f t="shared" ca="1" si="5"/>
        <v>9</v>
      </c>
      <c r="AK10" s="5" t="s">
        <v>139</v>
      </c>
      <c r="AL10" s="5">
        <f t="shared" ca="1" si="6"/>
        <v>5</v>
      </c>
      <c r="AM10" s="5">
        <f t="shared" ca="1" si="7"/>
        <v>6</v>
      </c>
      <c r="AN10" s="5" t="s">
        <v>137</v>
      </c>
      <c r="AO10" s="5">
        <f t="shared" ca="1" si="8"/>
        <v>0</v>
      </c>
      <c r="AP10" s="5">
        <f t="shared" ca="1" si="9"/>
        <v>2</v>
      </c>
      <c r="AQ10" s="5" t="s">
        <v>139</v>
      </c>
      <c r="AR10" s="5">
        <f t="shared" ca="1" si="10"/>
        <v>6</v>
      </c>
      <c r="AS10" s="5">
        <f t="shared" ca="1" si="11"/>
        <v>4</v>
      </c>
      <c r="AT10" s="5" t="s">
        <v>138</v>
      </c>
      <c r="AU10" s="5">
        <f t="shared" ca="1" si="12"/>
        <v>1</v>
      </c>
      <c r="AV10" s="5">
        <f t="shared" ca="1" si="13"/>
        <v>2</v>
      </c>
      <c r="AW10" s="5" t="s">
        <v>139</v>
      </c>
      <c r="AX10" s="5">
        <f t="shared" ca="1" si="14"/>
        <v>2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9</v>
      </c>
      <c r="BI10" s="7">
        <f t="shared" ca="1" si="19"/>
        <v>2</v>
      </c>
      <c r="BJ10" s="8"/>
      <c r="BL10" s="5">
        <v>10</v>
      </c>
      <c r="BM10" s="9">
        <f t="shared" ca="1" si="20"/>
        <v>5</v>
      </c>
      <c r="BN10" s="9">
        <f t="shared" ca="1" si="0"/>
        <v>6</v>
      </c>
      <c r="BO10" s="10"/>
      <c r="BQ10" s="5">
        <v>10</v>
      </c>
      <c r="BR10" s="9">
        <f t="shared" ca="1" si="21"/>
        <v>6</v>
      </c>
      <c r="BS10" s="9">
        <f t="shared" ca="1" si="22"/>
        <v>4</v>
      </c>
      <c r="BT10" s="10"/>
      <c r="BU10" s="10"/>
      <c r="BV10" s="8"/>
      <c r="BW10" s="11">
        <f t="shared" ca="1" si="23"/>
        <v>0.69118995136346983</v>
      </c>
      <c r="BX10" s="12">
        <f t="shared" ca="1" si="24"/>
        <v>6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7.1716648487465173E-2</v>
      </c>
      <c r="CE10" s="12">
        <f t="shared" ca="1" si="26"/>
        <v>74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0.72705273893274891</v>
      </c>
      <c r="CL10" s="12">
        <f t="shared" ca="1" si="28"/>
        <v>18</v>
      </c>
      <c r="CM10" s="5"/>
      <c r="CN10" s="5">
        <v>10</v>
      </c>
      <c r="CO10" s="5">
        <v>3</v>
      </c>
      <c r="CP10" s="5">
        <v>9</v>
      </c>
      <c r="CR10" s="11">
        <f t="shared" ca="1" si="29"/>
        <v>0.7646923362292386</v>
      </c>
      <c r="CS10" s="12">
        <f t="shared" ca="1" si="30"/>
        <v>16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45"/>
      <c r="B11" s="16" t="s">
        <v>182</v>
      </c>
      <c r="C11" s="46"/>
      <c r="D11" s="18"/>
      <c r="E11" s="17"/>
      <c r="F11" s="17"/>
      <c r="G11" s="17"/>
      <c r="H11" s="19"/>
      <c r="I11" s="45"/>
      <c r="J11" s="16" t="s">
        <v>183</v>
      </c>
      <c r="K11" s="17"/>
      <c r="L11" s="17"/>
      <c r="M11" s="17"/>
      <c r="N11" s="17"/>
      <c r="O11" s="17"/>
      <c r="P11" s="19"/>
      <c r="Q11" s="45"/>
      <c r="R11" s="16" t="s">
        <v>184</v>
      </c>
      <c r="S11" s="17"/>
      <c r="T11" s="17"/>
      <c r="U11" s="17"/>
      <c r="V11" s="17"/>
      <c r="W11" s="17"/>
      <c r="X11" s="19"/>
      <c r="AB11" s="3" t="s">
        <v>185</v>
      </c>
      <c r="AC11" s="5">
        <f t="shared" ca="1" si="1"/>
        <v>243</v>
      </c>
      <c r="AD11" s="5" t="s">
        <v>137</v>
      </c>
      <c r="AE11" s="5">
        <f t="shared" ca="1" si="2"/>
        <v>189</v>
      </c>
      <c r="AF11" s="5" t="s">
        <v>138</v>
      </c>
      <c r="AG11" s="5">
        <f t="shared" ca="1" si="3"/>
        <v>432</v>
      </c>
      <c r="AI11" s="5">
        <f t="shared" ca="1" si="4"/>
        <v>0</v>
      </c>
      <c r="AJ11" s="5">
        <f t="shared" ca="1" si="5"/>
        <v>2</v>
      </c>
      <c r="AK11" s="5" t="s">
        <v>139</v>
      </c>
      <c r="AL11" s="5">
        <f t="shared" ca="1" si="6"/>
        <v>4</v>
      </c>
      <c r="AM11" s="5">
        <f t="shared" ca="1" si="7"/>
        <v>3</v>
      </c>
      <c r="AN11" s="5" t="s">
        <v>137</v>
      </c>
      <c r="AO11" s="5">
        <f t="shared" ca="1" si="8"/>
        <v>0</v>
      </c>
      <c r="AP11" s="5">
        <f t="shared" ca="1" si="9"/>
        <v>1</v>
      </c>
      <c r="AQ11" s="5" t="s">
        <v>139</v>
      </c>
      <c r="AR11" s="5">
        <f t="shared" ca="1" si="10"/>
        <v>8</v>
      </c>
      <c r="AS11" s="5">
        <f t="shared" ca="1" si="11"/>
        <v>9</v>
      </c>
      <c r="AT11" s="5" t="s">
        <v>138</v>
      </c>
      <c r="AU11" s="5">
        <f t="shared" ca="1" si="12"/>
        <v>0</v>
      </c>
      <c r="AV11" s="5">
        <f t="shared" ca="1" si="13"/>
        <v>4</v>
      </c>
      <c r="AW11" s="5" t="s">
        <v>139</v>
      </c>
      <c r="AX11" s="5">
        <f t="shared" ca="1" si="14"/>
        <v>3</v>
      </c>
      <c r="AY11" s="5">
        <f t="shared" ca="1" si="15"/>
        <v>2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2</v>
      </c>
      <c r="BI11" s="7">
        <f t="shared" ca="1" si="19"/>
        <v>1</v>
      </c>
      <c r="BJ11" s="8"/>
      <c r="BL11" s="5">
        <v>11</v>
      </c>
      <c r="BM11" s="9">
        <f t="shared" ca="1" si="20"/>
        <v>4</v>
      </c>
      <c r="BN11" s="9">
        <f t="shared" ca="1" si="0"/>
        <v>8</v>
      </c>
      <c r="BO11" s="10"/>
      <c r="BQ11" s="5">
        <v>11</v>
      </c>
      <c r="BR11" s="9">
        <f t="shared" ca="1" si="21"/>
        <v>3</v>
      </c>
      <c r="BS11" s="9">
        <f t="shared" ca="1" si="22"/>
        <v>9</v>
      </c>
      <c r="BT11" s="10"/>
      <c r="BU11" s="10"/>
      <c r="BV11" s="8"/>
      <c r="BW11" s="11">
        <f t="shared" ca="1" si="23"/>
        <v>0.65352835151993649</v>
      </c>
      <c r="BX11" s="12">
        <f t="shared" ca="1" si="24"/>
        <v>7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0.8807277468589938</v>
      </c>
      <c r="CE11" s="12">
        <f t="shared" ca="1" si="26"/>
        <v>10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0.75756494545904662</v>
      </c>
      <c r="CL11" s="12">
        <f t="shared" ca="1" si="28"/>
        <v>14</v>
      </c>
      <c r="CM11" s="5"/>
      <c r="CN11" s="5">
        <v>11</v>
      </c>
      <c r="CO11" s="5">
        <v>4</v>
      </c>
      <c r="CP11" s="5">
        <v>5</v>
      </c>
      <c r="CR11" s="11">
        <f t="shared" ca="1" si="29"/>
        <v>0.9357184131851447</v>
      </c>
      <c r="CS11" s="12">
        <f t="shared" ca="1" si="30"/>
        <v>6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74" t="str">
        <f ca="1">$AC4/100&amp;$AD4&amp;$AE4/100&amp;$AF4</f>
        <v>1.69＋1.64＝</v>
      </c>
      <c r="C12" s="75"/>
      <c r="D12" s="75"/>
      <c r="E12" s="75"/>
      <c r="F12" s="72">
        <f ca="1">$AG4/100</f>
        <v>3.33</v>
      </c>
      <c r="G12" s="73"/>
      <c r="H12" s="21"/>
      <c r="I12" s="20"/>
      <c r="J12" s="74" t="str">
        <f ca="1">$AC5/100&amp;$AD5&amp;$AE5/100&amp;$AF5</f>
        <v>1.88＋5.96＝</v>
      </c>
      <c r="K12" s="75"/>
      <c r="L12" s="75"/>
      <c r="M12" s="75"/>
      <c r="N12" s="72">
        <f ca="1">$AG5/100</f>
        <v>7.84</v>
      </c>
      <c r="O12" s="73"/>
      <c r="P12" s="22"/>
      <c r="Q12" s="20"/>
      <c r="R12" s="74" t="str">
        <f ca="1">$AC6/100&amp;$AD6&amp;$AE6/100&amp;$AF6</f>
        <v>9.25＋6.75＝</v>
      </c>
      <c r="S12" s="75"/>
      <c r="T12" s="75"/>
      <c r="U12" s="75"/>
      <c r="V12" s="72">
        <f ca="1">$AG6/100</f>
        <v>16</v>
      </c>
      <c r="W12" s="73"/>
      <c r="X12" s="27"/>
      <c r="AB12" s="3" t="s">
        <v>186</v>
      </c>
      <c r="AC12" s="5">
        <f t="shared" ca="1" si="1"/>
        <v>873</v>
      </c>
      <c r="AD12" s="5" t="s">
        <v>137</v>
      </c>
      <c r="AE12" s="5">
        <f t="shared" ca="1" si="2"/>
        <v>387</v>
      </c>
      <c r="AF12" s="5" t="s">
        <v>138</v>
      </c>
      <c r="AG12" s="5">
        <f t="shared" ca="1" si="3"/>
        <v>1260</v>
      </c>
      <c r="AI12" s="5">
        <f t="shared" ca="1" si="4"/>
        <v>0</v>
      </c>
      <c r="AJ12" s="5">
        <f t="shared" ca="1" si="5"/>
        <v>8</v>
      </c>
      <c r="AK12" s="5" t="s">
        <v>139</v>
      </c>
      <c r="AL12" s="5">
        <f t="shared" ca="1" si="6"/>
        <v>7</v>
      </c>
      <c r="AM12" s="5">
        <f t="shared" ca="1" si="7"/>
        <v>3</v>
      </c>
      <c r="AN12" s="5" t="s">
        <v>137</v>
      </c>
      <c r="AO12" s="5">
        <f t="shared" ca="1" si="8"/>
        <v>0</v>
      </c>
      <c r="AP12" s="5">
        <f t="shared" ca="1" si="9"/>
        <v>3</v>
      </c>
      <c r="AQ12" s="5" t="s">
        <v>139</v>
      </c>
      <c r="AR12" s="5">
        <f t="shared" ca="1" si="10"/>
        <v>8</v>
      </c>
      <c r="AS12" s="5">
        <f t="shared" ca="1" si="11"/>
        <v>7</v>
      </c>
      <c r="AT12" s="5" t="s">
        <v>138</v>
      </c>
      <c r="AU12" s="5">
        <f t="shared" ca="1" si="12"/>
        <v>1</v>
      </c>
      <c r="AV12" s="5">
        <f t="shared" ca="1" si="13"/>
        <v>2</v>
      </c>
      <c r="AW12" s="5" t="s">
        <v>139</v>
      </c>
      <c r="AX12" s="5">
        <f t="shared" ca="1" si="14"/>
        <v>6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8</v>
      </c>
      <c r="BI12" s="7">
        <f t="shared" ca="1" si="19"/>
        <v>3</v>
      </c>
      <c r="BJ12" s="8"/>
      <c r="BL12" s="5">
        <v>12</v>
      </c>
      <c r="BM12" s="9">
        <f t="shared" ca="1" si="20"/>
        <v>7</v>
      </c>
      <c r="BN12" s="9">
        <f t="shared" ca="1" si="0"/>
        <v>8</v>
      </c>
      <c r="BO12" s="10"/>
      <c r="BQ12" s="5">
        <v>12</v>
      </c>
      <c r="BR12" s="9">
        <f t="shared" ca="1" si="21"/>
        <v>3</v>
      </c>
      <c r="BS12" s="9">
        <f t="shared" ca="1" si="22"/>
        <v>7</v>
      </c>
      <c r="BT12" s="10"/>
      <c r="BU12" s="10"/>
      <c r="BV12" s="8"/>
      <c r="BW12" s="11">
        <f t="shared" ca="1" si="23"/>
        <v>0.98579957575793298</v>
      </c>
      <c r="BX12" s="12">
        <f t="shared" ca="1" si="24"/>
        <v>1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0.15811622664281233</v>
      </c>
      <c r="CE12" s="12">
        <f t="shared" ca="1" si="26"/>
        <v>66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0.34662539714135798</v>
      </c>
      <c r="CL12" s="12">
        <f t="shared" ca="1" si="28"/>
        <v>35</v>
      </c>
      <c r="CM12" s="5"/>
      <c r="CN12" s="5">
        <v>12</v>
      </c>
      <c r="CO12" s="5">
        <v>4</v>
      </c>
      <c r="CP12" s="5">
        <v>6</v>
      </c>
      <c r="CR12" s="11">
        <f t="shared" ca="1" si="29"/>
        <v>0.94304443221687573</v>
      </c>
      <c r="CS12" s="12">
        <f t="shared" ca="1" si="30"/>
        <v>4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0.24102675318809286</v>
      </c>
      <c r="BX13" s="12">
        <f t="shared" ca="1" si="24"/>
        <v>14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0.99409002143314296</v>
      </c>
      <c r="CE13" s="12">
        <f t="shared" ca="1" si="26"/>
        <v>2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0.30173526367204906</v>
      </c>
      <c r="CL13" s="12">
        <f t="shared" ca="1" si="28"/>
        <v>39</v>
      </c>
      <c r="CM13" s="5"/>
      <c r="CN13" s="5">
        <v>13</v>
      </c>
      <c r="CO13" s="5">
        <v>4</v>
      </c>
      <c r="CP13" s="5">
        <v>7</v>
      </c>
      <c r="CR13" s="11">
        <f t="shared" ca="1" si="29"/>
        <v>0.70366176272491698</v>
      </c>
      <c r="CS13" s="12">
        <f t="shared" ca="1" si="30"/>
        <v>18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1</v>
      </c>
      <c r="E14" s="30" t="str">
        <f ca="1">IF(AND(F14=0,G14=0),"",".")</f>
        <v>.</v>
      </c>
      <c r="F14" s="31">
        <f ca="1">$BM4</f>
        <v>6</v>
      </c>
      <c r="G14" s="31">
        <f ca="1">$BR4</f>
        <v>9</v>
      </c>
      <c r="H14" s="27"/>
      <c r="I14" s="20"/>
      <c r="J14" s="28"/>
      <c r="K14" s="29">
        <f ca="1">$BC5</f>
        <v>0</v>
      </c>
      <c r="L14" s="30">
        <f ca="1">$BH5</f>
        <v>1</v>
      </c>
      <c r="M14" s="30" t="str">
        <f ca="1">IF(AND(N14=0,O14=0),"",".")</f>
        <v>.</v>
      </c>
      <c r="N14" s="31">
        <f ca="1">$BM5</f>
        <v>8</v>
      </c>
      <c r="O14" s="31">
        <f ca="1">$BR5</f>
        <v>8</v>
      </c>
      <c r="P14" s="27"/>
      <c r="Q14" s="20"/>
      <c r="R14" s="28"/>
      <c r="S14" s="29">
        <f ca="1">$BC6</f>
        <v>0</v>
      </c>
      <c r="T14" s="30">
        <f ca="1">$BH6</f>
        <v>9</v>
      </c>
      <c r="U14" s="30" t="str">
        <f ca="1">IF(AND(V14=0,W14=0),"",".")</f>
        <v>.</v>
      </c>
      <c r="V14" s="31">
        <f ca="1">$BM6</f>
        <v>2</v>
      </c>
      <c r="W14" s="31">
        <f ca="1">$BR6</f>
        <v>5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0.76211475784245619</v>
      </c>
      <c r="BX14" s="12">
        <f t="shared" ca="1" si="24"/>
        <v>3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0.61583973381211154</v>
      </c>
      <c r="CE14" s="12">
        <f t="shared" ca="1" si="26"/>
        <v>30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0.43726144407434953</v>
      </c>
      <c r="CL14" s="12">
        <f t="shared" ca="1" si="28"/>
        <v>31</v>
      </c>
      <c r="CM14" s="5"/>
      <c r="CN14" s="5">
        <v>14</v>
      </c>
      <c r="CO14" s="5">
        <v>4</v>
      </c>
      <c r="CP14" s="5">
        <v>8</v>
      </c>
      <c r="CR14" s="11">
        <f t="shared" ca="1" si="29"/>
        <v>0.94424393846717924</v>
      </c>
      <c r="CS14" s="12">
        <f t="shared" ca="1" si="30"/>
        <v>3</v>
      </c>
      <c r="CT14" s="5"/>
      <c r="CU14" s="5">
        <v>14</v>
      </c>
      <c r="CV14" s="5">
        <v>5</v>
      </c>
      <c r="CW14" s="5">
        <v>8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1</v>
      </c>
      <c r="E15" s="34" t="str">
        <f ca="1">IF(AND(F15=0,G15=0),"",".")</f>
        <v>.</v>
      </c>
      <c r="F15" s="35">
        <f ca="1">$BN4</f>
        <v>6</v>
      </c>
      <c r="G15" s="35">
        <f ca="1">$BS4</f>
        <v>4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5</v>
      </c>
      <c r="M15" s="34" t="str">
        <f ca="1">IF(AND(N15=0,O15=0),"",".")</f>
        <v>.</v>
      </c>
      <c r="N15" s="35">
        <f ca="1">$BN5</f>
        <v>9</v>
      </c>
      <c r="O15" s="35">
        <f ca="1">$BS5</f>
        <v>6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6</v>
      </c>
      <c r="U15" s="34" t="str">
        <f ca="1">IF(AND(V15=0,W15=0),"",".")</f>
        <v>.</v>
      </c>
      <c r="V15" s="35">
        <f ca="1">$BN6</f>
        <v>7</v>
      </c>
      <c r="W15" s="35">
        <f ca="1">$BS6</f>
        <v>5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0.36580811913822175</v>
      </c>
      <c r="BX15" s="12">
        <f t="shared" ca="1" si="24"/>
        <v>13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0.55858069640859087</v>
      </c>
      <c r="CE15" s="12">
        <f t="shared" ca="1" si="26"/>
        <v>33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0.17591232471970775</v>
      </c>
      <c r="CL15" s="12">
        <f t="shared" ca="1" si="28"/>
        <v>47</v>
      </c>
      <c r="CM15" s="5"/>
      <c r="CN15" s="5">
        <v>15</v>
      </c>
      <c r="CO15" s="5">
        <v>4</v>
      </c>
      <c r="CP15" s="5">
        <v>9</v>
      </c>
      <c r="CR15" s="11">
        <f t="shared" ca="1" si="29"/>
        <v>5.3753905501963573E-2</v>
      </c>
      <c r="CS15" s="12">
        <f t="shared" ca="1" si="30"/>
        <v>44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3</v>
      </c>
      <c r="E16" s="30" t="str">
        <f>$AW4</f>
        <v>.</v>
      </c>
      <c r="F16" s="31">
        <f ca="1">$AX4</f>
        <v>3</v>
      </c>
      <c r="G16" s="36">
        <f ca="1">$AY4</f>
        <v>3</v>
      </c>
      <c r="H16" s="37"/>
      <c r="I16" s="38"/>
      <c r="J16" s="28"/>
      <c r="K16" s="29">
        <f ca="1">$AU5</f>
        <v>0</v>
      </c>
      <c r="L16" s="30">
        <f ca="1">$AV5</f>
        <v>7</v>
      </c>
      <c r="M16" s="30" t="str">
        <f>$AW5</f>
        <v>.</v>
      </c>
      <c r="N16" s="31">
        <f ca="1">$AX5</f>
        <v>8</v>
      </c>
      <c r="O16" s="36">
        <f ca="1">$AY5</f>
        <v>4</v>
      </c>
      <c r="P16" s="37"/>
      <c r="Q16" s="38"/>
      <c r="R16" s="28"/>
      <c r="S16" s="29">
        <f ca="1">$AU6</f>
        <v>1</v>
      </c>
      <c r="T16" s="30">
        <f ca="1">$AV6</f>
        <v>6</v>
      </c>
      <c r="U16" s="30" t="str">
        <f>$AW6</f>
        <v>.</v>
      </c>
      <c r="V16" s="31">
        <f ca="1">$AX6</f>
        <v>0</v>
      </c>
      <c r="W16" s="36">
        <f ca="1">$AY6</f>
        <v>0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0.41568390196137917</v>
      </c>
      <c r="BX16" s="12">
        <f t="shared" ca="1" si="24"/>
        <v>10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0.81665365227834741</v>
      </c>
      <c r="CE16" s="12">
        <f t="shared" ca="1" si="26"/>
        <v>16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0.78752469174036477</v>
      </c>
      <c r="CL16" s="12">
        <f t="shared" ca="1" si="28"/>
        <v>9</v>
      </c>
      <c r="CM16" s="5"/>
      <c r="CN16" s="5">
        <v>16</v>
      </c>
      <c r="CO16" s="5">
        <v>5</v>
      </c>
      <c r="CP16" s="5">
        <v>4</v>
      </c>
      <c r="CR16" s="11">
        <f t="shared" ca="1" si="29"/>
        <v>0.52553186948039388</v>
      </c>
      <c r="CS16" s="12">
        <f t="shared" ca="1" si="30"/>
        <v>26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0.5678391300037261</v>
      </c>
      <c r="BX17" s="12">
        <f t="shared" ca="1" si="24"/>
        <v>9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0.77352573939562763</v>
      </c>
      <c r="CE17" s="12">
        <f t="shared" ca="1" si="26"/>
        <v>18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0.11345624076995364</v>
      </c>
      <c r="CL17" s="12">
        <f t="shared" ca="1" si="28"/>
        <v>51</v>
      </c>
      <c r="CM17" s="5"/>
      <c r="CN17" s="5">
        <v>17</v>
      </c>
      <c r="CO17" s="5">
        <v>5</v>
      </c>
      <c r="CP17" s="5">
        <v>5</v>
      </c>
      <c r="CR17" s="11">
        <f t="shared" ca="1" si="29"/>
        <v>0.79269740004740752</v>
      </c>
      <c r="CS17" s="12">
        <f t="shared" ca="1" si="30"/>
        <v>14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45"/>
      <c r="B18" s="16" t="s">
        <v>187</v>
      </c>
      <c r="C18" s="46"/>
      <c r="D18" s="18"/>
      <c r="E18" s="17"/>
      <c r="F18" s="17"/>
      <c r="G18" s="17"/>
      <c r="H18" s="19"/>
      <c r="I18" s="45"/>
      <c r="J18" s="16" t="s">
        <v>188</v>
      </c>
      <c r="K18" s="17"/>
      <c r="L18" s="17"/>
      <c r="M18" s="17"/>
      <c r="N18" s="17"/>
      <c r="O18" s="17"/>
      <c r="P18" s="19"/>
      <c r="Q18" s="45"/>
      <c r="R18" s="16" t="s">
        <v>189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0.74767811548024232</v>
      </c>
      <c r="BX18" s="12">
        <f t="shared" ca="1" si="24"/>
        <v>4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0.46411372782522831</v>
      </c>
      <c r="CE18" s="12">
        <f t="shared" ca="1" si="26"/>
        <v>45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0.53956405827269238</v>
      </c>
      <c r="CL18" s="12">
        <f t="shared" ca="1" si="28"/>
        <v>29</v>
      </c>
      <c r="CM18" s="5"/>
      <c r="CN18" s="5">
        <v>18</v>
      </c>
      <c r="CO18" s="5">
        <v>5</v>
      </c>
      <c r="CP18" s="5">
        <v>6</v>
      </c>
      <c r="CR18" s="11">
        <f t="shared" ca="1" si="29"/>
        <v>0.53469812340734713</v>
      </c>
      <c r="CS18" s="12">
        <f t="shared" ca="1" si="30"/>
        <v>25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74" t="str">
        <f ca="1">$AC7/100&amp;$AD7&amp;$AE7/100&amp;$AF7</f>
        <v>4.49＋1.73＝</v>
      </c>
      <c r="C19" s="75"/>
      <c r="D19" s="75"/>
      <c r="E19" s="75"/>
      <c r="F19" s="72">
        <f ca="1">$AG7/100</f>
        <v>6.22</v>
      </c>
      <c r="G19" s="73"/>
      <c r="H19" s="21"/>
      <c r="I19" s="20"/>
      <c r="J19" s="74" t="str">
        <f ca="1">$AC8/100&amp;$AD8&amp;$AE8/100&amp;$AF8</f>
        <v>5.97＋4.75＝</v>
      </c>
      <c r="K19" s="75"/>
      <c r="L19" s="75"/>
      <c r="M19" s="75"/>
      <c r="N19" s="72">
        <f ca="1">$AG8/100</f>
        <v>10.72</v>
      </c>
      <c r="O19" s="73"/>
      <c r="P19" s="22"/>
      <c r="Q19" s="20"/>
      <c r="R19" s="74" t="str">
        <f ca="1">$AC9/100&amp;$AD9&amp;$AE9/100&amp;$AF9</f>
        <v>6.95＋7.69＝</v>
      </c>
      <c r="S19" s="75"/>
      <c r="T19" s="75"/>
      <c r="U19" s="75"/>
      <c r="V19" s="72">
        <f ca="1">$AG9/100</f>
        <v>14.64</v>
      </c>
      <c r="W19" s="73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0.92280035554026429</v>
      </c>
      <c r="CE19" s="12">
        <f t="shared" ca="1" si="26"/>
        <v>8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0.24159806139639983</v>
      </c>
      <c r="CL19" s="12">
        <f t="shared" ca="1" si="28"/>
        <v>44</v>
      </c>
      <c r="CM19" s="5"/>
      <c r="CN19" s="5">
        <v>19</v>
      </c>
      <c r="CO19" s="5">
        <v>5</v>
      </c>
      <c r="CP19" s="5">
        <v>7</v>
      </c>
      <c r="CR19" s="11">
        <f t="shared" ca="1" si="29"/>
        <v>0.71022657229378516</v>
      </c>
      <c r="CS19" s="12">
        <f t="shared" ca="1" si="30"/>
        <v>17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0.14611128715983168</v>
      </c>
      <c r="CE20" s="12">
        <f t="shared" ca="1" si="26"/>
        <v>68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0.29479137372522601</v>
      </c>
      <c r="CL20" s="12">
        <f t="shared" ca="1" si="28"/>
        <v>40</v>
      </c>
      <c r="CM20" s="5"/>
      <c r="CN20" s="5">
        <v>20</v>
      </c>
      <c r="CO20" s="5">
        <v>5</v>
      </c>
      <c r="CP20" s="5">
        <v>8</v>
      </c>
      <c r="CR20" s="11">
        <f t="shared" ca="1" si="29"/>
        <v>0.93569939542253899</v>
      </c>
      <c r="CS20" s="12">
        <f t="shared" ca="1" si="30"/>
        <v>7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4</v>
      </c>
      <c r="E21" s="30" t="str">
        <f ca="1">IF(AND(F21=0,G21=0),"",".")</f>
        <v>.</v>
      </c>
      <c r="F21" s="31">
        <f ca="1">$BM7</f>
        <v>4</v>
      </c>
      <c r="G21" s="31">
        <f ca="1">$BR7</f>
        <v>9</v>
      </c>
      <c r="H21" s="27"/>
      <c r="I21" s="20"/>
      <c r="J21" s="28"/>
      <c r="K21" s="29">
        <f ca="1">$BC8</f>
        <v>0</v>
      </c>
      <c r="L21" s="30">
        <f ca="1">$BH8</f>
        <v>5</v>
      </c>
      <c r="M21" s="30" t="str">
        <f ca="1">IF(AND(N21=0,O21=0),"",".")</f>
        <v>.</v>
      </c>
      <c r="N21" s="31">
        <f ca="1">$BM8</f>
        <v>9</v>
      </c>
      <c r="O21" s="31">
        <f ca="1">$BR8</f>
        <v>7</v>
      </c>
      <c r="P21" s="27"/>
      <c r="Q21" s="20"/>
      <c r="R21" s="28"/>
      <c r="S21" s="29">
        <f ca="1">$BC9</f>
        <v>0</v>
      </c>
      <c r="T21" s="30">
        <f ca="1">$BH9</f>
        <v>6</v>
      </c>
      <c r="U21" s="30" t="str">
        <f ca="1">IF(AND(V21=0,W21=0),"",".")</f>
        <v>.</v>
      </c>
      <c r="V21" s="31">
        <f ca="1">$BM9</f>
        <v>9</v>
      </c>
      <c r="W21" s="31">
        <f ca="1">$BR9</f>
        <v>5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0.9736911874745583</v>
      </c>
      <c r="CE21" s="12">
        <f t="shared" ca="1" si="26"/>
        <v>6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0.63173236236691332</v>
      </c>
      <c r="CL21" s="12">
        <f t="shared" ca="1" si="28"/>
        <v>24</v>
      </c>
      <c r="CM21" s="5"/>
      <c r="CN21" s="5">
        <v>21</v>
      </c>
      <c r="CO21" s="5">
        <v>5</v>
      </c>
      <c r="CP21" s="5">
        <v>9</v>
      </c>
      <c r="CR21" s="11">
        <f t="shared" ca="1" si="29"/>
        <v>9.0563459078243924E-2</v>
      </c>
      <c r="CS21" s="12">
        <f t="shared" ca="1" si="30"/>
        <v>42</v>
      </c>
      <c r="CT21" s="5"/>
      <c r="CU21" s="5">
        <v>21</v>
      </c>
      <c r="CV21" s="5">
        <v>6</v>
      </c>
      <c r="CW21" s="5">
        <v>9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1</v>
      </c>
      <c r="E22" s="34" t="str">
        <f ca="1">IF(AND(F22=0,G22=0),"",".")</f>
        <v>.</v>
      </c>
      <c r="F22" s="35">
        <f ca="1">$BN7</f>
        <v>7</v>
      </c>
      <c r="G22" s="35">
        <f ca="1">$BS7</f>
        <v>3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4</v>
      </c>
      <c r="M22" s="34" t="str">
        <f ca="1">IF(AND(N22=0,O22=0),"",".")</f>
        <v>.</v>
      </c>
      <c r="N22" s="35">
        <f ca="1">$BN8</f>
        <v>7</v>
      </c>
      <c r="O22" s="35">
        <f ca="1">$BS8</f>
        <v>5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7</v>
      </c>
      <c r="U22" s="34" t="str">
        <f ca="1">IF(AND(V22=0,W22=0),"",".")</f>
        <v>.</v>
      </c>
      <c r="V22" s="35">
        <f ca="1">$BN9</f>
        <v>6</v>
      </c>
      <c r="W22" s="35">
        <f ca="1">$BS9</f>
        <v>9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0.87769450544583227</v>
      </c>
      <c r="CE22" s="12">
        <f t="shared" ca="1" si="26"/>
        <v>11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0.3224382872964775</v>
      </c>
      <c r="CL22" s="12">
        <f t="shared" ca="1" si="28"/>
        <v>38</v>
      </c>
      <c r="CM22" s="5"/>
      <c r="CN22" s="5">
        <v>22</v>
      </c>
      <c r="CO22" s="5">
        <v>6</v>
      </c>
      <c r="CP22" s="5">
        <v>3</v>
      </c>
      <c r="CR22" s="11">
        <f t="shared" ca="1" si="29"/>
        <v>4.306943396973073E-2</v>
      </c>
      <c r="CS22" s="12">
        <f t="shared" ca="1" si="30"/>
        <v>45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6</v>
      </c>
      <c r="E23" s="30" t="str">
        <f>$AW7</f>
        <v>.</v>
      </c>
      <c r="F23" s="31">
        <f ca="1">$AX7</f>
        <v>2</v>
      </c>
      <c r="G23" s="36">
        <f ca="1">$AY7</f>
        <v>2</v>
      </c>
      <c r="H23" s="37"/>
      <c r="I23" s="38"/>
      <c r="J23" s="28"/>
      <c r="K23" s="29">
        <f ca="1">$AU8</f>
        <v>1</v>
      </c>
      <c r="L23" s="30">
        <f ca="1">$AV8</f>
        <v>0</v>
      </c>
      <c r="M23" s="30" t="str">
        <f>$AW8</f>
        <v>.</v>
      </c>
      <c r="N23" s="31">
        <f ca="1">$AX8</f>
        <v>7</v>
      </c>
      <c r="O23" s="36">
        <f ca="1">$AY8</f>
        <v>2</v>
      </c>
      <c r="P23" s="37"/>
      <c r="Q23" s="38"/>
      <c r="R23" s="28"/>
      <c r="S23" s="29">
        <f ca="1">$AU9</f>
        <v>1</v>
      </c>
      <c r="T23" s="30">
        <f ca="1">$AV9</f>
        <v>4</v>
      </c>
      <c r="U23" s="30" t="str">
        <f>$AW9</f>
        <v>.</v>
      </c>
      <c r="V23" s="31">
        <f ca="1">$AX9</f>
        <v>6</v>
      </c>
      <c r="W23" s="36">
        <f ca="1">$AY9</f>
        <v>4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0.54203308431939423</v>
      </c>
      <c r="CE23" s="12">
        <f t="shared" ca="1" si="26"/>
        <v>34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0.59178946142801336</v>
      </c>
      <c r="CL23" s="12">
        <f t="shared" ca="1" si="28"/>
        <v>27</v>
      </c>
      <c r="CM23" s="5"/>
      <c r="CN23" s="5">
        <v>23</v>
      </c>
      <c r="CO23" s="5">
        <v>6</v>
      </c>
      <c r="CP23" s="5">
        <v>4</v>
      </c>
      <c r="CR23" s="11">
        <f t="shared" ca="1" si="29"/>
        <v>0.88883233997704869</v>
      </c>
      <c r="CS23" s="12">
        <f t="shared" ca="1" si="30"/>
        <v>9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0.41992898229758946</v>
      </c>
      <c r="CE24" s="12">
        <f t="shared" ca="1" si="26"/>
        <v>51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0.99007686298078712</v>
      </c>
      <c r="CL24" s="12">
        <f t="shared" ca="1" si="28"/>
        <v>1</v>
      </c>
      <c r="CM24" s="5"/>
      <c r="CN24" s="5">
        <v>24</v>
      </c>
      <c r="CO24" s="5">
        <v>6</v>
      </c>
      <c r="CP24" s="5">
        <v>5</v>
      </c>
      <c r="CR24" s="11">
        <f t="shared" ca="1" si="29"/>
        <v>0.99869908145455188</v>
      </c>
      <c r="CS24" s="12">
        <f t="shared" ca="1" si="30"/>
        <v>2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45"/>
      <c r="B25" s="16" t="s">
        <v>190</v>
      </c>
      <c r="C25" s="46"/>
      <c r="D25" s="18"/>
      <c r="E25" s="17"/>
      <c r="F25" s="17"/>
      <c r="G25" s="17"/>
      <c r="H25" s="19"/>
      <c r="I25" s="45"/>
      <c r="J25" s="16" t="s">
        <v>191</v>
      </c>
      <c r="K25" s="17"/>
      <c r="L25" s="17"/>
      <c r="M25" s="17"/>
      <c r="N25" s="17"/>
      <c r="O25" s="17"/>
      <c r="P25" s="19"/>
      <c r="Q25" s="45"/>
      <c r="R25" s="16" t="s">
        <v>91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5.6906239934712E-2</v>
      </c>
      <c r="CE25" s="12">
        <f t="shared" ca="1" si="26"/>
        <v>76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0.34364647405777593</v>
      </c>
      <c r="CL25" s="12">
        <f t="shared" ca="1" si="28"/>
        <v>36</v>
      </c>
      <c r="CM25" s="5"/>
      <c r="CN25" s="5">
        <v>25</v>
      </c>
      <c r="CO25" s="5">
        <v>6</v>
      </c>
      <c r="CP25" s="5">
        <v>6</v>
      </c>
      <c r="CR25" s="11">
        <f t="shared" ca="1" si="29"/>
        <v>0.48438982616666593</v>
      </c>
      <c r="CS25" s="12">
        <f t="shared" ca="1" si="30"/>
        <v>27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74" t="str">
        <f ca="1">$AC10/100&amp;$AD10&amp;$AE10/100&amp;$AF10</f>
        <v>9.56＋2.64＝</v>
      </c>
      <c r="C26" s="75"/>
      <c r="D26" s="75"/>
      <c r="E26" s="75"/>
      <c r="F26" s="72">
        <f ca="1">$AG10/100</f>
        <v>12.2</v>
      </c>
      <c r="G26" s="73"/>
      <c r="H26" s="21"/>
      <c r="I26" s="20"/>
      <c r="J26" s="74" t="str">
        <f ca="1">$AC11/100&amp;$AD11&amp;$AE11/100&amp;$AF11</f>
        <v>2.43＋1.89＝</v>
      </c>
      <c r="K26" s="75"/>
      <c r="L26" s="75"/>
      <c r="M26" s="75"/>
      <c r="N26" s="72">
        <f ca="1">$AG11/100</f>
        <v>4.32</v>
      </c>
      <c r="O26" s="73"/>
      <c r="P26" s="22"/>
      <c r="Q26" s="20"/>
      <c r="R26" s="74" t="str">
        <f ca="1">$AC12/100&amp;$AD12&amp;$AE12/100&amp;$AF12</f>
        <v>8.73＋3.87＝</v>
      </c>
      <c r="S26" s="75"/>
      <c r="T26" s="75"/>
      <c r="U26" s="75"/>
      <c r="V26" s="72">
        <f ca="1">$AG12/100</f>
        <v>12.6</v>
      </c>
      <c r="W26" s="73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0.20858156449180376</v>
      </c>
      <c r="CE26" s="12">
        <f t="shared" ca="1" si="26"/>
        <v>62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0.75179594867312494</v>
      </c>
      <c r="CL26" s="12">
        <f t="shared" ca="1" si="28"/>
        <v>16</v>
      </c>
      <c r="CM26" s="5"/>
      <c r="CN26" s="5">
        <v>26</v>
      </c>
      <c r="CO26" s="5">
        <v>6</v>
      </c>
      <c r="CP26" s="5">
        <v>7</v>
      </c>
      <c r="CR26" s="11">
        <f t="shared" ca="1" si="29"/>
        <v>0.63567006718998398</v>
      </c>
      <c r="CS26" s="12">
        <f t="shared" ca="1" si="30"/>
        <v>23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1.359005532433688E-2</v>
      </c>
      <c r="CE27" s="12">
        <f t="shared" ca="1" si="26"/>
        <v>80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0.60916968871046839</v>
      </c>
      <c r="CL27" s="12">
        <f t="shared" ca="1" si="28"/>
        <v>26</v>
      </c>
      <c r="CM27" s="5"/>
      <c r="CN27" s="5">
        <v>27</v>
      </c>
      <c r="CO27" s="5">
        <v>6</v>
      </c>
      <c r="CP27" s="5">
        <v>8</v>
      </c>
      <c r="CR27" s="11">
        <f t="shared" ca="1" si="29"/>
        <v>0.16790029342681534</v>
      </c>
      <c r="CS27" s="12">
        <f t="shared" ca="1" si="30"/>
        <v>36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9</v>
      </c>
      <c r="E28" s="30" t="str">
        <f ca="1">IF(AND(F28=0,G28=0),"",".")</f>
        <v>.</v>
      </c>
      <c r="F28" s="31">
        <f ca="1">$BM10</f>
        <v>5</v>
      </c>
      <c r="G28" s="31">
        <f ca="1">$BR10</f>
        <v>6</v>
      </c>
      <c r="H28" s="27"/>
      <c r="I28" s="20"/>
      <c r="J28" s="28"/>
      <c r="K28" s="29">
        <f ca="1">$BC11</f>
        <v>0</v>
      </c>
      <c r="L28" s="30">
        <f ca="1">$BH11</f>
        <v>2</v>
      </c>
      <c r="M28" s="30" t="str">
        <f ca="1">IF(AND(N28=0,O28=0),"",".")</f>
        <v>.</v>
      </c>
      <c r="N28" s="31">
        <f ca="1">$BM11</f>
        <v>4</v>
      </c>
      <c r="O28" s="31">
        <f ca="1">$BR11</f>
        <v>3</v>
      </c>
      <c r="P28" s="27"/>
      <c r="Q28" s="20"/>
      <c r="R28" s="28"/>
      <c r="S28" s="29">
        <f ca="1">$BC12</f>
        <v>0</v>
      </c>
      <c r="T28" s="30">
        <f ca="1">$BH12</f>
        <v>8</v>
      </c>
      <c r="U28" s="30" t="str">
        <f ca="1">IF(AND(V28=0,W28=0),"",".")</f>
        <v>.</v>
      </c>
      <c r="V28" s="31">
        <f ca="1">$BM12</f>
        <v>7</v>
      </c>
      <c r="W28" s="31">
        <f ca="1">$BR12</f>
        <v>3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0.78644711802637479</v>
      </c>
      <c r="CE28" s="12">
        <f t="shared" ca="1" si="26"/>
        <v>17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0.75253553859824507</v>
      </c>
      <c r="CL28" s="12">
        <f t="shared" ca="1" si="28"/>
        <v>15</v>
      </c>
      <c r="CM28" s="5"/>
      <c r="CN28" s="5">
        <v>28</v>
      </c>
      <c r="CO28" s="5">
        <v>6</v>
      </c>
      <c r="CP28" s="5">
        <v>9</v>
      </c>
      <c r="CR28" s="11">
        <f t="shared" ca="1" si="29"/>
        <v>0.34279636671686298</v>
      </c>
      <c r="CS28" s="12">
        <f t="shared" ca="1" si="30"/>
        <v>30</v>
      </c>
      <c r="CT28" s="5"/>
      <c r="CU28" s="5">
        <v>28</v>
      </c>
      <c r="CV28" s="5">
        <v>7</v>
      </c>
      <c r="CW28" s="5">
        <v>9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2</v>
      </c>
      <c r="E29" s="34" t="str">
        <f ca="1">IF(AND(F29=0,G29=0),"",".")</f>
        <v>.</v>
      </c>
      <c r="F29" s="35">
        <f ca="1">$BN10</f>
        <v>6</v>
      </c>
      <c r="G29" s="35">
        <f ca="1">$BS10</f>
        <v>4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1</v>
      </c>
      <c r="M29" s="34" t="str">
        <f ca="1">IF(AND(N29=0,O29=0),"",".")</f>
        <v>.</v>
      </c>
      <c r="N29" s="35">
        <f ca="1">$BN11</f>
        <v>8</v>
      </c>
      <c r="O29" s="35">
        <f ca="1">$BS11</f>
        <v>9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3</v>
      </c>
      <c r="U29" s="34" t="str">
        <f ca="1">IF(AND(V29=0,W29=0),"",".")</f>
        <v>.</v>
      </c>
      <c r="V29" s="35">
        <f ca="1">$BN12</f>
        <v>8</v>
      </c>
      <c r="W29" s="35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0.51947271405162698</v>
      </c>
      <c r="CE29" s="12">
        <f t="shared" ca="1" si="26"/>
        <v>39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0.12525582853800032</v>
      </c>
      <c r="CL29" s="12">
        <f t="shared" ca="1" si="28"/>
        <v>50</v>
      </c>
      <c r="CM29" s="5"/>
      <c r="CN29" s="5">
        <v>29</v>
      </c>
      <c r="CO29" s="5">
        <v>7</v>
      </c>
      <c r="CP29" s="5">
        <v>2</v>
      </c>
      <c r="CR29" s="11">
        <f t="shared" ca="1" si="29"/>
        <v>0.15972649234774061</v>
      </c>
      <c r="CS29" s="12">
        <f t="shared" ca="1" si="30"/>
        <v>38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28"/>
      <c r="C30" s="29">
        <f ca="1">$AU10</f>
        <v>1</v>
      </c>
      <c r="D30" s="30">
        <f ca="1">$AV10</f>
        <v>2</v>
      </c>
      <c r="E30" s="30" t="str">
        <f>$AW10</f>
        <v>.</v>
      </c>
      <c r="F30" s="31">
        <f ca="1">$AX10</f>
        <v>2</v>
      </c>
      <c r="G30" s="36">
        <f ca="1">$AY10</f>
        <v>0</v>
      </c>
      <c r="H30" s="37"/>
      <c r="I30" s="38"/>
      <c r="J30" s="28"/>
      <c r="K30" s="29">
        <f ca="1">$AU11</f>
        <v>0</v>
      </c>
      <c r="L30" s="30">
        <f ca="1">$AV11</f>
        <v>4</v>
      </c>
      <c r="M30" s="30" t="str">
        <f>$AW11</f>
        <v>.</v>
      </c>
      <c r="N30" s="31">
        <f ca="1">$AX11</f>
        <v>3</v>
      </c>
      <c r="O30" s="36">
        <f ca="1">$AY11</f>
        <v>2</v>
      </c>
      <c r="P30" s="37"/>
      <c r="Q30" s="38"/>
      <c r="R30" s="28"/>
      <c r="S30" s="29">
        <f ca="1">$AU12</f>
        <v>1</v>
      </c>
      <c r="T30" s="30">
        <f ca="1">$AV12</f>
        <v>2</v>
      </c>
      <c r="U30" s="30" t="str">
        <f>$AW12</f>
        <v>.</v>
      </c>
      <c r="V30" s="31">
        <f ca="1">$AX12</f>
        <v>6</v>
      </c>
      <c r="W30" s="36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0.53468722217552789</v>
      </c>
      <c r="CE30" s="12">
        <f t="shared" ca="1" si="26"/>
        <v>36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0.27550020050862045</v>
      </c>
      <c r="CL30" s="12">
        <f t="shared" ca="1" si="28"/>
        <v>42</v>
      </c>
      <c r="CM30" s="5"/>
      <c r="CN30" s="5">
        <v>30</v>
      </c>
      <c r="CO30" s="5">
        <v>7</v>
      </c>
      <c r="CP30" s="5">
        <v>3</v>
      </c>
      <c r="CR30" s="11">
        <f t="shared" ca="1" si="29"/>
        <v>0.18307876641325771</v>
      </c>
      <c r="CS30" s="12">
        <f t="shared" ca="1" si="30"/>
        <v>35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0.75444053549933721</v>
      </c>
      <c r="CE31" s="12">
        <f t="shared" ca="1" si="26"/>
        <v>21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0.43510070682427793</v>
      </c>
      <c r="CL31" s="12">
        <f t="shared" ca="1" si="28"/>
        <v>32</v>
      </c>
      <c r="CM31" s="5"/>
      <c r="CN31" s="5">
        <v>31</v>
      </c>
      <c r="CO31" s="5">
        <v>7</v>
      </c>
      <c r="CP31" s="5">
        <v>4</v>
      </c>
      <c r="CR31" s="11">
        <f t="shared" ca="1" si="29"/>
        <v>0.23028760660501224</v>
      </c>
      <c r="CS31" s="12">
        <f t="shared" ca="1" si="30"/>
        <v>32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89" t="str">
        <f>A1</f>
        <v>小数 たし算 小数第二位 (1.11) くり上がり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0.99060955853067356</v>
      </c>
      <c r="CE32" s="12">
        <f t="shared" ca="1" si="26"/>
        <v>3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0.97491332066186664</v>
      </c>
      <c r="CL32" s="12">
        <f t="shared" ca="1" si="28"/>
        <v>3</v>
      </c>
      <c r="CM32" s="5"/>
      <c r="CN32" s="5">
        <v>32</v>
      </c>
      <c r="CO32" s="5">
        <v>7</v>
      </c>
      <c r="CP32" s="5">
        <v>5</v>
      </c>
      <c r="CQ32" s="5"/>
      <c r="CR32" s="11">
        <f t="shared" ca="1" si="29"/>
        <v>0.86913912223992484</v>
      </c>
      <c r="CS32" s="12">
        <f t="shared" ca="1" si="30"/>
        <v>10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90" t="str">
        <f>B2</f>
        <v>　　月  　 　 日</v>
      </c>
      <c r="C33" s="91"/>
      <c r="D33" s="91"/>
      <c r="E33" s="91"/>
      <c r="F33" s="91"/>
      <c r="G33" s="92"/>
      <c r="H33" s="93" t="str">
        <f>H2</f>
        <v>名前</v>
      </c>
      <c r="I33" s="94"/>
      <c r="J33" s="94"/>
      <c r="K33" s="95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7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9.032156047719464E-2</v>
      </c>
      <c r="CE33" s="12">
        <f t="shared" ca="1" si="26"/>
        <v>72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0.78622296137430669</v>
      </c>
      <c r="CL33" s="12">
        <f t="shared" ca="1" si="28"/>
        <v>10</v>
      </c>
      <c r="CM33" s="5"/>
      <c r="CN33" s="5">
        <v>33</v>
      </c>
      <c r="CO33" s="5">
        <v>7</v>
      </c>
      <c r="CP33" s="5">
        <v>6</v>
      </c>
      <c r="CR33" s="11">
        <f t="shared" ca="1" si="29"/>
        <v>0.1597993917517202</v>
      </c>
      <c r="CS33" s="12">
        <f t="shared" ca="1" si="30"/>
        <v>37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0.65601203847333422</v>
      </c>
      <c r="CE34" s="12">
        <f t="shared" ca="1" si="26"/>
        <v>25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0.44961476499828679</v>
      </c>
      <c r="CL34" s="12">
        <f t="shared" ca="1" si="28"/>
        <v>30</v>
      </c>
      <c r="CM34" s="5"/>
      <c r="CN34" s="5">
        <v>34</v>
      </c>
      <c r="CO34" s="5">
        <v>7</v>
      </c>
      <c r="CP34" s="5">
        <v>7</v>
      </c>
      <c r="CR34" s="11">
        <f t="shared" ca="1" si="29"/>
        <v>0.68954544170525989</v>
      </c>
      <c r="CS34" s="12">
        <f t="shared" ca="1" si="30"/>
        <v>20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0.448938737019556</v>
      </c>
      <c r="CE35" s="12">
        <f t="shared" ca="1" si="26"/>
        <v>46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0.73557422755179924</v>
      </c>
      <c r="CL35" s="12">
        <f t="shared" ca="1" si="28"/>
        <v>17</v>
      </c>
      <c r="CM35" s="5"/>
      <c r="CN35" s="5">
        <v>35</v>
      </c>
      <c r="CO35" s="5">
        <v>7</v>
      </c>
      <c r="CP35" s="5">
        <v>8</v>
      </c>
      <c r="CR35" s="11">
        <f t="shared" ca="1" si="29"/>
        <v>0.92800518838696389</v>
      </c>
      <c r="CS35" s="12">
        <f t="shared" ca="1" si="30"/>
        <v>8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52"/>
      <c r="B36" s="74" t="str">
        <f t="shared" ref="B36" ca="1" si="31">B5</f>
        <v>4.27＋2.93＝</v>
      </c>
      <c r="C36" s="75"/>
      <c r="D36" s="75"/>
      <c r="E36" s="75"/>
      <c r="F36" s="76">
        <f ca="1">F5</f>
        <v>7.2</v>
      </c>
      <c r="G36" s="77"/>
      <c r="H36" s="53"/>
      <c r="I36" s="54"/>
      <c r="J36" s="74" t="str">
        <f t="shared" ref="J36" ca="1" si="32">J5</f>
        <v>6.58＋2.94＝</v>
      </c>
      <c r="K36" s="75"/>
      <c r="L36" s="75"/>
      <c r="M36" s="75"/>
      <c r="N36" s="76">
        <f ca="1">N5</f>
        <v>9.52</v>
      </c>
      <c r="O36" s="77"/>
      <c r="P36" s="27"/>
      <c r="Q36" s="24"/>
      <c r="R36" s="74" t="str">
        <f t="shared" ref="R36" ca="1" si="33">R5</f>
        <v>5.95＋2.26＝</v>
      </c>
      <c r="S36" s="75"/>
      <c r="T36" s="75"/>
      <c r="U36" s="75"/>
      <c r="V36" s="76">
        <f ca="1">V5</f>
        <v>8.2100000000000009</v>
      </c>
      <c r="W36" s="77"/>
      <c r="X36" s="27"/>
      <c r="AC36" s="5" t="s">
        <v>92</v>
      </c>
      <c r="AD36" s="5" t="str">
        <f ca="1">IF(AND($AE36=0,$AF36=0),"OKA",IF($AF36=0,"OKB","NO"))</f>
        <v>OKB</v>
      </c>
      <c r="AE36" s="55">
        <f ca="1">AX1</f>
        <v>2</v>
      </c>
      <c r="AF36" s="55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0.18567597866087371</v>
      </c>
      <c r="CE36" s="12">
        <f t="shared" ca="1" si="26"/>
        <v>63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0.8426367926673709</v>
      </c>
      <c r="CL36" s="12">
        <f t="shared" ca="1" si="28"/>
        <v>7</v>
      </c>
      <c r="CM36" s="5"/>
      <c r="CN36" s="5">
        <v>36</v>
      </c>
      <c r="CO36" s="5">
        <v>7</v>
      </c>
      <c r="CP36" s="5">
        <v>9</v>
      </c>
      <c r="CR36" s="11">
        <f t="shared" ca="1" si="29"/>
        <v>0.80329559221995117</v>
      </c>
      <c r="CS36" s="12">
        <f t="shared" ca="1" si="30"/>
        <v>13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NO</v>
      </c>
      <c r="AE37" s="55">
        <f t="shared" ref="AE37:AF47" ca="1" si="35">AX2</f>
        <v>5</v>
      </c>
      <c r="AF37" s="55">
        <f t="shared" ca="1" si="35"/>
        <v>2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0.15222258551191259</v>
      </c>
      <c r="CE37" s="12">
        <f t="shared" ca="1" si="26"/>
        <v>67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0.71498934612705878</v>
      </c>
      <c r="CL37" s="12">
        <f t="shared" ca="1" si="28"/>
        <v>19</v>
      </c>
      <c r="CM37" s="5"/>
      <c r="CN37" s="5">
        <v>37</v>
      </c>
      <c r="CO37" s="5">
        <v>8</v>
      </c>
      <c r="CP37" s="5">
        <v>1</v>
      </c>
      <c r="CR37" s="11">
        <f t="shared" ca="1" si="29"/>
        <v>0.18477710180406415</v>
      </c>
      <c r="CS37" s="12">
        <f t="shared" ca="1" si="30"/>
        <v>34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4</v>
      </c>
      <c r="E38" s="58" t="str">
        <f t="shared" ca="1" si="36"/>
        <v>.</v>
      </c>
      <c r="F38" s="59">
        <f t="shared" ca="1" si="36"/>
        <v>2</v>
      </c>
      <c r="G38" s="59">
        <f t="shared" ca="1" si="36"/>
        <v>7</v>
      </c>
      <c r="H38" s="27"/>
      <c r="I38" s="14"/>
      <c r="J38" s="56"/>
      <c r="K38" s="57">
        <f t="shared" ref="K38:O38" ca="1" si="37">K7</f>
        <v>0</v>
      </c>
      <c r="L38" s="58">
        <f t="shared" ca="1" si="37"/>
        <v>6</v>
      </c>
      <c r="M38" s="58" t="str">
        <f t="shared" ca="1" si="37"/>
        <v>.</v>
      </c>
      <c r="N38" s="59">
        <f t="shared" ca="1" si="37"/>
        <v>5</v>
      </c>
      <c r="O38" s="59">
        <f t="shared" ca="1" si="37"/>
        <v>8</v>
      </c>
      <c r="P38" s="27"/>
      <c r="Q38" s="20"/>
      <c r="R38" s="56"/>
      <c r="S38" s="57">
        <f t="shared" ref="S38:W38" ca="1" si="38">S7</f>
        <v>0</v>
      </c>
      <c r="T38" s="58">
        <f t="shared" ca="1" si="38"/>
        <v>5</v>
      </c>
      <c r="U38" s="58" t="str">
        <f t="shared" ca="1" si="38"/>
        <v>.</v>
      </c>
      <c r="V38" s="59">
        <f t="shared" ca="1" si="38"/>
        <v>9</v>
      </c>
      <c r="W38" s="59">
        <f t="shared" ca="1" si="38"/>
        <v>5</v>
      </c>
      <c r="X38" s="27"/>
      <c r="AB38" s="3" t="s">
        <v>50</v>
      </c>
      <c r="AC38" s="5" t="s">
        <v>49</v>
      </c>
      <c r="AD38" s="5" t="str">
        <f t="shared" ca="1" si="34"/>
        <v>NO</v>
      </c>
      <c r="AE38" s="55">
        <f t="shared" ca="1" si="35"/>
        <v>2</v>
      </c>
      <c r="AF38" s="55">
        <f t="shared" ca="1" si="35"/>
        <v>1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0.26023185889000189</v>
      </c>
      <c r="CE38" s="12">
        <f t="shared" ca="1" si="26"/>
        <v>60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0.70916098887609169</v>
      </c>
      <c r="CL38" s="12">
        <f t="shared" ca="1" si="28"/>
        <v>20</v>
      </c>
      <c r="CM38" s="5"/>
      <c r="CN38" s="5">
        <v>38</v>
      </c>
      <c r="CO38" s="5">
        <v>8</v>
      </c>
      <c r="CP38" s="5">
        <v>2</v>
      </c>
      <c r="CR38" s="11">
        <f t="shared" ca="1" si="29"/>
        <v>0.70300997604209003</v>
      </c>
      <c r="CS38" s="12">
        <f t="shared" ca="1" si="30"/>
        <v>19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60" t="str">
        <f t="shared" ca="1" si="36"/>
        <v/>
      </c>
      <c r="C39" s="61" t="str">
        <f t="shared" ca="1" si="36"/>
        <v>＋</v>
      </c>
      <c r="D39" s="62">
        <f t="shared" ca="1" si="36"/>
        <v>2</v>
      </c>
      <c r="E39" s="62" t="str">
        <f t="shared" ca="1" si="36"/>
        <v>.</v>
      </c>
      <c r="F39" s="63">
        <f t="shared" ca="1" si="36"/>
        <v>9</v>
      </c>
      <c r="G39" s="63">
        <f t="shared" ca="1" si="36"/>
        <v>3</v>
      </c>
      <c r="H39" s="27"/>
      <c r="I39" s="14"/>
      <c r="J39" s="60" t="str">
        <f t="shared" ref="J39:O40" ca="1" si="39">J8</f>
        <v/>
      </c>
      <c r="K39" s="61" t="str">
        <f t="shared" ca="1" si="39"/>
        <v>＋</v>
      </c>
      <c r="L39" s="62">
        <f t="shared" ca="1" si="39"/>
        <v>2</v>
      </c>
      <c r="M39" s="62" t="str">
        <f t="shared" ca="1" si="39"/>
        <v>.</v>
      </c>
      <c r="N39" s="63">
        <f t="shared" ca="1" si="39"/>
        <v>9</v>
      </c>
      <c r="O39" s="63">
        <f t="shared" ca="1" si="39"/>
        <v>4</v>
      </c>
      <c r="P39" s="27"/>
      <c r="Q39" s="20"/>
      <c r="R39" s="60" t="str">
        <f t="shared" ref="R39:W40" ca="1" si="40">R8</f>
        <v/>
      </c>
      <c r="S39" s="61" t="str">
        <f t="shared" ca="1" si="40"/>
        <v>＋</v>
      </c>
      <c r="T39" s="62">
        <f t="shared" ca="1" si="40"/>
        <v>2</v>
      </c>
      <c r="U39" s="62" t="str">
        <f t="shared" ca="1" si="40"/>
        <v>.</v>
      </c>
      <c r="V39" s="63">
        <f t="shared" ca="1" si="40"/>
        <v>2</v>
      </c>
      <c r="W39" s="63">
        <f t="shared" ca="1" si="40"/>
        <v>6</v>
      </c>
      <c r="X39" s="27"/>
      <c r="Z39" s="64"/>
      <c r="AB39" s="3" t="s">
        <v>51</v>
      </c>
      <c r="AC39" s="5" t="s">
        <v>38</v>
      </c>
      <c r="AD39" s="5" t="str">
        <f t="shared" ca="1" si="34"/>
        <v>NO</v>
      </c>
      <c r="AE39" s="55">
        <f t="shared" ca="1" si="35"/>
        <v>3</v>
      </c>
      <c r="AF39" s="55">
        <f t="shared" ca="1" si="35"/>
        <v>3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0.93213609055229008</v>
      </c>
      <c r="CE39" s="12">
        <f t="shared" ca="1" si="26"/>
        <v>7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0.77998391186607252</v>
      </c>
      <c r="CL39" s="12">
        <f t="shared" ca="1" si="28"/>
        <v>11</v>
      </c>
      <c r="CM39" s="5"/>
      <c r="CN39" s="5">
        <v>39</v>
      </c>
      <c r="CO39" s="5">
        <v>8</v>
      </c>
      <c r="CP39" s="5">
        <v>3</v>
      </c>
      <c r="CR39" s="11">
        <f t="shared" ca="1" si="29"/>
        <v>0.34445681226232816</v>
      </c>
      <c r="CS39" s="12">
        <f t="shared" ca="1" si="30"/>
        <v>29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36"/>
        <v>7</v>
      </c>
      <c r="E40" s="67" t="str">
        <f t="shared" si="36"/>
        <v>.</v>
      </c>
      <c r="F40" s="68">
        <f t="shared" ca="1" si="36"/>
        <v>2</v>
      </c>
      <c r="G40" s="69">
        <f t="shared" ca="1" si="36"/>
        <v>0</v>
      </c>
      <c r="H40" s="27"/>
      <c r="I40" s="14"/>
      <c r="J40" s="65"/>
      <c r="K40" s="66">
        <f ca="1">K9</f>
        <v>0</v>
      </c>
      <c r="L40" s="67">
        <f t="shared" ca="1" si="39"/>
        <v>9</v>
      </c>
      <c r="M40" s="67" t="str">
        <f t="shared" si="39"/>
        <v>.</v>
      </c>
      <c r="N40" s="68">
        <f t="shared" ca="1" si="39"/>
        <v>5</v>
      </c>
      <c r="O40" s="69">
        <f t="shared" ca="1" si="39"/>
        <v>2</v>
      </c>
      <c r="P40" s="27"/>
      <c r="Q40" s="20"/>
      <c r="R40" s="65"/>
      <c r="S40" s="66">
        <f ca="1">S9</f>
        <v>0</v>
      </c>
      <c r="T40" s="67">
        <f t="shared" ca="1" si="40"/>
        <v>8</v>
      </c>
      <c r="U40" s="67" t="str">
        <f t="shared" si="40"/>
        <v>.</v>
      </c>
      <c r="V40" s="68">
        <f t="shared" ca="1" si="40"/>
        <v>2</v>
      </c>
      <c r="W40" s="69">
        <f t="shared" ca="1" si="40"/>
        <v>1</v>
      </c>
      <c r="X40" s="27"/>
      <c r="Z40" s="64"/>
      <c r="AB40" s="3" t="s">
        <v>52</v>
      </c>
      <c r="AC40" s="5" t="s">
        <v>39</v>
      </c>
      <c r="AD40" s="5" t="str">
        <f t="shared" ca="1" si="34"/>
        <v>NO</v>
      </c>
      <c r="AE40" s="55">
        <f t="shared" ca="1" si="35"/>
        <v>8</v>
      </c>
      <c r="AF40" s="55">
        <f t="shared" ca="1" si="35"/>
        <v>4</v>
      </c>
      <c r="AG40" s="64"/>
      <c r="BW40" s="11"/>
      <c r="BX40" s="12"/>
      <c r="BY40" s="12"/>
      <c r="BZ40" s="5"/>
      <c r="CA40" s="5"/>
      <c r="CB40" s="5"/>
      <c r="CC40" s="5"/>
      <c r="CD40" s="11">
        <f t="shared" ca="1" si="25"/>
        <v>0.42242596677911493</v>
      </c>
      <c r="CE40" s="12">
        <f t="shared" ca="1" si="26"/>
        <v>49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0.36394593456287461</v>
      </c>
      <c r="CL40" s="12">
        <f t="shared" ca="1" si="28"/>
        <v>34</v>
      </c>
      <c r="CM40" s="5"/>
      <c r="CN40" s="5">
        <v>40</v>
      </c>
      <c r="CO40" s="5">
        <v>8</v>
      </c>
      <c r="CP40" s="5">
        <v>4</v>
      </c>
      <c r="CR40" s="11">
        <f t="shared" ca="1" si="29"/>
        <v>8.2234416085533724E-2</v>
      </c>
      <c r="CS40" s="12">
        <f t="shared" ca="1" si="30"/>
        <v>43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34"/>
        <v>OKA</v>
      </c>
      <c r="AE41" s="55">
        <f t="shared" ca="1" si="35"/>
        <v>0</v>
      </c>
      <c r="AF41" s="55">
        <f t="shared" ca="1" si="35"/>
        <v>0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0.75541642049363789</v>
      </c>
      <c r="CE41" s="12">
        <f t="shared" ca="1" si="26"/>
        <v>20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0.76263426817718594</v>
      </c>
      <c r="CL41" s="12">
        <f t="shared" ca="1" si="28"/>
        <v>12</v>
      </c>
      <c r="CM41" s="5"/>
      <c r="CN41" s="5">
        <v>41</v>
      </c>
      <c r="CO41" s="5">
        <v>8</v>
      </c>
      <c r="CP41" s="5">
        <v>5</v>
      </c>
      <c r="CR41" s="11">
        <f t="shared" ca="1" si="29"/>
        <v>0.39102503305592884</v>
      </c>
      <c r="CS41" s="12">
        <f t="shared" ca="1" si="30"/>
        <v>28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NO</v>
      </c>
      <c r="AE42" s="55">
        <f t="shared" ca="1" si="35"/>
        <v>2</v>
      </c>
      <c r="AF42" s="55">
        <f t="shared" ca="1" si="35"/>
        <v>2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0.42741975377498265</v>
      </c>
      <c r="CE42" s="12">
        <f t="shared" ca="1" si="26"/>
        <v>48</v>
      </c>
      <c r="CF42" s="5"/>
      <c r="CG42" s="5">
        <v>42</v>
      </c>
      <c r="CH42" s="5">
        <v>5</v>
      </c>
      <c r="CI42" s="5">
        <v>6</v>
      </c>
      <c r="CK42" s="11">
        <f t="shared" ca="1" si="27"/>
        <v>1.1160932285814607E-2</v>
      </c>
      <c r="CL42" s="12">
        <f t="shared" ca="1" si="28"/>
        <v>55</v>
      </c>
      <c r="CM42" s="5"/>
      <c r="CN42" s="5">
        <v>42</v>
      </c>
      <c r="CO42" s="5">
        <v>8</v>
      </c>
      <c r="CP42" s="5">
        <v>6</v>
      </c>
      <c r="CR42" s="11">
        <f t="shared" ca="1" si="29"/>
        <v>0.99905307767799467</v>
      </c>
      <c r="CS42" s="12">
        <f t="shared" ca="1" si="30"/>
        <v>1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74" t="str">
        <f t="shared" ref="B43" ca="1" si="41">B12</f>
        <v>1.69＋1.64＝</v>
      </c>
      <c r="C43" s="75"/>
      <c r="D43" s="75"/>
      <c r="E43" s="75"/>
      <c r="F43" s="76">
        <f ca="1">F12</f>
        <v>3.33</v>
      </c>
      <c r="G43" s="77"/>
      <c r="H43" s="27"/>
      <c r="I43" s="24"/>
      <c r="J43" s="74" t="str">
        <f t="shared" ref="J43" ca="1" si="42">J12</f>
        <v>1.88＋5.96＝</v>
      </c>
      <c r="K43" s="75"/>
      <c r="L43" s="75"/>
      <c r="M43" s="75"/>
      <c r="N43" s="76">
        <f ca="1">N12</f>
        <v>7.84</v>
      </c>
      <c r="O43" s="77"/>
      <c r="P43" s="27"/>
      <c r="Q43" s="24"/>
      <c r="R43" s="74" t="str">
        <f t="shared" ref="R43" ca="1" si="43">R12</f>
        <v>9.25＋6.75＝</v>
      </c>
      <c r="S43" s="75"/>
      <c r="T43" s="75"/>
      <c r="U43" s="75"/>
      <c r="V43" s="76">
        <f ca="1">V12</f>
        <v>16</v>
      </c>
      <c r="W43" s="77"/>
      <c r="X43" s="27"/>
      <c r="AC43" s="5" t="s">
        <v>42</v>
      </c>
      <c r="AD43" s="5" t="str">
        <f t="shared" ca="1" si="34"/>
        <v>NO</v>
      </c>
      <c r="AE43" s="55">
        <f t="shared" ca="1" si="35"/>
        <v>7</v>
      </c>
      <c r="AF43" s="55">
        <f t="shared" ca="1" si="35"/>
        <v>2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0.42030807674003368</v>
      </c>
      <c r="CE43" s="12">
        <f t="shared" ca="1" si="26"/>
        <v>50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0.66411512255208127</v>
      </c>
      <c r="CL43" s="12">
        <f t="shared" ca="1" si="28"/>
        <v>22</v>
      </c>
      <c r="CM43" s="5"/>
      <c r="CN43" s="5">
        <v>43</v>
      </c>
      <c r="CO43" s="5">
        <v>8</v>
      </c>
      <c r="CP43" s="5">
        <v>7</v>
      </c>
      <c r="CR43" s="11">
        <f t="shared" ca="1" si="29"/>
        <v>0.68505132823327031</v>
      </c>
      <c r="CS43" s="12">
        <f t="shared" ca="1" si="30"/>
        <v>21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5">
        <f t="shared" ca="1" si="35"/>
        <v>6</v>
      </c>
      <c r="AF44" s="55">
        <f t="shared" ca="1" si="35"/>
        <v>4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0.13404618715660466</v>
      </c>
      <c r="CE44" s="12">
        <f t="shared" ca="1" si="26"/>
        <v>70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0.65152221541466226</v>
      </c>
      <c r="CL44" s="12">
        <f t="shared" ca="1" si="28"/>
        <v>23</v>
      </c>
      <c r="CM44" s="5"/>
      <c r="CN44" s="5">
        <v>44</v>
      </c>
      <c r="CO44" s="5">
        <v>8</v>
      </c>
      <c r="CP44" s="5">
        <v>8</v>
      </c>
      <c r="CR44" s="11">
        <f t="shared" ca="1" si="29"/>
        <v>0.94211694227460274</v>
      </c>
      <c r="CS44" s="12">
        <f t="shared" ca="1" si="30"/>
        <v>5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1</v>
      </c>
      <c r="E45" s="58" t="str">
        <f t="shared" ca="1" si="44"/>
        <v>.</v>
      </c>
      <c r="F45" s="59">
        <f t="shared" ca="1" si="44"/>
        <v>6</v>
      </c>
      <c r="G45" s="59">
        <f t="shared" ca="1" si="44"/>
        <v>9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1</v>
      </c>
      <c r="M45" s="58" t="str">
        <f t="shared" ca="1" si="45"/>
        <v>.</v>
      </c>
      <c r="N45" s="59">
        <f t="shared" ca="1" si="45"/>
        <v>8</v>
      </c>
      <c r="O45" s="59">
        <f t="shared" ca="1" si="45"/>
        <v>8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9</v>
      </c>
      <c r="U45" s="58" t="str">
        <f t="shared" ca="1" si="46"/>
        <v>.</v>
      </c>
      <c r="V45" s="59">
        <f t="shared" ca="1" si="46"/>
        <v>2</v>
      </c>
      <c r="W45" s="59">
        <f t="shared" ca="1" si="46"/>
        <v>5</v>
      </c>
      <c r="X45" s="27"/>
      <c r="AC45" s="5" t="s">
        <v>44</v>
      </c>
      <c r="AD45" s="5" t="str">
        <f t="shared" ca="1" si="34"/>
        <v>OKB</v>
      </c>
      <c r="AE45" s="55">
        <f t="shared" ca="1" si="35"/>
        <v>2</v>
      </c>
      <c r="AF45" s="55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0.51165548265019112</v>
      </c>
      <c r="CE45" s="12">
        <f t="shared" ca="1" si="26"/>
        <v>41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0.9768799135226689</v>
      </c>
      <c r="CL45" s="12">
        <f t="shared" ca="1" si="28"/>
        <v>2</v>
      </c>
      <c r="CM45" s="5"/>
      <c r="CN45" s="5">
        <v>45</v>
      </c>
      <c r="CO45" s="5">
        <v>8</v>
      </c>
      <c r="CP45" s="5">
        <v>9</v>
      </c>
      <c r="CR45" s="11">
        <f t="shared" ca="1" si="29"/>
        <v>0.12313336524942475</v>
      </c>
      <c r="CS45" s="12">
        <f t="shared" ca="1" si="30"/>
        <v>41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60" t="str">
        <f t="shared" ref="B46:G47" ca="1" si="47">B15</f>
        <v/>
      </c>
      <c r="C46" s="61" t="str">
        <f t="shared" ca="1" si="47"/>
        <v>＋</v>
      </c>
      <c r="D46" s="62">
        <f t="shared" ca="1" si="47"/>
        <v>1</v>
      </c>
      <c r="E46" s="62" t="str">
        <f t="shared" ca="1" si="47"/>
        <v>.</v>
      </c>
      <c r="F46" s="63">
        <f t="shared" ca="1" si="47"/>
        <v>6</v>
      </c>
      <c r="G46" s="63">
        <f t="shared" ca="1" si="47"/>
        <v>4</v>
      </c>
      <c r="H46" s="27"/>
      <c r="I46" s="20"/>
      <c r="J46" s="60" t="str">
        <f t="shared" ref="J46:O47" ca="1" si="48">J15</f>
        <v/>
      </c>
      <c r="K46" s="61" t="str">
        <f t="shared" ca="1" si="48"/>
        <v>＋</v>
      </c>
      <c r="L46" s="62">
        <f t="shared" ca="1" si="48"/>
        <v>5</v>
      </c>
      <c r="M46" s="62" t="str">
        <f t="shared" ca="1" si="48"/>
        <v>.</v>
      </c>
      <c r="N46" s="63">
        <f t="shared" ca="1" si="48"/>
        <v>9</v>
      </c>
      <c r="O46" s="63">
        <f t="shared" ca="1" si="48"/>
        <v>6</v>
      </c>
      <c r="P46" s="27"/>
      <c r="Q46" s="20"/>
      <c r="R46" s="60" t="str">
        <f t="shared" ref="R46:W47" ca="1" si="49">R15</f>
        <v/>
      </c>
      <c r="S46" s="61" t="str">
        <f t="shared" ca="1" si="49"/>
        <v>＋</v>
      </c>
      <c r="T46" s="62">
        <f t="shared" ca="1" si="49"/>
        <v>6</v>
      </c>
      <c r="U46" s="62" t="str">
        <f t="shared" ca="1" si="49"/>
        <v>.</v>
      </c>
      <c r="V46" s="63">
        <f t="shared" ca="1" si="49"/>
        <v>7</v>
      </c>
      <c r="W46" s="63">
        <f t="shared" ca="1" si="49"/>
        <v>5</v>
      </c>
      <c r="X46" s="27"/>
      <c r="AC46" s="3" t="s">
        <v>45</v>
      </c>
      <c r="AD46" s="5" t="str">
        <f t="shared" ca="1" si="34"/>
        <v>NO</v>
      </c>
      <c r="AE46" s="55">
        <f t="shared" ca="1" si="35"/>
        <v>3</v>
      </c>
      <c r="AF46" s="55">
        <f t="shared" ca="1" si="35"/>
        <v>2</v>
      </c>
      <c r="BW46" s="11"/>
      <c r="BX46" s="12"/>
      <c r="BY46" s="12"/>
      <c r="BZ46" s="5"/>
      <c r="CA46" s="5"/>
      <c r="CB46" s="5"/>
      <c r="CC46" s="5"/>
      <c r="CD46" s="11">
        <f t="shared" ca="1" si="25"/>
        <v>0.759576333164802</v>
      </c>
      <c r="CE46" s="12">
        <f t="shared" ca="1" si="26"/>
        <v>19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0.92263541008368488</v>
      </c>
      <c r="CL46" s="12">
        <f t="shared" ca="1" si="28"/>
        <v>5</v>
      </c>
      <c r="CM46" s="5"/>
      <c r="CN46" s="5">
        <v>46</v>
      </c>
      <c r="CO46" s="5">
        <v>9</v>
      </c>
      <c r="CP46" s="5">
        <v>0</v>
      </c>
      <c r="CR46" s="11"/>
      <c r="CS46" s="12"/>
      <c r="CT46" s="5"/>
      <c r="CU46" s="5"/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47"/>
        <v>3</v>
      </c>
      <c r="E47" s="67" t="str">
        <f t="shared" si="47"/>
        <v>.</v>
      </c>
      <c r="F47" s="68">
        <f t="shared" ca="1" si="47"/>
        <v>3</v>
      </c>
      <c r="G47" s="69">
        <f t="shared" ca="1" si="47"/>
        <v>3</v>
      </c>
      <c r="H47" s="27"/>
      <c r="I47" s="14"/>
      <c r="J47" s="65"/>
      <c r="K47" s="66">
        <f ca="1">K16</f>
        <v>0</v>
      </c>
      <c r="L47" s="67">
        <f t="shared" ca="1" si="48"/>
        <v>7</v>
      </c>
      <c r="M47" s="67" t="str">
        <f t="shared" si="48"/>
        <v>.</v>
      </c>
      <c r="N47" s="68">
        <f t="shared" ca="1" si="48"/>
        <v>8</v>
      </c>
      <c r="O47" s="69">
        <f t="shared" ca="1" si="48"/>
        <v>4</v>
      </c>
      <c r="P47" s="27"/>
      <c r="Q47" s="20"/>
      <c r="R47" s="65"/>
      <c r="S47" s="66">
        <f ca="1">S16</f>
        <v>1</v>
      </c>
      <c r="T47" s="67">
        <f t="shared" ca="1" si="49"/>
        <v>6</v>
      </c>
      <c r="U47" s="67" t="str">
        <f t="shared" si="49"/>
        <v>.</v>
      </c>
      <c r="V47" s="68">
        <f t="shared" ca="1" si="49"/>
        <v>0</v>
      </c>
      <c r="W47" s="69">
        <f t="shared" ca="1" si="49"/>
        <v>0</v>
      </c>
      <c r="X47" s="27"/>
      <c r="AC47" s="3" t="s">
        <v>46</v>
      </c>
      <c r="AD47" s="5" t="str">
        <f t="shared" ca="1" si="34"/>
        <v>OKB</v>
      </c>
      <c r="AE47" s="55">
        <f t="shared" ca="1" si="35"/>
        <v>6</v>
      </c>
      <c r="AF47" s="55">
        <f t="shared" ca="1" si="35"/>
        <v>0</v>
      </c>
      <c r="BW47" s="11"/>
      <c r="BX47" s="12"/>
      <c r="BY47" s="12"/>
      <c r="BZ47" s="5"/>
      <c r="CA47" s="5"/>
      <c r="CB47" s="5"/>
      <c r="CC47" s="5"/>
      <c r="CD47" s="11">
        <f t="shared" ca="1" si="25"/>
        <v>0.63164842822215472</v>
      </c>
      <c r="CE47" s="12">
        <f t="shared" ca="1" si="26"/>
        <v>27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0.58593344136152992</v>
      </c>
      <c r="CL47" s="12">
        <f t="shared" ca="1" si="28"/>
        <v>28</v>
      </c>
      <c r="CM47" s="5"/>
      <c r="CN47" s="5">
        <v>47</v>
      </c>
      <c r="CO47" s="5">
        <v>9</v>
      </c>
      <c r="CP47" s="5">
        <v>1</v>
      </c>
      <c r="CR47" s="11"/>
      <c r="CS47" s="12"/>
      <c r="CT47" s="5"/>
      <c r="CU47" s="5"/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>
        <f t="shared" ca="1" si="25"/>
        <v>0.49188414213312104</v>
      </c>
      <c r="CE48" s="12">
        <f t="shared" ca="1" si="26"/>
        <v>43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0.1528560985344013</v>
      </c>
      <c r="CL48" s="12">
        <f t="shared" ca="1" si="28"/>
        <v>49</v>
      </c>
      <c r="CM48" s="5"/>
      <c r="CN48" s="5">
        <v>48</v>
      </c>
      <c r="CO48" s="5">
        <v>9</v>
      </c>
      <c r="CP48" s="5">
        <v>2</v>
      </c>
      <c r="CR48" s="11"/>
      <c r="CS48" s="12"/>
      <c r="CT48" s="5"/>
      <c r="CU48" s="5"/>
    </row>
    <row r="49" spans="1:99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6.3763971107485551E-3</v>
      </c>
      <c r="CE49" s="12">
        <f t="shared" ca="1" si="26"/>
        <v>81</v>
      </c>
      <c r="CF49" s="5"/>
      <c r="CG49" s="5">
        <v>49</v>
      </c>
      <c r="CH49" s="5">
        <v>6</v>
      </c>
      <c r="CI49" s="5">
        <v>4</v>
      </c>
      <c r="CK49" s="11">
        <f t="shared" ca="1" si="27"/>
        <v>3.0066799335257133E-2</v>
      </c>
      <c r="CL49" s="12">
        <f t="shared" ca="1" si="28"/>
        <v>54</v>
      </c>
      <c r="CM49" s="5"/>
      <c r="CN49" s="5">
        <v>49</v>
      </c>
      <c r="CO49" s="5">
        <v>9</v>
      </c>
      <c r="CP49" s="5">
        <v>3</v>
      </c>
      <c r="CR49" s="11"/>
      <c r="CS49" s="12"/>
      <c r="CT49" s="5"/>
      <c r="CU49" s="5"/>
    </row>
    <row r="50" spans="1:99" ht="45.95" customHeight="1" thickBot="1" x14ac:dyDescent="0.3">
      <c r="A50" s="24"/>
      <c r="B50" s="74" t="str">
        <f t="shared" ref="B50" ca="1" si="50">B19</f>
        <v>4.49＋1.73＝</v>
      </c>
      <c r="C50" s="75"/>
      <c r="D50" s="75"/>
      <c r="E50" s="75"/>
      <c r="F50" s="76">
        <f ca="1">F19</f>
        <v>6.22</v>
      </c>
      <c r="G50" s="77"/>
      <c r="H50" s="27"/>
      <c r="I50" s="24"/>
      <c r="J50" s="74" t="str">
        <f t="shared" ref="J50" ca="1" si="51">J19</f>
        <v>5.97＋4.75＝</v>
      </c>
      <c r="K50" s="75"/>
      <c r="L50" s="75"/>
      <c r="M50" s="75"/>
      <c r="N50" s="76">
        <f ca="1">N19</f>
        <v>10.72</v>
      </c>
      <c r="O50" s="77"/>
      <c r="P50" s="27"/>
      <c r="Q50" s="24"/>
      <c r="R50" s="74" t="str">
        <f t="shared" ref="R50" ca="1" si="52">R19</f>
        <v>6.95＋7.69＝</v>
      </c>
      <c r="S50" s="75"/>
      <c r="T50" s="75"/>
      <c r="U50" s="75"/>
      <c r="V50" s="76">
        <f ca="1">V19</f>
        <v>14.64</v>
      </c>
      <c r="W50" s="77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0.98681611048536755</v>
      </c>
      <c r="CE50" s="12">
        <f t="shared" ca="1" si="26"/>
        <v>4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0.21836273266150519</v>
      </c>
      <c r="CL50" s="12">
        <f t="shared" ca="1" si="28"/>
        <v>46</v>
      </c>
      <c r="CM50" s="5"/>
      <c r="CN50" s="5">
        <v>50</v>
      </c>
      <c r="CO50" s="5">
        <v>9</v>
      </c>
      <c r="CP50" s="5">
        <v>4</v>
      </c>
      <c r="CR50" s="11"/>
      <c r="CS50" s="12"/>
      <c r="CT50" s="5"/>
      <c r="CU50" s="5"/>
    </row>
    <row r="51" spans="1:99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0.84142374367478323</v>
      </c>
      <c r="CE51" s="12">
        <f t="shared" ca="1" si="26"/>
        <v>13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0.27862067061323736</v>
      </c>
      <c r="CL51" s="12">
        <f t="shared" ca="1" si="28"/>
        <v>41</v>
      </c>
      <c r="CM51" s="5"/>
      <c r="CN51" s="5">
        <v>51</v>
      </c>
      <c r="CO51" s="5">
        <v>9</v>
      </c>
      <c r="CP51" s="5">
        <v>5</v>
      </c>
      <c r="CR51" s="11"/>
      <c r="CS51" s="12"/>
      <c r="CT51" s="5"/>
      <c r="CU51" s="5"/>
    </row>
    <row r="52" spans="1:99" ht="57" customHeight="1" x14ac:dyDescent="0.25">
      <c r="A52" s="20"/>
      <c r="B52" s="56"/>
      <c r="C52" s="57">
        <f t="shared" ref="C52:G52" ca="1" si="53">C21</f>
        <v>0</v>
      </c>
      <c r="D52" s="58">
        <f t="shared" ca="1" si="53"/>
        <v>4</v>
      </c>
      <c r="E52" s="58" t="str">
        <f t="shared" ca="1" si="53"/>
        <v>.</v>
      </c>
      <c r="F52" s="59">
        <f t="shared" ca="1" si="53"/>
        <v>4</v>
      </c>
      <c r="G52" s="59">
        <f t="shared" ca="1" si="53"/>
        <v>9</v>
      </c>
      <c r="H52" s="27"/>
      <c r="I52" s="20"/>
      <c r="J52" s="56"/>
      <c r="K52" s="57">
        <f t="shared" ref="K52:O52" ca="1" si="54">K21</f>
        <v>0</v>
      </c>
      <c r="L52" s="58">
        <f t="shared" ca="1" si="54"/>
        <v>5</v>
      </c>
      <c r="M52" s="58" t="str">
        <f t="shared" ca="1" si="54"/>
        <v>.</v>
      </c>
      <c r="N52" s="59">
        <f t="shared" ca="1" si="54"/>
        <v>9</v>
      </c>
      <c r="O52" s="59">
        <f t="shared" ca="1" si="54"/>
        <v>7</v>
      </c>
      <c r="P52" s="27"/>
      <c r="Q52" s="20"/>
      <c r="R52" s="56"/>
      <c r="S52" s="57">
        <f t="shared" ref="S52:W52" ca="1" si="55">S21</f>
        <v>0</v>
      </c>
      <c r="T52" s="58">
        <f t="shared" ca="1" si="55"/>
        <v>6</v>
      </c>
      <c r="U52" s="58" t="str">
        <f t="shared" ca="1" si="55"/>
        <v>.</v>
      </c>
      <c r="V52" s="59">
        <f t="shared" ca="1" si="55"/>
        <v>9</v>
      </c>
      <c r="W52" s="59">
        <f t="shared" ca="1" si="55"/>
        <v>5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0.60269237402244968</v>
      </c>
      <c r="CE52" s="12">
        <f t="shared" ca="1" si="26"/>
        <v>31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0.32663340611333203</v>
      </c>
      <c r="CL52" s="12">
        <f t="shared" ca="1" si="28"/>
        <v>37</v>
      </c>
      <c r="CM52" s="5"/>
      <c r="CN52" s="5">
        <v>52</v>
      </c>
      <c r="CO52" s="5">
        <v>9</v>
      </c>
      <c r="CP52" s="5">
        <v>6</v>
      </c>
      <c r="CR52" s="11"/>
      <c r="CS52" s="12"/>
      <c r="CT52" s="5"/>
      <c r="CU52" s="5"/>
    </row>
    <row r="53" spans="1:99" ht="57" customHeight="1" thickBot="1" x14ac:dyDescent="0.3">
      <c r="A53" s="20"/>
      <c r="B53" s="60" t="str">
        <f t="shared" ref="B53:G54" ca="1" si="56">B22</f>
        <v/>
      </c>
      <c r="C53" s="61" t="str">
        <f t="shared" ca="1" si="56"/>
        <v>＋</v>
      </c>
      <c r="D53" s="62">
        <f t="shared" ca="1" si="56"/>
        <v>1</v>
      </c>
      <c r="E53" s="62" t="str">
        <f t="shared" ca="1" si="56"/>
        <v>.</v>
      </c>
      <c r="F53" s="63">
        <f t="shared" ca="1" si="56"/>
        <v>7</v>
      </c>
      <c r="G53" s="63">
        <f t="shared" ca="1" si="56"/>
        <v>3</v>
      </c>
      <c r="H53" s="27"/>
      <c r="I53" s="20"/>
      <c r="J53" s="60" t="str">
        <f t="shared" ref="J53:O54" ca="1" si="57">J22</f>
        <v/>
      </c>
      <c r="K53" s="61" t="str">
        <f t="shared" ca="1" si="57"/>
        <v>＋</v>
      </c>
      <c r="L53" s="62">
        <f t="shared" ca="1" si="57"/>
        <v>4</v>
      </c>
      <c r="M53" s="62" t="str">
        <f t="shared" ca="1" si="57"/>
        <v>.</v>
      </c>
      <c r="N53" s="63">
        <f t="shared" ca="1" si="57"/>
        <v>7</v>
      </c>
      <c r="O53" s="63">
        <f t="shared" ca="1" si="57"/>
        <v>5</v>
      </c>
      <c r="P53" s="27"/>
      <c r="Q53" s="20"/>
      <c r="R53" s="60" t="str">
        <f t="shared" ref="R53:W54" ca="1" si="58">R22</f>
        <v/>
      </c>
      <c r="S53" s="61" t="str">
        <f t="shared" ca="1" si="58"/>
        <v>＋</v>
      </c>
      <c r="T53" s="62">
        <f t="shared" ca="1" si="58"/>
        <v>7</v>
      </c>
      <c r="U53" s="62" t="str">
        <f t="shared" ca="1" si="58"/>
        <v>.</v>
      </c>
      <c r="V53" s="63">
        <f t="shared" ca="1" si="58"/>
        <v>6</v>
      </c>
      <c r="W53" s="63">
        <f t="shared" ca="1" si="58"/>
        <v>9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0.38085912112587073</v>
      </c>
      <c r="CE53" s="12">
        <f t="shared" ca="1" si="26"/>
        <v>53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0.40687426371089541</v>
      </c>
      <c r="CL53" s="12">
        <f t="shared" ca="1" si="28"/>
        <v>33</v>
      </c>
      <c r="CM53" s="5"/>
      <c r="CN53" s="5">
        <v>53</v>
      </c>
      <c r="CO53" s="5">
        <v>9</v>
      </c>
      <c r="CP53" s="5">
        <v>7</v>
      </c>
      <c r="CR53" s="11"/>
      <c r="CS53" s="12"/>
      <c r="CT53" s="5"/>
      <c r="CU53" s="5"/>
    </row>
    <row r="54" spans="1:99" ht="57" customHeight="1" x14ac:dyDescent="0.25">
      <c r="A54" s="20"/>
      <c r="B54" s="65"/>
      <c r="C54" s="66">
        <f ca="1">C23</f>
        <v>0</v>
      </c>
      <c r="D54" s="67">
        <f t="shared" ca="1" si="56"/>
        <v>6</v>
      </c>
      <c r="E54" s="67" t="str">
        <f t="shared" si="56"/>
        <v>.</v>
      </c>
      <c r="F54" s="68">
        <f t="shared" ca="1" si="56"/>
        <v>2</v>
      </c>
      <c r="G54" s="69">
        <f t="shared" ca="1" si="56"/>
        <v>2</v>
      </c>
      <c r="H54" s="27"/>
      <c r="I54" s="14"/>
      <c r="J54" s="65"/>
      <c r="K54" s="66">
        <f ca="1">K23</f>
        <v>1</v>
      </c>
      <c r="L54" s="67">
        <f t="shared" ca="1" si="57"/>
        <v>0</v>
      </c>
      <c r="M54" s="67" t="str">
        <f t="shared" si="57"/>
        <v>.</v>
      </c>
      <c r="N54" s="68">
        <f t="shared" ca="1" si="57"/>
        <v>7</v>
      </c>
      <c r="O54" s="69">
        <f t="shared" ca="1" si="57"/>
        <v>2</v>
      </c>
      <c r="P54" s="27"/>
      <c r="Q54" s="20"/>
      <c r="R54" s="65"/>
      <c r="S54" s="66">
        <f ca="1">S23</f>
        <v>1</v>
      </c>
      <c r="T54" s="67">
        <f t="shared" ca="1" si="58"/>
        <v>4</v>
      </c>
      <c r="U54" s="67" t="str">
        <f t="shared" si="58"/>
        <v>.</v>
      </c>
      <c r="V54" s="68">
        <f t="shared" ca="1" si="58"/>
        <v>6</v>
      </c>
      <c r="W54" s="69">
        <f t="shared" ca="1" si="58"/>
        <v>4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0.12895673069717617</v>
      </c>
      <c r="CE54" s="12">
        <f t="shared" ca="1" si="26"/>
        <v>71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0.80396478310726227</v>
      </c>
      <c r="CL54" s="12">
        <f t="shared" ca="1" si="28"/>
        <v>8</v>
      </c>
      <c r="CM54" s="5"/>
      <c r="CN54" s="5">
        <v>54</v>
      </c>
      <c r="CO54" s="5">
        <v>9</v>
      </c>
      <c r="CP54" s="5">
        <v>8</v>
      </c>
      <c r="CR54" s="11"/>
      <c r="CS54" s="12"/>
      <c r="CT54" s="5"/>
      <c r="CU54" s="5"/>
    </row>
    <row r="55" spans="1:99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>
        <f t="shared" ca="1" si="25"/>
        <v>0.70210280428631067</v>
      </c>
      <c r="CE55" s="12">
        <f t="shared" ca="1" si="26"/>
        <v>23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0.24992583842087812</v>
      </c>
      <c r="CL55" s="12">
        <f t="shared" ca="1" si="28"/>
        <v>43</v>
      </c>
      <c r="CM55" s="5"/>
      <c r="CN55" s="5">
        <v>55</v>
      </c>
      <c r="CO55" s="5">
        <v>9</v>
      </c>
      <c r="CP55" s="5">
        <v>9</v>
      </c>
      <c r="CR55" s="11"/>
      <c r="CS55" s="12"/>
      <c r="CT55" s="5"/>
      <c r="CU55" s="5"/>
    </row>
    <row r="56" spans="1:99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0.84047345999317313</v>
      </c>
      <c r="CE56" s="12">
        <f t="shared" ca="1" si="26"/>
        <v>14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74" t="str">
        <f t="shared" ref="B57" ca="1" si="59">B26</f>
        <v>9.56＋2.64＝</v>
      </c>
      <c r="C57" s="75"/>
      <c r="D57" s="75"/>
      <c r="E57" s="75"/>
      <c r="F57" s="76">
        <f ca="1">F26</f>
        <v>12.2</v>
      </c>
      <c r="G57" s="77"/>
      <c r="H57" s="27"/>
      <c r="I57" s="24"/>
      <c r="J57" s="74" t="str">
        <f t="shared" ref="J57" ca="1" si="60">J26</f>
        <v>2.43＋1.89＝</v>
      </c>
      <c r="K57" s="75"/>
      <c r="L57" s="75"/>
      <c r="M57" s="75"/>
      <c r="N57" s="76">
        <f ca="1">N26</f>
        <v>4.32</v>
      </c>
      <c r="O57" s="77"/>
      <c r="P57" s="27"/>
      <c r="Q57" s="24"/>
      <c r="R57" s="74" t="str">
        <f t="shared" ref="R57" ca="1" si="61">R26</f>
        <v>8.73＋3.87＝</v>
      </c>
      <c r="S57" s="75"/>
      <c r="T57" s="75"/>
      <c r="U57" s="75"/>
      <c r="V57" s="76">
        <f ca="1">V26</f>
        <v>12.6</v>
      </c>
      <c r="W57" s="77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0.73375921424113777</v>
      </c>
      <c r="CE57" s="12">
        <f t="shared" ca="1" si="26"/>
        <v>22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0.26340275464517382</v>
      </c>
      <c r="CE58" s="12">
        <f t="shared" ca="1" si="26"/>
        <v>59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56"/>
      <c r="C59" s="57">
        <f t="shared" ref="C59:G59" ca="1" si="62">C28</f>
        <v>0</v>
      </c>
      <c r="D59" s="58">
        <f t="shared" ca="1" si="62"/>
        <v>9</v>
      </c>
      <c r="E59" s="58" t="str">
        <f t="shared" ca="1" si="62"/>
        <v>.</v>
      </c>
      <c r="F59" s="59">
        <f t="shared" ca="1" si="62"/>
        <v>5</v>
      </c>
      <c r="G59" s="59">
        <f t="shared" ca="1" si="62"/>
        <v>6</v>
      </c>
      <c r="H59" s="27"/>
      <c r="I59" s="20"/>
      <c r="J59" s="56"/>
      <c r="K59" s="57">
        <f t="shared" ref="K59:O59" ca="1" si="63">K28</f>
        <v>0</v>
      </c>
      <c r="L59" s="58">
        <f t="shared" ca="1" si="63"/>
        <v>2</v>
      </c>
      <c r="M59" s="58" t="str">
        <f t="shared" ca="1" si="63"/>
        <v>.</v>
      </c>
      <c r="N59" s="59">
        <f t="shared" ca="1" si="63"/>
        <v>4</v>
      </c>
      <c r="O59" s="59">
        <f t="shared" ca="1" si="63"/>
        <v>3</v>
      </c>
      <c r="P59" s="27"/>
      <c r="Q59" s="20"/>
      <c r="R59" s="56"/>
      <c r="S59" s="57">
        <f t="shared" ref="S59:W59" ca="1" si="64">S28</f>
        <v>0</v>
      </c>
      <c r="T59" s="58">
        <f t="shared" ca="1" si="64"/>
        <v>8</v>
      </c>
      <c r="U59" s="58" t="str">
        <f t="shared" ca="1" si="64"/>
        <v>.</v>
      </c>
      <c r="V59" s="59">
        <f t="shared" ca="1" si="64"/>
        <v>7</v>
      </c>
      <c r="W59" s="59">
        <f t="shared" ca="1" si="64"/>
        <v>3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0.50930928488992999</v>
      </c>
      <c r="CE59" s="12">
        <f t="shared" ca="1" si="26"/>
        <v>42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60" t="str">
        <f t="shared" ref="B60:G61" ca="1" si="65">B29</f>
        <v/>
      </c>
      <c r="C60" s="61" t="str">
        <f t="shared" ca="1" si="65"/>
        <v>＋</v>
      </c>
      <c r="D60" s="62">
        <f t="shared" ca="1" si="65"/>
        <v>2</v>
      </c>
      <c r="E60" s="62" t="str">
        <f t="shared" ca="1" si="65"/>
        <v>.</v>
      </c>
      <c r="F60" s="63">
        <f t="shared" ca="1" si="65"/>
        <v>6</v>
      </c>
      <c r="G60" s="63">
        <f t="shared" ca="1" si="65"/>
        <v>4</v>
      </c>
      <c r="H60" s="27"/>
      <c r="I60" s="20"/>
      <c r="J60" s="60" t="str">
        <f t="shared" ref="J60:O61" ca="1" si="66">J29</f>
        <v/>
      </c>
      <c r="K60" s="61" t="str">
        <f t="shared" ca="1" si="66"/>
        <v>＋</v>
      </c>
      <c r="L60" s="62">
        <f t="shared" ca="1" si="66"/>
        <v>1</v>
      </c>
      <c r="M60" s="62" t="str">
        <f t="shared" ca="1" si="66"/>
        <v>.</v>
      </c>
      <c r="N60" s="63">
        <f t="shared" ca="1" si="66"/>
        <v>8</v>
      </c>
      <c r="O60" s="63">
        <f t="shared" ca="1" si="66"/>
        <v>9</v>
      </c>
      <c r="P60" s="27"/>
      <c r="Q60" s="20"/>
      <c r="R60" s="60" t="str">
        <f t="shared" ref="R60:W61" ca="1" si="67">R29</f>
        <v/>
      </c>
      <c r="S60" s="61" t="str">
        <f t="shared" ca="1" si="67"/>
        <v>＋</v>
      </c>
      <c r="T60" s="62">
        <f t="shared" ca="1" si="67"/>
        <v>3</v>
      </c>
      <c r="U60" s="62" t="str">
        <f t="shared" ca="1" si="67"/>
        <v>.</v>
      </c>
      <c r="V60" s="63">
        <f t="shared" ca="1" si="67"/>
        <v>8</v>
      </c>
      <c r="W60" s="63">
        <f t="shared" ca="1" si="67"/>
        <v>7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0.83565738431815417</v>
      </c>
      <c r="CE60" s="12">
        <f t="shared" ca="1" si="26"/>
        <v>15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65"/>
      <c r="C61" s="66">
        <f ca="1">C30</f>
        <v>1</v>
      </c>
      <c r="D61" s="67">
        <f t="shared" ca="1" si="65"/>
        <v>2</v>
      </c>
      <c r="E61" s="67" t="str">
        <f t="shared" si="65"/>
        <v>.</v>
      </c>
      <c r="F61" s="68">
        <f t="shared" ca="1" si="65"/>
        <v>2</v>
      </c>
      <c r="G61" s="69">
        <f t="shared" ca="1" si="65"/>
        <v>0</v>
      </c>
      <c r="H61" s="27"/>
      <c r="I61" s="14"/>
      <c r="J61" s="65"/>
      <c r="K61" s="66">
        <f ca="1">K30</f>
        <v>0</v>
      </c>
      <c r="L61" s="67">
        <f t="shared" ca="1" si="66"/>
        <v>4</v>
      </c>
      <c r="M61" s="67" t="str">
        <f t="shared" si="66"/>
        <v>.</v>
      </c>
      <c r="N61" s="68">
        <f t="shared" ca="1" si="66"/>
        <v>3</v>
      </c>
      <c r="O61" s="69">
        <f t="shared" ca="1" si="66"/>
        <v>2</v>
      </c>
      <c r="P61" s="27"/>
      <c r="Q61" s="20"/>
      <c r="R61" s="65"/>
      <c r="S61" s="66">
        <f ca="1">S30</f>
        <v>1</v>
      </c>
      <c r="T61" s="67">
        <f t="shared" ca="1" si="67"/>
        <v>2</v>
      </c>
      <c r="U61" s="67" t="str">
        <f t="shared" si="67"/>
        <v>.</v>
      </c>
      <c r="V61" s="68">
        <f t="shared" ca="1" si="67"/>
        <v>6</v>
      </c>
      <c r="W61" s="69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0.8841618225286727</v>
      </c>
      <c r="CE61" s="12">
        <f t="shared" ca="1" si="26"/>
        <v>9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>
        <f t="shared" ca="1" si="25"/>
        <v>7.0518423194138591E-2</v>
      </c>
      <c r="CE62" s="12">
        <f t="shared" ca="1" si="26"/>
        <v>75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0.64451963944345991</v>
      </c>
      <c r="CE63" s="12">
        <f t="shared" ca="1" si="26"/>
        <v>26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0.17080390235085086</v>
      </c>
      <c r="CE64" s="12">
        <f t="shared" ca="1" si="26"/>
        <v>64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0.69746564677108558</v>
      </c>
      <c r="CE65" s="12">
        <f t="shared" ca="1" si="26"/>
        <v>24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0.54141767189384327</v>
      </c>
      <c r="CE66" s="12">
        <f t="shared" ref="CE66:CE81" ca="1" si="69">RANK(CD66,$CD$1:$CD$100,)</f>
        <v>35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0.25152262342794696</v>
      </c>
      <c r="CE67" s="12">
        <f t="shared" ca="1" si="69"/>
        <v>61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0.87443405123597773</v>
      </c>
      <c r="CE68" s="12">
        <f t="shared" ca="1" si="69"/>
        <v>12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0.14543541634978652</v>
      </c>
      <c r="CE69" s="12">
        <f t="shared" ca="1" si="69"/>
        <v>69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0.48570996378728237</v>
      </c>
      <c r="CE70" s="12">
        <f t="shared" ca="1" si="69"/>
        <v>44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0.29008047461816733</v>
      </c>
      <c r="CE71" s="12">
        <f t="shared" ca="1" si="69"/>
        <v>56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0.17041189658192202</v>
      </c>
      <c r="CE72" s="12">
        <f t="shared" ca="1" si="69"/>
        <v>65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4.9290878080903822E-2</v>
      </c>
      <c r="CE73" s="12">
        <f t="shared" ca="1" si="69"/>
        <v>77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7.5233326837968573E-2</v>
      </c>
      <c r="CE74" s="12">
        <f t="shared" ca="1" si="69"/>
        <v>73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0.27990982765866346</v>
      </c>
      <c r="CE75" s="12">
        <f t="shared" ca="1" si="69"/>
        <v>58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0.28412222702533985</v>
      </c>
      <c r="CE76" s="12">
        <f t="shared" ca="1" si="69"/>
        <v>57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3.2860586276791781E-2</v>
      </c>
      <c r="CE77" s="12">
        <f t="shared" ca="1" si="69"/>
        <v>79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0.33609228203918062</v>
      </c>
      <c r="CE78" s="12">
        <f t="shared" ca="1" si="69"/>
        <v>54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0.31761792468165706</v>
      </c>
      <c r="CE79" s="12">
        <f t="shared" ca="1" si="69"/>
        <v>55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0.52247956740088808</v>
      </c>
      <c r="CE80" s="12">
        <f t="shared" ca="1" si="69"/>
        <v>37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0.57220226231545979</v>
      </c>
      <c r="CE81" s="12">
        <f t="shared" ca="1" si="69"/>
        <v>32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W2QNEI+mU0edqvqDcgrhFwZbGP0GdtT44ZSG8uUO3Bv6miC9Jm38KzjsW2VpV2EQsc9cvwI8WtkI181fcReJwQ==" saltValue="XW8iL/d0UDqbgTUYGBbeWA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966" priority="193">
      <formula>$AJ15="NO"</formula>
    </cfRule>
  </conditionalFormatting>
  <conditionalFormatting sqref="C7">
    <cfRule type="expression" dxfId="965" priority="192">
      <formula>C7=0</formula>
    </cfRule>
  </conditionalFormatting>
  <conditionalFormatting sqref="C8">
    <cfRule type="expression" dxfId="964" priority="191">
      <formula>C8=0</formula>
    </cfRule>
  </conditionalFormatting>
  <conditionalFormatting sqref="C9">
    <cfRule type="expression" dxfId="963" priority="190">
      <formula>C9=0</formula>
    </cfRule>
  </conditionalFormatting>
  <conditionalFormatting sqref="B8">
    <cfRule type="expression" dxfId="962" priority="189">
      <formula>B8=""</formula>
    </cfRule>
  </conditionalFormatting>
  <conditionalFormatting sqref="G7">
    <cfRule type="expression" dxfId="961" priority="188">
      <formula>G7=0</formula>
    </cfRule>
  </conditionalFormatting>
  <conditionalFormatting sqref="G8">
    <cfRule type="expression" dxfId="960" priority="187">
      <formula>G8=0</formula>
    </cfRule>
  </conditionalFormatting>
  <conditionalFormatting sqref="F7">
    <cfRule type="expression" dxfId="959" priority="186">
      <formula>AND(F7=0,G7=0)</formula>
    </cfRule>
  </conditionalFormatting>
  <conditionalFormatting sqref="F8">
    <cfRule type="expression" dxfId="958" priority="185">
      <formula>AND(F8=0,G8=0)</formula>
    </cfRule>
  </conditionalFormatting>
  <conditionalFormatting sqref="K7">
    <cfRule type="expression" dxfId="957" priority="184">
      <formula>K7=0</formula>
    </cfRule>
  </conditionalFormatting>
  <conditionalFormatting sqref="K8">
    <cfRule type="expression" dxfId="956" priority="183">
      <formula>K8=0</formula>
    </cfRule>
  </conditionalFormatting>
  <conditionalFormatting sqref="K9">
    <cfRule type="expression" dxfId="955" priority="182">
      <formula>K9=0</formula>
    </cfRule>
  </conditionalFormatting>
  <conditionalFormatting sqref="J8">
    <cfRule type="expression" dxfId="954" priority="181">
      <formula>J8=""</formula>
    </cfRule>
  </conditionalFormatting>
  <conditionalFormatting sqref="O7">
    <cfRule type="expression" dxfId="953" priority="180">
      <formula>O7=0</formula>
    </cfRule>
  </conditionalFormatting>
  <conditionalFormatting sqref="O8">
    <cfRule type="expression" dxfId="952" priority="179">
      <formula>O8=0</formula>
    </cfRule>
  </conditionalFormatting>
  <conditionalFormatting sqref="N7">
    <cfRule type="expression" dxfId="951" priority="178">
      <formula>AND(N7=0,O7=0)</formula>
    </cfRule>
  </conditionalFormatting>
  <conditionalFormatting sqref="N8">
    <cfRule type="expression" dxfId="950" priority="177">
      <formula>AND(N8=0,O8=0)</formula>
    </cfRule>
  </conditionalFormatting>
  <conditionalFormatting sqref="S7">
    <cfRule type="expression" dxfId="949" priority="176">
      <formula>S7=0</formula>
    </cfRule>
  </conditionalFormatting>
  <conditionalFormatting sqref="S8">
    <cfRule type="expression" dxfId="948" priority="175">
      <formula>S8=0</formula>
    </cfRule>
  </conditionalFormatting>
  <conditionalFormatting sqref="S9">
    <cfRule type="expression" dxfId="947" priority="174">
      <formula>S9=0</formula>
    </cfRule>
  </conditionalFormatting>
  <conditionalFormatting sqref="R8">
    <cfRule type="expression" dxfId="946" priority="173">
      <formula>R8=""</formula>
    </cfRule>
  </conditionalFormatting>
  <conditionalFormatting sqref="W7">
    <cfRule type="expression" dxfId="945" priority="172">
      <formula>W7=0</formula>
    </cfRule>
  </conditionalFormatting>
  <conditionalFormatting sqref="W8">
    <cfRule type="expression" dxfId="944" priority="171">
      <formula>W8=0</formula>
    </cfRule>
  </conditionalFormatting>
  <conditionalFormatting sqref="V7">
    <cfRule type="expression" dxfId="943" priority="170">
      <formula>AND(V7=0,W7=0)</formula>
    </cfRule>
  </conditionalFormatting>
  <conditionalFormatting sqref="V8">
    <cfRule type="expression" dxfId="942" priority="169">
      <formula>AND(V8=0,W8=0)</formula>
    </cfRule>
  </conditionalFormatting>
  <conditionalFormatting sqref="C14">
    <cfRule type="expression" dxfId="941" priority="168">
      <formula>C14=0</formula>
    </cfRule>
  </conditionalFormatting>
  <conditionalFormatting sqref="C15">
    <cfRule type="expression" dxfId="940" priority="167">
      <formula>C15=0</formula>
    </cfRule>
  </conditionalFormatting>
  <conditionalFormatting sqref="C16">
    <cfRule type="expression" dxfId="939" priority="166">
      <formula>C16=0</formula>
    </cfRule>
  </conditionalFormatting>
  <conditionalFormatting sqref="B15">
    <cfRule type="expression" dxfId="938" priority="165">
      <formula>B15=""</formula>
    </cfRule>
  </conditionalFormatting>
  <conditionalFormatting sqref="G14">
    <cfRule type="expression" dxfId="937" priority="164">
      <formula>G14=0</formula>
    </cfRule>
  </conditionalFormatting>
  <conditionalFormatting sqref="G15">
    <cfRule type="expression" dxfId="936" priority="163">
      <formula>G15=0</formula>
    </cfRule>
  </conditionalFormatting>
  <conditionalFormatting sqref="F14">
    <cfRule type="expression" dxfId="935" priority="162">
      <formula>AND(F14=0,G14=0)</formula>
    </cfRule>
  </conditionalFormatting>
  <conditionalFormatting sqref="F15">
    <cfRule type="expression" dxfId="934" priority="161">
      <formula>AND(F15=0,G15=0)</formula>
    </cfRule>
  </conditionalFormatting>
  <conditionalFormatting sqref="K14">
    <cfRule type="expression" dxfId="933" priority="160">
      <formula>K14=0</formula>
    </cfRule>
  </conditionalFormatting>
  <conditionalFormatting sqref="K15">
    <cfRule type="expression" dxfId="932" priority="159">
      <formula>K15=0</formula>
    </cfRule>
  </conditionalFormatting>
  <conditionalFormatting sqref="K16">
    <cfRule type="expression" dxfId="931" priority="158">
      <formula>K16=0</formula>
    </cfRule>
  </conditionalFormatting>
  <conditionalFormatting sqref="J15">
    <cfRule type="expression" dxfId="930" priority="157">
      <formula>J15=""</formula>
    </cfRule>
  </conditionalFormatting>
  <conditionalFormatting sqref="O14">
    <cfRule type="expression" dxfId="929" priority="156">
      <formula>O14=0</formula>
    </cfRule>
  </conditionalFormatting>
  <conditionalFormatting sqref="O15">
    <cfRule type="expression" dxfId="928" priority="155">
      <formula>O15=0</formula>
    </cfRule>
  </conditionalFormatting>
  <conditionalFormatting sqref="N14">
    <cfRule type="expression" dxfId="927" priority="154">
      <formula>AND(N14=0,O14=0)</formula>
    </cfRule>
  </conditionalFormatting>
  <conditionalFormatting sqref="N15">
    <cfRule type="expression" dxfId="926" priority="153">
      <formula>AND(N15=0,O15=0)</formula>
    </cfRule>
  </conditionalFormatting>
  <conditionalFormatting sqref="S14">
    <cfRule type="expression" dxfId="925" priority="152">
      <formula>S14=0</formula>
    </cfRule>
  </conditionalFormatting>
  <conditionalFormatting sqref="S15">
    <cfRule type="expression" dxfId="924" priority="151">
      <formula>S15=0</formula>
    </cfRule>
  </conditionalFormatting>
  <conditionalFormatting sqref="S16">
    <cfRule type="expression" dxfId="923" priority="150">
      <formula>S16=0</formula>
    </cfRule>
  </conditionalFormatting>
  <conditionalFormatting sqref="R15">
    <cfRule type="expression" dxfId="922" priority="149">
      <formula>R15=""</formula>
    </cfRule>
  </conditionalFormatting>
  <conditionalFormatting sqref="W14">
    <cfRule type="expression" dxfId="921" priority="148">
      <formula>W14=0</formula>
    </cfRule>
  </conditionalFormatting>
  <conditionalFormatting sqref="W15">
    <cfRule type="expression" dxfId="920" priority="147">
      <formula>W15=0</formula>
    </cfRule>
  </conditionalFormatting>
  <conditionalFormatting sqref="V14">
    <cfRule type="expression" dxfId="919" priority="146">
      <formula>AND(V14=0,W14=0)</formula>
    </cfRule>
  </conditionalFormatting>
  <conditionalFormatting sqref="V15">
    <cfRule type="expression" dxfId="918" priority="145">
      <formula>AND(V15=0,W15=0)</formula>
    </cfRule>
  </conditionalFormatting>
  <conditionalFormatting sqref="C21">
    <cfRule type="expression" dxfId="917" priority="144">
      <formula>C21=0</formula>
    </cfRule>
  </conditionalFormatting>
  <conditionalFormatting sqref="C22">
    <cfRule type="expression" dxfId="916" priority="143">
      <formula>C22=0</formula>
    </cfRule>
  </conditionalFormatting>
  <conditionalFormatting sqref="C23">
    <cfRule type="expression" dxfId="915" priority="142">
      <formula>C23=0</formula>
    </cfRule>
  </conditionalFormatting>
  <conditionalFormatting sqref="B22">
    <cfRule type="expression" dxfId="914" priority="141">
      <formula>B22=""</formula>
    </cfRule>
  </conditionalFormatting>
  <conditionalFormatting sqref="G21">
    <cfRule type="expression" dxfId="913" priority="140">
      <formula>G21=0</formula>
    </cfRule>
  </conditionalFormatting>
  <conditionalFormatting sqref="G22">
    <cfRule type="expression" dxfId="912" priority="139">
      <formula>G22=0</formula>
    </cfRule>
  </conditionalFormatting>
  <conditionalFormatting sqref="F21">
    <cfRule type="expression" dxfId="911" priority="138">
      <formula>AND(F21=0,G21=0)</formula>
    </cfRule>
  </conditionalFormatting>
  <conditionalFormatting sqref="F22">
    <cfRule type="expression" dxfId="910" priority="137">
      <formula>AND(F22=0,G22=0)</formula>
    </cfRule>
  </conditionalFormatting>
  <conditionalFormatting sqref="K21">
    <cfRule type="expression" dxfId="909" priority="136">
      <formula>K21=0</formula>
    </cfRule>
  </conditionalFormatting>
  <conditionalFormatting sqref="K22">
    <cfRule type="expression" dxfId="908" priority="135">
      <formula>K22=0</formula>
    </cfRule>
  </conditionalFormatting>
  <conditionalFormatting sqref="K23">
    <cfRule type="expression" dxfId="907" priority="134">
      <formula>K23=0</formula>
    </cfRule>
  </conditionalFormatting>
  <conditionalFormatting sqref="J22">
    <cfRule type="expression" dxfId="906" priority="133">
      <formula>J22=""</formula>
    </cfRule>
  </conditionalFormatting>
  <conditionalFormatting sqref="O21">
    <cfRule type="expression" dxfId="905" priority="132">
      <formula>O21=0</formula>
    </cfRule>
  </conditionalFormatting>
  <conditionalFormatting sqref="O22">
    <cfRule type="expression" dxfId="904" priority="131">
      <formula>O22=0</formula>
    </cfRule>
  </conditionalFormatting>
  <conditionalFormatting sqref="N21">
    <cfRule type="expression" dxfId="903" priority="130">
      <formula>AND(N21=0,O21=0)</formula>
    </cfRule>
  </conditionalFormatting>
  <conditionalFormatting sqref="N22">
    <cfRule type="expression" dxfId="902" priority="129">
      <formula>AND(N22=0,O22=0)</formula>
    </cfRule>
  </conditionalFormatting>
  <conditionalFormatting sqref="S21">
    <cfRule type="expression" dxfId="901" priority="128">
      <formula>S21=0</formula>
    </cfRule>
  </conditionalFormatting>
  <conditionalFormatting sqref="S22">
    <cfRule type="expression" dxfId="900" priority="127">
      <formula>S22=0</formula>
    </cfRule>
  </conditionalFormatting>
  <conditionalFormatting sqref="S23">
    <cfRule type="expression" dxfId="899" priority="126">
      <formula>S23=0</formula>
    </cfRule>
  </conditionalFormatting>
  <conditionalFormatting sqref="R22">
    <cfRule type="expression" dxfId="898" priority="125">
      <formula>R22=""</formula>
    </cfRule>
  </conditionalFormatting>
  <conditionalFormatting sqref="W21">
    <cfRule type="expression" dxfId="897" priority="124">
      <formula>W21=0</formula>
    </cfRule>
  </conditionalFormatting>
  <conditionalFormatting sqref="W22">
    <cfRule type="expression" dxfId="896" priority="123">
      <formula>W22=0</formula>
    </cfRule>
  </conditionalFormatting>
  <conditionalFormatting sqref="V21">
    <cfRule type="expression" dxfId="895" priority="122">
      <formula>AND(V21=0,W21=0)</formula>
    </cfRule>
  </conditionalFormatting>
  <conditionalFormatting sqref="V22">
    <cfRule type="expression" dxfId="894" priority="121">
      <formula>AND(V22=0,W22=0)</formula>
    </cfRule>
  </conditionalFormatting>
  <conditionalFormatting sqref="C28">
    <cfRule type="expression" dxfId="893" priority="120">
      <formula>C28=0</formula>
    </cfRule>
  </conditionalFormatting>
  <conditionalFormatting sqref="C29">
    <cfRule type="expression" dxfId="892" priority="119">
      <formula>C29=0</formula>
    </cfRule>
  </conditionalFormatting>
  <conditionalFormatting sqref="C30">
    <cfRule type="expression" dxfId="891" priority="118">
      <formula>C30=0</formula>
    </cfRule>
  </conditionalFormatting>
  <conditionalFormatting sqref="B29">
    <cfRule type="expression" dxfId="890" priority="117">
      <formula>B29=""</formula>
    </cfRule>
  </conditionalFormatting>
  <conditionalFormatting sqref="G28">
    <cfRule type="expression" dxfId="889" priority="116">
      <formula>G28=0</formula>
    </cfRule>
  </conditionalFormatting>
  <conditionalFormatting sqref="G29">
    <cfRule type="expression" dxfId="888" priority="115">
      <formula>G29=0</formula>
    </cfRule>
  </conditionalFormatting>
  <conditionalFormatting sqref="F28">
    <cfRule type="expression" dxfId="887" priority="114">
      <formula>AND(F28=0,G28=0)</formula>
    </cfRule>
  </conditionalFormatting>
  <conditionalFormatting sqref="F29">
    <cfRule type="expression" dxfId="886" priority="113">
      <formula>AND(F29=0,G29=0)</formula>
    </cfRule>
  </conditionalFormatting>
  <conditionalFormatting sqref="K28">
    <cfRule type="expression" dxfId="885" priority="112">
      <formula>K28=0</formula>
    </cfRule>
  </conditionalFormatting>
  <conditionalFormatting sqref="K29">
    <cfRule type="expression" dxfId="884" priority="111">
      <formula>K29=0</formula>
    </cfRule>
  </conditionalFormatting>
  <conditionalFormatting sqref="K30">
    <cfRule type="expression" dxfId="883" priority="110">
      <formula>K30=0</formula>
    </cfRule>
  </conditionalFormatting>
  <conditionalFormatting sqref="J29">
    <cfRule type="expression" dxfId="882" priority="109">
      <formula>J29=""</formula>
    </cfRule>
  </conditionalFormatting>
  <conditionalFormatting sqref="O28">
    <cfRule type="expression" dxfId="881" priority="108">
      <formula>O28=0</formula>
    </cfRule>
  </conditionalFormatting>
  <conditionalFormatting sqref="O29">
    <cfRule type="expression" dxfId="880" priority="107">
      <formula>O29=0</formula>
    </cfRule>
  </conditionalFormatting>
  <conditionalFormatting sqref="N28">
    <cfRule type="expression" dxfId="879" priority="106">
      <formula>AND(N28=0,O28=0)</formula>
    </cfRule>
  </conditionalFormatting>
  <conditionalFormatting sqref="N29">
    <cfRule type="expression" dxfId="878" priority="105">
      <formula>AND(N29=0,O29=0)</formula>
    </cfRule>
  </conditionalFormatting>
  <conditionalFormatting sqref="S28">
    <cfRule type="expression" dxfId="877" priority="104">
      <formula>S28=0</formula>
    </cfRule>
  </conditionalFormatting>
  <conditionalFormatting sqref="S29">
    <cfRule type="expression" dxfId="876" priority="103">
      <formula>S29=0</formula>
    </cfRule>
  </conditionalFormatting>
  <conditionalFormatting sqref="S30">
    <cfRule type="expression" dxfId="875" priority="102">
      <formula>S30=0</formula>
    </cfRule>
  </conditionalFormatting>
  <conditionalFormatting sqref="R29">
    <cfRule type="expression" dxfId="874" priority="101">
      <formula>R29=""</formula>
    </cfRule>
  </conditionalFormatting>
  <conditionalFormatting sqref="W28">
    <cfRule type="expression" dxfId="873" priority="100">
      <formula>W28=0</formula>
    </cfRule>
  </conditionalFormatting>
  <conditionalFormatting sqref="W29">
    <cfRule type="expression" dxfId="872" priority="99">
      <formula>W29=0</formula>
    </cfRule>
  </conditionalFormatting>
  <conditionalFormatting sqref="V28">
    <cfRule type="expression" dxfId="871" priority="98">
      <formula>AND(V28=0,W28=0)</formula>
    </cfRule>
  </conditionalFormatting>
  <conditionalFormatting sqref="V29">
    <cfRule type="expression" dxfId="870" priority="97">
      <formula>AND(V29=0,W29=0)</formula>
    </cfRule>
  </conditionalFormatting>
  <conditionalFormatting sqref="C38">
    <cfRule type="expression" dxfId="869" priority="96">
      <formula>C38=0</formula>
    </cfRule>
  </conditionalFormatting>
  <conditionalFormatting sqref="C39">
    <cfRule type="expression" dxfId="868" priority="95">
      <formula>C39=0</formula>
    </cfRule>
  </conditionalFormatting>
  <conditionalFormatting sqref="C40">
    <cfRule type="expression" dxfId="867" priority="94">
      <formula>C40=0</formula>
    </cfRule>
  </conditionalFormatting>
  <conditionalFormatting sqref="B39">
    <cfRule type="expression" dxfId="866" priority="93">
      <formula>B39=""</formula>
    </cfRule>
  </conditionalFormatting>
  <conditionalFormatting sqref="G38">
    <cfRule type="expression" dxfId="865" priority="92">
      <formula>G38=0</formula>
    </cfRule>
  </conditionalFormatting>
  <conditionalFormatting sqref="G39">
    <cfRule type="expression" dxfId="864" priority="91">
      <formula>G39=0</formula>
    </cfRule>
  </conditionalFormatting>
  <conditionalFormatting sqref="F38">
    <cfRule type="expression" dxfId="863" priority="90">
      <formula>AND(F38=0,G38=0)</formula>
    </cfRule>
  </conditionalFormatting>
  <conditionalFormatting sqref="F39">
    <cfRule type="expression" dxfId="862" priority="89">
      <formula>AND(F39=0,G39=0)</formula>
    </cfRule>
  </conditionalFormatting>
  <conditionalFormatting sqref="K38">
    <cfRule type="expression" dxfId="861" priority="88">
      <formula>K38=0</formula>
    </cfRule>
  </conditionalFormatting>
  <conditionalFormatting sqref="K39">
    <cfRule type="expression" dxfId="860" priority="87">
      <formula>K39=0</formula>
    </cfRule>
  </conditionalFormatting>
  <conditionalFormatting sqref="K40">
    <cfRule type="expression" dxfId="859" priority="86">
      <formula>K40=0</formula>
    </cfRule>
  </conditionalFormatting>
  <conditionalFormatting sqref="J39">
    <cfRule type="expression" dxfId="858" priority="85">
      <formula>J39=""</formula>
    </cfRule>
  </conditionalFormatting>
  <conditionalFormatting sqref="O38">
    <cfRule type="expression" dxfId="857" priority="84">
      <formula>O38=0</formula>
    </cfRule>
  </conditionalFormatting>
  <conditionalFormatting sqref="O39">
    <cfRule type="expression" dxfId="856" priority="83">
      <formula>O39=0</formula>
    </cfRule>
  </conditionalFormatting>
  <conditionalFormatting sqref="N38">
    <cfRule type="expression" dxfId="855" priority="82">
      <formula>AND(N38=0,O38=0)</formula>
    </cfRule>
  </conditionalFormatting>
  <conditionalFormatting sqref="N39">
    <cfRule type="expression" dxfId="854" priority="81">
      <formula>AND(N39=0,O39=0)</formula>
    </cfRule>
  </conditionalFormatting>
  <conditionalFormatting sqref="S38">
    <cfRule type="expression" dxfId="853" priority="80">
      <formula>S38=0</formula>
    </cfRule>
  </conditionalFormatting>
  <conditionalFormatting sqref="S39">
    <cfRule type="expression" dxfId="852" priority="79">
      <formula>S39=0</formula>
    </cfRule>
  </conditionalFormatting>
  <conditionalFormatting sqref="S40">
    <cfRule type="expression" dxfId="851" priority="78">
      <formula>S40=0</formula>
    </cfRule>
  </conditionalFormatting>
  <conditionalFormatting sqref="R39">
    <cfRule type="expression" dxfId="850" priority="77">
      <formula>R39=""</formula>
    </cfRule>
  </conditionalFormatting>
  <conditionalFormatting sqref="W38">
    <cfRule type="expression" dxfId="849" priority="76">
      <formula>W38=0</formula>
    </cfRule>
  </conditionalFormatting>
  <conditionalFormatting sqref="W39">
    <cfRule type="expression" dxfId="848" priority="75">
      <formula>W39=0</formula>
    </cfRule>
  </conditionalFormatting>
  <conditionalFormatting sqref="V38">
    <cfRule type="expression" dxfId="847" priority="74">
      <formula>AND(V38=0,W38=0)</formula>
    </cfRule>
  </conditionalFormatting>
  <conditionalFormatting sqref="V39">
    <cfRule type="expression" dxfId="846" priority="73">
      <formula>AND(V39=0,W39=0)</formula>
    </cfRule>
  </conditionalFormatting>
  <conditionalFormatting sqref="C45">
    <cfRule type="expression" dxfId="845" priority="72">
      <formula>C45=0</formula>
    </cfRule>
  </conditionalFormatting>
  <conditionalFormatting sqref="C46">
    <cfRule type="expression" dxfId="844" priority="71">
      <formula>C46=0</formula>
    </cfRule>
  </conditionalFormatting>
  <conditionalFormatting sqref="C47">
    <cfRule type="expression" dxfId="843" priority="70">
      <formula>C47=0</formula>
    </cfRule>
  </conditionalFormatting>
  <conditionalFormatting sqref="B46">
    <cfRule type="expression" dxfId="842" priority="69">
      <formula>B46=""</formula>
    </cfRule>
  </conditionalFormatting>
  <conditionalFormatting sqref="G45">
    <cfRule type="expression" dxfId="841" priority="68">
      <formula>G45=0</formula>
    </cfRule>
  </conditionalFormatting>
  <conditionalFormatting sqref="G46">
    <cfRule type="expression" dxfId="840" priority="67">
      <formula>G46=0</formula>
    </cfRule>
  </conditionalFormatting>
  <conditionalFormatting sqref="F45">
    <cfRule type="expression" dxfId="839" priority="66">
      <formula>AND(F45=0,G45=0)</formula>
    </cfRule>
  </conditionalFormatting>
  <conditionalFormatting sqref="F46">
    <cfRule type="expression" dxfId="838" priority="65">
      <formula>AND(F46=0,G46=0)</formula>
    </cfRule>
  </conditionalFormatting>
  <conditionalFormatting sqref="K45">
    <cfRule type="expression" dxfId="837" priority="64">
      <formula>K45=0</formula>
    </cfRule>
  </conditionalFormatting>
  <conditionalFormatting sqref="K46">
    <cfRule type="expression" dxfId="836" priority="63">
      <formula>K46=0</formula>
    </cfRule>
  </conditionalFormatting>
  <conditionalFormatting sqref="K47">
    <cfRule type="expression" dxfId="835" priority="62">
      <formula>K47=0</formula>
    </cfRule>
  </conditionalFormatting>
  <conditionalFormatting sqref="J46">
    <cfRule type="expression" dxfId="834" priority="61">
      <formula>J46=""</formula>
    </cfRule>
  </conditionalFormatting>
  <conditionalFormatting sqref="O45">
    <cfRule type="expression" dxfId="833" priority="60">
      <formula>O45=0</formula>
    </cfRule>
  </conditionalFormatting>
  <conditionalFormatting sqref="O46">
    <cfRule type="expression" dxfId="832" priority="59">
      <formula>O46=0</formula>
    </cfRule>
  </conditionalFormatting>
  <conditionalFormatting sqref="N45">
    <cfRule type="expression" dxfId="831" priority="58">
      <formula>AND(N45=0,O45=0)</formula>
    </cfRule>
  </conditionalFormatting>
  <conditionalFormatting sqref="N46">
    <cfRule type="expression" dxfId="830" priority="57">
      <formula>AND(N46=0,O46=0)</formula>
    </cfRule>
  </conditionalFormatting>
  <conditionalFormatting sqref="S45">
    <cfRule type="expression" dxfId="829" priority="56">
      <formula>S45=0</formula>
    </cfRule>
  </conditionalFormatting>
  <conditionalFormatting sqref="S46">
    <cfRule type="expression" dxfId="828" priority="55">
      <formula>S46=0</formula>
    </cfRule>
  </conditionalFormatting>
  <conditionalFormatting sqref="S47">
    <cfRule type="expression" dxfId="827" priority="54">
      <formula>S47=0</formula>
    </cfRule>
  </conditionalFormatting>
  <conditionalFormatting sqref="R46">
    <cfRule type="expression" dxfId="826" priority="53">
      <formula>R46=""</formula>
    </cfRule>
  </conditionalFormatting>
  <conditionalFormatting sqref="W45">
    <cfRule type="expression" dxfId="825" priority="52">
      <formula>W45=0</formula>
    </cfRule>
  </conditionalFormatting>
  <conditionalFormatting sqref="W46">
    <cfRule type="expression" dxfId="824" priority="51">
      <formula>W46=0</formula>
    </cfRule>
  </conditionalFormatting>
  <conditionalFormatting sqref="V45">
    <cfRule type="expression" dxfId="823" priority="50">
      <formula>AND(V45=0,W45=0)</formula>
    </cfRule>
  </conditionalFormatting>
  <conditionalFormatting sqref="V46">
    <cfRule type="expression" dxfId="822" priority="49">
      <formula>AND(V46=0,W46=0)</formula>
    </cfRule>
  </conditionalFormatting>
  <conditionalFormatting sqref="C52">
    <cfRule type="expression" dxfId="821" priority="48">
      <formula>C52=0</formula>
    </cfRule>
  </conditionalFormatting>
  <conditionalFormatting sqref="C53">
    <cfRule type="expression" dxfId="820" priority="47">
      <formula>C53=0</formula>
    </cfRule>
  </conditionalFormatting>
  <conditionalFormatting sqref="C54">
    <cfRule type="expression" dxfId="819" priority="46">
      <formula>C54=0</formula>
    </cfRule>
  </conditionalFormatting>
  <conditionalFormatting sqref="B53">
    <cfRule type="expression" dxfId="818" priority="45">
      <formula>B53=""</formula>
    </cfRule>
  </conditionalFormatting>
  <conditionalFormatting sqref="G52">
    <cfRule type="expression" dxfId="817" priority="44">
      <formula>G52=0</formula>
    </cfRule>
  </conditionalFormatting>
  <conditionalFormatting sqref="G53">
    <cfRule type="expression" dxfId="816" priority="43">
      <formula>G53=0</formula>
    </cfRule>
  </conditionalFormatting>
  <conditionalFormatting sqref="F52">
    <cfRule type="expression" dxfId="815" priority="42">
      <formula>AND(F52=0,G52=0)</formula>
    </cfRule>
  </conditionalFormatting>
  <conditionalFormatting sqref="F53">
    <cfRule type="expression" dxfId="814" priority="41">
      <formula>AND(F53=0,G53=0)</formula>
    </cfRule>
  </conditionalFormatting>
  <conditionalFormatting sqref="K52">
    <cfRule type="expression" dxfId="813" priority="40">
      <formula>K52=0</formula>
    </cfRule>
  </conditionalFormatting>
  <conditionalFormatting sqref="K53">
    <cfRule type="expression" dxfId="812" priority="39">
      <formula>K53=0</formula>
    </cfRule>
  </conditionalFormatting>
  <conditionalFormatting sqref="K54">
    <cfRule type="expression" dxfId="811" priority="38">
      <formula>K54=0</formula>
    </cfRule>
  </conditionalFormatting>
  <conditionalFormatting sqref="J53">
    <cfRule type="expression" dxfId="810" priority="37">
      <formula>J53=""</formula>
    </cfRule>
  </conditionalFormatting>
  <conditionalFormatting sqref="O52">
    <cfRule type="expression" dxfId="809" priority="36">
      <formula>O52=0</formula>
    </cfRule>
  </conditionalFormatting>
  <conditionalFormatting sqref="O53">
    <cfRule type="expression" dxfId="808" priority="35">
      <formula>O53=0</formula>
    </cfRule>
  </conditionalFormatting>
  <conditionalFormatting sqref="N52">
    <cfRule type="expression" dxfId="807" priority="34">
      <formula>AND(N52=0,O52=0)</formula>
    </cfRule>
  </conditionalFormatting>
  <conditionalFormatting sqref="N53">
    <cfRule type="expression" dxfId="806" priority="33">
      <formula>AND(N53=0,O53=0)</formula>
    </cfRule>
  </conditionalFormatting>
  <conditionalFormatting sqref="S52">
    <cfRule type="expression" dxfId="805" priority="32">
      <formula>S52=0</formula>
    </cfRule>
  </conditionalFormatting>
  <conditionalFormatting sqref="S53">
    <cfRule type="expression" dxfId="804" priority="31">
      <formula>S53=0</formula>
    </cfRule>
  </conditionalFormatting>
  <conditionalFormatting sqref="S54">
    <cfRule type="expression" dxfId="803" priority="30">
      <formula>S54=0</formula>
    </cfRule>
  </conditionalFormatting>
  <conditionalFormatting sqref="R53">
    <cfRule type="expression" dxfId="802" priority="29">
      <formula>R53=""</formula>
    </cfRule>
  </conditionalFormatting>
  <conditionalFormatting sqref="W52">
    <cfRule type="expression" dxfId="801" priority="28">
      <formula>W52=0</formula>
    </cfRule>
  </conditionalFormatting>
  <conditionalFormatting sqref="W53">
    <cfRule type="expression" dxfId="800" priority="27">
      <formula>W53=0</formula>
    </cfRule>
  </conditionalFormatting>
  <conditionalFormatting sqref="V52">
    <cfRule type="expression" dxfId="799" priority="26">
      <formula>AND(V52=0,W52=0)</formula>
    </cfRule>
  </conditionalFormatting>
  <conditionalFormatting sqref="V53">
    <cfRule type="expression" dxfId="798" priority="25">
      <formula>AND(V53=0,W53=0)</formula>
    </cfRule>
  </conditionalFormatting>
  <conditionalFormatting sqref="C59">
    <cfRule type="expression" dxfId="797" priority="24">
      <formula>C59=0</formula>
    </cfRule>
  </conditionalFormatting>
  <conditionalFormatting sqref="C60">
    <cfRule type="expression" dxfId="796" priority="23">
      <formula>C60=0</formula>
    </cfRule>
  </conditionalFormatting>
  <conditionalFormatting sqref="C61">
    <cfRule type="expression" dxfId="795" priority="22">
      <formula>C61=0</formula>
    </cfRule>
  </conditionalFormatting>
  <conditionalFormatting sqref="B60">
    <cfRule type="expression" dxfId="794" priority="21">
      <formula>B60=""</formula>
    </cfRule>
  </conditionalFormatting>
  <conditionalFormatting sqref="G59">
    <cfRule type="expression" dxfId="793" priority="20">
      <formula>G59=0</formula>
    </cfRule>
  </conditionalFormatting>
  <conditionalFormatting sqref="G60">
    <cfRule type="expression" dxfId="792" priority="19">
      <formula>G60=0</formula>
    </cfRule>
  </conditionalFormatting>
  <conditionalFormatting sqref="F59">
    <cfRule type="expression" dxfId="791" priority="18">
      <formula>AND(F59=0,G59=0)</formula>
    </cfRule>
  </conditionalFormatting>
  <conditionalFormatting sqref="F60">
    <cfRule type="expression" dxfId="790" priority="17">
      <formula>AND(F60=0,G60=0)</formula>
    </cfRule>
  </conditionalFormatting>
  <conditionalFormatting sqref="K59">
    <cfRule type="expression" dxfId="789" priority="16">
      <formula>K59=0</formula>
    </cfRule>
  </conditionalFormatting>
  <conditionalFormatting sqref="K60">
    <cfRule type="expression" dxfId="788" priority="15">
      <formula>K60=0</formula>
    </cfRule>
  </conditionalFormatting>
  <conditionalFormatting sqref="K61">
    <cfRule type="expression" dxfId="787" priority="14">
      <formula>K61=0</formula>
    </cfRule>
  </conditionalFormatting>
  <conditionalFormatting sqref="J60">
    <cfRule type="expression" dxfId="786" priority="13">
      <formula>J60=""</formula>
    </cfRule>
  </conditionalFormatting>
  <conditionalFormatting sqref="O59">
    <cfRule type="expression" dxfId="785" priority="12">
      <formula>O59=0</formula>
    </cfRule>
  </conditionalFormatting>
  <conditionalFormatting sqref="O60">
    <cfRule type="expression" dxfId="784" priority="11">
      <formula>O60=0</formula>
    </cfRule>
  </conditionalFormatting>
  <conditionalFormatting sqref="N59">
    <cfRule type="expression" dxfId="783" priority="10">
      <formula>AND(N59=0,O59=0)</formula>
    </cfRule>
  </conditionalFormatting>
  <conditionalFormatting sqref="N60">
    <cfRule type="expression" dxfId="782" priority="9">
      <formula>AND(N60=0,O60=0)</formula>
    </cfRule>
  </conditionalFormatting>
  <conditionalFormatting sqref="S59">
    <cfRule type="expression" dxfId="781" priority="8">
      <formula>S59=0</formula>
    </cfRule>
  </conditionalFormatting>
  <conditionalFormatting sqref="S60">
    <cfRule type="expression" dxfId="780" priority="7">
      <formula>S60=0</formula>
    </cfRule>
  </conditionalFormatting>
  <conditionalFormatting sqref="S61">
    <cfRule type="expression" dxfId="779" priority="6">
      <formula>S61=0</formula>
    </cfRule>
  </conditionalFormatting>
  <conditionalFormatting sqref="R60">
    <cfRule type="expression" dxfId="778" priority="5">
      <formula>R60=""</formula>
    </cfRule>
  </conditionalFormatting>
  <conditionalFormatting sqref="W59">
    <cfRule type="expression" dxfId="777" priority="4">
      <formula>W59=0</formula>
    </cfRule>
  </conditionalFormatting>
  <conditionalFormatting sqref="W60">
    <cfRule type="expression" dxfId="776" priority="3">
      <formula>W60=0</formula>
    </cfRule>
  </conditionalFormatting>
  <conditionalFormatting sqref="V59">
    <cfRule type="expression" dxfId="775" priority="2">
      <formula>AND(V59=0,W59=0)</formula>
    </cfRule>
  </conditionalFormatting>
  <conditionalFormatting sqref="V60">
    <cfRule type="expression" dxfId="774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8" t="s">
        <v>192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136</v>
      </c>
      <c r="AC1" s="5">
        <f ca="1">BC1*1000+BH1*100+BM1*10+BR1</f>
        <v>676</v>
      </c>
      <c r="AD1" s="5" t="s">
        <v>137</v>
      </c>
      <c r="AE1" s="5">
        <f ca="1">BD1*1000+BI1*100+BN1*10+BS1</f>
        <v>224</v>
      </c>
      <c r="AF1" s="5" t="s">
        <v>138</v>
      </c>
      <c r="AG1" s="5">
        <f ca="1">AC1+AE1</f>
        <v>900</v>
      </c>
      <c r="AI1" s="5">
        <f ca="1">BC1</f>
        <v>0</v>
      </c>
      <c r="AJ1" s="5">
        <f ca="1">BH1</f>
        <v>6</v>
      </c>
      <c r="AK1" s="5" t="s">
        <v>139</v>
      </c>
      <c r="AL1" s="5">
        <f ca="1">BM1</f>
        <v>7</v>
      </c>
      <c r="AM1" s="5">
        <f ca="1">BR1</f>
        <v>6</v>
      </c>
      <c r="AN1" s="5" t="s">
        <v>137</v>
      </c>
      <c r="AO1" s="5">
        <f ca="1">BD1</f>
        <v>0</v>
      </c>
      <c r="AP1" s="5">
        <f ca="1">BI1</f>
        <v>2</v>
      </c>
      <c r="AQ1" s="5" t="s">
        <v>139</v>
      </c>
      <c r="AR1" s="5">
        <f ca="1">BN1</f>
        <v>2</v>
      </c>
      <c r="AS1" s="5">
        <f ca="1">BS1</f>
        <v>4</v>
      </c>
      <c r="AT1" s="5" t="s">
        <v>138</v>
      </c>
      <c r="AU1" s="5">
        <f ca="1">MOD(ROUNDDOWN(AG1/1000,0),10)</f>
        <v>0</v>
      </c>
      <c r="AV1" s="5">
        <f ca="1">MOD(ROUNDDOWN(AG1/100,0),10)</f>
        <v>9</v>
      </c>
      <c r="AW1" s="5" t="s">
        <v>139</v>
      </c>
      <c r="AX1" s="5">
        <f ca="1">MOD(ROUNDDOWN(AG1/10,0),10)</f>
        <v>0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6</v>
      </c>
      <c r="BI1" s="7">
        <f ca="1">VLOOKUP($CE1,$CG$1:$CI$100,3,FALSE)</f>
        <v>2</v>
      </c>
      <c r="BJ1" s="8"/>
      <c r="BK1" s="6" t="s">
        <v>7</v>
      </c>
      <c r="BL1" s="5">
        <v>1</v>
      </c>
      <c r="BM1" s="9">
        <f ca="1">VLOOKUP($CL1,$CN$1:$CP$100,2,FALSE)</f>
        <v>7</v>
      </c>
      <c r="BN1" s="9">
        <f t="shared" ref="BN1:BN12" ca="1" si="0">VLOOKUP($CL1,$CN$1:$CP$100,3,FALSE)</f>
        <v>2</v>
      </c>
      <c r="BO1" s="10"/>
      <c r="BP1" s="6" t="s">
        <v>8</v>
      </c>
      <c r="BQ1" s="5">
        <v>1</v>
      </c>
      <c r="BR1" s="9">
        <f ca="1">VLOOKUP($CS1,$CU$1:$CW$100,2,FALSE)</f>
        <v>6</v>
      </c>
      <c r="BS1" s="9">
        <f ca="1">VLOOKUP($CS1,$CU$1:$CW$100,3,FALSE)</f>
        <v>4</v>
      </c>
      <c r="BT1" s="10"/>
      <c r="BU1" s="10"/>
      <c r="BV1" s="8"/>
      <c r="BW1" s="11">
        <f ca="1">RAND()</f>
        <v>0.14220258595271862</v>
      </c>
      <c r="BX1" s="12">
        <f ca="1">RANK(BW1,$BW$1:$BW$100,)</f>
        <v>15</v>
      </c>
      <c r="BY1" s="12"/>
      <c r="BZ1" s="5">
        <v>1</v>
      </c>
      <c r="CA1" s="5">
        <v>0</v>
      </c>
      <c r="CB1" s="5">
        <v>0</v>
      </c>
      <c r="CC1" s="5" t="s">
        <v>170</v>
      </c>
      <c r="CD1" s="11">
        <f ca="1">RAND()</f>
        <v>0.4661250976597745</v>
      </c>
      <c r="CE1" s="12">
        <f ca="1">RANK(CD1,$CD$1:$CD$100,)</f>
        <v>47</v>
      </c>
      <c r="CF1" s="5"/>
      <c r="CG1" s="5">
        <v>1</v>
      </c>
      <c r="CH1" s="5">
        <v>1</v>
      </c>
      <c r="CI1" s="5">
        <v>1</v>
      </c>
      <c r="CK1" s="11">
        <f ca="1">RAND()</f>
        <v>0.80743797071323753</v>
      </c>
      <c r="CL1" s="12">
        <f ca="1">RANK(CK1,$CK$1:$CK$100,)</f>
        <v>7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0.73980719602672351</v>
      </c>
      <c r="CS1" s="12">
        <f ca="1">RANK(CR1,$CR$1:$CR$100,)</f>
        <v>6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79" t="s">
        <v>54</v>
      </c>
      <c r="C2" s="80"/>
      <c r="D2" s="80"/>
      <c r="E2" s="80"/>
      <c r="F2" s="80"/>
      <c r="G2" s="81"/>
      <c r="H2" s="82" t="s">
        <v>47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193</v>
      </c>
      <c r="AC2" s="5">
        <f t="shared" ref="AC2:AC12" ca="1" si="1">BC2*1000+BH2*100+BM2*10+BR2</f>
        <v>525</v>
      </c>
      <c r="AD2" s="5" t="s">
        <v>137</v>
      </c>
      <c r="AE2" s="5">
        <f t="shared" ref="AE2:AE12" ca="1" si="2">BD2*1000+BI2*100+BN2*10+BS2</f>
        <v>775</v>
      </c>
      <c r="AF2" s="5" t="s">
        <v>194</v>
      </c>
      <c r="AG2" s="5">
        <f t="shared" ref="AG2:AG12" ca="1" si="3">AC2+AE2</f>
        <v>1300</v>
      </c>
      <c r="AI2" s="5">
        <f t="shared" ref="AI2:AI12" ca="1" si="4">BC2</f>
        <v>0</v>
      </c>
      <c r="AJ2" s="5">
        <f t="shared" ref="AJ2:AJ12" ca="1" si="5">BH2</f>
        <v>5</v>
      </c>
      <c r="AK2" s="5" t="s">
        <v>139</v>
      </c>
      <c r="AL2" s="5">
        <f t="shared" ref="AL2:AL12" ca="1" si="6">BM2</f>
        <v>2</v>
      </c>
      <c r="AM2" s="5">
        <f t="shared" ref="AM2:AM12" ca="1" si="7">BR2</f>
        <v>5</v>
      </c>
      <c r="AN2" s="5" t="s">
        <v>137</v>
      </c>
      <c r="AO2" s="5">
        <f t="shared" ref="AO2:AO12" ca="1" si="8">BD2</f>
        <v>0</v>
      </c>
      <c r="AP2" s="5">
        <f t="shared" ref="AP2:AP12" ca="1" si="9">BI2</f>
        <v>7</v>
      </c>
      <c r="AQ2" s="5" t="s">
        <v>139</v>
      </c>
      <c r="AR2" s="5">
        <f t="shared" ref="AR2:AR12" ca="1" si="10">BN2</f>
        <v>7</v>
      </c>
      <c r="AS2" s="5">
        <f t="shared" ref="AS2:AS12" ca="1" si="11">BS2</f>
        <v>5</v>
      </c>
      <c r="AT2" s="5" t="s">
        <v>138</v>
      </c>
      <c r="AU2" s="5">
        <f t="shared" ref="AU2:AU12" ca="1" si="12">MOD(ROUNDDOWN(AG2/1000,0),10)</f>
        <v>1</v>
      </c>
      <c r="AV2" s="5">
        <f t="shared" ref="AV2:AV12" ca="1" si="13">MOD(ROUNDDOWN(AG2/100,0),10)</f>
        <v>3</v>
      </c>
      <c r="AW2" s="5" t="s">
        <v>65</v>
      </c>
      <c r="AX2" s="5">
        <f t="shared" ref="AX2:AX12" ca="1" si="14">MOD(ROUNDDOWN(AG2/10,0),10)</f>
        <v>0</v>
      </c>
      <c r="AY2" s="5">
        <f t="shared" ref="AY2:AY12" ca="1" si="15">MOD(ROUNDDOWN(AG2/1,0),10)</f>
        <v>0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5</v>
      </c>
      <c r="BI2" s="7">
        <f t="shared" ref="BI2:BI12" ca="1" si="19">VLOOKUP($CE2,$CG$1:$CI$100,3,FALSE)</f>
        <v>7</v>
      </c>
      <c r="BJ2" s="8"/>
      <c r="BL2" s="5">
        <v>2</v>
      </c>
      <c r="BM2" s="9">
        <f t="shared" ref="BM2:BM12" ca="1" si="20">VLOOKUP($CL2,$CN$1:$CP$100,2,FALSE)</f>
        <v>2</v>
      </c>
      <c r="BN2" s="9">
        <f t="shared" ca="1" si="0"/>
        <v>7</v>
      </c>
      <c r="BO2" s="10"/>
      <c r="BQ2" s="5">
        <v>2</v>
      </c>
      <c r="BR2" s="9">
        <f t="shared" ref="BR2:BR12" ca="1" si="21">VLOOKUP($CS2,$CU$1:$CW$100,2,FALSE)</f>
        <v>5</v>
      </c>
      <c r="BS2" s="9">
        <f t="shared" ref="BS2:BS12" ca="1" si="22">VLOOKUP($CS2,$CU$1:$CW$100,3,FALSE)</f>
        <v>5</v>
      </c>
      <c r="BT2" s="10"/>
      <c r="BU2" s="10"/>
      <c r="BV2" s="8"/>
      <c r="BW2" s="11">
        <f t="shared" ref="BW2:BW18" ca="1" si="23">RAND()</f>
        <v>0.66226105112229861</v>
      </c>
      <c r="BX2" s="12">
        <f t="shared" ref="BX2:BX18" ca="1" si="24">RANK(BW2,$BW$1:$BW$100,)</f>
        <v>4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0.51981208478428953</v>
      </c>
      <c r="CE2" s="12">
        <f t="shared" ref="CE2:CE65" ca="1" si="26">RANK(CD2,$CD$1:$CD$100,)</f>
        <v>43</v>
      </c>
      <c r="CF2" s="5"/>
      <c r="CG2" s="5">
        <v>2</v>
      </c>
      <c r="CH2" s="5">
        <v>1</v>
      </c>
      <c r="CI2" s="5">
        <v>2</v>
      </c>
      <c r="CK2" s="11">
        <f t="shared" ref="CK2:CK18" ca="1" si="27">RAND()</f>
        <v>0.93581557476425292</v>
      </c>
      <c r="CL2" s="12">
        <f t="shared" ref="CL2:CL18" ca="1" si="28">RANK(CK2,$CK$1:$CK$100,)</f>
        <v>3</v>
      </c>
      <c r="CM2" s="5"/>
      <c r="CN2" s="5">
        <v>2</v>
      </c>
      <c r="CO2" s="5">
        <v>1</v>
      </c>
      <c r="CP2" s="5">
        <v>8</v>
      </c>
      <c r="CR2" s="11">
        <f t="shared" ref="CR2:CR18" ca="1" si="29">RAND()</f>
        <v>0.37473181970612457</v>
      </c>
      <c r="CS2" s="12">
        <f t="shared" ref="CS2:CS18" ca="1" si="30">RANK(CR2,$CR$1:$CR$100,)</f>
        <v>14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195</v>
      </c>
      <c r="AC3" s="5">
        <f t="shared" ca="1" si="1"/>
        <v>865</v>
      </c>
      <c r="AD3" s="5" t="s">
        <v>137</v>
      </c>
      <c r="AE3" s="5">
        <f t="shared" ca="1" si="2"/>
        <v>735</v>
      </c>
      <c r="AF3" s="5" t="s">
        <v>138</v>
      </c>
      <c r="AG3" s="5">
        <f t="shared" ca="1" si="3"/>
        <v>1600</v>
      </c>
      <c r="AI3" s="5">
        <f t="shared" ca="1" si="4"/>
        <v>0</v>
      </c>
      <c r="AJ3" s="5">
        <f t="shared" ca="1" si="5"/>
        <v>8</v>
      </c>
      <c r="AK3" s="5" t="s">
        <v>139</v>
      </c>
      <c r="AL3" s="5">
        <f t="shared" ca="1" si="6"/>
        <v>6</v>
      </c>
      <c r="AM3" s="5">
        <f t="shared" ca="1" si="7"/>
        <v>5</v>
      </c>
      <c r="AN3" s="5" t="s">
        <v>137</v>
      </c>
      <c r="AO3" s="5">
        <f t="shared" ca="1" si="8"/>
        <v>0</v>
      </c>
      <c r="AP3" s="5">
        <f t="shared" ca="1" si="9"/>
        <v>7</v>
      </c>
      <c r="AQ3" s="5" t="s">
        <v>139</v>
      </c>
      <c r="AR3" s="5">
        <f t="shared" ca="1" si="10"/>
        <v>3</v>
      </c>
      <c r="AS3" s="5">
        <f t="shared" ca="1" si="11"/>
        <v>5</v>
      </c>
      <c r="AT3" s="5" t="s">
        <v>138</v>
      </c>
      <c r="AU3" s="5">
        <f t="shared" ca="1" si="12"/>
        <v>1</v>
      </c>
      <c r="AV3" s="5">
        <f t="shared" ca="1" si="13"/>
        <v>6</v>
      </c>
      <c r="AW3" s="5" t="s">
        <v>63</v>
      </c>
      <c r="AX3" s="5">
        <f t="shared" ca="1" si="14"/>
        <v>0</v>
      </c>
      <c r="AY3" s="5">
        <f t="shared" ca="1" si="15"/>
        <v>0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8</v>
      </c>
      <c r="BI3" s="7">
        <f t="shared" ca="1" si="19"/>
        <v>7</v>
      </c>
      <c r="BJ3" s="8"/>
      <c r="BL3" s="5">
        <v>3</v>
      </c>
      <c r="BM3" s="9">
        <f t="shared" ca="1" si="20"/>
        <v>6</v>
      </c>
      <c r="BN3" s="9">
        <f t="shared" ca="1" si="0"/>
        <v>3</v>
      </c>
      <c r="BO3" s="10"/>
      <c r="BQ3" s="5">
        <v>3</v>
      </c>
      <c r="BR3" s="9">
        <f t="shared" ca="1" si="21"/>
        <v>5</v>
      </c>
      <c r="BS3" s="9">
        <f t="shared" ca="1" si="22"/>
        <v>5</v>
      </c>
      <c r="BT3" s="10"/>
      <c r="BU3" s="10"/>
      <c r="BV3" s="8"/>
      <c r="BW3" s="11">
        <f t="shared" ca="1" si="23"/>
        <v>0.55614981776984806</v>
      </c>
      <c r="BX3" s="12">
        <f t="shared" ca="1" si="24"/>
        <v>6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0.14731736609919555</v>
      </c>
      <c r="CE3" s="12">
        <f t="shared" ca="1" si="26"/>
        <v>70</v>
      </c>
      <c r="CF3" s="5"/>
      <c r="CG3" s="5">
        <v>3</v>
      </c>
      <c r="CH3" s="5">
        <v>1</v>
      </c>
      <c r="CI3" s="5">
        <v>3</v>
      </c>
      <c r="CK3" s="11">
        <f t="shared" ca="1" si="27"/>
        <v>0.17898116200526037</v>
      </c>
      <c r="CL3" s="12">
        <f t="shared" ca="1" si="28"/>
        <v>15</v>
      </c>
      <c r="CM3" s="5"/>
      <c r="CN3" s="5">
        <v>3</v>
      </c>
      <c r="CO3" s="5">
        <v>2</v>
      </c>
      <c r="CP3" s="5">
        <v>7</v>
      </c>
      <c r="CR3" s="11">
        <f t="shared" ca="1" si="29"/>
        <v>0.75860146376348181</v>
      </c>
      <c r="CS3" s="12">
        <f t="shared" ca="1" si="30"/>
        <v>5</v>
      </c>
      <c r="CT3" s="5"/>
      <c r="CU3" s="5">
        <v>3</v>
      </c>
      <c r="CV3" s="5">
        <v>3</v>
      </c>
      <c r="CW3" s="5">
        <v>7</v>
      </c>
    </row>
    <row r="4" spans="1:101" ht="19.5" thickBot="1" x14ac:dyDescent="0.3">
      <c r="A4" s="15"/>
      <c r="B4" s="16" t="s">
        <v>136</v>
      </c>
      <c r="C4" s="17"/>
      <c r="D4" s="18"/>
      <c r="E4" s="17"/>
      <c r="F4" s="17"/>
      <c r="G4" s="17"/>
      <c r="H4" s="19"/>
      <c r="I4" s="15"/>
      <c r="J4" s="16" t="s">
        <v>143</v>
      </c>
      <c r="K4" s="17"/>
      <c r="L4" s="17"/>
      <c r="M4" s="17"/>
      <c r="N4" s="17"/>
      <c r="O4" s="17"/>
      <c r="P4" s="19"/>
      <c r="Q4" s="15"/>
      <c r="R4" s="16" t="s">
        <v>142</v>
      </c>
      <c r="S4" s="17"/>
      <c r="T4" s="17"/>
      <c r="U4" s="17"/>
      <c r="V4" s="17"/>
      <c r="W4" s="17"/>
      <c r="X4" s="19"/>
      <c r="AB4" s="3" t="s">
        <v>144</v>
      </c>
      <c r="AC4" s="5">
        <f t="shared" ca="1" si="1"/>
        <v>474</v>
      </c>
      <c r="AD4" s="5" t="s">
        <v>137</v>
      </c>
      <c r="AE4" s="5">
        <f t="shared" ca="1" si="2"/>
        <v>126</v>
      </c>
      <c r="AF4" s="5" t="s">
        <v>138</v>
      </c>
      <c r="AG4" s="5">
        <f t="shared" ca="1" si="3"/>
        <v>600</v>
      </c>
      <c r="AI4" s="5">
        <f t="shared" ca="1" si="4"/>
        <v>0</v>
      </c>
      <c r="AJ4" s="5">
        <f t="shared" ca="1" si="5"/>
        <v>4</v>
      </c>
      <c r="AK4" s="5" t="s">
        <v>139</v>
      </c>
      <c r="AL4" s="5">
        <f t="shared" ca="1" si="6"/>
        <v>7</v>
      </c>
      <c r="AM4" s="5">
        <f t="shared" ca="1" si="7"/>
        <v>4</v>
      </c>
      <c r="AN4" s="5" t="s">
        <v>137</v>
      </c>
      <c r="AO4" s="5">
        <f t="shared" ca="1" si="8"/>
        <v>0</v>
      </c>
      <c r="AP4" s="5">
        <f t="shared" ca="1" si="9"/>
        <v>1</v>
      </c>
      <c r="AQ4" s="5" t="s">
        <v>139</v>
      </c>
      <c r="AR4" s="5">
        <f t="shared" ca="1" si="10"/>
        <v>2</v>
      </c>
      <c r="AS4" s="5">
        <f t="shared" ca="1" si="11"/>
        <v>6</v>
      </c>
      <c r="AT4" s="5" t="s">
        <v>138</v>
      </c>
      <c r="AU4" s="5">
        <f t="shared" ca="1" si="12"/>
        <v>0</v>
      </c>
      <c r="AV4" s="5">
        <f t="shared" ca="1" si="13"/>
        <v>6</v>
      </c>
      <c r="AW4" s="5" t="s">
        <v>63</v>
      </c>
      <c r="AX4" s="5">
        <f t="shared" ca="1" si="14"/>
        <v>0</v>
      </c>
      <c r="AY4" s="5">
        <f t="shared" ca="1" si="15"/>
        <v>0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4</v>
      </c>
      <c r="BI4" s="7">
        <f t="shared" ca="1" si="19"/>
        <v>1</v>
      </c>
      <c r="BJ4" s="8"/>
      <c r="BL4" s="5">
        <v>4</v>
      </c>
      <c r="BM4" s="9">
        <f t="shared" ca="1" si="20"/>
        <v>7</v>
      </c>
      <c r="BN4" s="9">
        <f t="shared" ca="1" si="0"/>
        <v>2</v>
      </c>
      <c r="BO4" s="10"/>
      <c r="BQ4" s="5">
        <v>4</v>
      </c>
      <c r="BR4" s="9">
        <f t="shared" ca="1" si="21"/>
        <v>4</v>
      </c>
      <c r="BS4" s="9">
        <f t="shared" ca="1" si="22"/>
        <v>6</v>
      </c>
      <c r="BT4" s="10"/>
      <c r="BU4" s="10"/>
      <c r="BV4" s="8"/>
      <c r="BW4" s="11">
        <f t="shared" ca="1" si="23"/>
        <v>0.12530314742473281</v>
      </c>
      <c r="BX4" s="12">
        <f t="shared" ca="1" si="24"/>
        <v>16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0.64816630551616683</v>
      </c>
      <c r="CE4" s="12">
        <f t="shared" ca="1" si="26"/>
        <v>28</v>
      </c>
      <c r="CF4" s="5"/>
      <c r="CG4" s="5">
        <v>4</v>
      </c>
      <c r="CH4" s="5">
        <v>1</v>
      </c>
      <c r="CI4" s="5">
        <v>4</v>
      </c>
      <c r="CK4" s="11">
        <f t="shared" ca="1" si="27"/>
        <v>0.11524202082518831</v>
      </c>
      <c r="CL4" s="12">
        <f t="shared" ca="1" si="28"/>
        <v>16</v>
      </c>
      <c r="CM4" s="5"/>
      <c r="CN4" s="5">
        <v>4</v>
      </c>
      <c r="CO4" s="5">
        <v>4</v>
      </c>
      <c r="CP4" s="5">
        <v>5</v>
      </c>
      <c r="CR4" s="11">
        <f t="shared" ca="1" si="29"/>
        <v>0.38906689350078827</v>
      </c>
      <c r="CS4" s="12">
        <f t="shared" ca="1" si="30"/>
        <v>13</v>
      </c>
      <c r="CT4" s="5"/>
      <c r="CU4" s="5">
        <v>4</v>
      </c>
      <c r="CV4" s="5">
        <v>4</v>
      </c>
      <c r="CW4" s="5">
        <v>6</v>
      </c>
    </row>
    <row r="5" spans="1:101" ht="45.95" customHeight="1" thickBot="1" x14ac:dyDescent="0.3">
      <c r="A5" s="20"/>
      <c r="B5" s="87" t="str">
        <f ca="1">$AC1/100&amp;$AD1&amp;$AE1/100&amp;$AF1</f>
        <v>6.76＋2.24＝</v>
      </c>
      <c r="C5" s="88"/>
      <c r="D5" s="88"/>
      <c r="E5" s="88"/>
      <c r="F5" s="72">
        <f ca="1">$AG1/100</f>
        <v>9</v>
      </c>
      <c r="G5" s="73"/>
      <c r="H5" s="21"/>
      <c r="I5" s="20"/>
      <c r="J5" s="87" t="str">
        <f ca="1">$AC2/100&amp;$AD2&amp;$AE2/100&amp;$AF2</f>
        <v>5.25＋7.75＝</v>
      </c>
      <c r="K5" s="88"/>
      <c r="L5" s="88"/>
      <c r="M5" s="88"/>
      <c r="N5" s="72">
        <f ca="1">$AG2/100</f>
        <v>13</v>
      </c>
      <c r="O5" s="73"/>
      <c r="P5" s="22"/>
      <c r="Q5" s="20"/>
      <c r="R5" s="87" t="str">
        <f ca="1">$AC3/100&amp;$AD3&amp;$AE3/100&amp;$AF3</f>
        <v>8.65＋7.35＝</v>
      </c>
      <c r="S5" s="88"/>
      <c r="T5" s="88"/>
      <c r="U5" s="88"/>
      <c r="V5" s="72">
        <f ca="1">$AG3/100</f>
        <v>16</v>
      </c>
      <c r="W5" s="73"/>
      <c r="X5" s="23"/>
      <c r="AB5" s="3" t="s">
        <v>145</v>
      </c>
      <c r="AC5" s="5">
        <f t="shared" ca="1" si="1"/>
        <v>941</v>
      </c>
      <c r="AD5" s="5" t="s">
        <v>137</v>
      </c>
      <c r="AE5" s="5">
        <f t="shared" ca="1" si="2"/>
        <v>859</v>
      </c>
      <c r="AF5" s="5" t="s">
        <v>104</v>
      </c>
      <c r="AG5" s="5">
        <f t="shared" ca="1" si="3"/>
        <v>1800</v>
      </c>
      <c r="AI5" s="5">
        <f t="shared" ca="1" si="4"/>
        <v>0</v>
      </c>
      <c r="AJ5" s="5">
        <f t="shared" ca="1" si="5"/>
        <v>9</v>
      </c>
      <c r="AK5" s="5" t="s">
        <v>65</v>
      </c>
      <c r="AL5" s="5">
        <f t="shared" ca="1" si="6"/>
        <v>4</v>
      </c>
      <c r="AM5" s="5">
        <f t="shared" ca="1" si="7"/>
        <v>1</v>
      </c>
      <c r="AN5" s="5" t="s">
        <v>196</v>
      </c>
      <c r="AO5" s="5">
        <f t="shared" ca="1" si="8"/>
        <v>0</v>
      </c>
      <c r="AP5" s="5">
        <f t="shared" ca="1" si="9"/>
        <v>8</v>
      </c>
      <c r="AQ5" s="5" t="s">
        <v>139</v>
      </c>
      <c r="AR5" s="5">
        <f t="shared" ca="1" si="10"/>
        <v>5</v>
      </c>
      <c r="AS5" s="5">
        <f t="shared" ca="1" si="11"/>
        <v>9</v>
      </c>
      <c r="AT5" s="5" t="s">
        <v>104</v>
      </c>
      <c r="AU5" s="5">
        <f t="shared" ca="1" si="12"/>
        <v>1</v>
      </c>
      <c r="AV5" s="5">
        <f t="shared" ca="1" si="13"/>
        <v>8</v>
      </c>
      <c r="AW5" s="5" t="s">
        <v>65</v>
      </c>
      <c r="AX5" s="5">
        <f t="shared" ca="1" si="14"/>
        <v>0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9</v>
      </c>
      <c r="BI5" s="7">
        <f t="shared" ca="1" si="19"/>
        <v>8</v>
      </c>
      <c r="BJ5" s="8"/>
      <c r="BL5" s="5">
        <v>5</v>
      </c>
      <c r="BM5" s="9">
        <f t="shared" ca="1" si="20"/>
        <v>4</v>
      </c>
      <c r="BN5" s="9">
        <f t="shared" ca="1" si="0"/>
        <v>5</v>
      </c>
      <c r="BO5" s="10"/>
      <c r="BQ5" s="5">
        <v>5</v>
      </c>
      <c r="BR5" s="9">
        <f t="shared" ca="1" si="21"/>
        <v>1</v>
      </c>
      <c r="BS5" s="9">
        <f t="shared" ca="1" si="22"/>
        <v>9</v>
      </c>
      <c r="BT5" s="10"/>
      <c r="BU5" s="10"/>
      <c r="BV5" s="8"/>
      <c r="BW5" s="11">
        <f t="shared" ca="1" si="23"/>
        <v>0.49837567389808513</v>
      </c>
      <c r="BX5" s="12">
        <f t="shared" ca="1" si="24"/>
        <v>8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5.975286884080222E-3</v>
      </c>
      <c r="CE5" s="12">
        <f t="shared" ca="1" si="26"/>
        <v>80</v>
      </c>
      <c r="CF5" s="5"/>
      <c r="CG5" s="5">
        <v>5</v>
      </c>
      <c r="CH5" s="5">
        <v>1</v>
      </c>
      <c r="CI5" s="5">
        <v>5</v>
      </c>
      <c r="CK5" s="11">
        <f t="shared" ca="1" si="27"/>
        <v>0.89362660727483767</v>
      </c>
      <c r="CL5" s="12">
        <f t="shared" ca="1" si="28"/>
        <v>4</v>
      </c>
      <c r="CM5" s="5"/>
      <c r="CN5" s="5">
        <v>5</v>
      </c>
      <c r="CO5" s="5">
        <v>5</v>
      </c>
      <c r="CP5" s="5">
        <v>4</v>
      </c>
      <c r="CR5" s="11">
        <f t="shared" ca="1" si="29"/>
        <v>0.99064558299357641</v>
      </c>
      <c r="CS5" s="12">
        <f t="shared" ca="1" si="30"/>
        <v>1</v>
      </c>
      <c r="CT5" s="5"/>
      <c r="CU5" s="5">
        <v>5</v>
      </c>
      <c r="CV5" s="5">
        <v>5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146</v>
      </c>
      <c r="AC6" s="5">
        <f t="shared" ca="1" si="1"/>
        <v>458</v>
      </c>
      <c r="AD6" s="5" t="s">
        <v>137</v>
      </c>
      <c r="AE6" s="5">
        <f t="shared" ca="1" si="2"/>
        <v>842</v>
      </c>
      <c r="AF6" s="5" t="s">
        <v>197</v>
      </c>
      <c r="AG6" s="5">
        <f t="shared" ca="1" si="3"/>
        <v>1300</v>
      </c>
      <c r="AI6" s="5">
        <f t="shared" ca="1" si="4"/>
        <v>0</v>
      </c>
      <c r="AJ6" s="5">
        <f t="shared" ca="1" si="5"/>
        <v>4</v>
      </c>
      <c r="AK6" s="5" t="s">
        <v>139</v>
      </c>
      <c r="AL6" s="5">
        <f t="shared" ca="1" si="6"/>
        <v>5</v>
      </c>
      <c r="AM6" s="5">
        <f t="shared" ca="1" si="7"/>
        <v>8</v>
      </c>
      <c r="AN6" s="5" t="s">
        <v>137</v>
      </c>
      <c r="AO6" s="5">
        <f t="shared" ca="1" si="8"/>
        <v>0</v>
      </c>
      <c r="AP6" s="5">
        <f t="shared" ca="1" si="9"/>
        <v>8</v>
      </c>
      <c r="AQ6" s="5" t="s">
        <v>65</v>
      </c>
      <c r="AR6" s="5">
        <f t="shared" ca="1" si="10"/>
        <v>4</v>
      </c>
      <c r="AS6" s="5">
        <f t="shared" ca="1" si="11"/>
        <v>2</v>
      </c>
      <c r="AT6" s="5" t="s">
        <v>138</v>
      </c>
      <c r="AU6" s="5">
        <f t="shared" ca="1" si="12"/>
        <v>1</v>
      </c>
      <c r="AV6" s="5">
        <f t="shared" ca="1" si="13"/>
        <v>3</v>
      </c>
      <c r="AW6" s="5" t="s">
        <v>139</v>
      </c>
      <c r="AX6" s="5">
        <f t="shared" ca="1" si="14"/>
        <v>0</v>
      </c>
      <c r="AY6" s="5">
        <f t="shared" ca="1" si="15"/>
        <v>0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4</v>
      </c>
      <c r="BI6" s="7">
        <f t="shared" ca="1" si="19"/>
        <v>8</v>
      </c>
      <c r="BJ6" s="8"/>
      <c r="BL6" s="5">
        <v>6</v>
      </c>
      <c r="BM6" s="9">
        <f t="shared" ca="1" si="20"/>
        <v>5</v>
      </c>
      <c r="BN6" s="9">
        <f t="shared" ca="1" si="0"/>
        <v>4</v>
      </c>
      <c r="BO6" s="10"/>
      <c r="BQ6" s="5">
        <v>6</v>
      </c>
      <c r="BR6" s="9">
        <f t="shared" ca="1" si="21"/>
        <v>8</v>
      </c>
      <c r="BS6" s="9">
        <f t="shared" ca="1" si="22"/>
        <v>2</v>
      </c>
      <c r="BT6" s="10"/>
      <c r="BU6" s="10"/>
      <c r="BV6" s="8"/>
      <c r="BW6" s="11">
        <f t="shared" ca="1" si="23"/>
        <v>0.97002987011329389</v>
      </c>
      <c r="BX6" s="12">
        <f t="shared" ca="1" si="24"/>
        <v>1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0.5697699022524858</v>
      </c>
      <c r="CE6" s="12">
        <f t="shared" ca="1" si="26"/>
        <v>35</v>
      </c>
      <c r="CF6" s="5"/>
      <c r="CG6" s="5">
        <v>6</v>
      </c>
      <c r="CH6" s="5">
        <v>1</v>
      </c>
      <c r="CI6" s="5">
        <v>6</v>
      </c>
      <c r="CK6" s="11">
        <f t="shared" ca="1" si="27"/>
        <v>0.83789487263795026</v>
      </c>
      <c r="CL6" s="12">
        <f t="shared" ca="1" si="28"/>
        <v>5</v>
      </c>
      <c r="CM6" s="5"/>
      <c r="CN6" s="5">
        <v>6</v>
      </c>
      <c r="CO6" s="5">
        <v>6</v>
      </c>
      <c r="CP6" s="5">
        <v>3</v>
      </c>
      <c r="CR6" s="11">
        <f t="shared" ca="1" si="29"/>
        <v>0.18755327566411228</v>
      </c>
      <c r="CS6" s="12">
        <f t="shared" ca="1" si="30"/>
        <v>17</v>
      </c>
      <c r="CT6" s="5"/>
      <c r="CU6" s="5">
        <v>6</v>
      </c>
      <c r="CV6" s="5">
        <v>6</v>
      </c>
      <c r="CW6" s="5">
        <v>4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6</v>
      </c>
      <c r="E7" s="30" t="str">
        <f ca="1">IF(AND(F7=0,G7=0),"",".")</f>
        <v>.</v>
      </c>
      <c r="F7" s="31">
        <f ca="1">$BM1</f>
        <v>7</v>
      </c>
      <c r="G7" s="31">
        <f ca="1">$BR1</f>
        <v>6</v>
      </c>
      <c r="H7" s="27"/>
      <c r="I7" s="20"/>
      <c r="J7" s="28"/>
      <c r="K7" s="29">
        <f ca="1">$BC2</f>
        <v>0</v>
      </c>
      <c r="L7" s="30">
        <f ca="1">$BH2</f>
        <v>5</v>
      </c>
      <c r="M7" s="30" t="str">
        <f ca="1">IF(AND(N7=0,O7=0),"",".")</f>
        <v>.</v>
      </c>
      <c r="N7" s="31">
        <f ca="1">$BM2</f>
        <v>2</v>
      </c>
      <c r="O7" s="31">
        <f ca="1">$BR2</f>
        <v>5</v>
      </c>
      <c r="P7" s="27"/>
      <c r="Q7" s="20"/>
      <c r="R7" s="28"/>
      <c r="S7" s="29">
        <f ca="1">$BC3</f>
        <v>0</v>
      </c>
      <c r="T7" s="30">
        <f ca="1">$BH3</f>
        <v>8</v>
      </c>
      <c r="U7" s="30" t="str">
        <f ca="1">IF(AND(V7=0,W7=0),"",".")</f>
        <v>.</v>
      </c>
      <c r="V7" s="31">
        <f ca="1">$BM3</f>
        <v>6</v>
      </c>
      <c r="W7" s="31">
        <f ca="1">$BR3</f>
        <v>5</v>
      </c>
      <c r="X7" s="27"/>
      <c r="AB7" s="3" t="s">
        <v>178</v>
      </c>
      <c r="AC7" s="5">
        <f t="shared" ca="1" si="1"/>
        <v>692</v>
      </c>
      <c r="AD7" s="5" t="s">
        <v>137</v>
      </c>
      <c r="AE7" s="5">
        <f t="shared" ca="1" si="2"/>
        <v>608</v>
      </c>
      <c r="AF7" s="5" t="s">
        <v>138</v>
      </c>
      <c r="AG7" s="5">
        <f t="shared" ca="1" si="3"/>
        <v>1300</v>
      </c>
      <c r="AI7" s="5">
        <f t="shared" ca="1" si="4"/>
        <v>0</v>
      </c>
      <c r="AJ7" s="5">
        <f t="shared" ca="1" si="5"/>
        <v>6</v>
      </c>
      <c r="AK7" s="5" t="s">
        <v>139</v>
      </c>
      <c r="AL7" s="5">
        <f t="shared" ca="1" si="6"/>
        <v>9</v>
      </c>
      <c r="AM7" s="5">
        <f t="shared" ca="1" si="7"/>
        <v>2</v>
      </c>
      <c r="AN7" s="5" t="s">
        <v>137</v>
      </c>
      <c r="AO7" s="5">
        <f t="shared" ca="1" si="8"/>
        <v>0</v>
      </c>
      <c r="AP7" s="5">
        <f t="shared" ca="1" si="9"/>
        <v>6</v>
      </c>
      <c r="AQ7" s="5" t="s">
        <v>139</v>
      </c>
      <c r="AR7" s="5">
        <f t="shared" ca="1" si="10"/>
        <v>0</v>
      </c>
      <c r="AS7" s="5">
        <f t="shared" ca="1" si="11"/>
        <v>8</v>
      </c>
      <c r="AT7" s="5" t="s">
        <v>138</v>
      </c>
      <c r="AU7" s="5">
        <f t="shared" ca="1" si="12"/>
        <v>1</v>
      </c>
      <c r="AV7" s="5">
        <f t="shared" ca="1" si="13"/>
        <v>3</v>
      </c>
      <c r="AW7" s="5" t="s">
        <v>139</v>
      </c>
      <c r="AX7" s="5">
        <f t="shared" ca="1" si="14"/>
        <v>0</v>
      </c>
      <c r="AY7" s="5">
        <f t="shared" ca="1" si="15"/>
        <v>0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6</v>
      </c>
      <c r="BI7" s="7">
        <f t="shared" ca="1" si="19"/>
        <v>6</v>
      </c>
      <c r="BJ7" s="8"/>
      <c r="BL7" s="5">
        <v>7</v>
      </c>
      <c r="BM7" s="9">
        <f t="shared" ca="1" si="20"/>
        <v>9</v>
      </c>
      <c r="BN7" s="9">
        <f t="shared" ca="1" si="0"/>
        <v>0</v>
      </c>
      <c r="BO7" s="10"/>
      <c r="BQ7" s="5">
        <v>7</v>
      </c>
      <c r="BR7" s="9">
        <f t="shared" ca="1" si="21"/>
        <v>2</v>
      </c>
      <c r="BS7" s="9">
        <f t="shared" ca="1" si="22"/>
        <v>8</v>
      </c>
      <c r="BT7" s="10"/>
      <c r="BU7" s="10"/>
      <c r="BV7" s="8"/>
      <c r="BW7" s="11">
        <f t="shared" ca="1" si="23"/>
        <v>0.20289968501554778</v>
      </c>
      <c r="BX7" s="12">
        <f t="shared" ca="1" si="24"/>
        <v>13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0.40092169852844528</v>
      </c>
      <c r="CE7" s="12">
        <f t="shared" ca="1" si="26"/>
        <v>51</v>
      </c>
      <c r="CF7" s="5"/>
      <c r="CG7" s="5">
        <v>7</v>
      </c>
      <c r="CH7" s="5">
        <v>1</v>
      </c>
      <c r="CI7" s="5">
        <v>7</v>
      </c>
      <c r="CK7" s="11">
        <f t="shared" ca="1" si="27"/>
        <v>0.703198473018666</v>
      </c>
      <c r="CL7" s="12">
        <f t="shared" ca="1" si="28"/>
        <v>9</v>
      </c>
      <c r="CM7" s="5"/>
      <c r="CN7" s="5">
        <v>7</v>
      </c>
      <c r="CO7" s="5">
        <v>7</v>
      </c>
      <c r="CP7" s="5">
        <v>2</v>
      </c>
      <c r="CR7" s="11">
        <f t="shared" ca="1" si="29"/>
        <v>0.55512641225475612</v>
      </c>
      <c r="CS7" s="12">
        <f t="shared" ca="1" si="30"/>
        <v>11</v>
      </c>
      <c r="CT7" s="5"/>
      <c r="CU7" s="5">
        <v>7</v>
      </c>
      <c r="CV7" s="5">
        <v>7</v>
      </c>
      <c r="CW7" s="5">
        <v>3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2</v>
      </c>
      <c r="E8" s="34" t="str">
        <f ca="1">IF(AND(F8=0,G8=0),"",".")</f>
        <v>.</v>
      </c>
      <c r="F8" s="35">
        <f ca="1">$BN1</f>
        <v>2</v>
      </c>
      <c r="G8" s="35">
        <f ca="1">$BS1</f>
        <v>4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7</v>
      </c>
      <c r="M8" s="34" t="str">
        <f ca="1">IF(AND(N8=0,O8=0),"",".")</f>
        <v>.</v>
      </c>
      <c r="N8" s="35">
        <f ca="1">$BN2</f>
        <v>7</v>
      </c>
      <c r="O8" s="35">
        <f ca="1">$BS2</f>
        <v>5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7</v>
      </c>
      <c r="U8" s="34" t="str">
        <f ca="1">IF(AND(V8=0,W8=0),"",".")</f>
        <v>.</v>
      </c>
      <c r="V8" s="35">
        <f ca="1">$BN3</f>
        <v>3</v>
      </c>
      <c r="W8" s="35">
        <f ca="1">$BS3</f>
        <v>5</v>
      </c>
      <c r="X8" s="27"/>
      <c r="AB8" s="3" t="s">
        <v>179</v>
      </c>
      <c r="AC8" s="5">
        <f t="shared" ca="1" si="1"/>
        <v>287</v>
      </c>
      <c r="AD8" s="5" t="s">
        <v>137</v>
      </c>
      <c r="AE8" s="5">
        <f t="shared" ca="1" si="2"/>
        <v>913</v>
      </c>
      <c r="AF8" s="5" t="s">
        <v>138</v>
      </c>
      <c r="AG8" s="5">
        <f t="shared" ca="1" si="3"/>
        <v>1200</v>
      </c>
      <c r="AI8" s="5">
        <f t="shared" ca="1" si="4"/>
        <v>0</v>
      </c>
      <c r="AJ8" s="5">
        <f t="shared" ca="1" si="5"/>
        <v>2</v>
      </c>
      <c r="AK8" s="5" t="s">
        <v>139</v>
      </c>
      <c r="AL8" s="5">
        <f t="shared" ca="1" si="6"/>
        <v>8</v>
      </c>
      <c r="AM8" s="5">
        <f t="shared" ca="1" si="7"/>
        <v>7</v>
      </c>
      <c r="AN8" s="5" t="s">
        <v>137</v>
      </c>
      <c r="AO8" s="5">
        <f t="shared" ca="1" si="8"/>
        <v>0</v>
      </c>
      <c r="AP8" s="5">
        <f t="shared" ca="1" si="9"/>
        <v>9</v>
      </c>
      <c r="AQ8" s="5" t="s">
        <v>139</v>
      </c>
      <c r="AR8" s="5">
        <f t="shared" ca="1" si="10"/>
        <v>1</v>
      </c>
      <c r="AS8" s="5">
        <f t="shared" ca="1" si="11"/>
        <v>3</v>
      </c>
      <c r="AT8" s="5" t="s">
        <v>138</v>
      </c>
      <c r="AU8" s="5">
        <f t="shared" ca="1" si="12"/>
        <v>1</v>
      </c>
      <c r="AV8" s="5">
        <f t="shared" ca="1" si="13"/>
        <v>2</v>
      </c>
      <c r="AW8" s="5" t="s">
        <v>139</v>
      </c>
      <c r="AX8" s="5">
        <f t="shared" ca="1" si="14"/>
        <v>0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2</v>
      </c>
      <c r="BI8" s="7">
        <f t="shared" ca="1" si="19"/>
        <v>9</v>
      </c>
      <c r="BJ8" s="8"/>
      <c r="BL8" s="5">
        <v>8</v>
      </c>
      <c r="BM8" s="9">
        <f t="shared" ca="1" si="20"/>
        <v>8</v>
      </c>
      <c r="BN8" s="9">
        <f t="shared" ca="1" si="0"/>
        <v>1</v>
      </c>
      <c r="BO8" s="10"/>
      <c r="BQ8" s="5">
        <v>8</v>
      </c>
      <c r="BR8" s="9">
        <f t="shared" ca="1" si="21"/>
        <v>7</v>
      </c>
      <c r="BS8" s="9">
        <f t="shared" ca="1" si="22"/>
        <v>3</v>
      </c>
      <c r="BT8" s="10"/>
      <c r="BU8" s="10"/>
      <c r="BV8" s="8"/>
      <c r="BW8" s="11">
        <f t="shared" ca="1" si="23"/>
        <v>0.24537615989476746</v>
      </c>
      <c r="BX8" s="12">
        <f t="shared" ca="1" si="24"/>
        <v>12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0.77937405155962047</v>
      </c>
      <c r="CE8" s="12">
        <f t="shared" ca="1" si="26"/>
        <v>18</v>
      </c>
      <c r="CF8" s="5"/>
      <c r="CG8" s="5">
        <v>8</v>
      </c>
      <c r="CH8" s="5">
        <v>1</v>
      </c>
      <c r="CI8" s="5">
        <v>8</v>
      </c>
      <c r="CK8" s="11">
        <f t="shared" ca="1" si="27"/>
        <v>0.11180151862776422</v>
      </c>
      <c r="CL8" s="12">
        <f t="shared" ca="1" si="28"/>
        <v>17</v>
      </c>
      <c r="CM8" s="5"/>
      <c r="CN8" s="5">
        <v>8</v>
      </c>
      <c r="CO8" s="5">
        <v>8</v>
      </c>
      <c r="CP8" s="5">
        <v>1</v>
      </c>
      <c r="CR8" s="11">
        <f t="shared" ca="1" si="29"/>
        <v>0.29795341841229461</v>
      </c>
      <c r="CS8" s="12">
        <f t="shared" ca="1" si="30"/>
        <v>16</v>
      </c>
      <c r="CT8" s="5"/>
      <c r="CU8" s="5">
        <v>8</v>
      </c>
      <c r="CV8" s="5">
        <v>8</v>
      </c>
      <c r="CW8" s="5">
        <v>2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9</v>
      </c>
      <c r="E9" s="30" t="str">
        <f>$AW1</f>
        <v>.</v>
      </c>
      <c r="F9" s="31">
        <f ca="1">$AX1</f>
        <v>0</v>
      </c>
      <c r="G9" s="36">
        <f ca="1">$AY1</f>
        <v>0</v>
      </c>
      <c r="H9" s="37"/>
      <c r="I9" s="38"/>
      <c r="J9" s="28"/>
      <c r="K9" s="29">
        <f ca="1">$AU2</f>
        <v>1</v>
      </c>
      <c r="L9" s="30">
        <f ca="1">$AV2</f>
        <v>3</v>
      </c>
      <c r="M9" s="30" t="str">
        <f>$AW2</f>
        <v>.</v>
      </c>
      <c r="N9" s="31">
        <f ca="1">$AX2</f>
        <v>0</v>
      </c>
      <c r="O9" s="36">
        <f ca="1">$AY2</f>
        <v>0</v>
      </c>
      <c r="P9" s="37"/>
      <c r="Q9" s="38"/>
      <c r="R9" s="28"/>
      <c r="S9" s="29">
        <f ca="1">$AU3</f>
        <v>1</v>
      </c>
      <c r="T9" s="30">
        <f ca="1">$AV3</f>
        <v>6</v>
      </c>
      <c r="U9" s="30" t="str">
        <f>$AW3</f>
        <v>.</v>
      </c>
      <c r="V9" s="31">
        <f ca="1">$AX3</f>
        <v>0</v>
      </c>
      <c r="W9" s="36">
        <f ca="1">$AY3</f>
        <v>0</v>
      </c>
      <c r="X9" s="39"/>
      <c r="AB9" s="3" t="s">
        <v>180</v>
      </c>
      <c r="AC9" s="5">
        <f t="shared" ca="1" si="1"/>
        <v>267</v>
      </c>
      <c r="AD9" s="5" t="s">
        <v>137</v>
      </c>
      <c r="AE9" s="5">
        <f t="shared" ca="1" si="2"/>
        <v>133</v>
      </c>
      <c r="AF9" s="5" t="s">
        <v>138</v>
      </c>
      <c r="AG9" s="5">
        <f t="shared" ca="1" si="3"/>
        <v>400</v>
      </c>
      <c r="AI9" s="5">
        <f t="shared" ca="1" si="4"/>
        <v>0</v>
      </c>
      <c r="AJ9" s="5">
        <f t="shared" ca="1" si="5"/>
        <v>2</v>
      </c>
      <c r="AK9" s="5" t="s">
        <v>139</v>
      </c>
      <c r="AL9" s="5">
        <f t="shared" ca="1" si="6"/>
        <v>6</v>
      </c>
      <c r="AM9" s="5">
        <f t="shared" ca="1" si="7"/>
        <v>7</v>
      </c>
      <c r="AN9" s="5" t="s">
        <v>137</v>
      </c>
      <c r="AO9" s="5">
        <f t="shared" ca="1" si="8"/>
        <v>0</v>
      </c>
      <c r="AP9" s="5">
        <f t="shared" ca="1" si="9"/>
        <v>1</v>
      </c>
      <c r="AQ9" s="5" t="s">
        <v>139</v>
      </c>
      <c r="AR9" s="5">
        <f t="shared" ca="1" si="10"/>
        <v>3</v>
      </c>
      <c r="AS9" s="5">
        <f t="shared" ca="1" si="11"/>
        <v>3</v>
      </c>
      <c r="AT9" s="5" t="s">
        <v>138</v>
      </c>
      <c r="AU9" s="5">
        <f t="shared" ca="1" si="12"/>
        <v>0</v>
      </c>
      <c r="AV9" s="5">
        <f t="shared" ca="1" si="13"/>
        <v>4</v>
      </c>
      <c r="AW9" s="5" t="s">
        <v>139</v>
      </c>
      <c r="AX9" s="5">
        <f t="shared" ca="1" si="14"/>
        <v>0</v>
      </c>
      <c r="AY9" s="5">
        <f t="shared" ca="1" si="15"/>
        <v>0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2</v>
      </c>
      <c r="BI9" s="7">
        <f t="shared" ca="1" si="19"/>
        <v>1</v>
      </c>
      <c r="BJ9" s="8"/>
      <c r="BL9" s="5">
        <v>9</v>
      </c>
      <c r="BM9" s="9">
        <f t="shared" ca="1" si="20"/>
        <v>6</v>
      </c>
      <c r="BN9" s="9">
        <f t="shared" ca="1" si="0"/>
        <v>3</v>
      </c>
      <c r="BO9" s="10"/>
      <c r="BQ9" s="5">
        <v>9</v>
      </c>
      <c r="BR9" s="9">
        <f t="shared" ca="1" si="21"/>
        <v>7</v>
      </c>
      <c r="BS9" s="9">
        <f t="shared" ca="1" si="22"/>
        <v>3</v>
      </c>
      <c r="BT9" s="10"/>
      <c r="BU9" s="10"/>
      <c r="BV9" s="8"/>
      <c r="BW9" s="11">
        <f t="shared" ca="1" si="23"/>
        <v>0.4119169272697728</v>
      </c>
      <c r="BX9" s="12">
        <f t="shared" ca="1" si="24"/>
        <v>9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0.87686095465872194</v>
      </c>
      <c r="CE9" s="12">
        <f t="shared" ca="1" si="26"/>
        <v>10</v>
      </c>
      <c r="CF9" s="5"/>
      <c r="CG9" s="5">
        <v>9</v>
      </c>
      <c r="CH9" s="5">
        <v>1</v>
      </c>
      <c r="CI9" s="5">
        <v>9</v>
      </c>
      <c r="CK9" s="11">
        <f t="shared" ca="1" si="27"/>
        <v>0.81561554148404458</v>
      </c>
      <c r="CL9" s="12">
        <f t="shared" ca="1" si="28"/>
        <v>6</v>
      </c>
      <c r="CM9" s="5"/>
      <c r="CN9" s="5">
        <v>9</v>
      </c>
      <c r="CO9" s="5">
        <v>9</v>
      </c>
      <c r="CP9" s="5">
        <v>0</v>
      </c>
      <c r="CR9" s="11">
        <f t="shared" ca="1" si="29"/>
        <v>0.72504254853788863</v>
      </c>
      <c r="CS9" s="12">
        <f t="shared" ca="1" si="30"/>
        <v>7</v>
      </c>
      <c r="CT9" s="5"/>
      <c r="CU9" s="5">
        <v>9</v>
      </c>
      <c r="CV9" s="5">
        <v>9</v>
      </c>
      <c r="CW9" s="5">
        <v>1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181</v>
      </c>
      <c r="AC10" s="5">
        <f t="shared" ca="1" si="1"/>
        <v>683</v>
      </c>
      <c r="AD10" s="5" t="s">
        <v>137</v>
      </c>
      <c r="AE10" s="5">
        <f t="shared" ca="1" si="2"/>
        <v>417</v>
      </c>
      <c r="AF10" s="5" t="s">
        <v>138</v>
      </c>
      <c r="AG10" s="5">
        <f t="shared" ca="1" si="3"/>
        <v>1100</v>
      </c>
      <c r="AI10" s="5">
        <f t="shared" ca="1" si="4"/>
        <v>0</v>
      </c>
      <c r="AJ10" s="5">
        <f t="shared" ca="1" si="5"/>
        <v>6</v>
      </c>
      <c r="AK10" s="5" t="s">
        <v>139</v>
      </c>
      <c r="AL10" s="5">
        <f t="shared" ca="1" si="6"/>
        <v>8</v>
      </c>
      <c r="AM10" s="5">
        <f t="shared" ca="1" si="7"/>
        <v>3</v>
      </c>
      <c r="AN10" s="5" t="s">
        <v>137</v>
      </c>
      <c r="AO10" s="5">
        <f t="shared" ca="1" si="8"/>
        <v>0</v>
      </c>
      <c r="AP10" s="5">
        <f t="shared" ca="1" si="9"/>
        <v>4</v>
      </c>
      <c r="AQ10" s="5" t="s">
        <v>139</v>
      </c>
      <c r="AR10" s="5">
        <f t="shared" ca="1" si="10"/>
        <v>1</v>
      </c>
      <c r="AS10" s="5">
        <f t="shared" ca="1" si="11"/>
        <v>7</v>
      </c>
      <c r="AT10" s="5" t="s">
        <v>138</v>
      </c>
      <c r="AU10" s="5">
        <f t="shared" ca="1" si="12"/>
        <v>1</v>
      </c>
      <c r="AV10" s="5">
        <f t="shared" ca="1" si="13"/>
        <v>1</v>
      </c>
      <c r="AW10" s="5" t="s">
        <v>139</v>
      </c>
      <c r="AX10" s="5">
        <f t="shared" ca="1" si="14"/>
        <v>0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6</v>
      </c>
      <c r="BI10" s="7">
        <f t="shared" ca="1" si="19"/>
        <v>4</v>
      </c>
      <c r="BJ10" s="8"/>
      <c r="BL10" s="5">
        <v>10</v>
      </c>
      <c r="BM10" s="9">
        <f t="shared" ca="1" si="20"/>
        <v>8</v>
      </c>
      <c r="BN10" s="9">
        <f t="shared" ca="1" si="0"/>
        <v>1</v>
      </c>
      <c r="BO10" s="10"/>
      <c r="BQ10" s="5">
        <v>10</v>
      </c>
      <c r="BR10" s="9">
        <f t="shared" ca="1" si="21"/>
        <v>3</v>
      </c>
      <c r="BS10" s="9">
        <f t="shared" ca="1" si="22"/>
        <v>7</v>
      </c>
      <c r="BT10" s="10"/>
      <c r="BU10" s="10"/>
      <c r="BV10" s="8"/>
      <c r="BW10" s="11">
        <f t="shared" ca="1" si="23"/>
        <v>0.51395097601371986</v>
      </c>
      <c r="BX10" s="12">
        <f t="shared" ca="1" si="24"/>
        <v>7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0.44682808923657358</v>
      </c>
      <c r="CE10" s="12">
        <f t="shared" ca="1" si="26"/>
        <v>49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0.78599195618402051</v>
      </c>
      <c r="CL10" s="12">
        <f t="shared" ca="1" si="28"/>
        <v>8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0.85004918522551787</v>
      </c>
      <c r="CS10" s="12">
        <f t="shared" ca="1" si="30"/>
        <v>3</v>
      </c>
      <c r="CT10" s="5"/>
      <c r="CU10" s="5">
        <v>10</v>
      </c>
      <c r="CV10" s="5">
        <v>1</v>
      </c>
      <c r="CW10" s="5">
        <v>9</v>
      </c>
    </row>
    <row r="11" spans="1:101" ht="19.5" customHeight="1" thickBot="1" x14ac:dyDescent="0.3">
      <c r="A11" s="45"/>
      <c r="B11" s="16" t="s">
        <v>182</v>
      </c>
      <c r="C11" s="46"/>
      <c r="D11" s="18"/>
      <c r="E11" s="17"/>
      <c r="F11" s="17"/>
      <c r="G11" s="17"/>
      <c r="H11" s="19"/>
      <c r="I11" s="45"/>
      <c r="J11" s="16" t="s">
        <v>183</v>
      </c>
      <c r="K11" s="17"/>
      <c r="L11" s="17"/>
      <c r="M11" s="17"/>
      <c r="N11" s="17"/>
      <c r="O11" s="17"/>
      <c r="P11" s="19"/>
      <c r="Q11" s="45"/>
      <c r="R11" s="16" t="s">
        <v>184</v>
      </c>
      <c r="S11" s="17"/>
      <c r="T11" s="17"/>
      <c r="U11" s="17"/>
      <c r="V11" s="17"/>
      <c r="W11" s="17"/>
      <c r="X11" s="19"/>
      <c r="AB11" s="3" t="s">
        <v>185</v>
      </c>
      <c r="AC11" s="5">
        <f t="shared" ca="1" si="1"/>
        <v>324</v>
      </c>
      <c r="AD11" s="5" t="s">
        <v>137</v>
      </c>
      <c r="AE11" s="5">
        <f t="shared" ca="1" si="2"/>
        <v>176</v>
      </c>
      <c r="AF11" s="5" t="s">
        <v>138</v>
      </c>
      <c r="AG11" s="5">
        <f t="shared" ca="1" si="3"/>
        <v>500</v>
      </c>
      <c r="AI11" s="5">
        <f t="shared" ca="1" si="4"/>
        <v>0</v>
      </c>
      <c r="AJ11" s="5">
        <f t="shared" ca="1" si="5"/>
        <v>3</v>
      </c>
      <c r="AK11" s="5" t="s">
        <v>139</v>
      </c>
      <c r="AL11" s="5">
        <f t="shared" ca="1" si="6"/>
        <v>2</v>
      </c>
      <c r="AM11" s="5">
        <f t="shared" ca="1" si="7"/>
        <v>4</v>
      </c>
      <c r="AN11" s="5" t="s">
        <v>137</v>
      </c>
      <c r="AO11" s="5">
        <f t="shared" ca="1" si="8"/>
        <v>0</v>
      </c>
      <c r="AP11" s="5">
        <f t="shared" ca="1" si="9"/>
        <v>1</v>
      </c>
      <c r="AQ11" s="5" t="s">
        <v>139</v>
      </c>
      <c r="AR11" s="5">
        <f t="shared" ca="1" si="10"/>
        <v>7</v>
      </c>
      <c r="AS11" s="5">
        <f t="shared" ca="1" si="11"/>
        <v>6</v>
      </c>
      <c r="AT11" s="5" t="s">
        <v>138</v>
      </c>
      <c r="AU11" s="5">
        <f t="shared" ca="1" si="12"/>
        <v>0</v>
      </c>
      <c r="AV11" s="5">
        <f t="shared" ca="1" si="13"/>
        <v>5</v>
      </c>
      <c r="AW11" s="5" t="s">
        <v>139</v>
      </c>
      <c r="AX11" s="5">
        <f t="shared" ca="1" si="14"/>
        <v>0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3</v>
      </c>
      <c r="BI11" s="7">
        <f t="shared" ca="1" si="19"/>
        <v>1</v>
      </c>
      <c r="BJ11" s="8"/>
      <c r="BL11" s="5">
        <v>11</v>
      </c>
      <c r="BM11" s="9">
        <f t="shared" ca="1" si="20"/>
        <v>2</v>
      </c>
      <c r="BN11" s="9">
        <f t="shared" ca="1" si="0"/>
        <v>7</v>
      </c>
      <c r="BO11" s="10"/>
      <c r="BQ11" s="5">
        <v>11</v>
      </c>
      <c r="BR11" s="9">
        <f t="shared" ca="1" si="21"/>
        <v>4</v>
      </c>
      <c r="BS11" s="9">
        <f t="shared" ca="1" si="22"/>
        <v>6</v>
      </c>
      <c r="BT11" s="10"/>
      <c r="BU11" s="10"/>
      <c r="BV11" s="8"/>
      <c r="BW11" s="11">
        <f t="shared" ca="1" si="23"/>
        <v>3.4118955662062245E-2</v>
      </c>
      <c r="BX11" s="12">
        <f t="shared" ca="1" si="24"/>
        <v>18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0.77841243274180683</v>
      </c>
      <c r="CE11" s="12">
        <f t="shared" ca="1" si="26"/>
        <v>19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0.31902592506876803</v>
      </c>
      <c r="CL11" s="12">
        <f t="shared" ca="1" si="28"/>
        <v>12</v>
      </c>
      <c r="CM11" s="5"/>
      <c r="CN11" s="5">
        <v>11</v>
      </c>
      <c r="CO11" s="5">
        <v>1</v>
      </c>
      <c r="CP11" s="5">
        <v>8</v>
      </c>
      <c r="CR11" s="11">
        <f t="shared" ca="1" si="29"/>
        <v>0.8008825073263468</v>
      </c>
      <c r="CS11" s="12">
        <f t="shared" ca="1" si="30"/>
        <v>4</v>
      </c>
      <c r="CT11" s="5"/>
      <c r="CU11" s="5">
        <v>11</v>
      </c>
      <c r="CV11" s="5">
        <v>2</v>
      </c>
      <c r="CW11" s="5">
        <v>8</v>
      </c>
    </row>
    <row r="12" spans="1:101" ht="45.95" customHeight="1" thickBot="1" x14ac:dyDescent="0.3">
      <c r="A12" s="24"/>
      <c r="B12" s="74" t="str">
        <f ca="1">$AC4/100&amp;$AD4&amp;$AE4/100&amp;$AF4</f>
        <v>4.74＋1.26＝</v>
      </c>
      <c r="C12" s="75"/>
      <c r="D12" s="75"/>
      <c r="E12" s="75"/>
      <c r="F12" s="72">
        <f ca="1">$AG4/100</f>
        <v>6</v>
      </c>
      <c r="G12" s="73"/>
      <c r="H12" s="21"/>
      <c r="I12" s="20"/>
      <c r="J12" s="74" t="str">
        <f ca="1">$AC5/100&amp;$AD5&amp;$AE5/100&amp;$AF5</f>
        <v>9.41＋8.59＝</v>
      </c>
      <c r="K12" s="75"/>
      <c r="L12" s="75"/>
      <c r="M12" s="75"/>
      <c r="N12" s="72">
        <f ca="1">$AG5/100</f>
        <v>18</v>
      </c>
      <c r="O12" s="73"/>
      <c r="P12" s="22"/>
      <c r="Q12" s="20"/>
      <c r="R12" s="74" t="str">
        <f ca="1">$AC6/100&amp;$AD6&amp;$AE6/100&amp;$AF6</f>
        <v>4.58＋8.42＝</v>
      </c>
      <c r="S12" s="75"/>
      <c r="T12" s="75"/>
      <c r="U12" s="75"/>
      <c r="V12" s="72">
        <f ca="1">$AG6/100</f>
        <v>13</v>
      </c>
      <c r="W12" s="73"/>
      <c r="X12" s="27"/>
      <c r="AB12" s="3" t="s">
        <v>186</v>
      </c>
      <c r="AC12" s="5">
        <f t="shared" ca="1" si="1"/>
        <v>306</v>
      </c>
      <c r="AD12" s="5" t="s">
        <v>137</v>
      </c>
      <c r="AE12" s="5">
        <f t="shared" ca="1" si="2"/>
        <v>894</v>
      </c>
      <c r="AF12" s="5" t="s">
        <v>138</v>
      </c>
      <c r="AG12" s="5">
        <f t="shared" ca="1" si="3"/>
        <v>1200</v>
      </c>
      <c r="AI12" s="5">
        <f t="shared" ca="1" si="4"/>
        <v>0</v>
      </c>
      <c r="AJ12" s="5">
        <f t="shared" ca="1" si="5"/>
        <v>3</v>
      </c>
      <c r="AK12" s="5" t="s">
        <v>139</v>
      </c>
      <c r="AL12" s="5">
        <f t="shared" ca="1" si="6"/>
        <v>0</v>
      </c>
      <c r="AM12" s="5">
        <f t="shared" ca="1" si="7"/>
        <v>6</v>
      </c>
      <c r="AN12" s="5" t="s">
        <v>137</v>
      </c>
      <c r="AO12" s="5">
        <f t="shared" ca="1" si="8"/>
        <v>0</v>
      </c>
      <c r="AP12" s="5">
        <f t="shared" ca="1" si="9"/>
        <v>8</v>
      </c>
      <c r="AQ12" s="5" t="s">
        <v>139</v>
      </c>
      <c r="AR12" s="5">
        <f t="shared" ca="1" si="10"/>
        <v>9</v>
      </c>
      <c r="AS12" s="5">
        <f t="shared" ca="1" si="11"/>
        <v>4</v>
      </c>
      <c r="AT12" s="5" t="s">
        <v>138</v>
      </c>
      <c r="AU12" s="5">
        <f t="shared" ca="1" si="12"/>
        <v>1</v>
      </c>
      <c r="AV12" s="5">
        <f t="shared" ca="1" si="13"/>
        <v>2</v>
      </c>
      <c r="AW12" s="5" t="s">
        <v>139</v>
      </c>
      <c r="AX12" s="5">
        <f t="shared" ca="1" si="14"/>
        <v>0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3</v>
      </c>
      <c r="BI12" s="7">
        <f t="shared" ca="1" si="19"/>
        <v>8</v>
      </c>
      <c r="BJ12" s="8"/>
      <c r="BL12" s="5">
        <v>12</v>
      </c>
      <c r="BM12" s="9">
        <f t="shared" ca="1" si="20"/>
        <v>0</v>
      </c>
      <c r="BN12" s="9">
        <f t="shared" ca="1" si="0"/>
        <v>9</v>
      </c>
      <c r="BO12" s="10"/>
      <c r="BQ12" s="5">
        <v>12</v>
      </c>
      <c r="BR12" s="9">
        <f t="shared" ca="1" si="21"/>
        <v>6</v>
      </c>
      <c r="BS12" s="9">
        <f t="shared" ca="1" si="22"/>
        <v>4</v>
      </c>
      <c r="BT12" s="10"/>
      <c r="BU12" s="10"/>
      <c r="BV12" s="8"/>
      <c r="BW12" s="11">
        <f t="shared" ca="1" si="23"/>
        <v>0.6267348945220087</v>
      </c>
      <c r="BX12" s="12">
        <f t="shared" ca="1" si="24"/>
        <v>5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0.6740122966496066</v>
      </c>
      <c r="CE12" s="12">
        <f t="shared" ca="1" si="26"/>
        <v>26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0.5495139298940549</v>
      </c>
      <c r="CL12" s="12">
        <f t="shared" ca="1" si="28"/>
        <v>10</v>
      </c>
      <c r="CM12" s="5"/>
      <c r="CN12" s="5">
        <v>12</v>
      </c>
      <c r="CO12" s="5">
        <v>2</v>
      </c>
      <c r="CP12" s="5">
        <v>7</v>
      </c>
      <c r="CR12" s="11">
        <f t="shared" ca="1" si="29"/>
        <v>0.35726124431428463</v>
      </c>
      <c r="CS12" s="12">
        <f t="shared" ca="1" si="30"/>
        <v>15</v>
      </c>
      <c r="CT12" s="5"/>
      <c r="CU12" s="5">
        <v>12</v>
      </c>
      <c r="CV12" s="5">
        <v>3</v>
      </c>
      <c r="CW12" s="5">
        <v>7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0.15354571574591147</v>
      </c>
      <c r="BX13" s="12">
        <f t="shared" ca="1" si="24"/>
        <v>14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0.22932582266931956</v>
      </c>
      <c r="CE13" s="12">
        <f t="shared" ca="1" si="26"/>
        <v>64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0.98493144103381447</v>
      </c>
      <c r="CL13" s="12">
        <f t="shared" ca="1" si="28"/>
        <v>1</v>
      </c>
      <c r="CM13" s="5"/>
      <c r="CN13" s="5">
        <v>13</v>
      </c>
      <c r="CO13" s="5">
        <v>4</v>
      </c>
      <c r="CP13" s="5">
        <v>5</v>
      </c>
      <c r="CR13" s="11">
        <f t="shared" ca="1" si="29"/>
        <v>0.71777530341708795</v>
      </c>
      <c r="CS13" s="12">
        <f t="shared" ca="1" si="30"/>
        <v>8</v>
      </c>
      <c r="CT13" s="5"/>
      <c r="CU13" s="5">
        <v>13</v>
      </c>
      <c r="CV13" s="5">
        <v>4</v>
      </c>
      <c r="CW13" s="5">
        <v>6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4</v>
      </c>
      <c r="E14" s="30" t="str">
        <f ca="1">IF(AND(F14=0,G14=0),"",".")</f>
        <v>.</v>
      </c>
      <c r="F14" s="31">
        <f ca="1">$BM4</f>
        <v>7</v>
      </c>
      <c r="G14" s="31">
        <f ca="1">$BR4</f>
        <v>4</v>
      </c>
      <c r="H14" s="27"/>
      <c r="I14" s="20"/>
      <c r="J14" s="28"/>
      <c r="K14" s="29">
        <f ca="1">$BC5</f>
        <v>0</v>
      </c>
      <c r="L14" s="30">
        <f ca="1">$BH5</f>
        <v>9</v>
      </c>
      <c r="M14" s="30" t="str">
        <f ca="1">IF(AND(N14=0,O14=0),"",".")</f>
        <v>.</v>
      </c>
      <c r="N14" s="31">
        <f ca="1">$BM5</f>
        <v>4</v>
      </c>
      <c r="O14" s="31">
        <f ca="1">$BR5</f>
        <v>1</v>
      </c>
      <c r="P14" s="27"/>
      <c r="Q14" s="20"/>
      <c r="R14" s="28"/>
      <c r="S14" s="29">
        <f ca="1">$BC6</f>
        <v>0</v>
      </c>
      <c r="T14" s="30">
        <f ca="1">$BH6</f>
        <v>4</v>
      </c>
      <c r="U14" s="30" t="str">
        <f ca="1">IF(AND(V14=0,W14=0),"",".")</f>
        <v>.</v>
      </c>
      <c r="V14" s="31">
        <f ca="1">$BM6</f>
        <v>5</v>
      </c>
      <c r="W14" s="31">
        <f ca="1">$BR6</f>
        <v>8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0.37475912801699074</v>
      </c>
      <c r="BX14" s="12">
        <f t="shared" ca="1" si="24"/>
        <v>10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0.5675262831521638</v>
      </c>
      <c r="CE14" s="12">
        <f t="shared" ca="1" si="26"/>
        <v>36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0.26585753131627066</v>
      </c>
      <c r="CL14" s="12">
        <f t="shared" ca="1" si="28"/>
        <v>13</v>
      </c>
      <c r="CM14" s="5"/>
      <c r="CN14" s="5">
        <v>14</v>
      </c>
      <c r="CO14" s="5">
        <v>5</v>
      </c>
      <c r="CP14" s="5">
        <v>4</v>
      </c>
      <c r="CR14" s="11">
        <f t="shared" ca="1" si="29"/>
        <v>0.90328719732308493</v>
      </c>
      <c r="CS14" s="12">
        <f t="shared" ca="1" si="30"/>
        <v>2</v>
      </c>
      <c r="CT14" s="5"/>
      <c r="CU14" s="5">
        <v>14</v>
      </c>
      <c r="CV14" s="5">
        <v>5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1</v>
      </c>
      <c r="E15" s="34" t="str">
        <f ca="1">IF(AND(F15=0,G15=0),"",".")</f>
        <v>.</v>
      </c>
      <c r="F15" s="35">
        <f ca="1">$BN4</f>
        <v>2</v>
      </c>
      <c r="G15" s="35">
        <f ca="1">$BS4</f>
        <v>6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8</v>
      </c>
      <c r="M15" s="34" t="str">
        <f ca="1">IF(AND(N15=0,O15=0),"",".")</f>
        <v>.</v>
      </c>
      <c r="N15" s="35">
        <f ca="1">$BN5</f>
        <v>5</v>
      </c>
      <c r="O15" s="35">
        <f ca="1">$BS5</f>
        <v>9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8</v>
      </c>
      <c r="U15" s="34" t="str">
        <f ca="1">IF(AND(V15=0,W15=0),"",".")</f>
        <v>.</v>
      </c>
      <c r="V15" s="35">
        <f ca="1">$BN6</f>
        <v>4</v>
      </c>
      <c r="W15" s="35">
        <f ca="1">$BS6</f>
        <v>2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7.8959073077048525E-2</v>
      </c>
      <c r="BX15" s="12">
        <f t="shared" ca="1" si="24"/>
        <v>17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0.23867453056297061</v>
      </c>
      <c r="CE15" s="12">
        <f t="shared" ca="1" si="26"/>
        <v>62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0.95799037952606003</v>
      </c>
      <c r="CL15" s="12">
        <f t="shared" ca="1" si="28"/>
        <v>2</v>
      </c>
      <c r="CM15" s="5"/>
      <c r="CN15" s="5">
        <v>15</v>
      </c>
      <c r="CO15" s="5">
        <v>6</v>
      </c>
      <c r="CP15" s="5">
        <v>3</v>
      </c>
      <c r="CR15" s="11">
        <f t="shared" ca="1" si="29"/>
        <v>0.10662047284390797</v>
      </c>
      <c r="CS15" s="12">
        <f t="shared" ca="1" si="30"/>
        <v>18</v>
      </c>
      <c r="CT15" s="5"/>
      <c r="CU15" s="5">
        <v>15</v>
      </c>
      <c r="CV15" s="5">
        <v>6</v>
      </c>
      <c r="CW15" s="5">
        <v>4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6</v>
      </c>
      <c r="E16" s="30" t="str">
        <f>$AW4</f>
        <v>.</v>
      </c>
      <c r="F16" s="31">
        <f ca="1">$AX4</f>
        <v>0</v>
      </c>
      <c r="G16" s="36">
        <f ca="1">$AY4</f>
        <v>0</v>
      </c>
      <c r="H16" s="37"/>
      <c r="I16" s="38"/>
      <c r="J16" s="28"/>
      <c r="K16" s="29">
        <f ca="1">$AU5</f>
        <v>1</v>
      </c>
      <c r="L16" s="30">
        <f ca="1">$AV5</f>
        <v>8</v>
      </c>
      <c r="M16" s="30" t="str">
        <f>$AW5</f>
        <v>.</v>
      </c>
      <c r="N16" s="31">
        <f ca="1">$AX5</f>
        <v>0</v>
      </c>
      <c r="O16" s="36">
        <f ca="1">$AY5</f>
        <v>0</v>
      </c>
      <c r="P16" s="37"/>
      <c r="Q16" s="38"/>
      <c r="R16" s="28"/>
      <c r="S16" s="29">
        <f ca="1">$AU6</f>
        <v>1</v>
      </c>
      <c r="T16" s="30">
        <f ca="1">$AV6</f>
        <v>3</v>
      </c>
      <c r="U16" s="30" t="str">
        <f>$AW6</f>
        <v>.</v>
      </c>
      <c r="V16" s="31">
        <f ca="1">$AX6</f>
        <v>0</v>
      </c>
      <c r="W16" s="36">
        <f ca="1">$AY6</f>
        <v>0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0.81363710335402017</v>
      </c>
      <c r="BX16" s="12">
        <f t="shared" ca="1" si="24"/>
        <v>2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0.57028677313773668</v>
      </c>
      <c r="CE16" s="12">
        <f t="shared" ca="1" si="26"/>
        <v>34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0.19728888029869063</v>
      </c>
      <c r="CL16" s="12">
        <f t="shared" ca="1" si="28"/>
        <v>14</v>
      </c>
      <c r="CM16" s="5"/>
      <c r="CN16" s="5">
        <v>16</v>
      </c>
      <c r="CO16" s="5">
        <v>7</v>
      </c>
      <c r="CP16" s="5">
        <v>2</v>
      </c>
      <c r="CR16" s="11">
        <f t="shared" ca="1" si="29"/>
        <v>0.58146499873460056</v>
      </c>
      <c r="CS16" s="12">
        <f t="shared" ca="1" si="30"/>
        <v>10</v>
      </c>
      <c r="CT16" s="5"/>
      <c r="CU16" s="5">
        <v>16</v>
      </c>
      <c r="CV16" s="5">
        <v>7</v>
      </c>
      <c r="CW16" s="5">
        <v>3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0.72886039263034874</v>
      </c>
      <c r="BX17" s="12">
        <f t="shared" ca="1" si="24"/>
        <v>3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0.99691973502891551</v>
      </c>
      <c r="CE17" s="12">
        <f t="shared" ca="1" si="26"/>
        <v>1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0.51591766355511859</v>
      </c>
      <c r="CL17" s="12">
        <f t="shared" ca="1" si="28"/>
        <v>11</v>
      </c>
      <c r="CM17" s="5"/>
      <c r="CN17" s="5">
        <v>17</v>
      </c>
      <c r="CO17" s="5">
        <v>8</v>
      </c>
      <c r="CP17" s="5">
        <v>1</v>
      </c>
      <c r="CR17" s="11">
        <f t="shared" ca="1" si="29"/>
        <v>0.66767047547675518</v>
      </c>
      <c r="CS17" s="12">
        <f t="shared" ca="1" si="30"/>
        <v>9</v>
      </c>
      <c r="CT17" s="5"/>
      <c r="CU17" s="5">
        <v>17</v>
      </c>
      <c r="CV17" s="5">
        <v>8</v>
      </c>
      <c r="CW17" s="5">
        <v>2</v>
      </c>
    </row>
    <row r="18" spans="1:101" ht="19.5" customHeight="1" thickBot="1" x14ac:dyDescent="0.3">
      <c r="A18" s="45"/>
      <c r="B18" s="16" t="s">
        <v>187</v>
      </c>
      <c r="C18" s="46"/>
      <c r="D18" s="18"/>
      <c r="E18" s="17"/>
      <c r="F18" s="17"/>
      <c r="G18" s="17"/>
      <c r="H18" s="19"/>
      <c r="I18" s="45"/>
      <c r="J18" s="16" t="s">
        <v>188</v>
      </c>
      <c r="K18" s="17"/>
      <c r="L18" s="17"/>
      <c r="M18" s="17"/>
      <c r="N18" s="17"/>
      <c r="O18" s="17"/>
      <c r="P18" s="19"/>
      <c r="Q18" s="45"/>
      <c r="R18" s="16" t="s">
        <v>189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0.3404250886883432</v>
      </c>
      <c r="BX18" s="12">
        <f t="shared" ca="1" si="24"/>
        <v>11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0.98693980551447802</v>
      </c>
      <c r="CE18" s="12">
        <f t="shared" ca="1" si="26"/>
        <v>2</v>
      </c>
      <c r="CF18" s="5"/>
      <c r="CG18" s="5">
        <v>18</v>
      </c>
      <c r="CH18" s="5">
        <v>2</v>
      </c>
      <c r="CI18" s="5">
        <v>9</v>
      </c>
      <c r="CK18" s="11">
        <f t="shared" ca="1" si="27"/>
        <v>5.3778204970372778E-2</v>
      </c>
      <c r="CL18" s="12">
        <f t="shared" ca="1" si="28"/>
        <v>18</v>
      </c>
      <c r="CM18" s="5"/>
      <c r="CN18" s="5">
        <v>18</v>
      </c>
      <c r="CO18" s="5">
        <v>9</v>
      </c>
      <c r="CP18" s="5">
        <v>0</v>
      </c>
      <c r="CR18" s="11">
        <f t="shared" ca="1" si="29"/>
        <v>0.48814833491252729</v>
      </c>
      <c r="CS18" s="12">
        <f t="shared" ca="1" si="30"/>
        <v>12</v>
      </c>
      <c r="CT18" s="5"/>
      <c r="CU18" s="5">
        <v>18</v>
      </c>
      <c r="CV18" s="5">
        <v>9</v>
      </c>
      <c r="CW18" s="5">
        <v>1</v>
      </c>
    </row>
    <row r="19" spans="1:101" ht="45.95" customHeight="1" thickBot="1" x14ac:dyDescent="0.3">
      <c r="A19" s="24"/>
      <c r="B19" s="74" t="str">
        <f ca="1">$AC7/100&amp;$AD7&amp;$AE7/100&amp;$AF7</f>
        <v>6.92＋6.08＝</v>
      </c>
      <c r="C19" s="75"/>
      <c r="D19" s="75"/>
      <c r="E19" s="75"/>
      <c r="F19" s="72">
        <f ca="1">$AG7/100</f>
        <v>13</v>
      </c>
      <c r="G19" s="73"/>
      <c r="H19" s="21"/>
      <c r="I19" s="20"/>
      <c r="J19" s="74" t="str">
        <f ca="1">$AC8/100&amp;$AD8&amp;$AE8/100&amp;$AF8</f>
        <v>2.87＋9.13＝</v>
      </c>
      <c r="K19" s="75"/>
      <c r="L19" s="75"/>
      <c r="M19" s="75"/>
      <c r="N19" s="72">
        <f ca="1">$AG8/100</f>
        <v>12</v>
      </c>
      <c r="O19" s="73"/>
      <c r="P19" s="22"/>
      <c r="Q19" s="20"/>
      <c r="R19" s="74" t="str">
        <f ca="1">$AC9/100&amp;$AD9&amp;$AE9/100&amp;$AF9</f>
        <v>2.67＋1.33＝</v>
      </c>
      <c r="S19" s="75"/>
      <c r="T19" s="75"/>
      <c r="U19" s="75"/>
      <c r="V19" s="72">
        <f ca="1">$AG9/100</f>
        <v>4</v>
      </c>
      <c r="W19" s="73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0.2293024940463021</v>
      </c>
      <c r="CE19" s="12">
        <f t="shared" ca="1" si="26"/>
        <v>65</v>
      </c>
      <c r="CF19" s="5"/>
      <c r="CG19" s="5">
        <v>19</v>
      </c>
      <c r="CH19" s="5">
        <v>3</v>
      </c>
      <c r="CI19" s="5">
        <v>1</v>
      </c>
      <c r="CK19" s="11"/>
      <c r="CL19" s="12"/>
      <c r="CM19" s="5"/>
      <c r="CN19" s="5"/>
      <c r="CR19" s="11"/>
      <c r="CS19" s="12"/>
      <c r="CT19" s="5"/>
      <c r="CU19" s="5"/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0.46996403371455842</v>
      </c>
      <c r="CE20" s="12">
        <f t="shared" ca="1" si="26"/>
        <v>46</v>
      </c>
      <c r="CF20" s="5"/>
      <c r="CG20" s="5">
        <v>20</v>
      </c>
      <c r="CH20" s="5">
        <v>3</v>
      </c>
      <c r="CI20" s="5">
        <v>2</v>
      </c>
      <c r="CK20" s="11"/>
      <c r="CL20" s="12"/>
      <c r="CM20" s="5"/>
      <c r="CN20" s="5"/>
      <c r="CR20" s="11"/>
      <c r="CS20" s="12"/>
      <c r="CT20" s="5"/>
      <c r="CU20" s="5"/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6</v>
      </c>
      <c r="E21" s="30" t="str">
        <f ca="1">IF(AND(F21=0,G21=0),"",".")</f>
        <v>.</v>
      </c>
      <c r="F21" s="31">
        <f ca="1">$BM7</f>
        <v>9</v>
      </c>
      <c r="G21" s="31">
        <f ca="1">$BR7</f>
        <v>2</v>
      </c>
      <c r="H21" s="27"/>
      <c r="I21" s="20"/>
      <c r="J21" s="28"/>
      <c r="K21" s="29">
        <f ca="1">$BC8</f>
        <v>0</v>
      </c>
      <c r="L21" s="30">
        <f ca="1">$BH8</f>
        <v>2</v>
      </c>
      <c r="M21" s="30" t="str">
        <f ca="1">IF(AND(N21=0,O21=0),"",".")</f>
        <v>.</v>
      </c>
      <c r="N21" s="31">
        <f ca="1">$BM8</f>
        <v>8</v>
      </c>
      <c r="O21" s="31">
        <f ca="1">$BR8</f>
        <v>7</v>
      </c>
      <c r="P21" s="27"/>
      <c r="Q21" s="20"/>
      <c r="R21" s="28"/>
      <c r="S21" s="29">
        <f ca="1">$BC9</f>
        <v>0</v>
      </c>
      <c r="T21" s="30">
        <f ca="1">$BH9</f>
        <v>2</v>
      </c>
      <c r="U21" s="30" t="str">
        <f ca="1">IF(AND(V21=0,W21=0),"",".")</f>
        <v>.</v>
      </c>
      <c r="V21" s="31">
        <f ca="1">$BM9</f>
        <v>6</v>
      </c>
      <c r="W21" s="31">
        <f ca="1">$BR9</f>
        <v>7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0.15369138852685649</v>
      </c>
      <c r="CE21" s="12">
        <f t="shared" ca="1" si="26"/>
        <v>69</v>
      </c>
      <c r="CF21" s="5"/>
      <c r="CG21" s="5">
        <v>21</v>
      </c>
      <c r="CH21" s="5">
        <v>3</v>
      </c>
      <c r="CI21" s="5">
        <v>3</v>
      </c>
      <c r="CK21" s="11"/>
      <c r="CL21" s="12"/>
      <c r="CM21" s="5"/>
      <c r="CN21" s="5"/>
      <c r="CR21" s="11"/>
      <c r="CS21" s="12"/>
      <c r="CT21" s="5"/>
      <c r="CU21" s="5"/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6</v>
      </c>
      <c r="E22" s="34" t="str">
        <f ca="1">IF(AND(F22=0,G22=0),"",".")</f>
        <v>.</v>
      </c>
      <c r="F22" s="35">
        <f ca="1">$BN7</f>
        <v>0</v>
      </c>
      <c r="G22" s="35">
        <f ca="1">$BS7</f>
        <v>8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9</v>
      </c>
      <c r="M22" s="34" t="str">
        <f ca="1">IF(AND(N22=0,O22=0),"",".")</f>
        <v>.</v>
      </c>
      <c r="N22" s="35">
        <f ca="1">$BN8</f>
        <v>1</v>
      </c>
      <c r="O22" s="35">
        <f ca="1">$BS8</f>
        <v>3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1</v>
      </c>
      <c r="U22" s="34" t="str">
        <f ca="1">IF(AND(V22=0,W22=0),"",".")</f>
        <v>.</v>
      </c>
      <c r="V22" s="35">
        <f ca="1">$BN9</f>
        <v>3</v>
      </c>
      <c r="W22" s="35">
        <f ca="1">$BS9</f>
        <v>3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0.55059950868119256</v>
      </c>
      <c r="CE22" s="12">
        <f t="shared" ca="1" si="26"/>
        <v>39</v>
      </c>
      <c r="CF22" s="5"/>
      <c r="CG22" s="5">
        <v>22</v>
      </c>
      <c r="CH22" s="5">
        <v>3</v>
      </c>
      <c r="CI22" s="5">
        <v>4</v>
      </c>
      <c r="CK22" s="11"/>
      <c r="CL22" s="12"/>
      <c r="CM22" s="5"/>
      <c r="CN22" s="5"/>
      <c r="CR22" s="11"/>
      <c r="CS22" s="12"/>
      <c r="CT22" s="5"/>
      <c r="CU22" s="5"/>
    </row>
    <row r="23" spans="1:101" ht="57" customHeight="1" x14ac:dyDescent="0.25">
      <c r="A23" s="20"/>
      <c r="B23" s="28"/>
      <c r="C23" s="29">
        <f ca="1">$AU7</f>
        <v>1</v>
      </c>
      <c r="D23" s="30">
        <f ca="1">$AV7</f>
        <v>3</v>
      </c>
      <c r="E23" s="30" t="str">
        <f>$AW7</f>
        <v>.</v>
      </c>
      <c r="F23" s="31">
        <f ca="1">$AX7</f>
        <v>0</v>
      </c>
      <c r="G23" s="36">
        <f ca="1">$AY7</f>
        <v>0</v>
      </c>
      <c r="H23" s="37"/>
      <c r="I23" s="38"/>
      <c r="J23" s="28"/>
      <c r="K23" s="29">
        <f ca="1">$AU8</f>
        <v>1</v>
      </c>
      <c r="L23" s="30">
        <f ca="1">$AV8</f>
        <v>2</v>
      </c>
      <c r="M23" s="30" t="str">
        <f>$AW8</f>
        <v>.</v>
      </c>
      <c r="N23" s="31">
        <f ca="1">$AX8</f>
        <v>0</v>
      </c>
      <c r="O23" s="36">
        <f ca="1">$AY8</f>
        <v>0</v>
      </c>
      <c r="P23" s="37"/>
      <c r="Q23" s="38"/>
      <c r="R23" s="28"/>
      <c r="S23" s="29">
        <f ca="1">$AU9</f>
        <v>0</v>
      </c>
      <c r="T23" s="30">
        <f ca="1">$AV9</f>
        <v>4</v>
      </c>
      <c r="U23" s="30" t="str">
        <f>$AW9</f>
        <v>.</v>
      </c>
      <c r="V23" s="31">
        <f ca="1">$AX9</f>
        <v>0</v>
      </c>
      <c r="W23" s="36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9.7293497364908554E-2</v>
      </c>
      <c r="CE23" s="12">
        <f t="shared" ca="1" si="26"/>
        <v>74</v>
      </c>
      <c r="CF23" s="5"/>
      <c r="CG23" s="5">
        <v>23</v>
      </c>
      <c r="CH23" s="5">
        <v>3</v>
      </c>
      <c r="CI23" s="5">
        <v>5</v>
      </c>
      <c r="CK23" s="11"/>
      <c r="CL23" s="12"/>
      <c r="CM23" s="5"/>
      <c r="CN23" s="5"/>
      <c r="CR23" s="11"/>
      <c r="CS23" s="12"/>
      <c r="CT23" s="5"/>
      <c r="CU23" s="5"/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0.31721362506960893</v>
      </c>
      <c r="CE24" s="12">
        <f t="shared" ca="1" si="26"/>
        <v>56</v>
      </c>
      <c r="CF24" s="5"/>
      <c r="CG24" s="5">
        <v>24</v>
      </c>
      <c r="CH24" s="5">
        <v>3</v>
      </c>
      <c r="CI24" s="5">
        <v>6</v>
      </c>
      <c r="CK24" s="11"/>
      <c r="CL24" s="12"/>
      <c r="CM24" s="5"/>
      <c r="CN24" s="5"/>
      <c r="CR24" s="11"/>
      <c r="CS24" s="12"/>
      <c r="CT24" s="5"/>
      <c r="CU24" s="5"/>
    </row>
    <row r="25" spans="1:101" ht="19.5" customHeight="1" thickBot="1" x14ac:dyDescent="0.3">
      <c r="A25" s="45"/>
      <c r="B25" s="16" t="s">
        <v>198</v>
      </c>
      <c r="C25" s="46"/>
      <c r="D25" s="18"/>
      <c r="E25" s="17"/>
      <c r="F25" s="17"/>
      <c r="G25" s="17"/>
      <c r="H25" s="19"/>
      <c r="I25" s="45"/>
      <c r="J25" s="16" t="s">
        <v>199</v>
      </c>
      <c r="K25" s="17"/>
      <c r="L25" s="17"/>
      <c r="M25" s="17"/>
      <c r="N25" s="17"/>
      <c r="O25" s="17"/>
      <c r="P25" s="19"/>
      <c r="Q25" s="45"/>
      <c r="R25" s="16" t="s">
        <v>200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0.29497708256295518</v>
      </c>
      <c r="CE25" s="12">
        <f t="shared" ca="1" si="26"/>
        <v>59</v>
      </c>
      <c r="CF25" s="5"/>
      <c r="CG25" s="5">
        <v>25</v>
      </c>
      <c r="CH25" s="5">
        <v>3</v>
      </c>
      <c r="CI25" s="5">
        <v>7</v>
      </c>
      <c r="CK25" s="11"/>
      <c r="CL25" s="12"/>
      <c r="CM25" s="5"/>
      <c r="CN25" s="5"/>
      <c r="CR25" s="11"/>
      <c r="CS25" s="12"/>
      <c r="CT25" s="5"/>
      <c r="CU25" s="5"/>
    </row>
    <row r="26" spans="1:101" ht="45.95" customHeight="1" thickBot="1" x14ac:dyDescent="0.3">
      <c r="A26" s="24"/>
      <c r="B26" s="74" t="str">
        <f ca="1">$AC10/100&amp;$AD10&amp;$AE10/100&amp;$AF10</f>
        <v>6.83＋4.17＝</v>
      </c>
      <c r="C26" s="75"/>
      <c r="D26" s="75"/>
      <c r="E26" s="75"/>
      <c r="F26" s="72">
        <f ca="1">$AG10/100</f>
        <v>11</v>
      </c>
      <c r="G26" s="73"/>
      <c r="H26" s="21"/>
      <c r="I26" s="20"/>
      <c r="J26" s="74" t="str">
        <f ca="1">$AC11/100&amp;$AD11&amp;$AE11/100&amp;$AF11</f>
        <v>3.24＋1.76＝</v>
      </c>
      <c r="K26" s="75"/>
      <c r="L26" s="75"/>
      <c r="M26" s="75"/>
      <c r="N26" s="72">
        <f ca="1">$AG11/100</f>
        <v>5</v>
      </c>
      <c r="O26" s="73"/>
      <c r="P26" s="22"/>
      <c r="Q26" s="20"/>
      <c r="R26" s="74" t="str">
        <f ca="1">$AC12/100&amp;$AD12&amp;$AE12/100&amp;$AF12</f>
        <v>3.06＋8.94＝</v>
      </c>
      <c r="S26" s="75"/>
      <c r="T26" s="75"/>
      <c r="U26" s="75"/>
      <c r="V26" s="72">
        <f ca="1">$AG12/100</f>
        <v>12</v>
      </c>
      <c r="W26" s="73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0.32100724952039383</v>
      </c>
      <c r="CE26" s="12">
        <f t="shared" ca="1" si="26"/>
        <v>55</v>
      </c>
      <c r="CF26" s="5"/>
      <c r="CG26" s="5">
        <v>26</v>
      </c>
      <c r="CH26" s="5">
        <v>3</v>
      </c>
      <c r="CI26" s="5">
        <v>8</v>
      </c>
      <c r="CK26" s="11"/>
      <c r="CL26" s="12"/>
      <c r="CM26" s="5"/>
      <c r="CN26" s="5"/>
      <c r="CR26" s="11"/>
      <c r="CS26" s="12"/>
      <c r="CT26" s="5"/>
      <c r="CU26" s="5"/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0.36360837227001341</v>
      </c>
      <c r="CE27" s="12">
        <f t="shared" ca="1" si="26"/>
        <v>54</v>
      </c>
      <c r="CF27" s="5"/>
      <c r="CG27" s="5">
        <v>27</v>
      </c>
      <c r="CH27" s="5">
        <v>3</v>
      </c>
      <c r="CI27" s="5">
        <v>9</v>
      </c>
      <c r="CK27" s="11"/>
      <c r="CL27" s="12"/>
      <c r="CM27" s="5"/>
      <c r="CN27" s="5"/>
      <c r="CR27" s="11"/>
      <c r="CS27" s="12"/>
      <c r="CT27" s="5"/>
      <c r="CU27" s="5"/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6</v>
      </c>
      <c r="E28" s="30" t="str">
        <f ca="1">IF(AND(F28=0,G28=0),"",".")</f>
        <v>.</v>
      </c>
      <c r="F28" s="31">
        <f ca="1">$BM10</f>
        <v>8</v>
      </c>
      <c r="G28" s="31">
        <f ca="1">$BR10</f>
        <v>3</v>
      </c>
      <c r="H28" s="27"/>
      <c r="I28" s="20"/>
      <c r="J28" s="28"/>
      <c r="K28" s="29">
        <f ca="1">$BC11</f>
        <v>0</v>
      </c>
      <c r="L28" s="30">
        <f ca="1">$BH11</f>
        <v>3</v>
      </c>
      <c r="M28" s="30" t="str">
        <f ca="1">IF(AND(N28=0,O28=0),"",".")</f>
        <v>.</v>
      </c>
      <c r="N28" s="31">
        <f ca="1">$BM11</f>
        <v>2</v>
      </c>
      <c r="O28" s="31">
        <f ca="1">$BR11</f>
        <v>4</v>
      </c>
      <c r="P28" s="27"/>
      <c r="Q28" s="20"/>
      <c r="R28" s="28"/>
      <c r="S28" s="29">
        <f ca="1">$BC12</f>
        <v>0</v>
      </c>
      <c r="T28" s="30">
        <f ca="1">$BH12</f>
        <v>3</v>
      </c>
      <c r="U28" s="30" t="str">
        <f ca="1">IF(AND(V28=0,W28=0),"",".")</f>
        <v>.</v>
      </c>
      <c r="V28" s="31">
        <f ca="1">$BM12</f>
        <v>0</v>
      </c>
      <c r="W28" s="31">
        <f ca="1">$BR12</f>
        <v>6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0.8055313758493311</v>
      </c>
      <c r="CE28" s="12">
        <f t="shared" ca="1" si="26"/>
        <v>15</v>
      </c>
      <c r="CF28" s="5"/>
      <c r="CG28" s="5">
        <v>28</v>
      </c>
      <c r="CH28" s="5">
        <v>4</v>
      </c>
      <c r="CI28" s="5">
        <v>1</v>
      </c>
      <c r="CK28" s="11"/>
      <c r="CL28" s="12"/>
      <c r="CM28" s="5"/>
      <c r="CN28" s="5"/>
      <c r="CR28" s="11"/>
      <c r="CS28" s="12"/>
      <c r="CT28" s="5"/>
      <c r="CU28" s="5"/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4</v>
      </c>
      <c r="E29" s="34" t="str">
        <f ca="1">IF(AND(F29=0,G29=0),"",".")</f>
        <v>.</v>
      </c>
      <c r="F29" s="35">
        <f ca="1">$BN10</f>
        <v>1</v>
      </c>
      <c r="G29" s="35">
        <f ca="1">$BS10</f>
        <v>7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1</v>
      </c>
      <c r="M29" s="34" t="str">
        <f ca="1">IF(AND(N29=0,O29=0),"",".")</f>
        <v>.</v>
      </c>
      <c r="N29" s="35">
        <f ca="1">$BN11</f>
        <v>7</v>
      </c>
      <c r="O29" s="35">
        <f ca="1">$BS11</f>
        <v>6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8</v>
      </c>
      <c r="U29" s="34" t="str">
        <f ca="1">IF(AND(V29=0,W29=0),"",".")</f>
        <v>.</v>
      </c>
      <c r="V29" s="35">
        <f ca="1">$BN12</f>
        <v>9</v>
      </c>
      <c r="W29" s="35">
        <f ca="1">$BS12</f>
        <v>4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0.80467258244229201</v>
      </c>
      <c r="CE29" s="12">
        <f t="shared" ca="1" si="26"/>
        <v>16</v>
      </c>
      <c r="CF29" s="5"/>
      <c r="CG29" s="5">
        <v>29</v>
      </c>
      <c r="CH29" s="5">
        <v>4</v>
      </c>
      <c r="CI29" s="5">
        <v>2</v>
      </c>
      <c r="CK29" s="11"/>
      <c r="CL29" s="12"/>
      <c r="CM29" s="5"/>
      <c r="CN29" s="5"/>
      <c r="CR29" s="11"/>
      <c r="CS29" s="12"/>
      <c r="CT29" s="5"/>
      <c r="CU29" s="5"/>
    </row>
    <row r="30" spans="1:101" ht="57" customHeight="1" x14ac:dyDescent="0.25">
      <c r="A30" s="20"/>
      <c r="B30" s="28"/>
      <c r="C30" s="29">
        <f ca="1">$AU10</f>
        <v>1</v>
      </c>
      <c r="D30" s="30">
        <f ca="1">$AV10</f>
        <v>1</v>
      </c>
      <c r="E30" s="30" t="str">
        <f>$AW10</f>
        <v>.</v>
      </c>
      <c r="F30" s="31">
        <f ca="1">$AX10</f>
        <v>0</v>
      </c>
      <c r="G30" s="36">
        <f ca="1">$AY10</f>
        <v>0</v>
      </c>
      <c r="H30" s="37"/>
      <c r="I30" s="38"/>
      <c r="J30" s="28"/>
      <c r="K30" s="29">
        <f ca="1">$AU11</f>
        <v>0</v>
      </c>
      <c r="L30" s="30">
        <f ca="1">$AV11</f>
        <v>5</v>
      </c>
      <c r="M30" s="30" t="str">
        <f>$AW11</f>
        <v>.</v>
      </c>
      <c r="N30" s="31">
        <f ca="1">$AX11</f>
        <v>0</v>
      </c>
      <c r="O30" s="36">
        <f ca="1">$AY11</f>
        <v>0</v>
      </c>
      <c r="P30" s="37"/>
      <c r="Q30" s="38"/>
      <c r="R30" s="28"/>
      <c r="S30" s="29">
        <f ca="1">$AU12</f>
        <v>1</v>
      </c>
      <c r="T30" s="30">
        <f ca="1">$AV12</f>
        <v>2</v>
      </c>
      <c r="U30" s="30" t="str">
        <f>$AW12</f>
        <v>.</v>
      </c>
      <c r="V30" s="31">
        <f ca="1">$AX12</f>
        <v>0</v>
      </c>
      <c r="W30" s="36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0.22400895886439887</v>
      </c>
      <c r="CE30" s="12">
        <f t="shared" ca="1" si="26"/>
        <v>66</v>
      </c>
      <c r="CF30" s="5"/>
      <c r="CG30" s="5">
        <v>30</v>
      </c>
      <c r="CH30" s="5">
        <v>4</v>
      </c>
      <c r="CI30" s="5">
        <v>3</v>
      </c>
      <c r="CK30" s="11"/>
      <c r="CL30" s="12"/>
      <c r="CM30" s="5"/>
      <c r="CN30" s="5"/>
      <c r="CR30" s="11"/>
      <c r="CS30" s="12"/>
      <c r="CT30" s="5"/>
      <c r="CU30" s="5"/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0.91195278952241199</v>
      </c>
      <c r="CE31" s="12">
        <f t="shared" ca="1" si="26"/>
        <v>6</v>
      </c>
      <c r="CF31" s="5"/>
      <c r="CG31" s="5">
        <v>31</v>
      </c>
      <c r="CH31" s="5">
        <v>4</v>
      </c>
      <c r="CI31" s="5">
        <v>4</v>
      </c>
      <c r="CK31" s="11"/>
      <c r="CL31" s="12"/>
      <c r="CM31" s="5"/>
      <c r="CN31" s="5"/>
      <c r="CR31" s="11"/>
      <c r="CS31" s="12"/>
      <c r="CT31" s="5"/>
      <c r="CU31" s="5"/>
    </row>
    <row r="32" spans="1:101" ht="39.950000000000003" customHeight="1" thickBot="1" x14ac:dyDescent="0.3">
      <c r="A32" s="89" t="str">
        <f>A1</f>
        <v>小数 たし算 小数第二位 (1.11) くり上がり和整数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0.82934586389522447</v>
      </c>
      <c r="CE32" s="12">
        <f t="shared" ca="1" si="26"/>
        <v>12</v>
      </c>
      <c r="CF32" s="5"/>
      <c r="CG32" s="5">
        <v>32</v>
      </c>
      <c r="CH32" s="5">
        <v>4</v>
      </c>
      <c r="CI32" s="5">
        <v>5</v>
      </c>
      <c r="CK32" s="11"/>
      <c r="CL32" s="12"/>
      <c r="CM32" s="5"/>
      <c r="CN32" s="5"/>
      <c r="CQ32" s="5"/>
      <c r="CR32" s="11"/>
      <c r="CS32" s="12"/>
      <c r="CT32" s="5"/>
      <c r="CU32" s="5"/>
    </row>
    <row r="33" spans="1:99" ht="63.95" customHeight="1" thickBot="1" x14ac:dyDescent="0.3">
      <c r="B33" s="90" t="str">
        <f>B2</f>
        <v>　　月  　 　 日</v>
      </c>
      <c r="C33" s="91"/>
      <c r="D33" s="91"/>
      <c r="E33" s="91"/>
      <c r="F33" s="91"/>
      <c r="G33" s="92"/>
      <c r="H33" s="93" t="str">
        <f>H2</f>
        <v>名前</v>
      </c>
      <c r="I33" s="94"/>
      <c r="J33" s="94"/>
      <c r="K33" s="95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7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0.89512460455050813</v>
      </c>
      <c r="CE33" s="12">
        <f t="shared" ca="1" si="26"/>
        <v>8</v>
      </c>
      <c r="CF33" s="5"/>
      <c r="CG33" s="5">
        <v>33</v>
      </c>
      <c r="CH33" s="5">
        <v>4</v>
      </c>
      <c r="CI33" s="5">
        <v>6</v>
      </c>
      <c r="CK33" s="11"/>
      <c r="CL33" s="12"/>
      <c r="CM33" s="5"/>
      <c r="CN33" s="5"/>
      <c r="CR33" s="11"/>
      <c r="CS33" s="12"/>
      <c r="CT33" s="5"/>
      <c r="CU33" s="5"/>
    </row>
    <row r="34" spans="1:99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0.45960568170069815</v>
      </c>
      <c r="CE34" s="12">
        <f t="shared" ca="1" si="26"/>
        <v>48</v>
      </c>
      <c r="CF34" s="5"/>
      <c r="CG34" s="5">
        <v>34</v>
      </c>
      <c r="CH34" s="5">
        <v>4</v>
      </c>
      <c r="CI34" s="5">
        <v>7</v>
      </c>
      <c r="CK34" s="11"/>
      <c r="CL34" s="12"/>
      <c r="CM34" s="5"/>
      <c r="CN34" s="5"/>
      <c r="CR34" s="11"/>
      <c r="CS34" s="12"/>
      <c r="CT34" s="5"/>
      <c r="CU34" s="5"/>
    </row>
    <row r="35" spans="1:99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3.690917351771883E-2</v>
      </c>
      <c r="CE35" s="12">
        <f t="shared" ca="1" si="26"/>
        <v>77</v>
      </c>
      <c r="CF35" s="5"/>
      <c r="CG35" s="5">
        <v>35</v>
      </c>
      <c r="CH35" s="5">
        <v>4</v>
      </c>
      <c r="CI35" s="5">
        <v>8</v>
      </c>
      <c r="CK35" s="11"/>
      <c r="CL35" s="12"/>
      <c r="CM35" s="5"/>
      <c r="CN35" s="5"/>
      <c r="CR35" s="11"/>
      <c r="CS35" s="12"/>
      <c r="CT35" s="5"/>
      <c r="CU35" s="5"/>
    </row>
    <row r="36" spans="1:99" ht="45.95" customHeight="1" thickBot="1" x14ac:dyDescent="0.3">
      <c r="A36" s="52"/>
      <c r="B36" s="74" t="str">
        <f t="shared" ref="B36" ca="1" si="31">B5</f>
        <v>6.76＋2.24＝</v>
      </c>
      <c r="C36" s="75"/>
      <c r="D36" s="75"/>
      <c r="E36" s="75"/>
      <c r="F36" s="76">
        <f ca="1">F5</f>
        <v>9</v>
      </c>
      <c r="G36" s="77"/>
      <c r="H36" s="53"/>
      <c r="I36" s="54"/>
      <c r="J36" s="74" t="str">
        <f t="shared" ref="J36" ca="1" si="32">J5</f>
        <v>5.25＋7.75＝</v>
      </c>
      <c r="K36" s="75"/>
      <c r="L36" s="75"/>
      <c r="M36" s="75"/>
      <c r="N36" s="76">
        <f ca="1">N5</f>
        <v>13</v>
      </c>
      <c r="O36" s="77"/>
      <c r="P36" s="27"/>
      <c r="Q36" s="24"/>
      <c r="R36" s="74" t="str">
        <f t="shared" ref="R36" ca="1" si="33">R5</f>
        <v>8.65＋7.35＝</v>
      </c>
      <c r="S36" s="75"/>
      <c r="T36" s="75"/>
      <c r="U36" s="75"/>
      <c r="V36" s="76">
        <f ca="1">V5</f>
        <v>16</v>
      </c>
      <c r="W36" s="77"/>
      <c r="X36" s="27"/>
      <c r="AC36" s="5" t="s">
        <v>201</v>
      </c>
      <c r="AD36" s="5" t="str">
        <f ca="1">IF(AND($AE36=0,$AF36=0),"OKA",IF($AF36=0,"OKB","NO"))</f>
        <v>OKA</v>
      </c>
      <c r="AE36" s="55">
        <f ca="1">AX1</f>
        <v>0</v>
      </c>
      <c r="AF36" s="55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0.39465415287096861</v>
      </c>
      <c r="CE36" s="12">
        <f t="shared" ca="1" si="26"/>
        <v>52</v>
      </c>
      <c r="CF36" s="5"/>
      <c r="CG36" s="5">
        <v>36</v>
      </c>
      <c r="CH36" s="5">
        <v>4</v>
      </c>
      <c r="CI36" s="5">
        <v>9</v>
      </c>
      <c r="CK36" s="11"/>
      <c r="CL36" s="12"/>
      <c r="CM36" s="5"/>
      <c r="CN36" s="5"/>
      <c r="CR36" s="11"/>
      <c r="CS36" s="12"/>
      <c r="CT36" s="5"/>
      <c r="CU36" s="5"/>
    </row>
    <row r="37" spans="1:99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OKA</v>
      </c>
      <c r="AE37" s="55">
        <f t="shared" ref="AE37:AF47" ca="1" si="35">AX2</f>
        <v>0</v>
      </c>
      <c r="AF37" s="55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0.71690797852069732</v>
      </c>
      <c r="CE37" s="12">
        <f t="shared" ca="1" si="26"/>
        <v>24</v>
      </c>
      <c r="CF37" s="5"/>
      <c r="CG37" s="5">
        <v>37</v>
      </c>
      <c r="CH37" s="5">
        <v>5</v>
      </c>
      <c r="CI37" s="5">
        <v>1</v>
      </c>
      <c r="CK37" s="11"/>
      <c r="CL37" s="12"/>
      <c r="CM37" s="5"/>
      <c r="CN37" s="5"/>
      <c r="CR37" s="11"/>
      <c r="CS37" s="12"/>
      <c r="CT37" s="5"/>
      <c r="CU37" s="5"/>
    </row>
    <row r="38" spans="1:99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6</v>
      </c>
      <c r="E38" s="58" t="str">
        <f t="shared" ca="1" si="36"/>
        <v>.</v>
      </c>
      <c r="F38" s="59">
        <f t="shared" ca="1" si="36"/>
        <v>7</v>
      </c>
      <c r="G38" s="59">
        <f t="shared" ca="1" si="36"/>
        <v>6</v>
      </c>
      <c r="H38" s="27"/>
      <c r="I38" s="14"/>
      <c r="J38" s="56"/>
      <c r="K38" s="57">
        <f t="shared" ref="K38:O38" ca="1" si="37">K7</f>
        <v>0</v>
      </c>
      <c r="L38" s="58">
        <f t="shared" ca="1" si="37"/>
        <v>5</v>
      </c>
      <c r="M38" s="58" t="str">
        <f t="shared" ca="1" si="37"/>
        <v>.</v>
      </c>
      <c r="N38" s="59">
        <f t="shared" ca="1" si="37"/>
        <v>2</v>
      </c>
      <c r="O38" s="59">
        <f t="shared" ca="1" si="37"/>
        <v>5</v>
      </c>
      <c r="P38" s="27"/>
      <c r="Q38" s="20"/>
      <c r="R38" s="56"/>
      <c r="S38" s="57">
        <f t="shared" ref="S38:W38" ca="1" si="38">S7</f>
        <v>0</v>
      </c>
      <c r="T38" s="58">
        <f t="shared" ca="1" si="38"/>
        <v>8</v>
      </c>
      <c r="U38" s="58" t="str">
        <f t="shared" ca="1" si="38"/>
        <v>.</v>
      </c>
      <c r="V38" s="59">
        <f t="shared" ca="1" si="38"/>
        <v>6</v>
      </c>
      <c r="W38" s="59">
        <f t="shared" ca="1" si="38"/>
        <v>5</v>
      </c>
      <c r="X38" s="27"/>
      <c r="AB38" s="3" t="s">
        <v>202</v>
      </c>
      <c r="AC38" s="5" t="s">
        <v>203</v>
      </c>
      <c r="AD38" s="5" t="str">
        <f t="shared" ca="1" si="34"/>
        <v>OKA</v>
      </c>
      <c r="AE38" s="55">
        <f t="shared" ca="1" si="35"/>
        <v>0</v>
      </c>
      <c r="AF38" s="55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0.97071178327907748</v>
      </c>
      <c r="CE38" s="12">
        <f t="shared" ca="1" si="26"/>
        <v>3</v>
      </c>
      <c r="CF38" s="5"/>
      <c r="CG38" s="5">
        <v>38</v>
      </c>
      <c r="CH38" s="5">
        <v>5</v>
      </c>
      <c r="CI38" s="5">
        <v>2</v>
      </c>
      <c r="CK38" s="11"/>
      <c r="CL38" s="12"/>
      <c r="CM38" s="5"/>
      <c r="CN38" s="5"/>
      <c r="CR38" s="11"/>
      <c r="CS38" s="12"/>
      <c r="CT38" s="5"/>
      <c r="CU38" s="5"/>
    </row>
    <row r="39" spans="1:99" ht="57" customHeight="1" thickBot="1" x14ac:dyDescent="0.3">
      <c r="A39" s="20"/>
      <c r="B39" s="60" t="str">
        <f t="shared" ca="1" si="36"/>
        <v/>
      </c>
      <c r="C39" s="61" t="str">
        <f t="shared" ca="1" si="36"/>
        <v>＋</v>
      </c>
      <c r="D39" s="62">
        <f t="shared" ca="1" si="36"/>
        <v>2</v>
      </c>
      <c r="E39" s="62" t="str">
        <f t="shared" ca="1" si="36"/>
        <v>.</v>
      </c>
      <c r="F39" s="63">
        <f t="shared" ca="1" si="36"/>
        <v>2</v>
      </c>
      <c r="G39" s="63">
        <f t="shared" ca="1" si="36"/>
        <v>4</v>
      </c>
      <c r="H39" s="27"/>
      <c r="I39" s="14"/>
      <c r="J39" s="60" t="str">
        <f t="shared" ref="J39:O40" ca="1" si="39">J8</f>
        <v/>
      </c>
      <c r="K39" s="61" t="str">
        <f t="shared" ca="1" si="39"/>
        <v>＋</v>
      </c>
      <c r="L39" s="62">
        <f t="shared" ca="1" si="39"/>
        <v>7</v>
      </c>
      <c r="M39" s="62" t="str">
        <f t="shared" ca="1" si="39"/>
        <v>.</v>
      </c>
      <c r="N39" s="63">
        <f t="shared" ca="1" si="39"/>
        <v>7</v>
      </c>
      <c r="O39" s="63">
        <f t="shared" ca="1" si="39"/>
        <v>5</v>
      </c>
      <c r="P39" s="27"/>
      <c r="Q39" s="20"/>
      <c r="R39" s="60" t="str">
        <f t="shared" ref="R39:W40" ca="1" si="40">R8</f>
        <v/>
      </c>
      <c r="S39" s="61" t="str">
        <f t="shared" ca="1" si="40"/>
        <v>＋</v>
      </c>
      <c r="T39" s="62">
        <f t="shared" ca="1" si="40"/>
        <v>7</v>
      </c>
      <c r="U39" s="62" t="str">
        <f t="shared" ca="1" si="40"/>
        <v>.</v>
      </c>
      <c r="V39" s="63">
        <f t="shared" ca="1" si="40"/>
        <v>3</v>
      </c>
      <c r="W39" s="63">
        <f t="shared" ca="1" si="40"/>
        <v>5</v>
      </c>
      <c r="X39" s="27"/>
      <c r="Z39" s="64"/>
      <c r="AB39" s="3" t="s">
        <v>204</v>
      </c>
      <c r="AC39" s="5" t="s">
        <v>38</v>
      </c>
      <c r="AD39" s="5" t="str">
        <f t="shared" ca="1" si="34"/>
        <v>OKA</v>
      </c>
      <c r="AE39" s="55">
        <f t="shared" ca="1" si="35"/>
        <v>0</v>
      </c>
      <c r="AF39" s="55">
        <f t="shared" ca="1" si="35"/>
        <v>0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0.52664331377796481</v>
      </c>
      <c r="CE39" s="12">
        <f t="shared" ca="1" si="26"/>
        <v>42</v>
      </c>
      <c r="CF39" s="5"/>
      <c r="CG39" s="5">
        <v>39</v>
      </c>
      <c r="CH39" s="5">
        <v>5</v>
      </c>
      <c r="CI39" s="5">
        <v>3</v>
      </c>
      <c r="CK39" s="11"/>
      <c r="CL39" s="12"/>
      <c r="CM39" s="5"/>
      <c r="CN39" s="5"/>
      <c r="CR39" s="11"/>
      <c r="CS39" s="12"/>
      <c r="CT39" s="5"/>
      <c r="CU39" s="5"/>
    </row>
    <row r="40" spans="1:99" ht="57" customHeight="1" x14ac:dyDescent="0.25">
      <c r="A40" s="20"/>
      <c r="B40" s="65"/>
      <c r="C40" s="66">
        <f ca="1">C9</f>
        <v>0</v>
      </c>
      <c r="D40" s="67">
        <f t="shared" ca="1" si="36"/>
        <v>9</v>
      </c>
      <c r="E40" s="67" t="str">
        <f t="shared" si="36"/>
        <v>.</v>
      </c>
      <c r="F40" s="68">
        <f t="shared" ca="1" si="36"/>
        <v>0</v>
      </c>
      <c r="G40" s="69">
        <f t="shared" ca="1" si="36"/>
        <v>0</v>
      </c>
      <c r="H40" s="27"/>
      <c r="I40" s="14"/>
      <c r="J40" s="65"/>
      <c r="K40" s="66">
        <f ca="1">K9</f>
        <v>1</v>
      </c>
      <c r="L40" s="67">
        <f t="shared" ca="1" si="39"/>
        <v>3</v>
      </c>
      <c r="M40" s="67" t="str">
        <f t="shared" si="39"/>
        <v>.</v>
      </c>
      <c r="N40" s="68">
        <f t="shared" ca="1" si="39"/>
        <v>0</v>
      </c>
      <c r="O40" s="69">
        <f t="shared" ca="1" si="39"/>
        <v>0</v>
      </c>
      <c r="P40" s="27"/>
      <c r="Q40" s="20"/>
      <c r="R40" s="65"/>
      <c r="S40" s="66">
        <f ca="1">S9</f>
        <v>1</v>
      </c>
      <c r="T40" s="67">
        <f t="shared" ca="1" si="40"/>
        <v>6</v>
      </c>
      <c r="U40" s="67" t="str">
        <f t="shared" si="40"/>
        <v>.</v>
      </c>
      <c r="V40" s="68">
        <f t="shared" ca="1" si="40"/>
        <v>0</v>
      </c>
      <c r="W40" s="69">
        <f t="shared" ca="1" si="40"/>
        <v>0</v>
      </c>
      <c r="X40" s="27"/>
      <c r="Z40" s="64"/>
      <c r="AB40" s="3" t="s">
        <v>205</v>
      </c>
      <c r="AC40" s="5" t="s">
        <v>39</v>
      </c>
      <c r="AD40" s="5" t="str">
        <f t="shared" ca="1" si="34"/>
        <v>OKA</v>
      </c>
      <c r="AE40" s="55">
        <f t="shared" ca="1" si="35"/>
        <v>0</v>
      </c>
      <c r="AF40" s="55">
        <f t="shared" ca="1" si="35"/>
        <v>0</v>
      </c>
      <c r="AG40" s="64"/>
      <c r="BW40" s="11"/>
      <c r="BX40" s="12"/>
      <c r="BY40" s="12"/>
      <c r="BZ40" s="5"/>
      <c r="CA40" s="5"/>
      <c r="CB40" s="5"/>
      <c r="CC40" s="5"/>
      <c r="CD40" s="11">
        <f t="shared" ca="1" si="25"/>
        <v>0.8264739012988197</v>
      </c>
      <c r="CE40" s="12">
        <f t="shared" ca="1" si="26"/>
        <v>13</v>
      </c>
      <c r="CF40" s="5"/>
      <c r="CG40" s="5">
        <v>40</v>
      </c>
      <c r="CH40" s="5">
        <v>5</v>
      </c>
      <c r="CI40" s="5">
        <v>4</v>
      </c>
      <c r="CK40" s="11"/>
      <c r="CL40" s="12"/>
      <c r="CM40" s="5"/>
      <c r="CN40" s="5"/>
      <c r="CR40" s="11"/>
      <c r="CS40" s="12"/>
      <c r="CT40" s="5"/>
      <c r="CU40" s="5"/>
    </row>
    <row r="41" spans="1:99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34"/>
        <v>OKA</v>
      </c>
      <c r="AE41" s="55">
        <f t="shared" ca="1" si="35"/>
        <v>0</v>
      </c>
      <c r="AF41" s="55">
        <f t="shared" ca="1" si="35"/>
        <v>0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0.23107932908512241</v>
      </c>
      <c r="CE41" s="12">
        <f t="shared" ca="1" si="26"/>
        <v>63</v>
      </c>
      <c r="CF41" s="5"/>
      <c r="CG41" s="5">
        <v>41</v>
      </c>
      <c r="CH41" s="5">
        <v>5</v>
      </c>
      <c r="CI41" s="5">
        <v>5</v>
      </c>
      <c r="CK41" s="11"/>
      <c r="CL41" s="12"/>
      <c r="CM41" s="5"/>
      <c r="CN41" s="5"/>
      <c r="CR41" s="11"/>
      <c r="CS41" s="12"/>
      <c r="CT41" s="5"/>
      <c r="CU41" s="5"/>
    </row>
    <row r="42" spans="1:99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OKA</v>
      </c>
      <c r="AE42" s="55">
        <f t="shared" ca="1" si="35"/>
        <v>0</v>
      </c>
      <c r="AF42" s="55">
        <f t="shared" ca="1" si="35"/>
        <v>0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0.41513351726057701</v>
      </c>
      <c r="CE42" s="12">
        <f t="shared" ca="1" si="26"/>
        <v>50</v>
      </c>
      <c r="CF42" s="5"/>
      <c r="CG42" s="5">
        <v>42</v>
      </c>
      <c r="CH42" s="5">
        <v>5</v>
      </c>
      <c r="CI42" s="5">
        <v>6</v>
      </c>
      <c r="CK42" s="11"/>
      <c r="CL42" s="12"/>
      <c r="CM42" s="5"/>
      <c r="CN42" s="5"/>
      <c r="CR42" s="11"/>
      <c r="CS42" s="12"/>
      <c r="CT42" s="5"/>
      <c r="CU42" s="5"/>
    </row>
    <row r="43" spans="1:99" ht="45.95" customHeight="1" thickBot="1" x14ac:dyDescent="0.3">
      <c r="A43" s="24"/>
      <c r="B43" s="74" t="str">
        <f t="shared" ref="B43" ca="1" si="41">B12</f>
        <v>4.74＋1.26＝</v>
      </c>
      <c r="C43" s="75"/>
      <c r="D43" s="75"/>
      <c r="E43" s="75"/>
      <c r="F43" s="76">
        <f ca="1">F12</f>
        <v>6</v>
      </c>
      <c r="G43" s="77"/>
      <c r="H43" s="27"/>
      <c r="I43" s="24"/>
      <c r="J43" s="74" t="str">
        <f t="shared" ref="J43" ca="1" si="42">J12</f>
        <v>9.41＋8.59＝</v>
      </c>
      <c r="K43" s="75"/>
      <c r="L43" s="75"/>
      <c r="M43" s="75"/>
      <c r="N43" s="76">
        <f ca="1">N12</f>
        <v>18</v>
      </c>
      <c r="O43" s="77"/>
      <c r="P43" s="27"/>
      <c r="Q43" s="24"/>
      <c r="R43" s="74" t="str">
        <f t="shared" ref="R43" ca="1" si="43">R12</f>
        <v>4.58＋8.42＝</v>
      </c>
      <c r="S43" s="75"/>
      <c r="T43" s="75"/>
      <c r="U43" s="75"/>
      <c r="V43" s="76">
        <f ca="1">V12</f>
        <v>13</v>
      </c>
      <c r="W43" s="77"/>
      <c r="X43" s="27"/>
      <c r="AC43" s="5" t="s">
        <v>42</v>
      </c>
      <c r="AD43" s="5" t="str">
        <f t="shared" ca="1" si="34"/>
        <v>OKA</v>
      </c>
      <c r="AE43" s="55">
        <f t="shared" ca="1" si="35"/>
        <v>0</v>
      </c>
      <c r="AF43" s="55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0.78940922765205213</v>
      </c>
      <c r="CE43" s="12">
        <f t="shared" ca="1" si="26"/>
        <v>17</v>
      </c>
      <c r="CF43" s="5"/>
      <c r="CG43" s="5">
        <v>43</v>
      </c>
      <c r="CH43" s="5">
        <v>5</v>
      </c>
      <c r="CI43" s="5">
        <v>7</v>
      </c>
      <c r="CK43" s="11"/>
      <c r="CL43" s="12"/>
      <c r="CM43" s="5"/>
      <c r="CN43" s="5"/>
      <c r="CR43" s="11"/>
      <c r="CS43" s="12"/>
      <c r="CT43" s="5"/>
      <c r="CU43" s="5"/>
    </row>
    <row r="44" spans="1:99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OKA</v>
      </c>
      <c r="AE44" s="55">
        <f t="shared" ca="1" si="35"/>
        <v>0</v>
      </c>
      <c r="AF44" s="55">
        <f t="shared" ca="1" si="35"/>
        <v>0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0.92454530774735555</v>
      </c>
      <c r="CE44" s="12">
        <f t="shared" ca="1" si="26"/>
        <v>5</v>
      </c>
      <c r="CF44" s="5"/>
      <c r="CG44" s="5">
        <v>44</v>
      </c>
      <c r="CH44" s="5">
        <v>5</v>
      </c>
      <c r="CI44" s="5">
        <v>8</v>
      </c>
      <c r="CK44" s="11"/>
      <c r="CL44" s="12"/>
      <c r="CM44" s="5"/>
      <c r="CN44" s="5"/>
      <c r="CR44" s="11"/>
      <c r="CS44" s="12"/>
      <c r="CT44" s="5"/>
      <c r="CU44" s="5"/>
    </row>
    <row r="45" spans="1:99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4</v>
      </c>
      <c r="E45" s="58" t="str">
        <f t="shared" ca="1" si="44"/>
        <v>.</v>
      </c>
      <c r="F45" s="59">
        <f t="shared" ca="1" si="44"/>
        <v>7</v>
      </c>
      <c r="G45" s="59">
        <f t="shared" ca="1" si="44"/>
        <v>4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9</v>
      </c>
      <c r="M45" s="58" t="str">
        <f t="shared" ca="1" si="45"/>
        <v>.</v>
      </c>
      <c r="N45" s="59">
        <f t="shared" ca="1" si="45"/>
        <v>4</v>
      </c>
      <c r="O45" s="59">
        <f t="shared" ca="1" si="45"/>
        <v>1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4</v>
      </c>
      <c r="U45" s="58" t="str">
        <f t="shared" ca="1" si="46"/>
        <v>.</v>
      </c>
      <c r="V45" s="59">
        <f t="shared" ca="1" si="46"/>
        <v>5</v>
      </c>
      <c r="W45" s="59">
        <f t="shared" ca="1" si="46"/>
        <v>8</v>
      </c>
      <c r="X45" s="27"/>
      <c r="AC45" s="5" t="s">
        <v>44</v>
      </c>
      <c r="AD45" s="5" t="str">
        <f t="shared" ca="1" si="34"/>
        <v>OKA</v>
      </c>
      <c r="AE45" s="55">
        <f t="shared" ca="1" si="35"/>
        <v>0</v>
      </c>
      <c r="AF45" s="55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0.72514735436429334</v>
      </c>
      <c r="CE45" s="12">
        <f t="shared" ca="1" si="26"/>
        <v>23</v>
      </c>
      <c r="CF45" s="5"/>
      <c r="CG45" s="5">
        <v>45</v>
      </c>
      <c r="CH45" s="5">
        <v>5</v>
      </c>
      <c r="CI45" s="5">
        <v>9</v>
      </c>
      <c r="CK45" s="11"/>
      <c r="CL45" s="12"/>
      <c r="CM45" s="5"/>
      <c r="CN45" s="5"/>
      <c r="CR45" s="11"/>
      <c r="CS45" s="12"/>
      <c r="CT45" s="5"/>
      <c r="CU45" s="5"/>
    </row>
    <row r="46" spans="1:99" ht="57" customHeight="1" thickBot="1" x14ac:dyDescent="0.3">
      <c r="A46" s="20"/>
      <c r="B46" s="60" t="str">
        <f t="shared" ref="B46:G47" ca="1" si="47">B15</f>
        <v/>
      </c>
      <c r="C46" s="61" t="str">
        <f t="shared" ca="1" si="47"/>
        <v>＋</v>
      </c>
      <c r="D46" s="62">
        <f t="shared" ca="1" si="47"/>
        <v>1</v>
      </c>
      <c r="E46" s="62" t="str">
        <f t="shared" ca="1" si="47"/>
        <v>.</v>
      </c>
      <c r="F46" s="63">
        <f t="shared" ca="1" si="47"/>
        <v>2</v>
      </c>
      <c r="G46" s="63">
        <f t="shared" ca="1" si="47"/>
        <v>6</v>
      </c>
      <c r="H46" s="27"/>
      <c r="I46" s="20"/>
      <c r="J46" s="60" t="str">
        <f t="shared" ref="J46:O47" ca="1" si="48">J15</f>
        <v/>
      </c>
      <c r="K46" s="61" t="str">
        <f t="shared" ca="1" si="48"/>
        <v>＋</v>
      </c>
      <c r="L46" s="62">
        <f t="shared" ca="1" si="48"/>
        <v>8</v>
      </c>
      <c r="M46" s="62" t="str">
        <f t="shared" ca="1" si="48"/>
        <v>.</v>
      </c>
      <c r="N46" s="63">
        <f t="shared" ca="1" si="48"/>
        <v>5</v>
      </c>
      <c r="O46" s="63">
        <f t="shared" ca="1" si="48"/>
        <v>9</v>
      </c>
      <c r="P46" s="27"/>
      <c r="Q46" s="20"/>
      <c r="R46" s="60" t="str">
        <f t="shared" ref="R46:W47" ca="1" si="49">R15</f>
        <v/>
      </c>
      <c r="S46" s="61" t="str">
        <f t="shared" ca="1" si="49"/>
        <v>＋</v>
      </c>
      <c r="T46" s="62">
        <f t="shared" ca="1" si="49"/>
        <v>8</v>
      </c>
      <c r="U46" s="62" t="str">
        <f t="shared" ca="1" si="49"/>
        <v>.</v>
      </c>
      <c r="V46" s="63">
        <f t="shared" ca="1" si="49"/>
        <v>4</v>
      </c>
      <c r="W46" s="63">
        <f t="shared" ca="1" si="49"/>
        <v>2</v>
      </c>
      <c r="X46" s="27"/>
      <c r="AC46" s="3" t="s">
        <v>45</v>
      </c>
      <c r="AD46" s="5" t="str">
        <f t="shared" ca="1" si="34"/>
        <v>OKA</v>
      </c>
      <c r="AE46" s="55">
        <f t="shared" ca="1" si="35"/>
        <v>0</v>
      </c>
      <c r="AF46" s="55">
        <f t="shared" ca="1" si="35"/>
        <v>0</v>
      </c>
      <c r="BW46" s="11"/>
      <c r="BX46" s="12"/>
      <c r="BY46" s="12"/>
      <c r="BZ46" s="5"/>
      <c r="CA46" s="5"/>
      <c r="CB46" s="5"/>
      <c r="CC46" s="5"/>
      <c r="CD46" s="11">
        <f t="shared" ca="1" si="25"/>
        <v>0.28598456868985067</v>
      </c>
      <c r="CE46" s="12">
        <f t="shared" ca="1" si="26"/>
        <v>60</v>
      </c>
      <c r="CF46" s="5"/>
      <c r="CG46" s="5">
        <v>46</v>
      </c>
      <c r="CH46" s="5">
        <v>6</v>
      </c>
      <c r="CI46" s="5">
        <v>1</v>
      </c>
      <c r="CK46" s="11"/>
      <c r="CL46" s="12"/>
      <c r="CM46" s="5"/>
      <c r="CN46" s="5"/>
      <c r="CR46" s="11"/>
      <c r="CS46" s="12"/>
      <c r="CT46" s="5"/>
      <c r="CU46" s="5"/>
    </row>
    <row r="47" spans="1:99" ht="57" customHeight="1" x14ac:dyDescent="0.25">
      <c r="A47" s="20"/>
      <c r="B47" s="65"/>
      <c r="C47" s="66">
        <f ca="1">C16</f>
        <v>0</v>
      </c>
      <c r="D47" s="67">
        <f t="shared" ca="1" si="47"/>
        <v>6</v>
      </c>
      <c r="E47" s="67" t="str">
        <f t="shared" si="47"/>
        <v>.</v>
      </c>
      <c r="F47" s="68">
        <f t="shared" ca="1" si="47"/>
        <v>0</v>
      </c>
      <c r="G47" s="69">
        <f t="shared" ca="1" si="47"/>
        <v>0</v>
      </c>
      <c r="H47" s="27"/>
      <c r="I47" s="14"/>
      <c r="J47" s="65"/>
      <c r="K47" s="66">
        <f ca="1">K16</f>
        <v>1</v>
      </c>
      <c r="L47" s="67">
        <f t="shared" ca="1" si="48"/>
        <v>8</v>
      </c>
      <c r="M47" s="67" t="str">
        <f t="shared" si="48"/>
        <v>.</v>
      </c>
      <c r="N47" s="68">
        <f t="shared" ca="1" si="48"/>
        <v>0</v>
      </c>
      <c r="O47" s="69">
        <f t="shared" ca="1" si="48"/>
        <v>0</v>
      </c>
      <c r="P47" s="27"/>
      <c r="Q47" s="20"/>
      <c r="R47" s="65"/>
      <c r="S47" s="66">
        <f ca="1">S16</f>
        <v>1</v>
      </c>
      <c r="T47" s="67">
        <f t="shared" ca="1" si="49"/>
        <v>3</v>
      </c>
      <c r="U47" s="67" t="str">
        <f t="shared" si="49"/>
        <v>.</v>
      </c>
      <c r="V47" s="68">
        <f t="shared" ca="1" si="49"/>
        <v>0</v>
      </c>
      <c r="W47" s="69">
        <f t="shared" ca="1" si="49"/>
        <v>0</v>
      </c>
      <c r="X47" s="27"/>
      <c r="AC47" s="3" t="s">
        <v>46</v>
      </c>
      <c r="AD47" s="5" t="str">
        <f t="shared" ca="1" si="34"/>
        <v>OKA</v>
      </c>
      <c r="AE47" s="55">
        <f t="shared" ca="1" si="35"/>
        <v>0</v>
      </c>
      <c r="AF47" s="55">
        <f t="shared" ca="1" si="35"/>
        <v>0</v>
      </c>
      <c r="BW47" s="11"/>
      <c r="BX47" s="12"/>
      <c r="BY47" s="12"/>
      <c r="BZ47" s="5"/>
      <c r="CA47" s="5"/>
      <c r="CB47" s="5"/>
      <c r="CC47" s="5"/>
      <c r="CD47" s="11">
        <f t="shared" ca="1" si="25"/>
        <v>0.15690027729473377</v>
      </c>
      <c r="CE47" s="12">
        <f t="shared" ca="1" si="26"/>
        <v>68</v>
      </c>
      <c r="CF47" s="5"/>
      <c r="CG47" s="5">
        <v>47</v>
      </c>
      <c r="CH47" s="5">
        <v>6</v>
      </c>
      <c r="CI47" s="5">
        <v>2</v>
      </c>
      <c r="CK47" s="11"/>
      <c r="CL47" s="12"/>
      <c r="CM47" s="5"/>
      <c r="CN47" s="5"/>
      <c r="CR47" s="11"/>
      <c r="CS47" s="12"/>
      <c r="CT47" s="5"/>
      <c r="CU47" s="5"/>
    </row>
    <row r="48" spans="1:99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>
        <f t="shared" ca="1" si="25"/>
        <v>0.54406467216993981</v>
      </c>
      <c r="CE48" s="12">
        <f t="shared" ca="1" si="26"/>
        <v>41</v>
      </c>
      <c r="CF48" s="5"/>
      <c r="CG48" s="5">
        <v>48</v>
      </c>
      <c r="CH48" s="5">
        <v>6</v>
      </c>
      <c r="CI48" s="5">
        <v>3</v>
      </c>
      <c r="CK48" s="11"/>
      <c r="CL48" s="12"/>
      <c r="CM48" s="5"/>
      <c r="CN48" s="5"/>
      <c r="CR48" s="11"/>
      <c r="CS48" s="12"/>
      <c r="CT48" s="5"/>
      <c r="CU48" s="5"/>
    </row>
    <row r="49" spans="1:99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1.5729084355871059E-3</v>
      </c>
      <c r="CE49" s="12">
        <f t="shared" ca="1" si="26"/>
        <v>81</v>
      </c>
      <c r="CF49" s="5"/>
      <c r="CG49" s="5">
        <v>49</v>
      </c>
      <c r="CH49" s="5">
        <v>6</v>
      </c>
      <c r="CI49" s="5">
        <v>4</v>
      </c>
      <c r="CK49" s="11"/>
      <c r="CL49" s="12"/>
      <c r="CM49" s="5"/>
      <c r="CN49" s="5"/>
      <c r="CR49" s="11"/>
      <c r="CS49" s="12"/>
      <c r="CT49" s="5"/>
      <c r="CU49" s="5"/>
    </row>
    <row r="50" spans="1:99" ht="45.95" customHeight="1" thickBot="1" x14ac:dyDescent="0.3">
      <c r="A50" s="24"/>
      <c r="B50" s="74" t="str">
        <f t="shared" ref="B50" ca="1" si="50">B19</f>
        <v>6.92＋6.08＝</v>
      </c>
      <c r="C50" s="75"/>
      <c r="D50" s="75"/>
      <c r="E50" s="75"/>
      <c r="F50" s="76">
        <f ca="1">F19</f>
        <v>13</v>
      </c>
      <c r="G50" s="77"/>
      <c r="H50" s="27"/>
      <c r="I50" s="24"/>
      <c r="J50" s="74" t="str">
        <f t="shared" ref="J50" ca="1" si="51">J19</f>
        <v>2.87＋9.13＝</v>
      </c>
      <c r="K50" s="75"/>
      <c r="L50" s="75"/>
      <c r="M50" s="75"/>
      <c r="N50" s="76">
        <f ca="1">N19</f>
        <v>12</v>
      </c>
      <c r="O50" s="77"/>
      <c r="P50" s="27"/>
      <c r="Q50" s="24"/>
      <c r="R50" s="74" t="str">
        <f t="shared" ref="R50" ca="1" si="52">R19</f>
        <v>2.67＋1.33＝</v>
      </c>
      <c r="S50" s="75"/>
      <c r="T50" s="75"/>
      <c r="U50" s="75"/>
      <c r="V50" s="76">
        <f ca="1">V19</f>
        <v>4</v>
      </c>
      <c r="W50" s="77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0.71299575399774029</v>
      </c>
      <c r="CE50" s="12">
        <f t="shared" ca="1" si="26"/>
        <v>25</v>
      </c>
      <c r="CF50" s="5"/>
      <c r="CG50" s="5">
        <v>50</v>
      </c>
      <c r="CH50" s="5">
        <v>6</v>
      </c>
      <c r="CI50" s="5">
        <v>5</v>
      </c>
      <c r="CK50" s="11"/>
      <c r="CL50" s="12"/>
      <c r="CM50" s="5"/>
      <c r="CN50" s="5"/>
      <c r="CR50" s="11"/>
      <c r="CS50" s="12"/>
      <c r="CT50" s="5"/>
      <c r="CU50" s="5"/>
    </row>
    <row r="51" spans="1:99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0.47354042515946204</v>
      </c>
      <c r="CE51" s="12">
        <f t="shared" ca="1" si="26"/>
        <v>45</v>
      </c>
      <c r="CF51" s="5"/>
      <c r="CG51" s="5">
        <v>51</v>
      </c>
      <c r="CH51" s="5">
        <v>6</v>
      </c>
      <c r="CI51" s="5">
        <v>6</v>
      </c>
      <c r="CK51" s="11"/>
      <c r="CL51" s="12"/>
      <c r="CM51" s="5"/>
      <c r="CN51" s="5"/>
      <c r="CR51" s="11"/>
      <c r="CS51" s="12"/>
      <c r="CT51" s="5"/>
      <c r="CU51" s="5"/>
    </row>
    <row r="52" spans="1:99" ht="57" customHeight="1" x14ac:dyDescent="0.25">
      <c r="A52" s="20"/>
      <c r="B52" s="56"/>
      <c r="C52" s="57">
        <f t="shared" ref="C52:G52" ca="1" si="53">C21</f>
        <v>0</v>
      </c>
      <c r="D52" s="58">
        <f t="shared" ca="1" si="53"/>
        <v>6</v>
      </c>
      <c r="E52" s="58" t="str">
        <f t="shared" ca="1" si="53"/>
        <v>.</v>
      </c>
      <c r="F52" s="59">
        <f t="shared" ca="1" si="53"/>
        <v>9</v>
      </c>
      <c r="G52" s="59">
        <f t="shared" ca="1" si="53"/>
        <v>2</v>
      </c>
      <c r="H52" s="27"/>
      <c r="I52" s="20"/>
      <c r="J52" s="56"/>
      <c r="K52" s="57">
        <f t="shared" ref="K52:O52" ca="1" si="54">K21</f>
        <v>0</v>
      </c>
      <c r="L52" s="58">
        <f t="shared" ca="1" si="54"/>
        <v>2</v>
      </c>
      <c r="M52" s="58" t="str">
        <f t="shared" ca="1" si="54"/>
        <v>.</v>
      </c>
      <c r="N52" s="59">
        <f t="shared" ca="1" si="54"/>
        <v>8</v>
      </c>
      <c r="O52" s="59">
        <f t="shared" ca="1" si="54"/>
        <v>7</v>
      </c>
      <c r="P52" s="27"/>
      <c r="Q52" s="20"/>
      <c r="R52" s="56"/>
      <c r="S52" s="57">
        <f t="shared" ref="S52:W52" ca="1" si="55">S21</f>
        <v>0</v>
      </c>
      <c r="T52" s="58">
        <f t="shared" ca="1" si="55"/>
        <v>2</v>
      </c>
      <c r="U52" s="58" t="str">
        <f t="shared" ca="1" si="55"/>
        <v>.</v>
      </c>
      <c r="V52" s="59">
        <f t="shared" ca="1" si="55"/>
        <v>6</v>
      </c>
      <c r="W52" s="59">
        <f t="shared" ca="1" si="55"/>
        <v>7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0.82414966038119553</v>
      </c>
      <c r="CE52" s="12">
        <f t="shared" ca="1" si="26"/>
        <v>14</v>
      </c>
      <c r="CF52" s="5"/>
      <c r="CG52" s="5">
        <v>52</v>
      </c>
      <c r="CH52" s="5">
        <v>6</v>
      </c>
      <c r="CI52" s="5">
        <v>7</v>
      </c>
      <c r="CK52" s="11"/>
      <c r="CL52" s="12"/>
      <c r="CM52" s="5"/>
      <c r="CN52" s="5"/>
      <c r="CR52" s="11"/>
      <c r="CS52" s="12"/>
      <c r="CT52" s="5"/>
      <c r="CU52" s="5"/>
    </row>
    <row r="53" spans="1:99" ht="57" customHeight="1" thickBot="1" x14ac:dyDescent="0.3">
      <c r="A53" s="20"/>
      <c r="B53" s="60" t="str">
        <f t="shared" ref="B53:G54" ca="1" si="56">B22</f>
        <v/>
      </c>
      <c r="C53" s="61" t="str">
        <f t="shared" ca="1" si="56"/>
        <v>＋</v>
      </c>
      <c r="D53" s="62">
        <f t="shared" ca="1" si="56"/>
        <v>6</v>
      </c>
      <c r="E53" s="62" t="str">
        <f t="shared" ca="1" si="56"/>
        <v>.</v>
      </c>
      <c r="F53" s="63">
        <f t="shared" ca="1" si="56"/>
        <v>0</v>
      </c>
      <c r="G53" s="63">
        <f t="shared" ca="1" si="56"/>
        <v>8</v>
      </c>
      <c r="H53" s="27"/>
      <c r="I53" s="20"/>
      <c r="J53" s="60" t="str">
        <f t="shared" ref="J53:O54" ca="1" si="57">J22</f>
        <v/>
      </c>
      <c r="K53" s="61" t="str">
        <f t="shared" ca="1" si="57"/>
        <v>＋</v>
      </c>
      <c r="L53" s="62">
        <f t="shared" ca="1" si="57"/>
        <v>9</v>
      </c>
      <c r="M53" s="62" t="str">
        <f t="shared" ca="1" si="57"/>
        <v>.</v>
      </c>
      <c r="N53" s="63">
        <f t="shared" ca="1" si="57"/>
        <v>1</v>
      </c>
      <c r="O53" s="63">
        <f t="shared" ca="1" si="57"/>
        <v>3</v>
      </c>
      <c r="P53" s="27"/>
      <c r="Q53" s="20"/>
      <c r="R53" s="60" t="str">
        <f t="shared" ref="R53:W54" ca="1" si="58">R22</f>
        <v/>
      </c>
      <c r="S53" s="61" t="str">
        <f t="shared" ca="1" si="58"/>
        <v>＋</v>
      </c>
      <c r="T53" s="62">
        <f t="shared" ca="1" si="58"/>
        <v>1</v>
      </c>
      <c r="U53" s="62" t="str">
        <f t="shared" ca="1" si="58"/>
        <v>.</v>
      </c>
      <c r="V53" s="63">
        <f t="shared" ca="1" si="58"/>
        <v>3</v>
      </c>
      <c r="W53" s="63">
        <f t="shared" ca="1" si="58"/>
        <v>3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0.16431247415100958</v>
      </c>
      <c r="CE53" s="12">
        <f t="shared" ca="1" si="26"/>
        <v>67</v>
      </c>
      <c r="CF53" s="5"/>
      <c r="CG53" s="5">
        <v>53</v>
      </c>
      <c r="CH53" s="5">
        <v>6</v>
      </c>
      <c r="CI53" s="5">
        <v>8</v>
      </c>
      <c r="CK53" s="11"/>
      <c r="CL53" s="12"/>
      <c r="CM53" s="5"/>
      <c r="CN53" s="5"/>
      <c r="CR53" s="11"/>
      <c r="CS53" s="12"/>
      <c r="CT53" s="5"/>
      <c r="CU53" s="5"/>
    </row>
    <row r="54" spans="1:99" ht="57" customHeight="1" x14ac:dyDescent="0.25">
      <c r="A54" s="20"/>
      <c r="B54" s="65"/>
      <c r="C54" s="66">
        <f ca="1">C23</f>
        <v>1</v>
      </c>
      <c r="D54" s="67">
        <f t="shared" ca="1" si="56"/>
        <v>3</v>
      </c>
      <c r="E54" s="67" t="str">
        <f t="shared" si="56"/>
        <v>.</v>
      </c>
      <c r="F54" s="68">
        <f t="shared" ca="1" si="56"/>
        <v>0</v>
      </c>
      <c r="G54" s="69">
        <f t="shared" ca="1" si="56"/>
        <v>0</v>
      </c>
      <c r="H54" s="27"/>
      <c r="I54" s="14"/>
      <c r="J54" s="65"/>
      <c r="K54" s="66">
        <f ca="1">K23</f>
        <v>1</v>
      </c>
      <c r="L54" s="67">
        <f t="shared" ca="1" si="57"/>
        <v>2</v>
      </c>
      <c r="M54" s="67" t="str">
        <f t="shared" si="57"/>
        <v>.</v>
      </c>
      <c r="N54" s="68">
        <f t="shared" ca="1" si="57"/>
        <v>0</v>
      </c>
      <c r="O54" s="69">
        <f t="shared" ca="1" si="57"/>
        <v>0</v>
      </c>
      <c r="P54" s="27"/>
      <c r="Q54" s="20"/>
      <c r="R54" s="65"/>
      <c r="S54" s="66">
        <f ca="1">S23</f>
        <v>0</v>
      </c>
      <c r="T54" s="67">
        <f t="shared" ca="1" si="58"/>
        <v>4</v>
      </c>
      <c r="U54" s="67" t="str">
        <f t="shared" si="58"/>
        <v>.</v>
      </c>
      <c r="V54" s="68">
        <f t="shared" ca="1" si="58"/>
        <v>0</v>
      </c>
      <c r="W54" s="69">
        <f t="shared" ca="1" si="58"/>
        <v>0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0.57188452566042725</v>
      </c>
      <c r="CE54" s="12">
        <f t="shared" ca="1" si="26"/>
        <v>33</v>
      </c>
      <c r="CF54" s="5"/>
      <c r="CG54" s="5">
        <v>54</v>
      </c>
      <c r="CH54" s="5">
        <v>6</v>
      </c>
      <c r="CI54" s="5">
        <v>9</v>
      </c>
      <c r="CK54" s="11"/>
      <c r="CL54" s="12"/>
      <c r="CM54" s="5"/>
      <c r="CN54" s="5"/>
      <c r="CR54" s="11"/>
      <c r="CS54" s="12"/>
      <c r="CT54" s="5"/>
      <c r="CU54" s="5"/>
    </row>
    <row r="55" spans="1:99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>
        <f t="shared" ca="1" si="25"/>
        <v>6.0105245109329242E-2</v>
      </c>
      <c r="CE55" s="12">
        <f t="shared" ca="1" si="26"/>
        <v>75</v>
      </c>
      <c r="CF55" s="5"/>
      <c r="CG55" s="5">
        <v>55</v>
      </c>
      <c r="CH55" s="5">
        <v>7</v>
      </c>
      <c r="CI55" s="5">
        <v>1</v>
      </c>
      <c r="CK55" s="11"/>
      <c r="CL55" s="12"/>
      <c r="CM55" s="5"/>
      <c r="CN55" s="5"/>
      <c r="CR55" s="11"/>
      <c r="CS55" s="12"/>
      <c r="CT55" s="5"/>
      <c r="CU55" s="5"/>
    </row>
    <row r="56" spans="1:99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0.6575955441636997</v>
      </c>
      <c r="CE56" s="12">
        <f t="shared" ca="1" si="26"/>
        <v>27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74" t="str">
        <f t="shared" ref="B57" ca="1" si="59">B26</f>
        <v>6.83＋4.17＝</v>
      </c>
      <c r="C57" s="75"/>
      <c r="D57" s="75"/>
      <c r="E57" s="75"/>
      <c r="F57" s="76">
        <f ca="1">F26</f>
        <v>11</v>
      </c>
      <c r="G57" s="77"/>
      <c r="H57" s="27"/>
      <c r="I57" s="24"/>
      <c r="J57" s="74" t="str">
        <f t="shared" ref="J57" ca="1" si="60">J26</f>
        <v>3.24＋1.76＝</v>
      </c>
      <c r="K57" s="75"/>
      <c r="L57" s="75"/>
      <c r="M57" s="75"/>
      <c r="N57" s="76">
        <f ca="1">N26</f>
        <v>5</v>
      </c>
      <c r="O57" s="77"/>
      <c r="P57" s="27"/>
      <c r="Q57" s="24"/>
      <c r="R57" s="74" t="str">
        <f t="shared" ref="R57" ca="1" si="61">R26</f>
        <v>3.06＋8.94＝</v>
      </c>
      <c r="S57" s="75"/>
      <c r="T57" s="75"/>
      <c r="U57" s="75"/>
      <c r="V57" s="76">
        <f ca="1">V26</f>
        <v>12</v>
      </c>
      <c r="W57" s="77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0.77367073590738444</v>
      </c>
      <c r="CE57" s="12">
        <f t="shared" ca="1" si="26"/>
        <v>20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0.58709017600349489</v>
      </c>
      <c r="CE58" s="12">
        <f t="shared" ca="1" si="26"/>
        <v>31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56"/>
      <c r="C59" s="57">
        <f t="shared" ref="C59:G59" ca="1" si="62">C28</f>
        <v>0</v>
      </c>
      <c r="D59" s="58">
        <f t="shared" ca="1" si="62"/>
        <v>6</v>
      </c>
      <c r="E59" s="58" t="str">
        <f t="shared" ca="1" si="62"/>
        <v>.</v>
      </c>
      <c r="F59" s="59">
        <f t="shared" ca="1" si="62"/>
        <v>8</v>
      </c>
      <c r="G59" s="59">
        <f t="shared" ca="1" si="62"/>
        <v>3</v>
      </c>
      <c r="H59" s="27"/>
      <c r="I59" s="20"/>
      <c r="J59" s="56"/>
      <c r="K59" s="57">
        <f t="shared" ref="K59:O59" ca="1" si="63">K28</f>
        <v>0</v>
      </c>
      <c r="L59" s="58">
        <f t="shared" ca="1" si="63"/>
        <v>3</v>
      </c>
      <c r="M59" s="58" t="str">
        <f t="shared" ca="1" si="63"/>
        <v>.</v>
      </c>
      <c r="N59" s="59">
        <f t="shared" ca="1" si="63"/>
        <v>2</v>
      </c>
      <c r="O59" s="59">
        <f t="shared" ca="1" si="63"/>
        <v>4</v>
      </c>
      <c r="P59" s="27"/>
      <c r="Q59" s="20"/>
      <c r="R59" s="56"/>
      <c r="S59" s="57">
        <f t="shared" ref="S59:W59" ca="1" si="64">S28</f>
        <v>0</v>
      </c>
      <c r="T59" s="58">
        <f t="shared" ca="1" si="64"/>
        <v>3</v>
      </c>
      <c r="U59" s="58" t="str">
        <f t="shared" ca="1" si="64"/>
        <v>.</v>
      </c>
      <c r="V59" s="59">
        <f t="shared" ca="1" si="64"/>
        <v>0</v>
      </c>
      <c r="W59" s="59">
        <f t="shared" ca="1" si="64"/>
        <v>6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0.55363191005834222</v>
      </c>
      <c r="CE59" s="12">
        <f t="shared" ca="1" si="26"/>
        <v>38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60" t="str">
        <f t="shared" ref="B60:G61" ca="1" si="65">B29</f>
        <v/>
      </c>
      <c r="C60" s="61" t="str">
        <f t="shared" ca="1" si="65"/>
        <v>＋</v>
      </c>
      <c r="D60" s="62">
        <f t="shared" ca="1" si="65"/>
        <v>4</v>
      </c>
      <c r="E60" s="62" t="str">
        <f t="shared" ca="1" si="65"/>
        <v>.</v>
      </c>
      <c r="F60" s="63">
        <f t="shared" ca="1" si="65"/>
        <v>1</v>
      </c>
      <c r="G60" s="63">
        <f t="shared" ca="1" si="65"/>
        <v>7</v>
      </c>
      <c r="H60" s="27"/>
      <c r="I60" s="20"/>
      <c r="J60" s="60" t="str">
        <f t="shared" ref="J60:O61" ca="1" si="66">J29</f>
        <v/>
      </c>
      <c r="K60" s="61" t="str">
        <f t="shared" ca="1" si="66"/>
        <v>＋</v>
      </c>
      <c r="L60" s="62">
        <f t="shared" ca="1" si="66"/>
        <v>1</v>
      </c>
      <c r="M60" s="62" t="str">
        <f t="shared" ca="1" si="66"/>
        <v>.</v>
      </c>
      <c r="N60" s="63">
        <f t="shared" ca="1" si="66"/>
        <v>7</v>
      </c>
      <c r="O60" s="63">
        <f t="shared" ca="1" si="66"/>
        <v>6</v>
      </c>
      <c r="P60" s="27"/>
      <c r="Q60" s="20"/>
      <c r="R60" s="60" t="str">
        <f t="shared" ref="R60:W61" ca="1" si="67">R29</f>
        <v/>
      </c>
      <c r="S60" s="61" t="str">
        <f t="shared" ca="1" si="67"/>
        <v>＋</v>
      </c>
      <c r="T60" s="62">
        <f t="shared" ca="1" si="67"/>
        <v>8</v>
      </c>
      <c r="U60" s="62" t="str">
        <f t="shared" ca="1" si="67"/>
        <v>.</v>
      </c>
      <c r="V60" s="63">
        <f t="shared" ca="1" si="67"/>
        <v>9</v>
      </c>
      <c r="W60" s="63">
        <f t="shared" ca="1" si="67"/>
        <v>4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5.5075773277991846E-2</v>
      </c>
      <c r="CE60" s="12">
        <f t="shared" ca="1" si="26"/>
        <v>76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65"/>
      <c r="C61" s="66">
        <f ca="1">C30</f>
        <v>1</v>
      </c>
      <c r="D61" s="67">
        <f t="shared" ca="1" si="65"/>
        <v>1</v>
      </c>
      <c r="E61" s="67" t="str">
        <f t="shared" si="65"/>
        <v>.</v>
      </c>
      <c r="F61" s="68">
        <f t="shared" ca="1" si="65"/>
        <v>0</v>
      </c>
      <c r="G61" s="69">
        <f t="shared" ca="1" si="65"/>
        <v>0</v>
      </c>
      <c r="H61" s="27"/>
      <c r="I61" s="14"/>
      <c r="J61" s="65"/>
      <c r="K61" s="66">
        <f ca="1">K30</f>
        <v>0</v>
      </c>
      <c r="L61" s="67">
        <f t="shared" ca="1" si="66"/>
        <v>5</v>
      </c>
      <c r="M61" s="67" t="str">
        <f t="shared" si="66"/>
        <v>.</v>
      </c>
      <c r="N61" s="68">
        <f t="shared" ca="1" si="66"/>
        <v>0</v>
      </c>
      <c r="O61" s="69">
        <f t="shared" ca="1" si="66"/>
        <v>0</v>
      </c>
      <c r="P61" s="27"/>
      <c r="Q61" s="20"/>
      <c r="R61" s="65"/>
      <c r="S61" s="66">
        <f ca="1">S30</f>
        <v>1</v>
      </c>
      <c r="T61" s="67">
        <f t="shared" ca="1" si="67"/>
        <v>2</v>
      </c>
      <c r="U61" s="67" t="str">
        <f t="shared" si="67"/>
        <v>.</v>
      </c>
      <c r="V61" s="68">
        <f t="shared" ca="1" si="67"/>
        <v>0</v>
      </c>
      <c r="W61" s="69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0.31587454865411357</v>
      </c>
      <c r="CE61" s="12">
        <f t="shared" ca="1" si="26"/>
        <v>57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>
        <f t="shared" ca="1" si="25"/>
        <v>0.31253129251687617</v>
      </c>
      <c r="CE62" s="12">
        <f t="shared" ca="1" si="26"/>
        <v>58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0.51199880765578532</v>
      </c>
      <c r="CE63" s="12">
        <f t="shared" ca="1" si="26"/>
        <v>44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0.88307261870732656</v>
      </c>
      <c r="CE64" s="12">
        <f t="shared" ca="1" si="26"/>
        <v>9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0.76250127332216144</v>
      </c>
      <c r="CE65" s="12">
        <f t="shared" ca="1" si="26"/>
        <v>21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0.54713497320980098</v>
      </c>
      <c r="CE66" s="12">
        <f t="shared" ref="CE66:CE81" ca="1" si="69">RANK(CD66,$CD$1:$CD$100,)</f>
        <v>40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0.89789013312125399</v>
      </c>
      <c r="CE67" s="12">
        <f t="shared" ca="1" si="69"/>
        <v>7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0.93856244505453068</v>
      </c>
      <c r="CE68" s="12">
        <f t="shared" ca="1" si="69"/>
        <v>4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0.11998280104301273</v>
      </c>
      <c r="CE69" s="12">
        <f t="shared" ca="1" si="69"/>
        <v>72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0.8459499222674588</v>
      </c>
      <c r="CE70" s="12">
        <f t="shared" ca="1" si="69"/>
        <v>11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0.6366308394864103</v>
      </c>
      <c r="CE71" s="12">
        <f t="shared" ca="1" si="69"/>
        <v>29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0.24555538480424965</v>
      </c>
      <c r="CE72" s="12">
        <f t="shared" ca="1" si="69"/>
        <v>61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0.58160316272636026</v>
      </c>
      <c r="CE73" s="12">
        <f t="shared" ca="1" si="69"/>
        <v>32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0.14509609367118681</v>
      </c>
      <c r="CE74" s="12">
        <f t="shared" ca="1" si="69"/>
        <v>71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0.63082007669690143</v>
      </c>
      <c r="CE75" s="12">
        <f t="shared" ca="1" si="69"/>
        <v>30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0.11821585954043567</v>
      </c>
      <c r="CE76" s="12">
        <f t="shared" ca="1" si="69"/>
        <v>73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2.6680449082641444E-2</v>
      </c>
      <c r="CE77" s="12">
        <f t="shared" ca="1" si="69"/>
        <v>78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0.72797305134275525</v>
      </c>
      <c r="CE78" s="12">
        <f t="shared" ca="1" si="69"/>
        <v>22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2.0831329479787386E-2</v>
      </c>
      <c r="CE79" s="12">
        <f t="shared" ca="1" si="69"/>
        <v>79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0.39413300153938124</v>
      </c>
      <c r="CE80" s="12">
        <f t="shared" ca="1" si="69"/>
        <v>53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0.56243548808471788</v>
      </c>
      <c r="CE81" s="12">
        <f t="shared" ca="1" si="69"/>
        <v>37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s4xzpRw9YzyDbH8mp9ctEIxDpiC/HNB2OiwJB5sQWQUKnMVpI3swts7cg+HCQCmJtZ41PP/3IcaoxuHScmoc1w==" saltValue="kjcsTvEc/qm5OvWS24EYiQ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773" priority="193">
      <formula>$AJ15="NO"</formula>
    </cfRule>
  </conditionalFormatting>
  <conditionalFormatting sqref="C7">
    <cfRule type="expression" dxfId="772" priority="192">
      <formula>C7=0</formula>
    </cfRule>
  </conditionalFormatting>
  <conditionalFormatting sqref="C8">
    <cfRule type="expression" dxfId="771" priority="191">
      <formula>C8=0</formula>
    </cfRule>
  </conditionalFormatting>
  <conditionalFormatting sqref="C9">
    <cfRule type="expression" dxfId="770" priority="190">
      <formula>C9=0</formula>
    </cfRule>
  </conditionalFormatting>
  <conditionalFormatting sqref="B8">
    <cfRule type="expression" dxfId="769" priority="189">
      <formula>B8=""</formula>
    </cfRule>
  </conditionalFormatting>
  <conditionalFormatting sqref="G7">
    <cfRule type="expression" dxfId="768" priority="188">
      <formula>G7=0</formula>
    </cfRule>
  </conditionalFormatting>
  <conditionalFormatting sqref="G8">
    <cfRule type="expression" dxfId="767" priority="187">
      <formula>G8=0</formula>
    </cfRule>
  </conditionalFormatting>
  <conditionalFormatting sqref="F7">
    <cfRule type="expression" dxfId="766" priority="186">
      <formula>AND(F7=0,G7=0)</formula>
    </cfRule>
  </conditionalFormatting>
  <conditionalFormatting sqref="F8">
    <cfRule type="expression" dxfId="765" priority="185">
      <formula>AND(F8=0,G8=0)</formula>
    </cfRule>
  </conditionalFormatting>
  <conditionalFormatting sqref="K7">
    <cfRule type="expression" dxfId="764" priority="184">
      <formula>K7=0</formula>
    </cfRule>
  </conditionalFormatting>
  <conditionalFormatting sqref="K8">
    <cfRule type="expression" dxfId="763" priority="183">
      <formula>K8=0</formula>
    </cfRule>
  </conditionalFormatting>
  <conditionalFormatting sqref="K9">
    <cfRule type="expression" dxfId="762" priority="182">
      <formula>K9=0</formula>
    </cfRule>
  </conditionalFormatting>
  <conditionalFormatting sqref="J8">
    <cfRule type="expression" dxfId="761" priority="181">
      <formula>J8=""</formula>
    </cfRule>
  </conditionalFormatting>
  <conditionalFormatting sqref="O7">
    <cfRule type="expression" dxfId="760" priority="180">
      <formula>O7=0</formula>
    </cfRule>
  </conditionalFormatting>
  <conditionalFormatting sqref="O8">
    <cfRule type="expression" dxfId="759" priority="179">
      <formula>O8=0</formula>
    </cfRule>
  </conditionalFormatting>
  <conditionalFormatting sqref="N7">
    <cfRule type="expression" dxfId="758" priority="178">
      <formula>AND(N7=0,O7=0)</formula>
    </cfRule>
  </conditionalFormatting>
  <conditionalFormatting sqref="N8">
    <cfRule type="expression" dxfId="757" priority="177">
      <formula>AND(N8=0,O8=0)</formula>
    </cfRule>
  </conditionalFormatting>
  <conditionalFormatting sqref="S7">
    <cfRule type="expression" dxfId="756" priority="176">
      <formula>S7=0</formula>
    </cfRule>
  </conditionalFormatting>
  <conditionalFormatting sqref="S8">
    <cfRule type="expression" dxfId="755" priority="175">
      <formula>S8=0</formula>
    </cfRule>
  </conditionalFormatting>
  <conditionalFormatting sqref="S9">
    <cfRule type="expression" dxfId="754" priority="174">
      <formula>S9=0</formula>
    </cfRule>
  </conditionalFormatting>
  <conditionalFormatting sqref="R8">
    <cfRule type="expression" dxfId="753" priority="173">
      <formula>R8=""</formula>
    </cfRule>
  </conditionalFormatting>
  <conditionalFormatting sqref="W7">
    <cfRule type="expression" dxfId="752" priority="172">
      <formula>W7=0</formula>
    </cfRule>
  </conditionalFormatting>
  <conditionalFormatting sqref="W8">
    <cfRule type="expression" dxfId="751" priority="171">
      <formula>W8=0</formula>
    </cfRule>
  </conditionalFormatting>
  <conditionalFormatting sqref="V7">
    <cfRule type="expression" dxfId="750" priority="170">
      <formula>AND(V7=0,W7=0)</formula>
    </cfRule>
  </conditionalFormatting>
  <conditionalFormatting sqref="V8">
    <cfRule type="expression" dxfId="749" priority="169">
      <formula>AND(V8=0,W8=0)</formula>
    </cfRule>
  </conditionalFormatting>
  <conditionalFormatting sqref="C14">
    <cfRule type="expression" dxfId="748" priority="168">
      <formula>C14=0</formula>
    </cfRule>
  </conditionalFormatting>
  <conditionalFormatting sqref="C15">
    <cfRule type="expression" dxfId="747" priority="167">
      <formula>C15=0</formula>
    </cfRule>
  </conditionalFormatting>
  <conditionalFormatting sqref="C16">
    <cfRule type="expression" dxfId="746" priority="166">
      <formula>C16=0</formula>
    </cfRule>
  </conditionalFormatting>
  <conditionalFormatting sqref="B15">
    <cfRule type="expression" dxfId="745" priority="165">
      <formula>B15=""</formula>
    </cfRule>
  </conditionalFormatting>
  <conditionalFormatting sqref="G14">
    <cfRule type="expression" dxfId="744" priority="164">
      <formula>G14=0</formula>
    </cfRule>
  </conditionalFormatting>
  <conditionalFormatting sqref="G15">
    <cfRule type="expression" dxfId="743" priority="163">
      <formula>G15=0</formula>
    </cfRule>
  </conditionalFormatting>
  <conditionalFormatting sqref="F14">
    <cfRule type="expression" dxfId="742" priority="162">
      <formula>AND(F14=0,G14=0)</formula>
    </cfRule>
  </conditionalFormatting>
  <conditionalFormatting sqref="F15">
    <cfRule type="expression" dxfId="741" priority="161">
      <formula>AND(F15=0,G15=0)</formula>
    </cfRule>
  </conditionalFormatting>
  <conditionalFormatting sqref="K14">
    <cfRule type="expression" dxfId="740" priority="160">
      <formula>K14=0</formula>
    </cfRule>
  </conditionalFormatting>
  <conditionalFormatting sqref="K15">
    <cfRule type="expression" dxfId="739" priority="159">
      <formula>K15=0</formula>
    </cfRule>
  </conditionalFormatting>
  <conditionalFormatting sqref="K16">
    <cfRule type="expression" dxfId="738" priority="158">
      <formula>K16=0</formula>
    </cfRule>
  </conditionalFormatting>
  <conditionalFormatting sqref="J15">
    <cfRule type="expression" dxfId="737" priority="157">
      <formula>J15=""</formula>
    </cfRule>
  </conditionalFormatting>
  <conditionalFormatting sqref="O14">
    <cfRule type="expression" dxfId="736" priority="156">
      <formula>O14=0</formula>
    </cfRule>
  </conditionalFormatting>
  <conditionalFormatting sqref="O15">
    <cfRule type="expression" dxfId="735" priority="155">
      <formula>O15=0</formula>
    </cfRule>
  </conditionalFormatting>
  <conditionalFormatting sqref="N14">
    <cfRule type="expression" dxfId="734" priority="154">
      <formula>AND(N14=0,O14=0)</formula>
    </cfRule>
  </conditionalFormatting>
  <conditionalFormatting sqref="N15">
    <cfRule type="expression" dxfId="733" priority="153">
      <formula>AND(N15=0,O15=0)</formula>
    </cfRule>
  </conditionalFormatting>
  <conditionalFormatting sqref="S14">
    <cfRule type="expression" dxfId="732" priority="152">
      <formula>S14=0</formula>
    </cfRule>
  </conditionalFormatting>
  <conditionalFormatting sqref="S15">
    <cfRule type="expression" dxfId="731" priority="151">
      <formula>S15=0</formula>
    </cfRule>
  </conditionalFormatting>
  <conditionalFormatting sqref="S16">
    <cfRule type="expression" dxfId="730" priority="150">
      <formula>S16=0</formula>
    </cfRule>
  </conditionalFormatting>
  <conditionalFormatting sqref="R15">
    <cfRule type="expression" dxfId="729" priority="149">
      <formula>R15=""</formula>
    </cfRule>
  </conditionalFormatting>
  <conditionalFormatting sqref="W14">
    <cfRule type="expression" dxfId="728" priority="148">
      <formula>W14=0</formula>
    </cfRule>
  </conditionalFormatting>
  <conditionalFormatting sqref="W15">
    <cfRule type="expression" dxfId="727" priority="147">
      <formula>W15=0</formula>
    </cfRule>
  </conditionalFormatting>
  <conditionalFormatting sqref="V14">
    <cfRule type="expression" dxfId="726" priority="146">
      <formula>AND(V14=0,W14=0)</formula>
    </cfRule>
  </conditionalFormatting>
  <conditionalFormatting sqref="V15">
    <cfRule type="expression" dxfId="725" priority="145">
      <formula>AND(V15=0,W15=0)</formula>
    </cfRule>
  </conditionalFormatting>
  <conditionalFormatting sqref="C21">
    <cfRule type="expression" dxfId="724" priority="144">
      <formula>C21=0</formula>
    </cfRule>
  </conditionalFormatting>
  <conditionalFormatting sqref="C22">
    <cfRule type="expression" dxfId="723" priority="143">
      <formula>C22=0</formula>
    </cfRule>
  </conditionalFormatting>
  <conditionalFormatting sqref="C23">
    <cfRule type="expression" dxfId="722" priority="142">
      <formula>C23=0</formula>
    </cfRule>
  </conditionalFormatting>
  <conditionalFormatting sqref="B22">
    <cfRule type="expression" dxfId="721" priority="141">
      <formula>B22=""</formula>
    </cfRule>
  </conditionalFormatting>
  <conditionalFormatting sqref="G21">
    <cfRule type="expression" dxfId="720" priority="140">
      <formula>G21=0</formula>
    </cfRule>
  </conditionalFormatting>
  <conditionalFormatting sqref="G22">
    <cfRule type="expression" dxfId="719" priority="139">
      <formula>G22=0</formula>
    </cfRule>
  </conditionalFormatting>
  <conditionalFormatting sqref="F21">
    <cfRule type="expression" dxfId="718" priority="138">
      <formula>AND(F21=0,G21=0)</formula>
    </cfRule>
  </conditionalFormatting>
  <conditionalFormatting sqref="F22">
    <cfRule type="expression" dxfId="717" priority="137">
      <formula>AND(F22=0,G22=0)</formula>
    </cfRule>
  </conditionalFormatting>
  <conditionalFormatting sqref="K21">
    <cfRule type="expression" dxfId="716" priority="136">
      <formula>K21=0</formula>
    </cfRule>
  </conditionalFormatting>
  <conditionalFormatting sqref="K22">
    <cfRule type="expression" dxfId="715" priority="135">
      <formula>K22=0</formula>
    </cfRule>
  </conditionalFormatting>
  <conditionalFormatting sqref="K23">
    <cfRule type="expression" dxfId="714" priority="134">
      <formula>K23=0</formula>
    </cfRule>
  </conditionalFormatting>
  <conditionalFormatting sqref="J22">
    <cfRule type="expression" dxfId="713" priority="133">
      <formula>J22=""</formula>
    </cfRule>
  </conditionalFormatting>
  <conditionalFormatting sqref="O21">
    <cfRule type="expression" dxfId="712" priority="132">
      <formula>O21=0</formula>
    </cfRule>
  </conditionalFormatting>
  <conditionalFormatting sqref="O22">
    <cfRule type="expression" dxfId="711" priority="131">
      <formula>O22=0</formula>
    </cfRule>
  </conditionalFormatting>
  <conditionalFormatting sqref="N21">
    <cfRule type="expression" dxfId="710" priority="130">
      <formula>AND(N21=0,O21=0)</formula>
    </cfRule>
  </conditionalFormatting>
  <conditionalFormatting sqref="N22">
    <cfRule type="expression" dxfId="709" priority="129">
      <formula>AND(N22=0,O22=0)</formula>
    </cfRule>
  </conditionalFormatting>
  <conditionalFormatting sqref="S21">
    <cfRule type="expression" dxfId="708" priority="128">
      <formula>S21=0</formula>
    </cfRule>
  </conditionalFormatting>
  <conditionalFormatting sqref="S22">
    <cfRule type="expression" dxfId="707" priority="127">
      <formula>S22=0</formula>
    </cfRule>
  </conditionalFormatting>
  <conditionalFormatting sqref="S23">
    <cfRule type="expression" dxfId="706" priority="126">
      <formula>S23=0</formula>
    </cfRule>
  </conditionalFormatting>
  <conditionalFormatting sqref="R22">
    <cfRule type="expression" dxfId="705" priority="125">
      <formula>R22=""</formula>
    </cfRule>
  </conditionalFormatting>
  <conditionalFormatting sqref="W21">
    <cfRule type="expression" dxfId="704" priority="124">
      <formula>W21=0</formula>
    </cfRule>
  </conditionalFormatting>
  <conditionalFormatting sqref="W22">
    <cfRule type="expression" dxfId="703" priority="123">
      <formula>W22=0</formula>
    </cfRule>
  </conditionalFormatting>
  <conditionalFormatting sqref="V21">
    <cfRule type="expression" dxfId="702" priority="122">
      <formula>AND(V21=0,W21=0)</formula>
    </cfRule>
  </conditionalFormatting>
  <conditionalFormatting sqref="V22">
    <cfRule type="expression" dxfId="701" priority="121">
      <formula>AND(V22=0,W22=0)</formula>
    </cfRule>
  </conditionalFormatting>
  <conditionalFormatting sqref="C28">
    <cfRule type="expression" dxfId="700" priority="120">
      <formula>C28=0</formula>
    </cfRule>
  </conditionalFormatting>
  <conditionalFormatting sqref="C29">
    <cfRule type="expression" dxfId="699" priority="119">
      <formula>C29=0</formula>
    </cfRule>
  </conditionalFormatting>
  <conditionalFormatting sqref="C30">
    <cfRule type="expression" dxfId="698" priority="118">
      <formula>C30=0</formula>
    </cfRule>
  </conditionalFormatting>
  <conditionalFormatting sqref="B29">
    <cfRule type="expression" dxfId="697" priority="117">
      <formula>B29=""</formula>
    </cfRule>
  </conditionalFormatting>
  <conditionalFormatting sqref="G28">
    <cfRule type="expression" dxfId="696" priority="116">
      <formula>G28=0</formula>
    </cfRule>
  </conditionalFormatting>
  <conditionalFormatting sqref="G29">
    <cfRule type="expression" dxfId="695" priority="115">
      <formula>G29=0</formula>
    </cfRule>
  </conditionalFormatting>
  <conditionalFormatting sqref="F28">
    <cfRule type="expression" dxfId="694" priority="114">
      <formula>AND(F28=0,G28=0)</formula>
    </cfRule>
  </conditionalFormatting>
  <conditionalFormatting sqref="F29">
    <cfRule type="expression" dxfId="693" priority="113">
      <formula>AND(F29=0,G29=0)</formula>
    </cfRule>
  </conditionalFormatting>
  <conditionalFormatting sqref="K28">
    <cfRule type="expression" dxfId="692" priority="112">
      <formula>K28=0</formula>
    </cfRule>
  </conditionalFormatting>
  <conditionalFormatting sqref="K29">
    <cfRule type="expression" dxfId="691" priority="111">
      <formula>K29=0</formula>
    </cfRule>
  </conditionalFormatting>
  <conditionalFormatting sqref="K30">
    <cfRule type="expression" dxfId="690" priority="110">
      <formula>K30=0</formula>
    </cfRule>
  </conditionalFormatting>
  <conditionalFormatting sqref="J29">
    <cfRule type="expression" dxfId="689" priority="109">
      <formula>J29=""</formula>
    </cfRule>
  </conditionalFormatting>
  <conditionalFormatting sqref="O28">
    <cfRule type="expression" dxfId="688" priority="108">
      <formula>O28=0</formula>
    </cfRule>
  </conditionalFormatting>
  <conditionalFormatting sqref="O29">
    <cfRule type="expression" dxfId="687" priority="107">
      <formula>O29=0</formula>
    </cfRule>
  </conditionalFormatting>
  <conditionalFormatting sqref="N28">
    <cfRule type="expression" dxfId="686" priority="106">
      <formula>AND(N28=0,O28=0)</formula>
    </cfRule>
  </conditionalFormatting>
  <conditionalFormatting sqref="N29">
    <cfRule type="expression" dxfId="685" priority="105">
      <formula>AND(N29=0,O29=0)</formula>
    </cfRule>
  </conditionalFormatting>
  <conditionalFormatting sqref="S28">
    <cfRule type="expression" dxfId="684" priority="104">
      <formula>S28=0</formula>
    </cfRule>
  </conditionalFormatting>
  <conditionalFormatting sqref="S29">
    <cfRule type="expression" dxfId="683" priority="103">
      <formula>S29=0</formula>
    </cfRule>
  </conditionalFormatting>
  <conditionalFormatting sqref="S30">
    <cfRule type="expression" dxfId="682" priority="102">
      <formula>S30=0</formula>
    </cfRule>
  </conditionalFormatting>
  <conditionalFormatting sqref="R29">
    <cfRule type="expression" dxfId="681" priority="101">
      <formula>R29=""</formula>
    </cfRule>
  </conditionalFormatting>
  <conditionalFormatting sqref="W28">
    <cfRule type="expression" dxfId="680" priority="100">
      <formula>W28=0</formula>
    </cfRule>
  </conditionalFormatting>
  <conditionalFormatting sqref="W29">
    <cfRule type="expression" dxfId="679" priority="99">
      <formula>W29=0</formula>
    </cfRule>
  </conditionalFormatting>
  <conditionalFormatting sqref="V28">
    <cfRule type="expression" dxfId="678" priority="98">
      <formula>AND(V28=0,W28=0)</formula>
    </cfRule>
  </conditionalFormatting>
  <conditionalFormatting sqref="V29">
    <cfRule type="expression" dxfId="677" priority="97">
      <formula>AND(V29=0,W29=0)</formula>
    </cfRule>
  </conditionalFormatting>
  <conditionalFormatting sqref="C38">
    <cfRule type="expression" dxfId="676" priority="96">
      <formula>C38=0</formula>
    </cfRule>
  </conditionalFormatting>
  <conditionalFormatting sqref="C39">
    <cfRule type="expression" dxfId="675" priority="95">
      <formula>C39=0</formula>
    </cfRule>
  </conditionalFormatting>
  <conditionalFormatting sqref="C40">
    <cfRule type="expression" dxfId="674" priority="94">
      <formula>C40=0</formula>
    </cfRule>
  </conditionalFormatting>
  <conditionalFormatting sqref="B39">
    <cfRule type="expression" dxfId="673" priority="93">
      <formula>B39=""</formula>
    </cfRule>
  </conditionalFormatting>
  <conditionalFormatting sqref="G38">
    <cfRule type="expression" dxfId="672" priority="92">
      <formula>G38=0</formula>
    </cfRule>
  </conditionalFormatting>
  <conditionalFormatting sqref="G39">
    <cfRule type="expression" dxfId="671" priority="91">
      <formula>G39=0</formula>
    </cfRule>
  </conditionalFormatting>
  <conditionalFormatting sqref="F38">
    <cfRule type="expression" dxfId="670" priority="90">
      <formula>AND(F38=0,G38=0)</formula>
    </cfRule>
  </conditionalFormatting>
  <conditionalFormatting sqref="F39">
    <cfRule type="expression" dxfId="669" priority="89">
      <formula>AND(F39=0,G39=0)</formula>
    </cfRule>
  </conditionalFormatting>
  <conditionalFormatting sqref="K38">
    <cfRule type="expression" dxfId="668" priority="88">
      <formula>K38=0</formula>
    </cfRule>
  </conditionalFormatting>
  <conditionalFormatting sqref="K39">
    <cfRule type="expression" dxfId="667" priority="87">
      <formula>K39=0</formula>
    </cfRule>
  </conditionalFormatting>
  <conditionalFormatting sqref="K40">
    <cfRule type="expression" dxfId="666" priority="86">
      <formula>K40=0</formula>
    </cfRule>
  </conditionalFormatting>
  <conditionalFormatting sqref="J39">
    <cfRule type="expression" dxfId="665" priority="85">
      <formula>J39=""</formula>
    </cfRule>
  </conditionalFormatting>
  <conditionalFormatting sqref="O38">
    <cfRule type="expression" dxfId="664" priority="84">
      <formula>O38=0</formula>
    </cfRule>
  </conditionalFormatting>
  <conditionalFormatting sqref="O39">
    <cfRule type="expression" dxfId="663" priority="83">
      <formula>O39=0</formula>
    </cfRule>
  </conditionalFormatting>
  <conditionalFormatting sqref="N38">
    <cfRule type="expression" dxfId="662" priority="82">
      <formula>AND(N38=0,O38=0)</formula>
    </cfRule>
  </conditionalFormatting>
  <conditionalFormatting sqref="N39">
    <cfRule type="expression" dxfId="661" priority="81">
      <formula>AND(N39=0,O39=0)</formula>
    </cfRule>
  </conditionalFormatting>
  <conditionalFormatting sqref="S38">
    <cfRule type="expression" dxfId="660" priority="80">
      <formula>S38=0</formula>
    </cfRule>
  </conditionalFormatting>
  <conditionalFormatting sqref="S39">
    <cfRule type="expression" dxfId="659" priority="79">
      <formula>S39=0</formula>
    </cfRule>
  </conditionalFormatting>
  <conditionalFormatting sqref="S40">
    <cfRule type="expression" dxfId="658" priority="78">
      <formula>S40=0</formula>
    </cfRule>
  </conditionalFormatting>
  <conditionalFormatting sqref="R39">
    <cfRule type="expression" dxfId="657" priority="77">
      <formula>R39=""</formula>
    </cfRule>
  </conditionalFormatting>
  <conditionalFormatting sqref="W38">
    <cfRule type="expression" dxfId="656" priority="76">
      <formula>W38=0</formula>
    </cfRule>
  </conditionalFormatting>
  <conditionalFormatting sqref="W39">
    <cfRule type="expression" dxfId="655" priority="75">
      <formula>W39=0</formula>
    </cfRule>
  </conditionalFormatting>
  <conditionalFormatting sqref="V38">
    <cfRule type="expression" dxfId="654" priority="74">
      <formula>AND(V38=0,W38=0)</formula>
    </cfRule>
  </conditionalFormatting>
  <conditionalFormatting sqref="V39">
    <cfRule type="expression" dxfId="653" priority="73">
      <formula>AND(V39=0,W39=0)</formula>
    </cfRule>
  </conditionalFormatting>
  <conditionalFormatting sqref="C45">
    <cfRule type="expression" dxfId="652" priority="72">
      <formula>C45=0</formula>
    </cfRule>
  </conditionalFormatting>
  <conditionalFormatting sqref="C46">
    <cfRule type="expression" dxfId="651" priority="71">
      <formula>C46=0</formula>
    </cfRule>
  </conditionalFormatting>
  <conditionalFormatting sqref="C47">
    <cfRule type="expression" dxfId="650" priority="70">
      <formula>C47=0</formula>
    </cfRule>
  </conditionalFormatting>
  <conditionalFormatting sqref="B46">
    <cfRule type="expression" dxfId="649" priority="69">
      <formula>B46=""</formula>
    </cfRule>
  </conditionalFormatting>
  <conditionalFormatting sqref="G45">
    <cfRule type="expression" dxfId="648" priority="68">
      <formula>G45=0</formula>
    </cfRule>
  </conditionalFormatting>
  <conditionalFormatting sqref="G46">
    <cfRule type="expression" dxfId="647" priority="67">
      <formula>G46=0</formula>
    </cfRule>
  </conditionalFormatting>
  <conditionalFormatting sqref="F45">
    <cfRule type="expression" dxfId="646" priority="66">
      <formula>AND(F45=0,G45=0)</formula>
    </cfRule>
  </conditionalFormatting>
  <conditionalFormatting sqref="F46">
    <cfRule type="expression" dxfId="645" priority="65">
      <formula>AND(F46=0,G46=0)</formula>
    </cfRule>
  </conditionalFormatting>
  <conditionalFormatting sqref="K45">
    <cfRule type="expression" dxfId="644" priority="64">
      <formula>K45=0</formula>
    </cfRule>
  </conditionalFormatting>
  <conditionalFormatting sqref="K46">
    <cfRule type="expression" dxfId="643" priority="63">
      <formula>K46=0</formula>
    </cfRule>
  </conditionalFormatting>
  <conditionalFormatting sqref="K47">
    <cfRule type="expression" dxfId="642" priority="62">
      <formula>K47=0</formula>
    </cfRule>
  </conditionalFormatting>
  <conditionalFormatting sqref="J46">
    <cfRule type="expression" dxfId="641" priority="61">
      <formula>J46=""</formula>
    </cfRule>
  </conditionalFormatting>
  <conditionalFormatting sqref="O45">
    <cfRule type="expression" dxfId="640" priority="60">
      <formula>O45=0</formula>
    </cfRule>
  </conditionalFormatting>
  <conditionalFormatting sqref="O46">
    <cfRule type="expression" dxfId="639" priority="59">
      <formula>O46=0</formula>
    </cfRule>
  </conditionalFormatting>
  <conditionalFormatting sqref="N45">
    <cfRule type="expression" dxfId="638" priority="58">
      <formula>AND(N45=0,O45=0)</formula>
    </cfRule>
  </conditionalFormatting>
  <conditionalFormatting sqref="N46">
    <cfRule type="expression" dxfId="637" priority="57">
      <formula>AND(N46=0,O46=0)</formula>
    </cfRule>
  </conditionalFormatting>
  <conditionalFormatting sqref="S45">
    <cfRule type="expression" dxfId="636" priority="56">
      <formula>S45=0</formula>
    </cfRule>
  </conditionalFormatting>
  <conditionalFormatting sqref="S46">
    <cfRule type="expression" dxfId="635" priority="55">
      <formula>S46=0</formula>
    </cfRule>
  </conditionalFormatting>
  <conditionalFormatting sqref="S47">
    <cfRule type="expression" dxfId="634" priority="54">
      <formula>S47=0</formula>
    </cfRule>
  </conditionalFormatting>
  <conditionalFormatting sqref="R46">
    <cfRule type="expression" dxfId="633" priority="53">
      <formula>R46=""</formula>
    </cfRule>
  </conditionalFormatting>
  <conditionalFormatting sqref="W45">
    <cfRule type="expression" dxfId="632" priority="52">
      <formula>W45=0</formula>
    </cfRule>
  </conditionalFormatting>
  <conditionalFormatting sqref="W46">
    <cfRule type="expression" dxfId="631" priority="51">
      <formula>W46=0</formula>
    </cfRule>
  </conditionalFormatting>
  <conditionalFormatting sqref="V45">
    <cfRule type="expression" dxfId="630" priority="50">
      <formula>AND(V45=0,W45=0)</formula>
    </cfRule>
  </conditionalFormatting>
  <conditionalFormatting sqref="V46">
    <cfRule type="expression" dxfId="629" priority="49">
      <formula>AND(V46=0,W46=0)</formula>
    </cfRule>
  </conditionalFormatting>
  <conditionalFormatting sqref="C52">
    <cfRule type="expression" dxfId="628" priority="48">
      <formula>C52=0</formula>
    </cfRule>
  </conditionalFormatting>
  <conditionalFormatting sqref="C53">
    <cfRule type="expression" dxfId="627" priority="47">
      <formula>C53=0</formula>
    </cfRule>
  </conditionalFormatting>
  <conditionalFormatting sqref="C54">
    <cfRule type="expression" dxfId="626" priority="46">
      <formula>C54=0</formula>
    </cfRule>
  </conditionalFormatting>
  <conditionalFormatting sqref="B53">
    <cfRule type="expression" dxfId="625" priority="45">
      <formula>B53=""</formula>
    </cfRule>
  </conditionalFormatting>
  <conditionalFormatting sqref="G52">
    <cfRule type="expression" dxfId="624" priority="44">
      <formula>G52=0</formula>
    </cfRule>
  </conditionalFormatting>
  <conditionalFormatting sqref="G53">
    <cfRule type="expression" dxfId="623" priority="43">
      <formula>G53=0</formula>
    </cfRule>
  </conditionalFormatting>
  <conditionalFormatting sqref="F52">
    <cfRule type="expression" dxfId="622" priority="42">
      <formula>AND(F52=0,G52=0)</formula>
    </cfRule>
  </conditionalFormatting>
  <conditionalFormatting sqref="F53">
    <cfRule type="expression" dxfId="621" priority="41">
      <formula>AND(F53=0,G53=0)</formula>
    </cfRule>
  </conditionalFormatting>
  <conditionalFormatting sqref="K52">
    <cfRule type="expression" dxfId="620" priority="40">
      <formula>K52=0</formula>
    </cfRule>
  </conditionalFormatting>
  <conditionalFormatting sqref="K53">
    <cfRule type="expression" dxfId="619" priority="39">
      <formula>K53=0</formula>
    </cfRule>
  </conditionalFormatting>
  <conditionalFormatting sqref="K54">
    <cfRule type="expression" dxfId="618" priority="38">
      <formula>K54=0</formula>
    </cfRule>
  </conditionalFormatting>
  <conditionalFormatting sqref="J53">
    <cfRule type="expression" dxfId="617" priority="37">
      <formula>J53=""</formula>
    </cfRule>
  </conditionalFormatting>
  <conditionalFormatting sqref="O52">
    <cfRule type="expression" dxfId="616" priority="36">
      <formula>O52=0</formula>
    </cfRule>
  </conditionalFormatting>
  <conditionalFormatting sqref="O53">
    <cfRule type="expression" dxfId="615" priority="35">
      <formula>O53=0</formula>
    </cfRule>
  </conditionalFormatting>
  <conditionalFormatting sqref="N52">
    <cfRule type="expression" dxfId="614" priority="34">
      <formula>AND(N52=0,O52=0)</formula>
    </cfRule>
  </conditionalFormatting>
  <conditionalFormatting sqref="N53">
    <cfRule type="expression" dxfId="613" priority="33">
      <formula>AND(N53=0,O53=0)</formula>
    </cfRule>
  </conditionalFormatting>
  <conditionalFormatting sqref="S52">
    <cfRule type="expression" dxfId="612" priority="32">
      <formula>S52=0</formula>
    </cfRule>
  </conditionalFormatting>
  <conditionalFormatting sqref="S53">
    <cfRule type="expression" dxfId="611" priority="31">
      <formula>S53=0</formula>
    </cfRule>
  </conditionalFormatting>
  <conditionalFormatting sqref="S54">
    <cfRule type="expression" dxfId="610" priority="30">
      <formula>S54=0</formula>
    </cfRule>
  </conditionalFormatting>
  <conditionalFormatting sqref="R53">
    <cfRule type="expression" dxfId="609" priority="29">
      <formula>R53=""</formula>
    </cfRule>
  </conditionalFormatting>
  <conditionalFormatting sqref="W52">
    <cfRule type="expression" dxfId="608" priority="28">
      <formula>W52=0</formula>
    </cfRule>
  </conditionalFormatting>
  <conditionalFormatting sqref="W53">
    <cfRule type="expression" dxfId="607" priority="27">
      <formula>W53=0</formula>
    </cfRule>
  </conditionalFormatting>
  <conditionalFormatting sqref="V52">
    <cfRule type="expression" dxfId="606" priority="26">
      <formula>AND(V52=0,W52=0)</formula>
    </cfRule>
  </conditionalFormatting>
  <conditionalFormatting sqref="V53">
    <cfRule type="expression" dxfId="605" priority="25">
      <formula>AND(V53=0,W53=0)</formula>
    </cfRule>
  </conditionalFormatting>
  <conditionalFormatting sqref="C59">
    <cfRule type="expression" dxfId="604" priority="24">
      <formula>C59=0</formula>
    </cfRule>
  </conditionalFormatting>
  <conditionalFormatting sqref="C60">
    <cfRule type="expression" dxfId="603" priority="23">
      <formula>C60=0</formula>
    </cfRule>
  </conditionalFormatting>
  <conditionalFormatting sqref="C61">
    <cfRule type="expression" dxfId="602" priority="22">
      <formula>C61=0</formula>
    </cfRule>
  </conditionalFormatting>
  <conditionalFormatting sqref="B60">
    <cfRule type="expression" dxfId="601" priority="21">
      <formula>B60=""</formula>
    </cfRule>
  </conditionalFormatting>
  <conditionalFormatting sqref="G59">
    <cfRule type="expression" dxfId="600" priority="20">
      <formula>G59=0</formula>
    </cfRule>
  </conditionalFormatting>
  <conditionalFormatting sqref="G60">
    <cfRule type="expression" dxfId="599" priority="19">
      <formula>G60=0</formula>
    </cfRule>
  </conditionalFormatting>
  <conditionalFormatting sqref="F59">
    <cfRule type="expression" dxfId="598" priority="18">
      <formula>AND(F59=0,G59=0)</formula>
    </cfRule>
  </conditionalFormatting>
  <conditionalFormatting sqref="F60">
    <cfRule type="expression" dxfId="597" priority="17">
      <formula>AND(F60=0,G60=0)</formula>
    </cfRule>
  </conditionalFormatting>
  <conditionalFormatting sqref="K59">
    <cfRule type="expression" dxfId="596" priority="16">
      <formula>K59=0</formula>
    </cfRule>
  </conditionalFormatting>
  <conditionalFormatting sqref="K60">
    <cfRule type="expression" dxfId="595" priority="15">
      <formula>K60=0</formula>
    </cfRule>
  </conditionalFormatting>
  <conditionalFormatting sqref="K61">
    <cfRule type="expression" dxfId="594" priority="14">
      <formula>K61=0</formula>
    </cfRule>
  </conditionalFormatting>
  <conditionalFormatting sqref="J60">
    <cfRule type="expression" dxfId="593" priority="13">
      <formula>J60=""</formula>
    </cfRule>
  </conditionalFormatting>
  <conditionalFormatting sqref="O59">
    <cfRule type="expression" dxfId="592" priority="12">
      <formula>O59=0</formula>
    </cfRule>
  </conditionalFormatting>
  <conditionalFormatting sqref="O60">
    <cfRule type="expression" dxfId="591" priority="11">
      <formula>O60=0</formula>
    </cfRule>
  </conditionalFormatting>
  <conditionalFormatting sqref="N59">
    <cfRule type="expression" dxfId="590" priority="10">
      <formula>AND(N59=0,O59=0)</formula>
    </cfRule>
  </conditionalFormatting>
  <conditionalFormatting sqref="N60">
    <cfRule type="expression" dxfId="589" priority="9">
      <formula>AND(N60=0,O60=0)</formula>
    </cfRule>
  </conditionalFormatting>
  <conditionalFormatting sqref="S59">
    <cfRule type="expression" dxfId="588" priority="8">
      <formula>S59=0</formula>
    </cfRule>
  </conditionalFormatting>
  <conditionalFormatting sqref="S60">
    <cfRule type="expression" dxfId="587" priority="7">
      <formula>S60=0</formula>
    </cfRule>
  </conditionalFormatting>
  <conditionalFormatting sqref="S61">
    <cfRule type="expression" dxfId="586" priority="6">
      <formula>S61=0</formula>
    </cfRule>
  </conditionalFormatting>
  <conditionalFormatting sqref="R60">
    <cfRule type="expression" dxfId="585" priority="5">
      <formula>R60=""</formula>
    </cfRule>
  </conditionalFormatting>
  <conditionalFormatting sqref="W59">
    <cfRule type="expression" dxfId="584" priority="4">
      <formula>W59=0</formula>
    </cfRule>
  </conditionalFormatting>
  <conditionalFormatting sqref="W60">
    <cfRule type="expression" dxfId="583" priority="3">
      <formula>W60=0</formula>
    </cfRule>
  </conditionalFormatting>
  <conditionalFormatting sqref="V59">
    <cfRule type="expression" dxfId="582" priority="2">
      <formula>AND(V59=0,W59=0)</formula>
    </cfRule>
  </conditionalFormatting>
  <conditionalFormatting sqref="V60">
    <cfRule type="expression" dxfId="581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8" t="s">
        <v>206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12</v>
      </c>
      <c r="AC1" s="5">
        <f ca="1">BC1*1000+BH1*100+BM1*10+BR1</f>
        <v>454</v>
      </c>
      <c r="AD1" s="5" t="s">
        <v>58</v>
      </c>
      <c r="AE1" s="5">
        <f ca="1">BD1*1000+BI1*100+BN1*10+BS1</f>
        <v>656</v>
      </c>
      <c r="AF1" s="5" t="s">
        <v>4</v>
      </c>
      <c r="AG1" s="5">
        <f ca="1">AC1+AE1</f>
        <v>1110</v>
      </c>
      <c r="AI1" s="5">
        <f ca="1">BC1</f>
        <v>0</v>
      </c>
      <c r="AJ1" s="5">
        <f ca="1">BH1</f>
        <v>4</v>
      </c>
      <c r="AK1" s="5" t="s">
        <v>3</v>
      </c>
      <c r="AL1" s="5">
        <f ca="1">BM1</f>
        <v>5</v>
      </c>
      <c r="AM1" s="5">
        <f ca="1">BR1</f>
        <v>4</v>
      </c>
      <c r="AN1" s="5" t="s">
        <v>58</v>
      </c>
      <c r="AO1" s="5">
        <f ca="1">BD1</f>
        <v>0</v>
      </c>
      <c r="AP1" s="5">
        <f ca="1">BI1</f>
        <v>6</v>
      </c>
      <c r="AQ1" s="5" t="s">
        <v>3</v>
      </c>
      <c r="AR1" s="5">
        <f ca="1">BN1</f>
        <v>5</v>
      </c>
      <c r="AS1" s="5">
        <f ca="1">BS1</f>
        <v>6</v>
      </c>
      <c r="AT1" s="5" t="s">
        <v>4</v>
      </c>
      <c r="AU1" s="5">
        <f ca="1">MOD(ROUNDDOWN(AG1/1000,0),10)</f>
        <v>1</v>
      </c>
      <c r="AV1" s="5">
        <f ca="1">MOD(ROUNDDOWN(AG1/100,0),10)</f>
        <v>1</v>
      </c>
      <c r="AW1" s="5" t="s">
        <v>3</v>
      </c>
      <c r="AX1" s="5">
        <f ca="1">MOD(ROUNDDOWN(AG1/10,0),10)</f>
        <v>1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4</v>
      </c>
      <c r="BI1" s="7">
        <f ca="1">VLOOKUP($CE1,$CG$1:$CI$100,3,FALSE)</f>
        <v>6</v>
      </c>
      <c r="BJ1" s="8"/>
      <c r="BK1" s="6" t="s">
        <v>7</v>
      </c>
      <c r="BL1" s="5">
        <v>1</v>
      </c>
      <c r="BM1" s="9">
        <f ca="1">VLOOKUP($CL1,$CN$1:$CP$100,2,FALSE)</f>
        <v>5</v>
      </c>
      <c r="BN1" s="9">
        <f t="shared" ref="BN1:BN12" ca="1" si="0">VLOOKUP($CL1,$CN$1:$CP$100,3,FALSE)</f>
        <v>5</v>
      </c>
      <c r="BO1" s="10"/>
      <c r="BP1" s="6" t="s">
        <v>8</v>
      </c>
      <c r="BQ1" s="5">
        <v>1</v>
      </c>
      <c r="BR1" s="9">
        <f ca="1">VLOOKUP($CS1,$CU$1:$CW$100,2,FALSE)</f>
        <v>4</v>
      </c>
      <c r="BS1" s="9">
        <f ca="1">VLOOKUP($CS1,$CU$1:$CW$100,3,FALSE)</f>
        <v>6</v>
      </c>
      <c r="BT1" s="10"/>
      <c r="BU1" s="10"/>
      <c r="BV1" s="8"/>
      <c r="BW1" s="11">
        <f ca="1">RAND()</f>
        <v>0.85866961974960399</v>
      </c>
      <c r="BX1" s="12">
        <f ca="1">RANK(BW1,$BW$1:$BW$100,)</f>
        <v>2</v>
      </c>
      <c r="BY1" s="12"/>
      <c r="BZ1" s="5">
        <v>1</v>
      </c>
      <c r="CA1" s="5">
        <v>0</v>
      </c>
      <c r="CB1" s="5">
        <v>0</v>
      </c>
      <c r="CC1" s="5" t="s">
        <v>169</v>
      </c>
      <c r="CD1" s="11">
        <f ca="1">RAND()</f>
        <v>0.67568947666666324</v>
      </c>
      <c r="CE1" s="12">
        <f ca="1">RANK(CD1,$CD$1:$CD$100,)</f>
        <v>33</v>
      </c>
      <c r="CF1" s="5"/>
      <c r="CG1" s="5">
        <v>1</v>
      </c>
      <c r="CH1" s="5">
        <v>1</v>
      </c>
      <c r="CI1" s="5">
        <v>1</v>
      </c>
      <c r="CK1" s="11">
        <f ca="1">RAND()</f>
        <v>0.51384841371085677</v>
      </c>
      <c r="CL1" s="12">
        <f ca="1">RANK(CK1,$CK$1:$CK$100,)</f>
        <v>56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0.54590624619572059</v>
      </c>
      <c r="CS1" s="12">
        <f ca="1">RANK(CR1,$CR$1:$CR$100,)</f>
        <v>33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9" t="s">
        <v>54</v>
      </c>
      <c r="C2" s="80"/>
      <c r="D2" s="80"/>
      <c r="E2" s="80"/>
      <c r="F2" s="80"/>
      <c r="G2" s="81"/>
      <c r="H2" s="82" t="s">
        <v>47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103</v>
      </c>
      <c r="AC2" s="5">
        <f t="shared" ref="AC2:AC12" ca="1" si="1">BC2*1000+BH2*100+BM2*10+BR2</f>
        <v>284</v>
      </c>
      <c r="AD2" s="5" t="s">
        <v>62</v>
      </c>
      <c r="AE2" s="5">
        <f t="shared" ref="AE2:AE12" ca="1" si="2">BD2*1000+BI2*100+BN2*10+BS2</f>
        <v>217</v>
      </c>
      <c r="AF2" s="5" t="s">
        <v>104</v>
      </c>
      <c r="AG2" s="5">
        <f t="shared" ref="AG2:AG12" ca="1" si="3">AC2+AE2</f>
        <v>501</v>
      </c>
      <c r="AI2" s="5">
        <f t="shared" ref="AI2:AI12" ca="1" si="4">BC2</f>
        <v>0</v>
      </c>
      <c r="AJ2" s="5">
        <f t="shared" ref="AJ2:AJ12" ca="1" si="5">BH2</f>
        <v>2</v>
      </c>
      <c r="AK2" s="5" t="s">
        <v>3</v>
      </c>
      <c r="AL2" s="5">
        <f t="shared" ref="AL2:AL12" ca="1" si="6">BM2</f>
        <v>8</v>
      </c>
      <c r="AM2" s="5">
        <f t="shared" ref="AM2:AM12" ca="1" si="7">BR2</f>
        <v>4</v>
      </c>
      <c r="AN2" s="5" t="s">
        <v>58</v>
      </c>
      <c r="AO2" s="5">
        <f t="shared" ref="AO2:AO12" ca="1" si="8">BD2</f>
        <v>0</v>
      </c>
      <c r="AP2" s="5">
        <f t="shared" ref="AP2:AP12" ca="1" si="9">BI2</f>
        <v>2</v>
      </c>
      <c r="AQ2" s="5" t="s">
        <v>3</v>
      </c>
      <c r="AR2" s="5">
        <f t="shared" ref="AR2:AR12" ca="1" si="10">BN2</f>
        <v>1</v>
      </c>
      <c r="AS2" s="5">
        <f t="shared" ref="AS2:AS12" ca="1" si="11">BS2</f>
        <v>7</v>
      </c>
      <c r="AT2" s="5" t="s">
        <v>4</v>
      </c>
      <c r="AU2" s="5">
        <f t="shared" ref="AU2:AU12" ca="1" si="12">MOD(ROUNDDOWN(AG2/1000,0),10)</f>
        <v>0</v>
      </c>
      <c r="AV2" s="5">
        <f t="shared" ref="AV2:AV12" ca="1" si="13">MOD(ROUNDDOWN(AG2/100,0),10)</f>
        <v>5</v>
      </c>
      <c r="AW2" s="5" t="s">
        <v>3</v>
      </c>
      <c r="AX2" s="5">
        <f t="shared" ref="AX2:AX12" ca="1" si="14">MOD(ROUNDDOWN(AG2/10,0),10)</f>
        <v>0</v>
      </c>
      <c r="AY2" s="5">
        <f t="shared" ref="AY2:AY12" ca="1" si="15">MOD(ROUNDDOWN(AG2/1,0),10)</f>
        <v>1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2</v>
      </c>
      <c r="BI2" s="7">
        <f t="shared" ref="BI2:BI12" ca="1" si="19">VLOOKUP($CE2,$CG$1:$CI$100,3,FALSE)</f>
        <v>2</v>
      </c>
      <c r="BJ2" s="8"/>
      <c r="BL2" s="5">
        <v>2</v>
      </c>
      <c r="BM2" s="9">
        <f t="shared" ref="BM2:BM12" ca="1" si="20">VLOOKUP($CL2,$CN$1:$CP$100,2,FALSE)</f>
        <v>8</v>
      </c>
      <c r="BN2" s="9">
        <f t="shared" ca="1" si="0"/>
        <v>1</v>
      </c>
      <c r="BO2" s="10"/>
      <c r="BQ2" s="5">
        <v>2</v>
      </c>
      <c r="BR2" s="9">
        <f t="shared" ref="BR2:BR12" ca="1" si="21">VLOOKUP($CS2,$CU$1:$CW$100,2,FALSE)</f>
        <v>4</v>
      </c>
      <c r="BS2" s="9">
        <f t="shared" ref="BS2:BS12" ca="1" si="22">VLOOKUP($CS2,$CU$1:$CW$100,3,FALSE)</f>
        <v>7</v>
      </c>
      <c r="BT2" s="10"/>
      <c r="BU2" s="10"/>
      <c r="BV2" s="8"/>
      <c r="BW2" s="11">
        <f t="shared" ref="BW2:BW18" ca="1" si="23">RAND()</f>
        <v>0.30929744704486339</v>
      </c>
      <c r="BX2" s="12">
        <f t="shared" ref="BX2:BX18" ca="1" si="24">RANK(BW2,$BW$1:$BW$100,)</f>
        <v>10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0.90037149391391247</v>
      </c>
      <c r="CE2" s="12">
        <f t="shared" ref="CE2:CE65" ca="1" si="26">RANK(CD2,$CD$1:$CD$100,)</f>
        <v>11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0.21327556091405964</v>
      </c>
      <c r="CL2" s="12">
        <f t="shared" ref="CL2:CL65" ca="1" si="28">RANK(CK2,$CK$1:$CK$100,)</f>
        <v>82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0.531796026617809</v>
      </c>
      <c r="CS2" s="12">
        <f t="shared" ref="CS2:CS65" ca="1" si="30">RANK(CR2,$CR$1:$CR$100,)</f>
        <v>34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135</v>
      </c>
      <c r="AD3" s="5" t="s">
        <v>58</v>
      </c>
      <c r="AE3" s="5">
        <f t="shared" ca="1" si="2"/>
        <v>376</v>
      </c>
      <c r="AF3" s="5" t="s">
        <v>4</v>
      </c>
      <c r="AG3" s="5">
        <f t="shared" ca="1" si="3"/>
        <v>511</v>
      </c>
      <c r="AI3" s="5">
        <f t="shared" ca="1" si="4"/>
        <v>0</v>
      </c>
      <c r="AJ3" s="5">
        <f t="shared" ca="1" si="5"/>
        <v>1</v>
      </c>
      <c r="AK3" s="5" t="s">
        <v>3</v>
      </c>
      <c r="AL3" s="5">
        <f t="shared" ca="1" si="6"/>
        <v>3</v>
      </c>
      <c r="AM3" s="5">
        <f t="shared" ca="1" si="7"/>
        <v>5</v>
      </c>
      <c r="AN3" s="5" t="s">
        <v>58</v>
      </c>
      <c r="AO3" s="5">
        <f t="shared" ca="1" si="8"/>
        <v>0</v>
      </c>
      <c r="AP3" s="5">
        <f t="shared" ca="1" si="9"/>
        <v>3</v>
      </c>
      <c r="AQ3" s="5" t="s">
        <v>3</v>
      </c>
      <c r="AR3" s="5">
        <f t="shared" ca="1" si="10"/>
        <v>7</v>
      </c>
      <c r="AS3" s="5">
        <f t="shared" ca="1" si="11"/>
        <v>6</v>
      </c>
      <c r="AT3" s="5" t="s">
        <v>4</v>
      </c>
      <c r="AU3" s="5">
        <f t="shared" ca="1" si="12"/>
        <v>0</v>
      </c>
      <c r="AV3" s="5">
        <f t="shared" ca="1" si="13"/>
        <v>5</v>
      </c>
      <c r="AW3" s="5" t="s">
        <v>3</v>
      </c>
      <c r="AX3" s="5">
        <f t="shared" ca="1" si="14"/>
        <v>1</v>
      </c>
      <c r="AY3" s="5">
        <f t="shared" ca="1" si="15"/>
        <v>1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1</v>
      </c>
      <c r="BI3" s="7">
        <f t="shared" ca="1" si="19"/>
        <v>3</v>
      </c>
      <c r="BJ3" s="8"/>
      <c r="BL3" s="5">
        <v>3</v>
      </c>
      <c r="BM3" s="9">
        <f t="shared" ca="1" si="20"/>
        <v>3</v>
      </c>
      <c r="BN3" s="9">
        <f t="shared" ca="1" si="0"/>
        <v>7</v>
      </c>
      <c r="BO3" s="10"/>
      <c r="BQ3" s="5">
        <v>3</v>
      </c>
      <c r="BR3" s="9">
        <f t="shared" ca="1" si="21"/>
        <v>5</v>
      </c>
      <c r="BS3" s="9">
        <f t="shared" ca="1" si="22"/>
        <v>6</v>
      </c>
      <c r="BT3" s="10"/>
      <c r="BU3" s="10"/>
      <c r="BV3" s="8"/>
      <c r="BW3" s="11">
        <f t="shared" ca="1" si="23"/>
        <v>0.24045617592482382</v>
      </c>
      <c r="BX3" s="12">
        <f t="shared" ca="1" si="24"/>
        <v>12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0.92088824936477998</v>
      </c>
      <c r="CE3" s="12">
        <f t="shared" ca="1" si="26"/>
        <v>3</v>
      </c>
      <c r="CF3" s="5"/>
      <c r="CG3" s="5">
        <v>3</v>
      </c>
      <c r="CH3" s="5">
        <v>1</v>
      </c>
      <c r="CI3" s="5">
        <v>3</v>
      </c>
      <c r="CK3" s="11">
        <f t="shared" ca="1" si="27"/>
        <v>0.69041054693867931</v>
      </c>
      <c r="CL3" s="12">
        <f t="shared" ca="1" si="28"/>
        <v>38</v>
      </c>
      <c r="CM3" s="5"/>
      <c r="CN3" s="5">
        <v>3</v>
      </c>
      <c r="CO3" s="5">
        <v>0</v>
      </c>
      <c r="CP3" s="5">
        <v>2</v>
      </c>
      <c r="CR3" s="11">
        <f t="shared" ca="1" si="29"/>
        <v>0.40249616933781296</v>
      </c>
      <c r="CS3" s="12">
        <f t="shared" ca="1" si="30"/>
        <v>42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88</v>
      </c>
      <c r="AC4" s="5">
        <f t="shared" ca="1" si="1"/>
        <v>874</v>
      </c>
      <c r="AD4" s="5" t="s">
        <v>58</v>
      </c>
      <c r="AE4" s="5">
        <f t="shared" ca="1" si="2"/>
        <v>528</v>
      </c>
      <c r="AF4" s="5" t="s">
        <v>4</v>
      </c>
      <c r="AG4" s="5">
        <f t="shared" ca="1" si="3"/>
        <v>1402</v>
      </c>
      <c r="AI4" s="5">
        <f t="shared" ca="1" si="4"/>
        <v>0</v>
      </c>
      <c r="AJ4" s="5">
        <f t="shared" ca="1" si="5"/>
        <v>8</v>
      </c>
      <c r="AK4" s="5" t="s">
        <v>3</v>
      </c>
      <c r="AL4" s="5">
        <f t="shared" ca="1" si="6"/>
        <v>7</v>
      </c>
      <c r="AM4" s="5">
        <f t="shared" ca="1" si="7"/>
        <v>4</v>
      </c>
      <c r="AN4" s="5" t="s">
        <v>58</v>
      </c>
      <c r="AO4" s="5">
        <f t="shared" ca="1" si="8"/>
        <v>0</v>
      </c>
      <c r="AP4" s="5">
        <f t="shared" ca="1" si="9"/>
        <v>5</v>
      </c>
      <c r="AQ4" s="5" t="s">
        <v>3</v>
      </c>
      <c r="AR4" s="5">
        <f t="shared" ca="1" si="10"/>
        <v>2</v>
      </c>
      <c r="AS4" s="5">
        <f t="shared" ca="1" si="11"/>
        <v>8</v>
      </c>
      <c r="AT4" s="5" t="s">
        <v>4</v>
      </c>
      <c r="AU4" s="5">
        <f t="shared" ca="1" si="12"/>
        <v>1</v>
      </c>
      <c r="AV4" s="5">
        <f t="shared" ca="1" si="13"/>
        <v>4</v>
      </c>
      <c r="AW4" s="5" t="s">
        <v>3</v>
      </c>
      <c r="AX4" s="5">
        <f t="shared" ca="1" si="14"/>
        <v>0</v>
      </c>
      <c r="AY4" s="5">
        <f t="shared" ca="1" si="15"/>
        <v>2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8</v>
      </c>
      <c r="BI4" s="7">
        <f t="shared" ca="1" si="19"/>
        <v>5</v>
      </c>
      <c r="BJ4" s="8"/>
      <c r="BL4" s="5">
        <v>4</v>
      </c>
      <c r="BM4" s="9">
        <f t="shared" ca="1" si="20"/>
        <v>7</v>
      </c>
      <c r="BN4" s="9">
        <f t="shared" ca="1" si="0"/>
        <v>2</v>
      </c>
      <c r="BO4" s="10"/>
      <c r="BQ4" s="5">
        <v>4</v>
      </c>
      <c r="BR4" s="9">
        <f t="shared" ca="1" si="21"/>
        <v>4</v>
      </c>
      <c r="BS4" s="9">
        <f t="shared" ca="1" si="22"/>
        <v>8</v>
      </c>
      <c r="BT4" s="10"/>
      <c r="BU4" s="10"/>
      <c r="BV4" s="8"/>
      <c r="BW4" s="11">
        <f t="shared" ca="1" si="23"/>
        <v>0.74670767546715455</v>
      </c>
      <c r="BX4" s="12">
        <f t="shared" ca="1" si="24"/>
        <v>4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0.18771816332303493</v>
      </c>
      <c r="CE4" s="12">
        <f t="shared" ca="1" si="26"/>
        <v>68</v>
      </c>
      <c r="CF4" s="5"/>
      <c r="CG4" s="5">
        <v>4</v>
      </c>
      <c r="CH4" s="5">
        <v>1</v>
      </c>
      <c r="CI4" s="5">
        <v>4</v>
      </c>
      <c r="CK4" s="11">
        <f t="shared" ca="1" si="27"/>
        <v>0.32707940401123936</v>
      </c>
      <c r="CL4" s="12">
        <f t="shared" ca="1" si="28"/>
        <v>73</v>
      </c>
      <c r="CM4" s="5"/>
      <c r="CN4" s="5">
        <v>4</v>
      </c>
      <c r="CO4" s="5">
        <v>0</v>
      </c>
      <c r="CP4" s="5">
        <v>3</v>
      </c>
      <c r="CR4" s="11">
        <f t="shared" ca="1" si="29"/>
        <v>0.5258929277105856</v>
      </c>
      <c r="CS4" s="12">
        <f t="shared" ca="1" si="30"/>
        <v>35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7" t="str">
        <f ca="1">$AC1/100&amp;$AD1&amp;$AE1/100&amp;$AF1</f>
        <v>4.54＋6.56＝</v>
      </c>
      <c r="C5" s="88"/>
      <c r="D5" s="88"/>
      <c r="E5" s="88"/>
      <c r="F5" s="72">
        <f ca="1">$AG1/100</f>
        <v>11.1</v>
      </c>
      <c r="G5" s="73"/>
      <c r="H5" s="21"/>
      <c r="I5" s="20"/>
      <c r="J5" s="87" t="str">
        <f ca="1">$AC2/100&amp;$AD2&amp;$AE2/100&amp;$AF2</f>
        <v>2.84＋2.17＝</v>
      </c>
      <c r="K5" s="88"/>
      <c r="L5" s="88"/>
      <c r="M5" s="88"/>
      <c r="N5" s="72">
        <f ca="1">$AG2/100</f>
        <v>5.01</v>
      </c>
      <c r="O5" s="73"/>
      <c r="P5" s="22"/>
      <c r="Q5" s="20"/>
      <c r="R5" s="87" t="str">
        <f ca="1">$AC3/100&amp;$AD3&amp;$AE3/100&amp;$AF3</f>
        <v>1.35＋3.76＝</v>
      </c>
      <c r="S5" s="88"/>
      <c r="T5" s="88"/>
      <c r="U5" s="88"/>
      <c r="V5" s="72">
        <f ca="1">$AG3/100</f>
        <v>5.1100000000000003</v>
      </c>
      <c r="W5" s="73"/>
      <c r="X5" s="23"/>
      <c r="AB5" s="3" t="s">
        <v>15</v>
      </c>
      <c r="AC5" s="5">
        <f t="shared" ca="1" si="1"/>
        <v>903</v>
      </c>
      <c r="AD5" s="5" t="s">
        <v>58</v>
      </c>
      <c r="AE5" s="5">
        <f t="shared" ca="1" si="2"/>
        <v>543</v>
      </c>
      <c r="AF5" s="5" t="s">
        <v>4</v>
      </c>
      <c r="AG5" s="5">
        <f t="shared" ca="1" si="3"/>
        <v>1446</v>
      </c>
      <c r="AI5" s="5">
        <f t="shared" ca="1" si="4"/>
        <v>0</v>
      </c>
      <c r="AJ5" s="5">
        <f t="shared" ca="1" si="5"/>
        <v>9</v>
      </c>
      <c r="AK5" s="5" t="s">
        <v>3</v>
      </c>
      <c r="AL5" s="5">
        <f t="shared" ca="1" si="6"/>
        <v>0</v>
      </c>
      <c r="AM5" s="5">
        <f t="shared" ca="1" si="7"/>
        <v>3</v>
      </c>
      <c r="AN5" s="5" t="s">
        <v>58</v>
      </c>
      <c r="AO5" s="5">
        <f t="shared" ca="1" si="8"/>
        <v>0</v>
      </c>
      <c r="AP5" s="5">
        <f t="shared" ca="1" si="9"/>
        <v>5</v>
      </c>
      <c r="AQ5" s="5" t="s">
        <v>3</v>
      </c>
      <c r="AR5" s="5">
        <f t="shared" ca="1" si="10"/>
        <v>4</v>
      </c>
      <c r="AS5" s="5">
        <f t="shared" ca="1" si="11"/>
        <v>3</v>
      </c>
      <c r="AT5" s="5" t="s">
        <v>4</v>
      </c>
      <c r="AU5" s="5">
        <f t="shared" ca="1" si="12"/>
        <v>1</v>
      </c>
      <c r="AV5" s="5">
        <f t="shared" ca="1" si="13"/>
        <v>4</v>
      </c>
      <c r="AW5" s="5" t="s">
        <v>3</v>
      </c>
      <c r="AX5" s="5">
        <f t="shared" ca="1" si="14"/>
        <v>4</v>
      </c>
      <c r="AY5" s="5">
        <f t="shared" ca="1" si="15"/>
        <v>6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9</v>
      </c>
      <c r="BI5" s="7">
        <f t="shared" ca="1" si="19"/>
        <v>5</v>
      </c>
      <c r="BJ5" s="8"/>
      <c r="BL5" s="5">
        <v>5</v>
      </c>
      <c r="BM5" s="9">
        <f t="shared" ca="1" si="20"/>
        <v>0</v>
      </c>
      <c r="BN5" s="9">
        <f t="shared" ca="1" si="0"/>
        <v>4</v>
      </c>
      <c r="BO5" s="10"/>
      <c r="BQ5" s="5">
        <v>5</v>
      </c>
      <c r="BR5" s="9">
        <f t="shared" ca="1" si="21"/>
        <v>3</v>
      </c>
      <c r="BS5" s="9">
        <f t="shared" ca="1" si="22"/>
        <v>3</v>
      </c>
      <c r="BT5" s="10"/>
      <c r="BU5" s="10"/>
      <c r="BV5" s="8"/>
      <c r="BW5" s="11">
        <f t="shared" ca="1" si="23"/>
        <v>1.9884405454119958E-2</v>
      </c>
      <c r="BX5" s="12">
        <f t="shared" ca="1" si="24"/>
        <v>18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5.1457710308172477E-2</v>
      </c>
      <c r="CE5" s="12">
        <f t="shared" ca="1" si="26"/>
        <v>77</v>
      </c>
      <c r="CF5" s="5"/>
      <c r="CG5" s="5">
        <v>5</v>
      </c>
      <c r="CH5" s="5">
        <v>1</v>
      </c>
      <c r="CI5" s="5">
        <v>5</v>
      </c>
      <c r="CK5" s="11">
        <f t="shared" ca="1" si="27"/>
        <v>0.94793614546537563</v>
      </c>
      <c r="CL5" s="12">
        <f t="shared" ca="1" si="28"/>
        <v>5</v>
      </c>
      <c r="CM5" s="5"/>
      <c r="CN5" s="5">
        <v>5</v>
      </c>
      <c r="CO5" s="5">
        <v>0</v>
      </c>
      <c r="CP5" s="5">
        <v>4</v>
      </c>
      <c r="CR5" s="11">
        <f t="shared" ca="1" si="29"/>
        <v>0.80800972185784525</v>
      </c>
      <c r="CS5" s="12">
        <f t="shared" ca="1" si="30"/>
        <v>21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29</v>
      </c>
      <c r="AC6" s="5">
        <f t="shared" ca="1" si="1"/>
        <v>121</v>
      </c>
      <c r="AD6" s="5" t="s">
        <v>58</v>
      </c>
      <c r="AE6" s="5">
        <f t="shared" ca="1" si="2"/>
        <v>773</v>
      </c>
      <c r="AF6" s="5" t="s">
        <v>4</v>
      </c>
      <c r="AG6" s="5">
        <f t="shared" ca="1" si="3"/>
        <v>894</v>
      </c>
      <c r="AI6" s="5">
        <f t="shared" ca="1" si="4"/>
        <v>0</v>
      </c>
      <c r="AJ6" s="5">
        <f t="shared" ca="1" si="5"/>
        <v>1</v>
      </c>
      <c r="AK6" s="5" t="s">
        <v>3</v>
      </c>
      <c r="AL6" s="5">
        <f t="shared" ca="1" si="6"/>
        <v>2</v>
      </c>
      <c r="AM6" s="5">
        <f t="shared" ca="1" si="7"/>
        <v>1</v>
      </c>
      <c r="AN6" s="5" t="s">
        <v>58</v>
      </c>
      <c r="AO6" s="5">
        <f t="shared" ca="1" si="8"/>
        <v>0</v>
      </c>
      <c r="AP6" s="5">
        <f t="shared" ca="1" si="9"/>
        <v>7</v>
      </c>
      <c r="AQ6" s="5" t="s">
        <v>3</v>
      </c>
      <c r="AR6" s="5">
        <f t="shared" ca="1" si="10"/>
        <v>7</v>
      </c>
      <c r="AS6" s="5">
        <f t="shared" ca="1" si="11"/>
        <v>3</v>
      </c>
      <c r="AT6" s="5" t="s">
        <v>4</v>
      </c>
      <c r="AU6" s="5">
        <f t="shared" ca="1" si="12"/>
        <v>0</v>
      </c>
      <c r="AV6" s="5">
        <f t="shared" ca="1" si="13"/>
        <v>8</v>
      </c>
      <c r="AW6" s="5" t="s">
        <v>3</v>
      </c>
      <c r="AX6" s="5">
        <f t="shared" ca="1" si="14"/>
        <v>9</v>
      </c>
      <c r="AY6" s="5">
        <f t="shared" ca="1" si="15"/>
        <v>4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1</v>
      </c>
      <c r="BI6" s="7">
        <f t="shared" ca="1" si="19"/>
        <v>7</v>
      </c>
      <c r="BJ6" s="8"/>
      <c r="BL6" s="5">
        <v>6</v>
      </c>
      <c r="BM6" s="9">
        <f t="shared" ca="1" si="20"/>
        <v>2</v>
      </c>
      <c r="BN6" s="9">
        <f t="shared" ca="1" si="0"/>
        <v>7</v>
      </c>
      <c r="BO6" s="10"/>
      <c r="BQ6" s="5">
        <v>6</v>
      </c>
      <c r="BR6" s="9">
        <f t="shared" ca="1" si="21"/>
        <v>1</v>
      </c>
      <c r="BS6" s="9">
        <f t="shared" ca="1" si="22"/>
        <v>3</v>
      </c>
      <c r="BT6" s="10"/>
      <c r="BU6" s="10"/>
      <c r="BV6" s="8"/>
      <c r="BW6" s="11">
        <f t="shared" ca="1" si="23"/>
        <v>0.54573020287535279</v>
      </c>
      <c r="BX6" s="12">
        <f t="shared" ca="1" si="24"/>
        <v>6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0.91251096743014648</v>
      </c>
      <c r="CE6" s="12">
        <f t="shared" ca="1" si="26"/>
        <v>7</v>
      </c>
      <c r="CF6" s="5"/>
      <c r="CG6" s="5">
        <v>6</v>
      </c>
      <c r="CH6" s="5">
        <v>1</v>
      </c>
      <c r="CI6" s="5">
        <v>6</v>
      </c>
      <c r="CK6" s="11">
        <f t="shared" ca="1" si="27"/>
        <v>0.75963755420472989</v>
      </c>
      <c r="CL6" s="12">
        <f t="shared" ca="1" si="28"/>
        <v>28</v>
      </c>
      <c r="CM6" s="5"/>
      <c r="CN6" s="5">
        <v>6</v>
      </c>
      <c r="CO6" s="5">
        <v>0</v>
      </c>
      <c r="CP6" s="5">
        <v>5</v>
      </c>
      <c r="CR6" s="11">
        <f t="shared" ca="1" si="29"/>
        <v>0.97852970118707561</v>
      </c>
      <c r="CS6" s="12">
        <f t="shared" ca="1" si="30"/>
        <v>3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4</v>
      </c>
      <c r="E7" s="30" t="str">
        <f ca="1">IF(AND(F7=0,G7=0),"",".")</f>
        <v>.</v>
      </c>
      <c r="F7" s="31">
        <f ca="1">$BM1</f>
        <v>5</v>
      </c>
      <c r="G7" s="31">
        <f ca="1">$BR1</f>
        <v>4</v>
      </c>
      <c r="H7" s="27"/>
      <c r="I7" s="20"/>
      <c r="J7" s="28"/>
      <c r="K7" s="29">
        <f ca="1">$BC2</f>
        <v>0</v>
      </c>
      <c r="L7" s="30">
        <f ca="1">$BH2</f>
        <v>2</v>
      </c>
      <c r="M7" s="30" t="str">
        <f ca="1">IF(AND(N7=0,O7=0),"",".")</f>
        <v>.</v>
      </c>
      <c r="N7" s="31">
        <f ca="1">$BM2</f>
        <v>8</v>
      </c>
      <c r="O7" s="31">
        <f ca="1">$BR2</f>
        <v>4</v>
      </c>
      <c r="P7" s="27"/>
      <c r="Q7" s="20"/>
      <c r="R7" s="28"/>
      <c r="S7" s="29">
        <f ca="1">$BC3</f>
        <v>0</v>
      </c>
      <c r="T7" s="30">
        <f ca="1">$BH3</f>
        <v>1</v>
      </c>
      <c r="U7" s="30" t="str">
        <f ca="1">IF(AND(V7=0,W7=0),"",".")</f>
        <v>.</v>
      </c>
      <c r="V7" s="31">
        <f ca="1">$BM3</f>
        <v>3</v>
      </c>
      <c r="W7" s="31">
        <f ca="1">$BR3</f>
        <v>5</v>
      </c>
      <c r="X7" s="27"/>
      <c r="AB7" s="3" t="s">
        <v>74</v>
      </c>
      <c r="AC7" s="5">
        <f t="shared" ca="1" si="1"/>
        <v>881</v>
      </c>
      <c r="AD7" s="5" t="s">
        <v>58</v>
      </c>
      <c r="AE7" s="5">
        <f t="shared" ca="1" si="2"/>
        <v>482</v>
      </c>
      <c r="AF7" s="5" t="s">
        <v>4</v>
      </c>
      <c r="AG7" s="5">
        <f t="shared" ca="1" si="3"/>
        <v>1363</v>
      </c>
      <c r="AI7" s="5">
        <f t="shared" ca="1" si="4"/>
        <v>0</v>
      </c>
      <c r="AJ7" s="5">
        <f t="shared" ca="1" si="5"/>
        <v>8</v>
      </c>
      <c r="AK7" s="5" t="s">
        <v>3</v>
      </c>
      <c r="AL7" s="5">
        <f t="shared" ca="1" si="6"/>
        <v>8</v>
      </c>
      <c r="AM7" s="5">
        <f t="shared" ca="1" si="7"/>
        <v>1</v>
      </c>
      <c r="AN7" s="5" t="s">
        <v>58</v>
      </c>
      <c r="AO7" s="5">
        <f t="shared" ca="1" si="8"/>
        <v>0</v>
      </c>
      <c r="AP7" s="5">
        <f t="shared" ca="1" si="9"/>
        <v>4</v>
      </c>
      <c r="AQ7" s="5" t="s">
        <v>3</v>
      </c>
      <c r="AR7" s="5">
        <f t="shared" ca="1" si="10"/>
        <v>8</v>
      </c>
      <c r="AS7" s="5">
        <f t="shared" ca="1" si="11"/>
        <v>2</v>
      </c>
      <c r="AT7" s="5" t="s">
        <v>4</v>
      </c>
      <c r="AU7" s="5">
        <f t="shared" ca="1" si="12"/>
        <v>1</v>
      </c>
      <c r="AV7" s="5">
        <f t="shared" ca="1" si="13"/>
        <v>3</v>
      </c>
      <c r="AW7" s="5" t="s">
        <v>3</v>
      </c>
      <c r="AX7" s="5">
        <f t="shared" ca="1" si="14"/>
        <v>6</v>
      </c>
      <c r="AY7" s="5">
        <f t="shared" ca="1" si="15"/>
        <v>3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8</v>
      </c>
      <c r="BI7" s="7">
        <f t="shared" ca="1" si="19"/>
        <v>4</v>
      </c>
      <c r="BJ7" s="8"/>
      <c r="BL7" s="5">
        <v>7</v>
      </c>
      <c r="BM7" s="9">
        <f t="shared" ca="1" si="20"/>
        <v>8</v>
      </c>
      <c r="BN7" s="9">
        <f t="shared" ca="1" si="0"/>
        <v>8</v>
      </c>
      <c r="BO7" s="10"/>
      <c r="BQ7" s="5">
        <v>7</v>
      </c>
      <c r="BR7" s="9">
        <f t="shared" ca="1" si="21"/>
        <v>1</v>
      </c>
      <c r="BS7" s="9">
        <f t="shared" ca="1" si="22"/>
        <v>2</v>
      </c>
      <c r="BT7" s="10"/>
      <c r="BU7" s="10"/>
      <c r="BV7" s="8"/>
      <c r="BW7" s="11">
        <f t="shared" ca="1" si="23"/>
        <v>0.18757158811867591</v>
      </c>
      <c r="BX7" s="12">
        <f t="shared" ca="1" si="24"/>
        <v>14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0.20098325046672627</v>
      </c>
      <c r="CE7" s="12">
        <f t="shared" ca="1" si="26"/>
        <v>67</v>
      </c>
      <c r="CF7" s="5"/>
      <c r="CG7" s="5">
        <v>7</v>
      </c>
      <c r="CH7" s="5">
        <v>1</v>
      </c>
      <c r="CI7" s="5">
        <v>7</v>
      </c>
      <c r="CK7" s="11">
        <f t="shared" ca="1" si="27"/>
        <v>0.15755033040363875</v>
      </c>
      <c r="CL7" s="12">
        <f t="shared" ca="1" si="28"/>
        <v>89</v>
      </c>
      <c r="CM7" s="5"/>
      <c r="CN7" s="5">
        <v>7</v>
      </c>
      <c r="CO7" s="5">
        <v>0</v>
      </c>
      <c r="CP7" s="5">
        <v>6</v>
      </c>
      <c r="CR7" s="11">
        <f t="shared" ca="1" si="29"/>
        <v>0.98145666832911271</v>
      </c>
      <c r="CS7" s="12">
        <f t="shared" ca="1" si="30"/>
        <v>2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6</v>
      </c>
      <c r="E8" s="34" t="str">
        <f ca="1">IF(AND(F8=0,G8=0),"",".")</f>
        <v>.</v>
      </c>
      <c r="F8" s="35">
        <f ca="1">$BN1</f>
        <v>5</v>
      </c>
      <c r="G8" s="35">
        <f ca="1">$BS1</f>
        <v>6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2</v>
      </c>
      <c r="M8" s="34" t="str">
        <f ca="1">IF(AND(N8=0,O8=0),"",".")</f>
        <v>.</v>
      </c>
      <c r="N8" s="35">
        <f ca="1">$BN2</f>
        <v>1</v>
      </c>
      <c r="O8" s="35">
        <f ca="1">$BS2</f>
        <v>7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3</v>
      </c>
      <c r="U8" s="34" t="str">
        <f ca="1">IF(AND(V8=0,W8=0),"",".")</f>
        <v>.</v>
      </c>
      <c r="V8" s="35">
        <f ca="1">$BN3</f>
        <v>7</v>
      </c>
      <c r="W8" s="35">
        <f ca="1">$BS3</f>
        <v>6</v>
      </c>
      <c r="X8" s="27"/>
      <c r="AB8" s="3" t="s">
        <v>90</v>
      </c>
      <c r="AC8" s="5">
        <f t="shared" ca="1" si="1"/>
        <v>501</v>
      </c>
      <c r="AD8" s="5" t="s">
        <v>58</v>
      </c>
      <c r="AE8" s="5">
        <f t="shared" ca="1" si="2"/>
        <v>264</v>
      </c>
      <c r="AF8" s="5" t="s">
        <v>4</v>
      </c>
      <c r="AG8" s="5">
        <f t="shared" ca="1" si="3"/>
        <v>765</v>
      </c>
      <c r="AI8" s="5">
        <f t="shared" ca="1" si="4"/>
        <v>0</v>
      </c>
      <c r="AJ8" s="5">
        <f t="shared" ca="1" si="5"/>
        <v>5</v>
      </c>
      <c r="AK8" s="5" t="s">
        <v>3</v>
      </c>
      <c r="AL8" s="5">
        <f t="shared" ca="1" si="6"/>
        <v>0</v>
      </c>
      <c r="AM8" s="5">
        <f t="shared" ca="1" si="7"/>
        <v>1</v>
      </c>
      <c r="AN8" s="5" t="s">
        <v>58</v>
      </c>
      <c r="AO8" s="5">
        <f t="shared" ca="1" si="8"/>
        <v>0</v>
      </c>
      <c r="AP8" s="5">
        <f t="shared" ca="1" si="9"/>
        <v>2</v>
      </c>
      <c r="AQ8" s="5" t="s">
        <v>3</v>
      </c>
      <c r="AR8" s="5">
        <f t="shared" ca="1" si="10"/>
        <v>6</v>
      </c>
      <c r="AS8" s="5">
        <f t="shared" ca="1" si="11"/>
        <v>4</v>
      </c>
      <c r="AT8" s="5" t="s">
        <v>4</v>
      </c>
      <c r="AU8" s="5">
        <f t="shared" ca="1" si="12"/>
        <v>0</v>
      </c>
      <c r="AV8" s="5">
        <f t="shared" ca="1" si="13"/>
        <v>7</v>
      </c>
      <c r="AW8" s="5" t="s">
        <v>3</v>
      </c>
      <c r="AX8" s="5">
        <f t="shared" ca="1" si="14"/>
        <v>6</v>
      </c>
      <c r="AY8" s="5">
        <f t="shared" ca="1" si="15"/>
        <v>5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5</v>
      </c>
      <c r="BI8" s="7">
        <f t="shared" ca="1" si="19"/>
        <v>2</v>
      </c>
      <c r="BJ8" s="8"/>
      <c r="BL8" s="5">
        <v>8</v>
      </c>
      <c r="BM8" s="9">
        <f t="shared" ca="1" si="20"/>
        <v>0</v>
      </c>
      <c r="BN8" s="9">
        <f t="shared" ca="1" si="0"/>
        <v>6</v>
      </c>
      <c r="BO8" s="10"/>
      <c r="BQ8" s="5">
        <v>8</v>
      </c>
      <c r="BR8" s="9">
        <f t="shared" ca="1" si="21"/>
        <v>1</v>
      </c>
      <c r="BS8" s="9">
        <f t="shared" ca="1" si="22"/>
        <v>4</v>
      </c>
      <c r="BT8" s="10"/>
      <c r="BU8" s="10"/>
      <c r="BV8" s="8"/>
      <c r="BW8" s="11">
        <f t="shared" ca="1" si="23"/>
        <v>0.74231263664927882</v>
      </c>
      <c r="BX8" s="12">
        <f t="shared" ca="1" si="24"/>
        <v>5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0.65001576756255597</v>
      </c>
      <c r="CE8" s="12">
        <f t="shared" ca="1" si="26"/>
        <v>38</v>
      </c>
      <c r="CF8" s="5"/>
      <c r="CG8" s="5">
        <v>8</v>
      </c>
      <c r="CH8" s="5">
        <v>1</v>
      </c>
      <c r="CI8" s="5">
        <v>8</v>
      </c>
      <c r="CK8" s="11">
        <f t="shared" ca="1" si="27"/>
        <v>0.91255731688236141</v>
      </c>
      <c r="CL8" s="12">
        <f t="shared" ca="1" si="28"/>
        <v>7</v>
      </c>
      <c r="CM8" s="5"/>
      <c r="CN8" s="5">
        <v>8</v>
      </c>
      <c r="CO8" s="5">
        <v>0</v>
      </c>
      <c r="CP8" s="5">
        <v>7</v>
      </c>
      <c r="CR8" s="11">
        <f t="shared" ca="1" si="29"/>
        <v>0.9711800279085232</v>
      </c>
      <c r="CS8" s="12">
        <f t="shared" ca="1" si="30"/>
        <v>4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1</v>
      </c>
      <c r="D9" s="30">
        <f ca="1">$AV1</f>
        <v>1</v>
      </c>
      <c r="E9" s="30" t="str">
        <f>$AW1</f>
        <v>.</v>
      </c>
      <c r="F9" s="31">
        <f ca="1">$AX1</f>
        <v>1</v>
      </c>
      <c r="G9" s="36">
        <f ca="1">$AY1</f>
        <v>0</v>
      </c>
      <c r="H9" s="37"/>
      <c r="I9" s="38"/>
      <c r="J9" s="28"/>
      <c r="K9" s="29">
        <f ca="1">$AU2</f>
        <v>0</v>
      </c>
      <c r="L9" s="30">
        <f ca="1">$AV2</f>
        <v>5</v>
      </c>
      <c r="M9" s="30" t="str">
        <f>$AW2</f>
        <v>.</v>
      </c>
      <c r="N9" s="31">
        <f ca="1">$AX2</f>
        <v>0</v>
      </c>
      <c r="O9" s="36">
        <f ca="1">$AY2</f>
        <v>1</v>
      </c>
      <c r="P9" s="37"/>
      <c r="Q9" s="38"/>
      <c r="R9" s="28"/>
      <c r="S9" s="29">
        <f ca="1">$AU3</f>
        <v>0</v>
      </c>
      <c r="T9" s="30">
        <f ca="1">$AV3</f>
        <v>5</v>
      </c>
      <c r="U9" s="30" t="str">
        <f>$AW3</f>
        <v>.</v>
      </c>
      <c r="V9" s="31">
        <f ca="1">$AX3</f>
        <v>1</v>
      </c>
      <c r="W9" s="36">
        <f ca="1">$AY3</f>
        <v>1</v>
      </c>
      <c r="X9" s="39"/>
      <c r="AB9" s="3" t="s">
        <v>30</v>
      </c>
      <c r="AC9" s="5">
        <f t="shared" ca="1" si="1"/>
        <v>361</v>
      </c>
      <c r="AD9" s="5" t="s">
        <v>58</v>
      </c>
      <c r="AE9" s="5">
        <f t="shared" ca="1" si="2"/>
        <v>556</v>
      </c>
      <c r="AF9" s="5" t="s">
        <v>4</v>
      </c>
      <c r="AG9" s="5">
        <f t="shared" ca="1" si="3"/>
        <v>917</v>
      </c>
      <c r="AI9" s="5">
        <f t="shared" ca="1" si="4"/>
        <v>0</v>
      </c>
      <c r="AJ9" s="5">
        <f t="shared" ca="1" si="5"/>
        <v>3</v>
      </c>
      <c r="AK9" s="5" t="s">
        <v>3</v>
      </c>
      <c r="AL9" s="5">
        <f t="shared" ca="1" si="6"/>
        <v>6</v>
      </c>
      <c r="AM9" s="5">
        <f t="shared" ca="1" si="7"/>
        <v>1</v>
      </c>
      <c r="AN9" s="5" t="s">
        <v>58</v>
      </c>
      <c r="AO9" s="5">
        <f t="shared" ca="1" si="8"/>
        <v>0</v>
      </c>
      <c r="AP9" s="5">
        <f t="shared" ca="1" si="9"/>
        <v>5</v>
      </c>
      <c r="AQ9" s="5" t="s">
        <v>3</v>
      </c>
      <c r="AR9" s="5">
        <f t="shared" ca="1" si="10"/>
        <v>5</v>
      </c>
      <c r="AS9" s="5">
        <f t="shared" ca="1" si="11"/>
        <v>6</v>
      </c>
      <c r="AT9" s="5" t="s">
        <v>4</v>
      </c>
      <c r="AU9" s="5">
        <f t="shared" ca="1" si="12"/>
        <v>0</v>
      </c>
      <c r="AV9" s="5">
        <f t="shared" ca="1" si="13"/>
        <v>9</v>
      </c>
      <c r="AW9" s="5" t="s">
        <v>3</v>
      </c>
      <c r="AX9" s="5">
        <f t="shared" ca="1" si="14"/>
        <v>1</v>
      </c>
      <c r="AY9" s="5">
        <f t="shared" ca="1" si="15"/>
        <v>7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3</v>
      </c>
      <c r="BI9" s="7">
        <f t="shared" ca="1" si="19"/>
        <v>5</v>
      </c>
      <c r="BJ9" s="8"/>
      <c r="BL9" s="5">
        <v>9</v>
      </c>
      <c r="BM9" s="9">
        <f t="shared" ca="1" si="20"/>
        <v>6</v>
      </c>
      <c r="BN9" s="9">
        <f t="shared" ca="1" si="0"/>
        <v>5</v>
      </c>
      <c r="BO9" s="10"/>
      <c r="BQ9" s="5">
        <v>9</v>
      </c>
      <c r="BR9" s="9">
        <f t="shared" ca="1" si="21"/>
        <v>1</v>
      </c>
      <c r="BS9" s="9">
        <f t="shared" ca="1" si="22"/>
        <v>6</v>
      </c>
      <c r="BT9" s="10"/>
      <c r="BU9" s="10"/>
      <c r="BV9" s="8"/>
      <c r="BW9" s="11">
        <f t="shared" ca="1" si="23"/>
        <v>0.15719236053805219</v>
      </c>
      <c r="BX9" s="12">
        <f t="shared" ca="1" si="24"/>
        <v>15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0.72748197102728895</v>
      </c>
      <c r="CE9" s="12">
        <f t="shared" ca="1" si="26"/>
        <v>23</v>
      </c>
      <c r="CF9" s="5"/>
      <c r="CG9" s="5">
        <v>9</v>
      </c>
      <c r="CH9" s="5">
        <v>1</v>
      </c>
      <c r="CI9" s="5">
        <v>9</v>
      </c>
      <c r="CK9" s="11">
        <f t="shared" ca="1" si="27"/>
        <v>0.40853324525636259</v>
      </c>
      <c r="CL9" s="12">
        <f t="shared" ca="1" si="28"/>
        <v>66</v>
      </c>
      <c r="CM9" s="5"/>
      <c r="CN9" s="5">
        <v>9</v>
      </c>
      <c r="CO9" s="5">
        <v>0</v>
      </c>
      <c r="CP9" s="5">
        <v>8</v>
      </c>
      <c r="CR9" s="11">
        <f t="shared" ca="1" si="29"/>
        <v>0.96429892106045723</v>
      </c>
      <c r="CS9" s="12">
        <f t="shared" ca="1" si="30"/>
        <v>6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159</v>
      </c>
      <c r="AD10" s="5" t="s">
        <v>58</v>
      </c>
      <c r="AE10" s="5">
        <f t="shared" ca="1" si="2"/>
        <v>916</v>
      </c>
      <c r="AF10" s="5" t="s">
        <v>4</v>
      </c>
      <c r="AG10" s="5">
        <f t="shared" ca="1" si="3"/>
        <v>1075</v>
      </c>
      <c r="AI10" s="5">
        <f t="shared" ca="1" si="4"/>
        <v>0</v>
      </c>
      <c r="AJ10" s="5">
        <f t="shared" ca="1" si="5"/>
        <v>1</v>
      </c>
      <c r="AK10" s="5" t="s">
        <v>3</v>
      </c>
      <c r="AL10" s="5">
        <f t="shared" ca="1" si="6"/>
        <v>5</v>
      </c>
      <c r="AM10" s="5">
        <f t="shared" ca="1" si="7"/>
        <v>9</v>
      </c>
      <c r="AN10" s="5" t="s">
        <v>58</v>
      </c>
      <c r="AO10" s="5">
        <f t="shared" ca="1" si="8"/>
        <v>0</v>
      </c>
      <c r="AP10" s="5">
        <f t="shared" ca="1" si="9"/>
        <v>9</v>
      </c>
      <c r="AQ10" s="5" t="s">
        <v>3</v>
      </c>
      <c r="AR10" s="5">
        <f t="shared" ca="1" si="10"/>
        <v>1</v>
      </c>
      <c r="AS10" s="5">
        <f t="shared" ca="1" si="11"/>
        <v>6</v>
      </c>
      <c r="AT10" s="5" t="s">
        <v>4</v>
      </c>
      <c r="AU10" s="5">
        <f t="shared" ca="1" si="12"/>
        <v>1</v>
      </c>
      <c r="AV10" s="5">
        <f t="shared" ca="1" si="13"/>
        <v>0</v>
      </c>
      <c r="AW10" s="5" t="s">
        <v>3</v>
      </c>
      <c r="AX10" s="5">
        <f t="shared" ca="1" si="14"/>
        <v>7</v>
      </c>
      <c r="AY10" s="5">
        <f t="shared" ca="1" si="15"/>
        <v>5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1</v>
      </c>
      <c r="BI10" s="7">
        <f t="shared" ca="1" si="19"/>
        <v>9</v>
      </c>
      <c r="BJ10" s="8"/>
      <c r="BL10" s="5">
        <v>10</v>
      </c>
      <c r="BM10" s="9">
        <f t="shared" ca="1" si="20"/>
        <v>5</v>
      </c>
      <c r="BN10" s="9">
        <f t="shared" ca="1" si="0"/>
        <v>1</v>
      </c>
      <c r="BO10" s="10"/>
      <c r="BQ10" s="5">
        <v>10</v>
      </c>
      <c r="BR10" s="9">
        <f t="shared" ca="1" si="21"/>
        <v>9</v>
      </c>
      <c r="BS10" s="9">
        <f t="shared" ca="1" si="22"/>
        <v>6</v>
      </c>
      <c r="BT10" s="10"/>
      <c r="BU10" s="10"/>
      <c r="BV10" s="8"/>
      <c r="BW10" s="11">
        <f t="shared" ca="1" si="23"/>
        <v>4.7667584835460741E-2</v>
      </c>
      <c r="BX10" s="12">
        <f t="shared" ca="1" si="24"/>
        <v>17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0.90613818443092997</v>
      </c>
      <c r="CE10" s="12">
        <f t="shared" ca="1" si="26"/>
        <v>9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0.533795435406062</v>
      </c>
      <c r="CL10" s="12">
        <f t="shared" ca="1" si="28"/>
        <v>52</v>
      </c>
      <c r="CM10" s="5"/>
      <c r="CN10" s="5">
        <v>10</v>
      </c>
      <c r="CO10" s="5">
        <v>0</v>
      </c>
      <c r="CP10" s="5">
        <v>9</v>
      </c>
      <c r="CR10" s="11">
        <f t="shared" ca="1" si="29"/>
        <v>4.5764330354211791E-2</v>
      </c>
      <c r="CS10" s="12">
        <f t="shared" ca="1" si="30"/>
        <v>78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331</v>
      </c>
      <c r="AD11" s="5" t="s">
        <v>58</v>
      </c>
      <c r="AE11" s="5">
        <f t="shared" ca="1" si="2"/>
        <v>815</v>
      </c>
      <c r="AF11" s="5" t="s">
        <v>4</v>
      </c>
      <c r="AG11" s="5">
        <f t="shared" ca="1" si="3"/>
        <v>1146</v>
      </c>
      <c r="AI11" s="5">
        <f t="shared" ca="1" si="4"/>
        <v>0</v>
      </c>
      <c r="AJ11" s="5">
        <f t="shared" ca="1" si="5"/>
        <v>3</v>
      </c>
      <c r="AK11" s="5" t="s">
        <v>3</v>
      </c>
      <c r="AL11" s="5">
        <f t="shared" ca="1" si="6"/>
        <v>3</v>
      </c>
      <c r="AM11" s="5">
        <f t="shared" ca="1" si="7"/>
        <v>1</v>
      </c>
      <c r="AN11" s="5" t="s">
        <v>58</v>
      </c>
      <c r="AO11" s="5">
        <f t="shared" ca="1" si="8"/>
        <v>0</v>
      </c>
      <c r="AP11" s="5">
        <f t="shared" ca="1" si="9"/>
        <v>8</v>
      </c>
      <c r="AQ11" s="5" t="s">
        <v>3</v>
      </c>
      <c r="AR11" s="5">
        <f t="shared" ca="1" si="10"/>
        <v>1</v>
      </c>
      <c r="AS11" s="5">
        <f t="shared" ca="1" si="11"/>
        <v>5</v>
      </c>
      <c r="AT11" s="5" t="s">
        <v>4</v>
      </c>
      <c r="AU11" s="5">
        <f t="shared" ca="1" si="12"/>
        <v>1</v>
      </c>
      <c r="AV11" s="5">
        <f t="shared" ca="1" si="13"/>
        <v>1</v>
      </c>
      <c r="AW11" s="5" t="s">
        <v>3</v>
      </c>
      <c r="AX11" s="5">
        <f t="shared" ca="1" si="14"/>
        <v>4</v>
      </c>
      <c r="AY11" s="5">
        <f t="shared" ca="1" si="15"/>
        <v>6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3</v>
      </c>
      <c r="BI11" s="7">
        <f t="shared" ca="1" si="19"/>
        <v>8</v>
      </c>
      <c r="BJ11" s="8"/>
      <c r="BL11" s="5">
        <v>11</v>
      </c>
      <c r="BM11" s="9">
        <f t="shared" ca="1" si="20"/>
        <v>3</v>
      </c>
      <c r="BN11" s="9">
        <f t="shared" ca="1" si="0"/>
        <v>1</v>
      </c>
      <c r="BO11" s="10"/>
      <c r="BQ11" s="5">
        <v>11</v>
      </c>
      <c r="BR11" s="9">
        <f t="shared" ca="1" si="21"/>
        <v>1</v>
      </c>
      <c r="BS11" s="9">
        <f t="shared" ca="1" si="22"/>
        <v>5</v>
      </c>
      <c r="BT11" s="10"/>
      <c r="BU11" s="10"/>
      <c r="BV11" s="8"/>
      <c r="BW11" s="11">
        <f t="shared" ca="1" si="23"/>
        <v>0.33628417088740481</v>
      </c>
      <c r="BX11" s="12">
        <f t="shared" ca="1" si="24"/>
        <v>9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0.69493968598288125</v>
      </c>
      <c r="CE11" s="12">
        <f t="shared" ca="1" si="26"/>
        <v>26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0.73562018477878621</v>
      </c>
      <c r="CL11" s="12">
        <f t="shared" ca="1" si="28"/>
        <v>32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0.96552634622947386</v>
      </c>
      <c r="CS11" s="12">
        <f t="shared" ca="1" si="30"/>
        <v>5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74" t="str">
        <f ca="1">$AC4/100&amp;$AD4&amp;$AE4/100&amp;$AF4</f>
        <v>8.74＋5.28＝</v>
      </c>
      <c r="C12" s="75"/>
      <c r="D12" s="75"/>
      <c r="E12" s="75"/>
      <c r="F12" s="72">
        <f ca="1">$AG4/100</f>
        <v>14.02</v>
      </c>
      <c r="G12" s="73"/>
      <c r="H12" s="21"/>
      <c r="I12" s="20"/>
      <c r="J12" s="74" t="str">
        <f ca="1">$AC5/100&amp;$AD5&amp;$AE5/100&amp;$AF5</f>
        <v>9.03＋5.43＝</v>
      </c>
      <c r="K12" s="75"/>
      <c r="L12" s="75"/>
      <c r="M12" s="75"/>
      <c r="N12" s="72">
        <f ca="1">$AG5/100</f>
        <v>14.46</v>
      </c>
      <c r="O12" s="73"/>
      <c r="P12" s="22"/>
      <c r="Q12" s="20"/>
      <c r="R12" s="74" t="str">
        <f ca="1">$AC6/100&amp;$AD6&amp;$AE6/100&amp;$AF6</f>
        <v>1.21＋7.73＝</v>
      </c>
      <c r="S12" s="75"/>
      <c r="T12" s="75"/>
      <c r="U12" s="75"/>
      <c r="V12" s="72">
        <f ca="1">$AG6/100</f>
        <v>8.94</v>
      </c>
      <c r="W12" s="73"/>
      <c r="X12" s="27"/>
      <c r="AB12" s="3" t="s">
        <v>25</v>
      </c>
      <c r="AC12" s="5">
        <f t="shared" ca="1" si="1"/>
        <v>674</v>
      </c>
      <c r="AD12" s="5" t="s">
        <v>58</v>
      </c>
      <c r="AE12" s="5">
        <f t="shared" ca="1" si="2"/>
        <v>574</v>
      </c>
      <c r="AF12" s="5" t="s">
        <v>4</v>
      </c>
      <c r="AG12" s="5">
        <f t="shared" ca="1" si="3"/>
        <v>1248</v>
      </c>
      <c r="AI12" s="5">
        <f t="shared" ca="1" si="4"/>
        <v>0</v>
      </c>
      <c r="AJ12" s="5">
        <f t="shared" ca="1" si="5"/>
        <v>6</v>
      </c>
      <c r="AK12" s="5" t="s">
        <v>3</v>
      </c>
      <c r="AL12" s="5">
        <f t="shared" ca="1" si="6"/>
        <v>7</v>
      </c>
      <c r="AM12" s="5">
        <f t="shared" ca="1" si="7"/>
        <v>4</v>
      </c>
      <c r="AN12" s="5" t="s">
        <v>58</v>
      </c>
      <c r="AO12" s="5">
        <f t="shared" ca="1" si="8"/>
        <v>0</v>
      </c>
      <c r="AP12" s="5">
        <f t="shared" ca="1" si="9"/>
        <v>5</v>
      </c>
      <c r="AQ12" s="5" t="s">
        <v>3</v>
      </c>
      <c r="AR12" s="5">
        <f t="shared" ca="1" si="10"/>
        <v>7</v>
      </c>
      <c r="AS12" s="5">
        <f t="shared" ca="1" si="11"/>
        <v>4</v>
      </c>
      <c r="AT12" s="5" t="s">
        <v>4</v>
      </c>
      <c r="AU12" s="5">
        <f t="shared" ca="1" si="12"/>
        <v>1</v>
      </c>
      <c r="AV12" s="5">
        <f t="shared" ca="1" si="13"/>
        <v>2</v>
      </c>
      <c r="AW12" s="5" t="s">
        <v>3</v>
      </c>
      <c r="AX12" s="5">
        <f t="shared" ca="1" si="14"/>
        <v>4</v>
      </c>
      <c r="AY12" s="5">
        <f t="shared" ca="1" si="15"/>
        <v>8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6</v>
      </c>
      <c r="BI12" s="7">
        <f t="shared" ca="1" si="19"/>
        <v>5</v>
      </c>
      <c r="BJ12" s="8"/>
      <c r="BL12" s="5">
        <v>12</v>
      </c>
      <c r="BM12" s="9">
        <f t="shared" ca="1" si="20"/>
        <v>7</v>
      </c>
      <c r="BN12" s="9">
        <f t="shared" ca="1" si="0"/>
        <v>7</v>
      </c>
      <c r="BO12" s="10"/>
      <c r="BQ12" s="5">
        <v>12</v>
      </c>
      <c r="BR12" s="9">
        <f t="shared" ca="1" si="21"/>
        <v>4</v>
      </c>
      <c r="BS12" s="9">
        <f t="shared" ca="1" si="22"/>
        <v>4</v>
      </c>
      <c r="BT12" s="10"/>
      <c r="BU12" s="10"/>
      <c r="BV12" s="8"/>
      <c r="BW12" s="11">
        <f t="shared" ca="1" si="23"/>
        <v>0.88205265731488403</v>
      </c>
      <c r="BX12" s="12">
        <f t="shared" ca="1" si="24"/>
        <v>1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0.45463586944350176</v>
      </c>
      <c r="CE12" s="12">
        <f t="shared" ca="1" si="26"/>
        <v>50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0.270695668348231</v>
      </c>
      <c r="CL12" s="12">
        <f t="shared" ca="1" si="28"/>
        <v>78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0.57171116435998115</v>
      </c>
      <c r="CS12" s="12">
        <f t="shared" ca="1" si="30"/>
        <v>31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0.81050675229896452</v>
      </c>
      <c r="BX13" s="12">
        <f t="shared" ca="1" si="24"/>
        <v>3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6.370564316958871E-2</v>
      </c>
      <c r="CE13" s="12">
        <f t="shared" ca="1" si="26"/>
        <v>75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0.2055110916613303</v>
      </c>
      <c r="CL13" s="12">
        <f t="shared" ca="1" si="28"/>
        <v>83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0.30783990008074835</v>
      </c>
      <c r="CS13" s="12">
        <f t="shared" ca="1" si="30"/>
        <v>53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8</v>
      </c>
      <c r="E14" s="30" t="str">
        <f ca="1">IF(AND(F14=0,G14=0),"",".")</f>
        <v>.</v>
      </c>
      <c r="F14" s="31">
        <f ca="1">$BM4</f>
        <v>7</v>
      </c>
      <c r="G14" s="31">
        <f ca="1">$BR4</f>
        <v>4</v>
      </c>
      <c r="H14" s="27"/>
      <c r="I14" s="20"/>
      <c r="J14" s="28"/>
      <c r="K14" s="29">
        <f ca="1">$BC5</f>
        <v>0</v>
      </c>
      <c r="L14" s="30">
        <f ca="1">$BH5</f>
        <v>9</v>
      </c>
      <c r="M14" s="30" t="str">
        <f ca="1">IF(AND(N14=0,O14=0),"",".")</f>
        <v>.</v>
      </c>
      <c r="N14" s="31">
        <f ca="1">$BM5</f>
        <v>0</v>
      </c>
      <c r="O14" s="31">
        <f ca="1">$BR5</f>
        <v>3</v>
      </c>
      <c r="P14" s="27"/>
      <c r="Q14" s="20"/>
      <c r="R14" s="28"/>
      <c r="S14" s="29">
        <f ca="1">$BC6</f>
        <v>0</v>
      </c>
      <c r="T14" s="30">
        <f ca="1">$BH6</f>
        <v>1</v>
      </c>
      <c r="U14" s="30" t="str">
        <f ca="1">IF(AND(V14=0,W14=0),"",".")</f>
        <v>.</v>
      </c>
      <c r="V14" s="31">
        <f ca="1">$BM6</f>
        <v>2</v>
      </c>
      <c r="W14" s="31">
        <f ca="1">$BR6</f>
        <v>1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8.1912944191802173E-2</v>
      </c>
      <c r="BX14" s="12">
        <f t="shared" ca="1" si="24"/>
        <v>16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0.4067392910080071</v>
      </c>
      <c r="CE14" s="12">
        <f t="shared" ca="1" si="26"/>
        <v>54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0.33702696507081897</v>
      </c>
      <c r="CL14" s="12">
        <f t="shared" ca="1" si="28"/>
        <v>72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0.42128464436024182</v>
      </c>
      <c r="CS14" s="12">
        <f t="shared" ca="1" si="30"/>
        <v>40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5</v>
      </c>
      <c r="E15" s="34" t="str">
        <f ca="1">IF(AND(F15=0,G15=0),"",".")</f>
        <v>.</v>
      </c>
      <c r="F15" s="35">
        <f ca="1">$BN4</f>
        <v>2</v>
      </c>
      <c r="G15" s="35">
        <f ca="1">$BS4</f>
        <v>8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5</v>
      </c>
      <c r="M15" s="34" t="str">
        <f ca="1">IF(AND(N15=0,O15=0),"",".")</f>
        <v>.</v>
      </c>
      <c r="N15" s="35">
        <f ca="1">$BN5</f>
        <v>4</v>
      </c>
      <c r="O15" s="35">
        <f ca="1">$BS5</f>
        <v>3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7</v>
      </c>
      <c r="U15" s="34" t="str">
        <f ca="1">IF(AND(V15=0,W15=0),"",".")</f>
        <v>.</v>
      </c>
      <c r="V15" s="35">
        <f ca="1">$BN6</f>
        <v>7</v>
      </c>
      <c r="W15" s="35">
        <f ca="1">$BS6</f>
        <v>3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0.45865702685289333</v>
      </c>
      <c r="BX15" s="12">
        <f t="shared" ca="1" si="24"/>
        <v>8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0.29282237552668078</v>
      </c>
      <c r="CE15" s="12">
        <f t="shared" ca="1" si="26"/>
        <v>62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0.79381817966266299</v>
      </c>
      <c r="CL15" s="12">
        <f t="shared" ca="1" si="28"/>
        <v>22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0.50314543585219362</v>
      </c>
      <c r="CS15" s="12">
        <f t="shared" ca="1" si="30"/>
        <v>38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9">
        <f ca="1">$AU4</f>
        <v>1</v>
      </c>
      <c r="D16" s="30">
        <f ca="1">$AV4</f>
        <v>4</v>
      </c>
      <c r="E16" s="30" t="str">
        <f>$AW4</f>
        <v>.</v>
      </c>
      <c r="F16" s="31">
        <f ca="1">$AX4</f>
        <v>0</v>
      </c>
      <c r="G16" s="36">
        <f ca="1">$AY4</f>
        <v>2</v>
      </c>
      <c r="H16" s="37"/>
      <c r="I16" s="38"/>
      <c r="J16" s="28"/>
      <c r="K16" s="29">
        <f ca="1">$AU5</f>
        <v>1</v>
      </c>
      <c r="L16" s="30">
        <f ca="1">$AV5</f>
        <v>4</v>
      </c>
      <c r="M16" s="30" t="str">
        <f>$AW5</f>
        <v>.</v>
      </c>
      <c r="N16" s="31">
        <f ca="1">$AX5</f>
        <v>4</v>
      </c>
      <c r="O16" s="36">
        <f ca="1">$AY5</f>
        <v>6</v>
      </c>
      <c r="P16" s="37"/>
      <c r="Q16" s="38"/>
      <c r="R16" s="28"/>
      <c r="S16" s="29">
        <f ca="1">$AU6</f>
        <v>0</v>
      </c>
      <c r="T16" s="30">
        <f ca="1">$AV6</f>
        <v>8</v>
      </c>
      <c r="U16" s="30" t="str">
        <f>$AW6</f>
        <v>.</v>
      </c>
      <c r="V16" s="31">
        <f ca="1">$AX6</f>
        <v>9</v>
      </c>
      <c r="W16" s="36">
        <f ca="1">$AY6</f>
        <v>4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0.50264580990737107</v>
      </c>
      <c r="BX16" s="12">
        <f t="shared" ca="1" si="24"/>
        <v>7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0.36789240844628834</v>
      </c>
      <c r="CE16" s="12">
        <f t="shared" ca="1" si="26"/>
        <v>58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0.11122720863857727</v>
      </c>
      <c r="CL16" s="12">
        <f t="shared" ca="1" si="28"/>
        <v>94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0.18628671318761636</v>
      </c>
      <c r="CS16" s="12">
        <f t="shared" ca="1" si="30"/>
        <v>65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0.22072588280874006</v>
      </c>
      <c r="BX17" s="12">
        <f t="shared" ca="1" si="24"/>
        <v>13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0.50706487698784231</v>
      </c>
      <c r="CE17" s="12">
        <f t="shared" ca="1" si="26"/>
        <v>47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0.20301641990654706</v>
      </c>
      <c r="CL17" s="12">
        <f t="shared" ca="1" si="28"/>
        <v>85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0.15048765906134198</v>
      </c>
      <c r="CS17" s="12">
        <f t="shared" ca="1" si="30"/>
        <v>70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0.2681496441607818</v>
      </c>
      <c r="BX18" s="12">
        <f t="shared" ca="1" si="24"/>
        <v>11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0.32558751707379674</v>
      </c>
      <c r="CE18" s="12">
        <f t="shared" ca="1" si="26"/>
        <v>61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0.39918338160178657</v>
      </c>
      <c r="CL18" s="12">
        <f t="shared" ca="1" si="28"/>
        <v>67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0.67635870527848896</v>
      </c>
      <c r="CS18" s="12">
        <f t="shared" ca="1" si="30"/>
        <v>26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74" t="str">
        <f ca="1">$AC7/100&amp;$AD7&amp;$AE7/100&amp;$AF7</f>
        <v>8.81＋4.82＝</v>
      </c>
      <c r="C19" s="75"/>
      <c r="D19" s="75"/>
      <c r="E19" s="75"/>
      <c r="F19" s="72">
        <f ca="1">$AG7/100</f>
        <v>13.63</v>
      </c>
      <c r="G19" s="73"/>
      <c r="H19" s="21"/>
      <c r="I19" s="20"/>
      <c r="J19" s="74" t="str">
        <f ca="1">$AC8/100&amp;$AD8&amp;$AE8/100&amp;$AF8</f>
        <v>5.01＋2.64＝</v>
      </c>
      <c r="K19" s="75"/>
      <c r="L19" s="75"/>
      <c r="M19" s="75"/>
      <c r="N19" s="72">
        <f ca="1">$AG8/100</f>
        <v>7.65</v>
      </c>
      <c r="O19" s="73"/>
      <c r="P19" s="22"/>
      <c r="Q19" s="20"/>
      <c r="R19" s="74" t="str">
        <f ca="1">$AC9/100&amp;$AD9&amp;$AE9/100&amp;$AF9</f>
        <v>3.61＋5.56＝</v>
      </c>
      <c r="S19" s="75"/>
      <c r="T19" s="75"/>
      <c r="U19" s="75"/>
      <c r="V19" s="72">
        <f ca="1">$AG9/100</f>
        <v>9.17</v>
      </c>
      <c r="W19" s="73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0.48026488129201139</v>
      </c>
      <c r="CE19" s="12">
        <f t="shared" ca="1" si="26"/>
        <v>48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0.19934558946250835</v>
      </c>
      <c r="CL19" s="12">
        <f t="shared" ca="1" si="28"/>
        <v>86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0.36629705083001374</v>
      </c>
      <c r="CS19" s="12">
        <f t="shared" ca="1" si="30"/>
        <v>46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0.91379299002354575</v>
      </c>
      <c r="CE20" s="12">
        <f t="shared" ca="1" si="26"/>
        <v>6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0.57364989287438528</v>
      </c>
      <c r="CL20" s="12">
        <f t="shared" ca="1" si="28"/>
        <v>48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0.90803105558755759</v>
      </c>
      <c r="CS20" s="12">
        <f t="shared" ca="1" si="30"/>
        <v>11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8</v>
      </c>
      <c r="E21" s="30" t="str">
        <f ca="1">IF(AND(F21=0,G21=0),"",".")</f>
        <v>.</v>
      </c>
      <c r="F21" s="31">
        <f ca="1">$BM7</f>
        <v>8</v>
      </c>
      <c r="G21" s="31">
        <f ca="1">$BR7</f>
        <v>1</v>
      </c>
      <c r="H21" s="27"/>
      <c r="I21" s="20"/>
      <c r="J21" s="28"/>
      <c r="K21" s="29">
        <f ca="1">$BC8</f>
        <v>0</v>
      </c>
      <c r="L21" s="30">
        <f ca="1">$BH8</f>
        <v>5</v>
      </c>
      <c r="M21" s="30" t="str">
        <f ca="1">IF(AND(N21=0,O21=0),"",".")</f>
        <v>.</v>
      </c>
      <c r="N21" s="31">
        <f ca="1">$BM8</f>
        <v>0</v>
      </c>
      <c r="O21" s="31">
        <f ca="1">$BR8</f>
        <v>1</v>
      </c>
      <c r="P21" s="27"/>
      <c r="Q21" s="20"/>
      <c r="R21" s="28"/>
      <c r="S21" s="29">
        <f ca="1">$BC9</f>
        <v>0</v>
      </c>
      <c r="T21" s="30">
        <f ca="1">$BH9</f>
        <v>3</v>
      </c>
      <c r="U21" s="30" t="str">
        <f ca="1">IF(AND(V21=0,W21=0),"",".")</f>
        <v>.</v>
      </c>
      <c r="V21" s="31">
        <f ca="1">$BM9</f>
        <v>6</v>
      </c>
      <c r="W21" s="31">
        <f ca="1">$BR9</f>
        <v>1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0.92064252348403841</v>
      </c>
      <c r="CE21" s="12">
        <f t="shared" ca="1" si="26"/>
        <v>4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0.88021866508582058</v>
      </c>
      <c r="CL21" s="12">
        <f t="shared" ca="1" si="28"/>
        <v>12</v>
      </c>
      <c r="CM21" s="5"/>
      <c r="CN21" s="5">
        <v>21</v>
      </c>
      <c r="CO21" s="5">
        <v>2</v>
      </c>
      <c r="CP21" s="5">
        <v>0</v>
      </c>
      <c r="CR21" s="11">
        <f t="shared" ca="1" si="29"/>
        <v>7.4266325452016946E-2</v>
      </c>
      <c r="CS21" s="12">
        <f t="shared" ca="1" si="30"/>
        <v>74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4</v>
      </c>
      <c r="E22" s="34" t="str">
        <f ca="1">IF(AND(F22=0,G22=0),"",".")</f>
        <v>.</v>
      </c>
      <c r="F22" s="35">
        <f ca="1">$BN7</f>
        <v>8</v>
      </c>
      <c r="G22" s="35">
        <f ca="1">$BS7</f>
        <v>2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2</v>
      </c>
      <c r="M22" s="34" t="str">
        <f ca="1">IF(AND(N22=0,O22=0),"",".")</f>
        <v>.</v>
      </c>
      <c r="N22" s="35">
        <f ca="1">$BN8</f>
        <v>6</v>
      </c>
      <c r="O22" s="35">
        <f ca="1">$BS8</f>
        <v>4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5</v>
      </c>
      <c r="U22" s="34" t="str">
        <f ca="1">IF(AND(V22=0,W22=0),"",".")</f>
        <v>.</v>
      </c>
      <c r="V22" s="35">
        <f ca="1">$BN9</f>
        <v>5</v>
      </c>
      <c r="W22" s="35">
        <f ca="1">$BS9</f>
        <v>6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0.84536986601536857</v>
      </c>
      <c r="CE22" s="12">
        <f t="shared" ca="1" si="26"/>
        <v>13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0.98713776425379995</v>
      </c>
      <c r="CL22" s="12">
        <f t="shared" ca="1" si="28"/>
        <v>1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0.11551118123964943</v>
      </c>
      <c r="CS22" s="12">
        <f t="shared" ca="1" si="30"/>
        <v>72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9">
        <f ca="1">$AU7</f>
        <v>1</v>
      </c>
      <c r="D23" s="30">
        <f ca="1">$AV7</f>
        <v>3</v>
      </c>
      <c r="E23" s="30" t="str">
        <f>$AW7</f>
        <v>.</v>
      </c>
      <c r="F23" s="31">
        <f ca="1">$AX7</f>
        <v>6</v>
      </c>
      <c r="G23" s="36">
        <f ca="1">$AY7</f>
        <v>3</v>
      </c>
      <c r="H23" s="37"/>
      <c r="I23" s="38"/>
      <c r="J23" s="28"/>
      <c r="K23" s="29">
        <f ca="1">$AU8</f>
        <v>0</v>
      </c>
      <c r="L23" s="30">
        <f ca="1">$AV8</f>
        <v>7</v>
      </c>
      <c r="M23" s="30" t="str">
        <f>$AW8</f>
        <v>.</v>
      </c>
      <c r="N23" s="31">
        <f ca="1">$AX8</f>
        <v>6</v>
      </c>
      <c r="O23" s="36">
        <f ca="1">$AY8</f>
        <v>5</v>
      </c>
      <c r="P23" s="37"/>
      <c r="Q23" s="38"/>
      <c r="R23" s="28"/>
      <c r="S23" s="29">
        <f ca="1">$AU9</f>
        <v>0</v>
      </c>
      <c r="T23" s="30">
        <f ca="1">$AV9</f>
        <v>9</v>
      </c>
      <c r="U23" s="30" t="str">
        <f>$AW9</f>
        <v>.</v>
      </c>
      <c r="V23" s="31">
        <f ca="1">$AX9</f>
        <v>1</v>
      </c>
      <c r="W23" s="36">
        <f ca="1">$AY9</f>
        <v>7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0.42566973118957807</v>
      </c>
      <c r="CE23" s="12">
        <f t="shared" ca="1" si="26"/>
        <v>53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0.6697018861732903</v>
      </c>
      <c r="CL23" s="12">
        <f t="shared" ca="1" si="28"/>
        <v>39</v>
      </c>
      <c r="CM23" s="5"/>
      <c r="CN23" s="5">
        <v>23</v>
      </c>
      <c r="CO23" s="5">
        <v>2</v>
      </c>
      <c r="CP23" s="5">
        <v>2</v>
      </c>
      <c r="CR23" s="11">
        <f t="shared" ca="1" si="29"/>
        <v>5.3527799431568157E-2</v>
      </c>
      <c r="CS23" s="12">
        <f t="shared" ca="1" si="30"/>
        <v>76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0.69302964259789601</v>
      </c>
      <c r="CE24" s="12">
        <f t="shared" ca="1" si="26"/>
        <v>27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0.32092311730840339</v>
      </c>
      <c r="CL24" s="12">
        <f t="shared" ca="1" si="28"/>
        <v>74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0.61155891346619273</v>
      </c>
      <c r="CS24" s="12">
        <f t="shared" ca="1" si="30"/>
        <v>28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5"/>
      <c r="B25" s="16" t="s">
        <v>32</v>
      </c>
      <c r="C25" s="46"/>
      <c r="D25" s="18"/>
      <c r="E25" s="17"/>
      <c r="F25" s="17"/>
      <c r="G25" s="17"/>
      <c r="H25" s="19"/>
      <c r="I25" s="45"/>
      <c r="J25" s="16" t="s">
        <v>33</v>
      </c>
      <c r="K25" s="17"/>
      <c r="L25" s="17"/>
      <c r="M25" s="17"/>
      <c r="N25" s="17"/>
      <c r="O25" s="17"/>
      <c r="P25" s="19"/>
      <c r="Q25" s="45"/>
      <c r="R25" s="16" t="s">
        <v>91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0.42796598791533857</v>
      </c>
      <c r="CE25" s="12">
        <f t="shared" ca="1" si="26"/>
        <v>52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0.73300367494112828</v>
      </c>
      <c r="CL25" s="12">
        <f t="shared" ca="1" si="28"/>
        <v>33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0.38144186587077955</v>
      </c>
      <c r="CS25" s="12">
        <f t="shared" ca="1" si="30"/>
        <v>44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74" t="str">
        <f ca="1">$AC10/100&amp;$AD10&amp;$AE10/100&amp;$AF10</f>
        <v>1.59＋9.16＝</v>
      </c>
      <c r="C26" s="75"/>
      <c r="D26" s="75"/>
      <c r="E26" s="75"/>
      <c r="F26" s="72">
        <f ca="1">$AG10/100</f>
        <v>10.75</v>
      </c>
      <c r="G26" s="73"/>
      <c r="H26" s="21"/>
      <c r="I26" s="20"/>
      <c r="J26" s="74" t="str">
        <f ca="1">$AC11/100&amp;$AD11&amp;$AE11/100&amp;$AF11</f>
        <v>3.31＋8.15＝</v>
      </c>
      <c r="K26" s="75"/>
      <c r="L26" s="75"/>
      <c r="M26" s="75"/>
      <c r="N26" s="72">
        <f ca="1">$AG11/100</f>
        <v>11.46</v>
      </c>
      <c r="O26" s="73"/>
      <c r="P26" s="22"/>
      <c r="Q26" s="20"/>
      <c r="R26" s="74" t="str">
        <f ca="1">$AC12/100&amp;$AD12&amp;$AE12/100&amp;$AF12</f>
        <v>6.74＋5.74＝</v>
      </c>
      <c r="S26" s="75"/>
      <c r="T26" s="75"/>
      <c r="U26" s="75"/>
      <c r="V26" s="72">
        <f ca="1">$AG12/100</f>
        <v>12.48</v>
      </c>
      <c r="W26" s="73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0.72191813205291633</v>
      </c>
      <c r="CE26" s="12">
        <f t="shared" ca="1" si="26"/>
        <v>25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0.20389532572760671</v>
      </c>
      <c r="CL26" s="12">
        <f t="shared" ca="1" si="28"/>
        <v>84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0.22285660329725665</v>
      </c>
      <c r="CS26" s="12">
        <f t="shared" ca="1" si="30"/>
        <v>62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0.62512250004058445</v>
      </c>
      <c r="CE27" s="12">
        <f t="shared" ca="1" si="26"/>
        <v>40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0.30885752505309405</v>
      </c>
      <c r="CL27" s="12">
        <f t="shared" ca="1" si="28"/>
        <v>75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0.34752936295487324</v>
      </c>
      <c r="CS27" s="12">
        <f t="shared" ca="1" si="30"/>
        <v>48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1</v>
      </c>
      <c r="E28" s="30" t="str">
        <f ca="1">IF(AND(F28=0,G28=0),"",".")</f>
        <v>.</v>
      </c>
      <c r="F28" s="31">
        <f ca="1">$BM10</f>
        <v>5</v>
      </c>
      <c r="G28" s="31">
        <f ca="1">$BR10</f>
        <v>9</v>
      </c>
      <c r="H28" s="27"/>
      <c r="I28" s="20"/>
      <c r="J28" s="28"/>
      <c r="K28" s="29">
        <f ca="1">$BC11</f>
        <v>0</v>
      </c>
      <c r="L28" s="30">
        <f ca="1">$BH11</f>
        <v>3</v>
      </c>
      <c r="M28" s="30" t="str">
        <f ca="1">IF(AND(N28=0,O28=0),"",".")</f>
        <v>.</v>
      </c>
      <c r="N28" s="31">
        <f ca="1">$BM11</f>
        <v>3</v>
      </c>
      <c r="O28" s="31">
        <f ca="1">$BR11</f>
        <v>1</v>
      </c>
      <c r="P28" s="27"/>
      <c r="Q28" s="20"/>
      <c r="R28" s="28"/>
      <c r="S28" s="29">
        <f ca="1">$BC12</f>
        <v>0</v>
      </c>
      <c r="T28" s="30">
        <f ca="1">$BH12</f>
        <v>6</v>
      </c>
      <c r="U28" s="30" t="str">
        <f ca="1">IF(AND(V28=0,W28=0),"",".")</f>
        <v>.</v>
      </c>
      <c r="V28" s="31">
        <f ca="1">$BM12</f>
        <v>7</v>
      </c>
      <c r="W28" s="31">
        <f ca="1">$BR12</f>
        <v>4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0.65494008222393618</v>
      </c>
      <c r="CE28" s="12">
        <f t="shared" ca="1" si="26"/>
        <v>35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0.19024191366506038</v>
      </c>
      <c r="CL28" s="12">
        <f t="shared" ca="1" si="28"/>
        <v>87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0.86135151965639078</v>
      </c>
      <c r="CS28" s="12">
        <f t="shared" ca="1" si="30"/>
        <v>14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9</v>
      </c>
      <c r="E29" s="34" t="str">
        <f ca="1">IF(AND(F29=0,G29=0),"",".")</f>
        <v>.</v>
      </c>
      <c r="F29" s="35">
        <f ca="1">$BN10</f>
        <v>1</v>
      </c>
      <c r="G29" s="35">
        <f ca="1">$BS10</f>
        <v>6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8</v>
      </c>
      <c r="M29" s="34" t="str">
        <f ca="1">IF(AND(N29=0,O29=0),"",".")</f>
        <v>.</v>
      </c>
      <c r="N29" s="35">
        <f ca="1">$BN11</f>
        <v>1</v>
      </c>
      <c r="O29" s="35">
        <f ca="1">$BS11</f>
        <v>5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5</v>
      </c>
      <c r="U29" s="34" t="str">
        <f ca="1">IF(AND(V29=0,W29=0),"",".")</f>
        <v>.</v>
      </c>
      <c r="V29" s="35">
        <f ca="1">$BN12</f>
        <v>7</v>
      </c>
      <c r="W29" s="35">
        <f ca="1">$BS12</f>
        <v>4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0.52705479772840591</v>
      </c>
      <c r="CE29" s="12">
        <f t="shared" ca="1" si="26"/>
        <v>43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0.66635485936409722</v>
      </c>
      <c r="CL29" s="12">
        <f t="shared" ca="1" si="28"/>
        <v>41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0.18403314555351735</v>
      </c>
      <c r="CS29" s="12">
        <f t="shared" ca="1" si="30"/>
        <v>66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9">
        <f ca="1">$AU10</f>
        <v>1</v>
      </c>
      <c r="D30" s="30">
        <f ca="1">$AV10</f>
        <v>0</v>
      </c>
      <c r="E30" s="30" t="str">
        <f>$AW10</f>
        <v>.</v>
      </c>
      <c r="F30" s="31">
        <f ca="1">$AX10</f>
        <v>7</v>
      </c>
      <c r="G30" s="36">
        <f ca="1">$AY10</f>
        <v>5</v>
      </c>
      <c r="H30" s="37"/>
      <c r="I30" s="38"/>
      <c r="J30" s="28"/>
      <c r="K30" s="29">
        <f ca="1">$AU11</f>
        <v>1</v>
      </c>
      <c r="L30" s="30">
        <f ca="1">$AV11</f>
        <v>1</v>
      </c>
      <c r="M30" s="30" t="str">
        <f>$AW11</f>
        <v>.</v>
      </c>
      <c r="N30" s="31">
        <f ca="1">$AX11</f>
        <v>4</v>
      </c>
      <c r="O30" s="36">
        <f ca="1">$AY11</f>
        <v>6</v>
      </c>
      <c r="P30" s="37"/>
      <c r="Q30" s="38"/>
      <c r="R30" s="28"/>
      <c r="S30" s="29">
        <f ca="1">$AU12</f>
        <v>1</v>
      </c>
      <c r="T30" s="30">
        <f ca="1">$AV12</f>
        <v>2</v>
      </c>
      <c r="U30" s="30" t="str">
        <f>$AW12</f>
        <v>.</v>
      </c>
      <c r="V30" s="31">
        <f ca="1">$AX12</f>
        <v>4</v>
      </c>
      <c r="W30" s="36">
        <f ca="1">$AY12</f>
        <v>8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0.98870576321559023</v>
      </c>
      <c r="CE30" s="12">
        <f t="shared" ca="1" si="26"/>
        <v>1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0.52640089968490533</v>
      </c>
      <c r="CL30" s="12">
        <f t="shared" ca="1" si="28"/>
        <v>53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0.22637600245725464</v>
      </c>
      <c r="CS30" s="12">
        <f t="shared" ca="1" si="30"/>
        <v>61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9.4347960508265549E-2</v>
      </c>
      <c r="CE31" s="12">
        <f t="shared" ca="1" si="26"/>
        <v>73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0.5672508638591135</v>
      </c>
      <c r="CL31" s="12">
        <f t="shared" ca="1" si="28"/>
        <v>50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0.70182612480248874</v>
      </c>
      <c r="CS31" s="12">
        <f t="shared" ca="1" si="30"/>
        <v>24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9" t="str">
        <f>A1</f>
        <v>小数 たし算 小数第二位 (1.11) 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0.90194156417828197</v>
      </c>
      <c r="CE32" s="12">
        <f t="shared" ca="1" si="26"/>
        <v>10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0.98009043924551442</v>
      </c>
      <c r="CL32" s="12">
        <f t="shared" ca="1" si="28"/>
        <v>2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0.28274815015342503</v>
      </c>
      <c r="CS32" s="12">
        <f t="shared" ca="1" si="30"/>
        <v>56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90" t="str">
        <f>B2</f>
        <v>　　月  　 　 日</v>
      </c>
      <c r="C33" s="91"/>
      <c r="D33" s="91"/>
      <c r="E33" s="91"/>
      <c r="F33" s="91"/>
      <c r="G33" s="92"/>
      <c r="H33" s="93" t="str">
        <f>H2</f>
        <v>名前</v>
      </c>
      <c r="I33" s="94"/>
      <c r="J33" s="94"/>
      <c r="K33" s="95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7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0.45663618406952944</v>
      </c>
      <c r="CE33" s="12">
        <f t="shared" ca="1" si="26"/>
        <v>49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0.48786126190060786</v>
      </c>
      <c r="CL33" s="12">
        <f t="shared" ca="1" si="28"/>
        <v>58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0.20141433586128654</v>
      </c>
      <c r="CS33" s="12">
        <f t="shared" ca="1" si="30"/>
        <v>63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4.0488143724376591E-2</v>
      </c>
      <c r="CE34" s="12">
        <f t="shared" ca="1" si="26"/>
        <v>78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0.80264089958750562</v>
      </c>
      <c r="CL34" s="12">
        <f t="shared" ca="1" si="28"/>
        <v>20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0.50923352521550513</v>
      </c>
      <c r="CS34" s="12">
        <f t="shared" ca="1" si="30"/>
        <v>36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0.66775094646265176</v>
      </c>
      <c r="CE35" s="12">
        <f t="shared" ca="1" si="26"/>
        <v>34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0.58069850536097345</v>
      </c>
      <c r="CL35" s="12">
        <f t="shared" ca="1" si="28"/>
        <v>47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0.74368637795961312</v>
      </c>
      <c r="CS35" s="12">
        <f t="shared" ca="1" si="30"/>
        <v>22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2"/>
      <c r="B36" s="74" t="str">
        <f t="shared" ref="B36" ca="1" si="31">B5</f>
        <v>4.54＋6.56＝</v>
      </c>
      <c r="C36" s="75"/>
      <c r="D36" s="75"/>
      <c r="E36" s="75"/>
      <c r="F36" s="76">
        <f ca="1">F5</f>
        <v>11.1</v>
      </c>
      <c r="G36" s="77"/>
      <c r="H36" s="53"/>
      <c r="I36" s="54"/>
      <c r="J36" s="74" t="str">
        <f t="shared" ref="J36" ca="1" si="32">J5</f>
        <v>2.84＋2.17＝</v>
      </c>
      <c r="K36" s="75"/>
      <c r="L36" s="75"/>
      <c r="M36" s="75"/>
      <c r="N36" s="76">
        <f ca="1">N5</f>
        <v>5.01</v>
      </c>
      <c r="O36" s="77"/>
      <c r="P36" s="27"/>
      <c r="Q36" s="24"/>
      <c r="R36" s="74" t="str">
        <f t="shared" ref="R36" ca="1" si="33">R5</f>
        <v>1.35＋3.76＝</v>
      </c>
      <c r="S36" s="75"/>
      <c r="T36" s="75"/>
      <c r="U36" s="75"/>
      <c r="V36" s="76">
        <f ca="1">V5</f>
        <v>5.1100000000000003</v>
      </c>
      <c r="W36" s="77"/>
      <c r="X36" s="27"/>
      <c r="AC36" s="5" t="s">
        <v>48</v>
      </c>
      <c r="AD36" s="5" t="str">
        <f ca="1">IF(AND($AE36=0,$AF36=0),"OKA",IF($AF36=0,"OKB","NO"))</f>
        <v>OKB</v>
      </c>
      <c r="AE36" s="55">
        <f ca="1">AX1</f>
        <v>1</v>
      </c>
      <c r="AF36" s="55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0.75301464057780987</v>
      </c>
      <c r="CE36" s="12">
        <f t="shared" ca="1" si="26"/>
        <v>21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0.37221726250960763</v>
      </c>
      <c r="CL36" s="12">
        <f t="shared" ca="1" si="28"/>
        <v>68</v>
      </c>
      <c r="CM36" s="5"/>
      <c r="CN36" s="5">
        <v>36</v>
      </c>
      <c r="CO36" s="5">
        <v>3</v>
      </c>
      <c r="CP36" s="5">
        <v>5</v>
      </c>
      <c r="CR36" s="11">
        <f t="shared" ca="1" si="29"/>
        <v>6.3775631431081892E-2</v>
      </c>
      <c r="CS36" s="12">
        <f t="shared" ca="1" si="30"/>
        <v>75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NO</v>
      </c>
      <c r="AE37" s="55">
        <f t="shared" ref="AE37:AF47" ca="1" si="35">AX2</f>
        <v>0</v>
      </c>
      <c r="AF37" s="55">
        <f t="shared" ca="1" si="35"/>
        <v>1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0.88029427584829667</v>
      </c>
      <c r="CE37" s="12">
        <f t="shared" ca="1" si="26"/>
        <v>12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0.23623627856753315</v>
      </c>
      <c r="CL37" s="12">
        <f t="shared" ca="1" si="28"/>
        <v>79</v>
      </c>
      <c r="CM37" s="5"/>
      <c r="CN37" s="5">
        <v>37</v>
      </c>
      <c r="CO37" s="5">
        <v>3</v>
      </c>
      <c r="CP37" s="5">
        <v>6</v>
      </c>
      <c r="CR37" s="11">
        <f t="shared" ca="1" si="29"/>
        <v>7.9343528707058963E-2</v>
      </c>
      <c r="CS37" s="12">
        <f t="shared" ca="1" si="30"/>
        <v>73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4</v>
      </c>
      <c r="E38" s="58" t="str">
        <f t="shared" ca="1" si="36"/>
        <v>.</v>
      </c>
      <c r="F38" s="59">
        <f t="shared" ca="1" si="36"/>
        <v>5</v>
      </c>
      <c r="G38" s="59">
        <f t="shared" ca="1" si="36"/>
        <v>4</v>
      </c>
      <c r="H38" s="27"/>
      <c r="I38" s="14"/>
      <c r="J38" s="56"/>
      <c r="K38" s="57">
        <f t="shared" ref="K38:O38" ca="1" si="37">K7</f>
        <v>0</v>
      </c>
      <c r="L38" s="58">
        <f t="shared" ca="1" si="37"/>
        <v>2</v>
      </c>
      <c r="M38" s="58" t="str">
        <f t="shared" ca="1" si="37"/>
        <v>.</v>
      </c>
      <c r="N38" s="59">
        <f t="shared" ca="1" si="37"/>
        <v>8</v>
      </c>
      <c r="O38" s="59">
        <f t="shared" ca="1" si="37"/>
        <v>4</v>
      </c>
      <c r="P38" s="27"/>
      <c r="Q38" s="20"/>
      <c r="R38" s="56"/>
      <c r="S38" s="57">
        <f t="shared" ref="S38:W38" ca="1" si="38">S7</f>
        <v>0</v>
      </c>
      <c r="T38" s="58">
        <f t="shared" ca="1" si="38"/>
        <v>1</v>
      </c>
      <c r="U38" s="58" t="str">
        <f t="shared" ca="1" si="38"/>
        <v>.</v>
      </c>
      <c r="V38" s="59">
        <f t="shared" ca="1" si="38"/>
        <v>3</v>
      </c>
      <c r="W38" s="59">
        <f t="shared" ca="1" si="38"/>
        <v>5</v>
      </c>
      <c r="X38" s="27"/>
      <c r="AB38" s="3" t="s">
        <v>50</v>
      </c>
      <c r="AC38" s="5" t="s">
        <v>49</v>
      </c>
      <c r="AD38" s="5" t="str">
        <f t="shared" ca="1" si="34"/>
        <v>NO</v>
      </c>
      <c r="AE38" s="55">
        <f t="shared" ca="1" si="35"/>
        <v>1</v>
      </c>
      <c r="AF38" s="55">
        <f t="shared" ca="1" si="35"/>
        <v>1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0.38735808403324501</v>
      </c>
      <c r="CE38" s="12">
        <f t="shared" ca="1" si="26"/>
        <v>56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0.21724267231767447</v>
      </c>
      <c r="CL38" s="12">
        <f t="shared" ca="1" si="28"/>
        <v>81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0.12233206701632882</v>
      </c>
      <c r="CS38" s="12">
        <f t="shared" ca="1" si="30"/>
        <v>71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60" t="str">
        <f t="shared" ca="1" si="36"/>
        <v/>
      </c>
      <c r="C39" s="61" t="str">
        <f t="shared" ca="1" si="36"/>
        <v>＋</v>
      </c>
      <c r="D39" s="62">
        <f t="shared" ca="1" si="36"/>
        <v>6</v>
      </c>
      <c r="E39" s="62" t="str">
        <f t="shared" ca="1" si="36"/>
        <v>.</v>
      </c>
      <c r="F39" s="63">
        <f t="shared" ca="1" si="36"/>
        <v>5</v>
      </c>
      <c r="G39" s="63">
        <f t="shared" ca="1" si="36"/>
        <v>6</v>
      </c>
      <c r="H39" s="27"/>
      <c r="I39" s="14"/>
      <c r="J39" s="60" t="str">
        <f t="shared" ref="J39:O40" ca="1" si="39">J8</f>
        <v/>
      </c>
      <c r="K39" s="61" t="str">
        <f t="shared" ca="1" si="39"/>
        <v>＋</v>
      </c>
      <c r="L39" s="62">
        <f t="shared" ca="1" si="39"/>
        <v>2</v>
      </c>
      <c r="M39" s="62" t="str">
        <f t="shared" ca="1" si="39"/>
        <v>.</v>
      </c>
      <c r="N39" s="63">
        <f t="shared" ca="1" si="39"/>
        <v>1</v>
      </c>
      <c r="O39" s="63">
        <f t="shared" ca="1" si="39"/>
        <v>7</v>
      </c>
      <c r="P39" s="27"/>
      <c r="Q39" s="20"/>
      <c r="R39" s="60" t="str">
        <f t="shared" ref="R39:W40" ca="1" si="40">R8</f>
        <v/>
      </c>
      <c r="S39" s="61" t="str">
        <f t="shared" ca="1" si="40"/>
        <v>＋</v>
      </c>
      <c r="T39" s="62">
        <f t="shared" ca="1" si="40"/>
        <v>3</v>
      </c>
      <c r="U39" s="62" t="str">
        <f t="shared" ca="1" si="40"/>
        <v>.</v>
      </c>
      <c r="V39" s="63">
        <f t="shared" ca="1" si="40"/>
        <v>7</v>
      </c>
      <c r="W39" s="63">
        <f t="shared" ca="1" si="40"/>
        <v>6</v>
      </c>
      <c r="X39" s="27"/>
      <c r="Z39" s="64"/>
      <c r="AB39" s="3" t="s">
        <v>51</v>
      </c>
      <c r="AC39" s="5" t="s">
        <v>38</v>
      </c>
      <c r="AD39" s="5" t="str">
        <f t="shared" ca="1" si="34"/>
        <v>NO</v>
      </c>
      <c r="AE39" s="55">
        <f t="shared" ca="1" si="35"/>
        <v>0</v>
      </c>
      <c r="AF39" s="55">
        <f t="shared" ca="1" si="35"/>
        <v>2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0.79682336092414874</v>
      </c>
      <c r="CE39" s="12">
        <f t="shared" ca="1" si="26"/>
        <v>17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0.78821754839868341</v>
      </c>
      <c r="CL39" s="12">
        <f t="shared" ca="1" si="28"/>
        <v>23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0.60284207789375754</v>
      </c>
      <c r="CS39" s="12">
        <f t="shared" ca="1" si="30"/>
        <v>29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5"/>
      <c r="C40" s="66">
        <f ca="1">C9</f>
        <v>1</v>
      </c>
      <c r="D40" s="67">
        <f t="shared" ca="1" si="36"/>
        <v>1</v>
      </c>
      <c r="E40" s="67" t="str">
        <f t="shared" si="36"/>
        <v>.</v>
      </c>
      <c r="F40" s="68">
        <f t="shared" ca="1" si="36"/>
        <v>1</v>
      </c>
      <c r="G40" s="69">
        <f t="shared" ca="1" si="36"/>
        <v>0</v>
      </c>
      <c r="H40" s="27"/>
      <c r="I40" s="14"/>
      <c r="J40" s="65"/>
      <c r="K40" s="66">
        <f ca="1">K9</f>
        <v>0</v>
      </c>
      <c r="L40" s="67">
        <f t="shared" ca="1" si="39"/>
        <v>5</v>
      </c>
      <c r="M40" s="67" t="str">
        <f t="shared" si="39"/>
        <v>.</v>
      </c>
      <c r="N40" s="68">
        <f t="shared" ca="1" si="39"/>
        <v>0</v>
      </c>
      <c r="O40" s="69">
        <f t="shared" ca="1" si="39"/>
        <v>1</v>
      </c>
      <c r="P40" s="27"/>
      <c r="Q40" s="20"/>
      <c r="R40" s="65"/>
      <c r="S40" s="66">
        <f ca="1">S9</f>
        <v>0</v>
      </c>
      <c r="T40" s="67">
        <f t="shared" ca="1" si="40"/>
        <v>5</v>
      </c>
      <c r="U40" s="67" t="str">
        <f t="shared" si="40"/>
        <v>.</v>
      </c>
      <c r="V40" s="68">
        <f t="shared" ca="1" si="40"/>
        <v>1</v>
      </c>
      <c r="W40" s="69">
        <f t="shared" ca="1" si="40"/>
        <v>1</v>
      </c>
      <c r="X40" s="27"/>
      <c r="Z40" s="64"/>
      <c r="AB40" s="3" t="s">
        <v>52</v>
      </c>
      <c r="AC40" s="5" t="s">
        <v>39</v>
      </c>
      <c r="AD40" s="5" t="str">
        <f t="shared" ca="1" si="34"/>
        <v>NO</v>
      </c>
      <c r="AE40" s="55">
        <f t="shared" ca="1" si="35"/>
        <v>4</v>
      </c>
      <c r="AF40" s="55">
        <f t="shared" ca="1" si="35"/>
        <v>6</v>
      </c>
      <c r="AG40" s="64"/>
      <c r="BW40" s="11"/>
      <c r="BX40" s="12"/>
      <c r="BY40" s="12"/>
      <c r="BZ40" s="5"/>
      <c r="CA40" s="5"/>
      <c r="CB40" s="5"/>
      <c r="CC40" s="5"/>
      <c r="CD40" s="11">
        <f t="shared" ca="1" si="25"/>
        <v>1.8858896308939332E-2</v>
      </c>
      <c r="CE40" s="12">
        <f t="shared" ca="1" si="26"/>
        <v>79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0.78089914024150997</v>
      </c>
      <c r="CL40" s="12">
        <f t="shared" ca="1" si="28"/>
        <v>24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0.17470942240077325</v>
      </c>
      <c r="CS40" s="12">
        <f t="shared" ca="1" si="30"/>
        <v>68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34"/>
        <v>NO</v>
      </c>
      <c r="AE41" s="55">
        <f t="shared" ca="1" si="35"/>
        <v>9</v>
      </c>
      <c r="AF41" s="55">
        <f t="shared" ca="1" si="35"/>
        <v>4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9.5942282167738147E-2</v>
      </c>
      <c r="CE41" s="12">
        <f t="shared" ca="1" si="26"/>
        <v>72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0.82455530117002485</v>
      </c>
      <c r="CL41" s="12">
        <f t="shared" ca="1" si="28"/>
        <v>15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0.83174014856323875</v>
      </c>
      <c r="CS41" s="12">
        <f t="shared" ca="1" si="30"/>
        <v>18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NO</v>
      </c>
      <c r="AE42" s="55">
        <f t="shared" ca="1" si="35"/>
        <v>6</v>
      </c>
      <c r="AF42" s="55">
        <f t="shared" ca="1" si="35"/>
        <v>3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0.73214801161143206</v>
      </c>
      <c r="CE42" s="12">
        <f t="shared" ca="1" si="26"/>
        <v>22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0.49524710453969101</v>
      </c>
      <c r="CL42" s="12">
        <f t="shared" ca="1" si="28"/>
        <v>57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0.72502746278405417</v>
      </c>
      <c r="CS42" s="12">
        <f t="shared" ca="1" si="30"/>
        <v>23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74" t="str">
        <f t="shared" ref="B43" ca="1" si="41">B12</f>
        <v>8.74＋5.28＝</v>
      </c>
      <c r="C43" s="75"/>
      <c r="D43" s="75"/>
      <c r="E43" s="75"/>
      <c r="F43" s="76">
        <f ca="1">F12</f>
        <v>14.02</v>
      </c>
      <c r="G43" s="77"/>
      <c r="H43" s="27"/>
      <c r="I43" s="24"/>
      <c r="J43" s="74" t="str">
        <f t="shared" ref="J43" ca="1" si="42">J12</f>
        <v>9.03＋5.43＝</v>
      </c>
      <c r="K43" s="75"/>
      <c r="L43" s="75"/>
      <c r="M43" s="75"/>
      <c r="N43" s="76">
        <f ca="1">N12</f>
        <v>14.46</v>
      </c>
      <c r="O43" s="77"/>
      <c r="P43" s="27"/>
      <c r="Q43" s="24"/>
      <c r="R43" s="74" t="str">
        <f t="shared" ref="R43" ca="1" si="43">R12</f>
        <v>1.21＋7.73＝</v>
      </c>
      <c r="S43" s="75"/>
      <c r="T43" s="75"/>
      <c r="U43" s="75"/>
      <c r="V43" s="76">
        <f ca="1">V12</f>
        <v>8.94</v>
      </c>
      <c r="W43" s="77"/>
      <c r="X43" s="27"/>
      <c r="AC43" s="5" t="s">
        <v>42</v>
      </c>
      <c r="AD43" s="5" t="str">
        <f t="shared" ca="1" si="34"/>
        <v>NO</v>
      </c>
      <c r="AE43" s="55">
        <f t="shared" ca="1" si="35"/>
        <v>6</v>
      </c>
      <c r="AF43" s="55">
        <f t="shared" ca="1" si="35"/>
        <v>5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0.28058772993995273</v>
      </c>
      <c r="CE43" s="12">
        <f t="shared" ca="1" si="26"/>
        <v>64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0.90788859101951302</v>
      </c>
      <c r="CL43" s="12">
        <f t="shared" ca="1" si="28"/>
        <v>8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0.29970515435566503</v>
      </c>
      <c r="CS43" s="12">
        <f t="shared" ca="1" si="30"/>
        <v>55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5">
        <f t="shared" ca="1" si="35"/>
        <v>1</v>
      </c>
      <c r="AF44" s="55">
        <f t="shared" ca="1" si="35"/>
        <v>7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0.68316999382466381</v>
      </c>
      <c r="CE44" s="12">
        <f t="shared" ca="1" si="26"/>
        <v>28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0.36153160044341448</v>
      </c>
      <c r="CL44" s="12">
        <f t="shared" ca="1" si="28"/>
        <v>69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0.55785712486290084</v>
      </c>
      <c r="CS44" s="12">
        <f t="shared" ca="1" si="30"/>
        <v>32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8</v>
      </c>
      <c r="E45" s="58" t="str">
        <f t="shared" ca="1" si="44"/>
        <v>.</v>
      </c>
      <c r="F45" s="59">
        <f t="shared" ca="1" si="44"/>
        <v>7</v>
      </c>
      <c r="G45" s="59">
        <f t="shared" ca="1" si="44"/>
        <v>4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9</v>
      </c>
      <c r="M45" s="58" t="str">
        <f t="shared" ca="1" si="45"/>
        <v>.</v>
      </c>
      <c r="N45" s="59">
        <f t="shared" ca="1" si="45"/>
        <v>0</v>
      </c>
      <c r="O45" s="59">
        <f t="shared" ca="1" si="45"/>
        <v>3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1</v>
      </c>
      <c r="U45" s="58" t="str">
        <f t="shared" ca="1" si="46"/>
        <v>.</v>
      </c>
      <c r="V45" s="59">
        <f t="shared" ca="1" si="46"/>
        <v>2</v>
      </c>
      <c r="W45" s="59">
        <f t="shared" ca="1" si="46"/>
        <v>1</v>
      </c>
      <c r="X45" s="27"/>
      <c r="AC45" s="5" t="s">
        <v>44</v>
      </c>
      <c r="AD45" s="5" t="str">
        <f t="shared" ca="1" si="34"/>
        <v>NO</v>
      </c>
      <c r="AE45" s="55">
        <f t="shared" ca="1" si="35"/>
        <v>7</v>
      </c>
      <c r="AF45" s="55">
        <f t="shared" ca="1" si="35"/>
        <v>5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5.3360384820216544E-2</v>
      </c>
      <c r="CE45" s="12">
        <f t="shared" ca="1" si="26"/>
        <v>76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0.89198594003143095</v>
      </c>
      <c r="CL45" s="12">
        <f t="shared" ca="1" si="28"/>
        <v>9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0.36756960967892527</v>
      </c>
      <c r="CS45" s="12">
        <f t="shared" ca="1" si="30"/>
        <v>45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60" t="str">
        <f t="shared" ref="B46:G47" ca="1" si="47">B15</f>
        <v/>
      </c>
      <c r="C46" s="61" t="str">
        <f t="shared" ca="1" si="47"/>
        <v>＋</v>
      </c>
      <c r="D46" s="62">
        <f t="shared" ca="1" si="47"/>
        <v>5</v>
      </c>
      <c r="E46" s="62" t="str">
        <f t="shared" ca="1" si="47"/>
        <v>.</v>
      </c>
      <c r="F46" s="63">
        <f t="shared" ca="1" si="47"/>
        <v>2</v>
      </c>
      <c r="G46" s="63">
        <f t="shared" ca="1" si="47"/>
        <v>8</v>
      </c>
      <c r="H46" s="27"/>
      <c r="I46" s="20"/>
      <c r="J46" s="60" t="str">
        <f t="shared" ref="J46:O47" ca="1" si="48">J15</f>
        <v/>
      </c>
      <c r="K46" s="61" t="str">
        <f t="shared" ca="1" si="48"/>
        <v>＋</v>
      </c>
      <c r="L46" s="62">
        <f t="shared" ca="1" si="48"/>
        <v>5</v>
      </c>
      <c r="M46" s="62" t="str">
        <f t="shared" ca="1" si="48"/>
        <v>.</v>
      </c>
      <c r="N46" s="63">
        <f t="shared" ca="1" si="48"/>
        <v>4</v>
      </c>
      <c r="O46" s="63">
        <f t="shared" ca="1" si="48"/>
        <v>3</v>
      </c>
      <c r="P46" s="27"/>
      <c r="Q46" s="20"/>
      <c r="R46" s="60" t="str">
        <f t="shared" ref="R46:W47" ca="1" si="49">R15</f>
        <v/>
      </c>
      <c r="S46" s="61" t="str">
        <f t="shared" ca="1" si="49"/>
        <v>＋</v>
      </c>
      <c r="T46" s="62">
        <f t="shared" ca="1" si="49"/>
        <v>7</v>
      </c>
      <c r="U46" s="62" t="str">
        <f t="shared" ca="1" si="49"/>
        <v>.</v>
      </c>
      <c r="V46" s="63">
        <f t="shared" ca="1" si="49"/>
        <v>7</v>
      </c>
      <c r="W46" s="63">
        <f t="shared" ca="1" si="49"/>
        <v>3</v>
      </c>
      <c r="X46" s="27"/>
      <c r="AC46" s="3" t="s">
        <v>45</v>
      </c>
      <c r="AD46" s="5" t="str">
        <f t="shared" ca="1" si="34"/>
        <v>NO</v>
      </c>
      <c r="AE46" s="55">
        <f t="shared" ca="1" si="35"/>
        <v>4</v>
      </c>
      <c r="AF46" s="55">
        <f t="shared" ca="1" si="35"/>
        <v>6</v>
      </c>
      <c r="BW46" s="11"/>
      <c r="BX46" s="12"/>
      <c r="BY46" s="12"/>
      <c r="BZ46" s="5"/>
      <c r="CA46" s="5"/>
      <c r="CB46" s="5"/>
      <c r="CC46" s="5"/>
      <c r="CD46" s="11">
        <f t="shared" ca="1" si="25"/>
        <v>0.79862586025030102</v>
      </c>
      <c r="CE46" s="12">
        <f t="shared" ca="1" si="26"/>
        <v>16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0.80185951984302239</v>
      </c>
      <c r="CL46" s="12">
        <f t="shared" ca="1" si="28"/>
        <v>21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0.8149393935228435</v>
      </c>
      <c r="CS46" s="12">
        <f t="shared" ca="1" si="30"/>
        <v>19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5"/>
      <c r="C47" s="66">
        <f ca="1">C16</f>
        <v>1</v>
      </c>
      <c r="D47" s="67">
        <f t="shared" ca="1" si="47"/>
        <v>4</v>
      </c>
      <c r="E47" s="67" t="str">
        <f t="shared" si="47"/>
        <v>.</v>
      </c>
      <c r="F47" s="68">
        <f t="shared" ca="1" si="47"/>
        <v>0</v>
      </c>
      <c r="G47" s="69">
        <f t="shared" ca="1" si="47"/>
        <v>2</v>
      </c>
      <c r="H47" s="27"/>
      <c r="I47" s="14"/>
      <c r="J47" s="65"/>
      <c r="K47" s="66">
        <f ca="1">K16</f>
        <v>1</v>
      </c>
      <c r="L47" s="67">
        <f t="shared" ca="1" si="48"/>
        <v>4</v>
      </c>
      <c r="M47" s="67" t="str">
        <f t="shared" si="48"/>
        <v>.</v>
      </c>
      <c r="N47" s="68">
        <f t="shared" ca="1" si="48"/>
        <v>4</v>
      </c>
      <c r="O47" s="69">
        <f t="shared" ca="1" si="48"/>
        <v>6</v>
      </c>
      <c r="P47" s="27"/>
      <c r="Q47" s="20"/>
      <c r="R47" s="65"/>
      <c r="S47" s="66">
        <f ca="1">S16</f>
        <v>0</v>
      </c>
      <c r="T47" s="67">
        <f t="shared" ca="1" si="49"/>
        <v>8</v>
      </c>
      <c r="U47" s="67" t="str">
        <f t="shared" si="49"/>
        <v>.</v>
      </c>
      <c r="V47" s="68">
        <f t="shared" ca="1" si="49"/>
        <v>9</v>
      </c>
      <c r="W47" s="69">
        <f t="shared" ca="1" si="49"/>
        <v>4</v>
      </c>
      <c r="X47" s="27"/>
      <c r="AC47" s="3" t="s">
        <v>46</v>
      </c>
      <c r="AD47" s="5" t="str">
        <f t="shared" ca="1" si="34"/>
        <v>NO</v>
      </c>
      <c r="AE47" s="55">
        <f t="shared" ca="1" si="35"/>
        <v>4</v>
      </c>
      <c r="AF47" s="55">
        <f t="shared" ca="1" si="35"/>
        <v>8</v>
      </c>
      <c r="BW47" s="11"/>
      <c r="BX47" s="12"/>
      <c r="BY47" s="12"/>
      <c r="BZ47" s="5"/>
      <c r="CA47" s="5"/>
      <c r="CB47" s="5"/>
      <c r="CC47" s="5"/>
      <c r="CD47" s="11">
        <f t="shared" ca="1" si="25"/>
        <v>8.615647551274086E-2</v>
      </c>
      <c r="CE47" s="12">
        <f t="shared" ca="1" si="26"/>
        <v>74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0.77937992023058533</v>
      </c>
      <c r="CL47" s="12">
        <f t="shared" ca="1" si="28"/>
        <v>25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0.42661988503699999</v>
      </c>
      <c r="CS47" s="12">
        <f t="shared" ca="1" si="30"/>
        <v>39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>
        <f t="shared" ca="1" si="25"/>
        <v>0.23911523740905893</v>
      </c>
      <c r="CE48" s="12">
        <f t="shared" ca="1" si="26"/>
        <v>65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0.15805529259481577</v>
      </c>
      <c r="CL48" s="12">
        <f t="shared" ca="1" si="28"/>
        <v>88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0.24408130398904349</v>
      </c>
      <c r="CS48" s="12">
        <f t="shared" ca="1" si="30"/>
        <v>59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0.67910184315870536</v>
      </c>
      <c r="CE49" s="12">
        <f t="shared" ca="1" si="26"/>
        <v>31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0.97032243135457341</v>
      </c>
      <c r="CL49" s="12">
        <f t="shared" ca="1" si="28"/>
        <v>3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0.32367751648462295</v>
      </c>
      <c r="CS49" s="12">
        <f t="shared" ca="1" si="30"/>
        <v>52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74" t="str">
        <f t="shared" ref="B50" ca="1" si="50">B19</f>
        <v>8.81＋4.82＝</v>
      </c>
      <c r="C50" s="75"/>
      <c r="D50" s="75"/>
      <c r="E50" s="75"/>
      <c r="F50" s="76">
        <f ca="1">F19</f>
        <v>13.63</v>
      </c>
      <c r="G50" s="77"/>
      <c r="H50" s="27"/>
      <c r="I50" s="24"/>
      <c r="J50" s="74" t="str">
        <f t="shared" ref="J50" ca="1" si="51">J19</f>
        <v>5.01＋2.64＝</v>
      </c>
      <c r="K50" s="75"/>
      <c r="L50" s="75"/>
      <c r="M50" s="75"/>
      <c r="N50" s="76">
        <f ca="1">N19</f>
        <v>7.65</v>
      </c>
      <c r="O50" s="77"/>
      <c r="P50" s="27"/>
      <c r="Q50" s="24"/>
      <c r="R50" s="74" t="str">
        <f t="shared" ref="R50" ca="1" si="52">R19</f>
        <v>3.61＋5.56＝</v>
      </c>
      <c r="S50" s="75"/>
      <c r="T50" s="75"/>
      <c r="U50" s="75"/>
      <c r="V50" s="76">
        <f ca="1">V19</f>
        <v>9.17</v>
      </c>
      <c r="W50" s="77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0.12536453411931037</v>
      </c>
      <c r="CE50" s="12">
        <f t="shared" ca="1" si="26"/>
        <v>71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0.86853939092097954</v>
      </c>
      <c r="CL50" s="12">
        <f t="shared" ca="1" si="28"/>
        <v>13</v>
      </c>
      <c r="CM50" s="5"/>
      <c r="CN50" s="5">
        <v>50</v>
      </c>
      <c r="CO50" s="5">
        <v>4</v>
      </c>
      <c r="CP50" s="5">
        <v>9</v>
      </c>
      <c r="CR50" s="11">
        <f t="shared" ca="1" si="29"/>
        <v>3.8872493334090819E-2</v>
      </c>
      <c r="CS50" s="12">
        <f t="shared" ca="1" si="30"/>
        <v>79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0.33747309889917376</v>
      </c>
      <c r="CE51" s="12">
        <f t="shared" ca="1" si="26"/>
        <v>59</v>
      </c>
      <c r="CF51" s="5"/>
      <c r="CG51" s="5">
        <v>51</v>
      </c>
      <c r="CH51" s="5">
        <v>6</v>
      </c>
      <c r="CI51" s="5">
        <v>6</v>
      </c>
      <c r="CK51" s="11">
        <f t="shared" ca="1" si="27"/>
        <v>9.7493134859111819E-2</v>
      </c>
      <c r="CL51" s="12">
        <f t="shared" ca="1" si="28"/>
        <v>95</v>
      </c>
      <c r="CM51" s="5"/>
      <c r="CN51" s="5">
        <v>51</v>
      </c>
      <c r="CO51" s="5">
        <v>5</v>
      </c>
      <c r="CP51" s="5">
        <v>0</v>
      </c>
      <c r="CR51" s="11">
        <f t="shared" ca="1" si="29"/>
        <v>4.8441106753920993E-2</v>
      </c>
      <c r="CS51" s="12">
        <f t="shared" ca="1" si="30"/>
        <v>77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56"/>
      <c r="C52" s="57">
        <f t="shared" ref="C52:G52" ca="1" si="53">C21</f>
        <v>0</v>
      </c>
      <c r="D52" s="58">
        <f t="shared" ca="1" si="53"/>
        <v>8</v>
      </c>
      <c r="E52" s="58" t="str">
        <f t="shared" ca="1" si="53"/>
        <v>.</v>
      </c>
      <c r="F52" s="59">
        <f t="shared" ca="1" si="53"/>
        <v>8</v>
      </c>
      <c r="G52" s="59">
        <f t="shared" ca="1" si="53"/>
        <v>1</v>
      </c>
      <c r="H52" s="27"/>
      <c r="I52" s="20"/>
      <c r="J52" s="56"/>
      <c r="K52" s="57">
        <f t="shared" ref="K52:O52" ca="1" si="54">K21</f>
        <v>0</v>
      </c>
      <c r="L52" s="58">
        <f t="shared" ca="1" si="54"/>
        <v>5</v>
      </c>
      <c r="M52" s="58" t="str">
        <f t="shared" ca="1" si="54"/>
        <v>.</v>
      </c>
      <c r="N52" s="59">
        <f t="shared" ca="1" si="54"/>
        <v>0</v>
      </c>
      <c r="O52" s="59">
        <f t="shared" ca="1" si="54"/>
        <v>1</v>
      </c>
      <c r="P52" s="27"/>
      <c r="Q52" s="20"/>
      <c r="R52" s="56"/>
      <c r="S52" s="57">
        <f t="shared" ref="S52:W52" ca="1" si="55">S21</f>
        <v>0</v>
      </c>
      <c r="T52" s="58">
        <f t="shared" ca="1" si="55"/>
        <v>3</v>
      </c>
      <c r="U52" s="58" t="str">
        <f t="shared" ca="1" si="55"/>
        <v>.</v>
      </c>
      <c r="V52" s="59">
        <f t="shared" ca="1" si="55"/>
        <v>6</v>
      </c>
      <c r="W52" s="59">
        <f t="shared" ca="1" si="55"/>
        <v>1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0.8202443319206959</v>
      </c>
      <c r="CE52" s="12">
        <f t="shared" ca="1" si="26"/>
        <v>15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0.29403206720985431</v>
      </c>
      <c r="CL52" s="12">
        <f t="shared" ca="1" si="28"/>
        <v>76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0.23423895407945772</v>
      </c>
      <c r="CS52" s="12">
        <f t="shared" ca="1" si="30"/>
        <v>60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60" t="str">
        <f t="shared" ref="B53:G54" ca="1" si="56">B22</f>
        <v/>
      </c>
      <c r="C53" s="61" t="str">
        <f t="shared" ca="1" si="56"/>
        <v>＋</v>
      </c>
      <c r="D53" s="62">
        <f t="shared" ca="1" si="56"/>
        <v>4</v>
      </c>
      <c r="E53" s="62" t="str">
        <f t="shared" ca="1" si="56"/>
        <v>.</v>
      </c>
      <c r="F53" s="63">
        <f t="shared" ca="1" si="56"/>
        <v>8</v>
      </c>
      <c r="G53" s="63">
        <f t="shared" ca="1" si="56"/>
        <v>2</v>
      </c>
      <c r="H53" s="27"/>
      <c r="I53" s="20"/>
      <c r="J53" s="60" t="str">
        <f t="shared" ref="J53:O54" ca="1" si="57">J22</f>
        <v/>
      </c>
      <c r="K53" s="61" t="str">
        <f t="shared" ca="1" si="57"/>
        <v>＋</v>
      </c>
      <c r="L53" s="62">
        <f t="shared" ca="1" si="57"/>
        <v>2</v>
      </c>
      <c r="M53" s="62" t="str">
        <f t="shared" ca="1" si="57"/>
        <v>.</v>
      </c>
      <c r="N53" s="63">
        <f t="shared" ca="1" si="57"/>
        <v>6</v>
      </c>
      <c r="O53" s="63">
        <f t="shared" ca="1" si="57"/>
        <v>4</v>
      </c>
      <c r="P53" s="27"/>
      <c r="Q53" s="20"/>
      <c r="R53" s="60" t="str">
        <f t="shared" ref="R53:W54" ca="1" si="58">R22</f>
        <v/>
      </c>
      <c r="S53" s="61" t="str">
        <f t="shared" ca="1" si="58"/>
        <v>＋</v>
      </c>
      <c r="T53" s="62">
        <f t="shared" ca="1" si="58"/>
        <v>5</v>
      </c>
      <c r="U53" s="62" t="str">
        <f t="shared" ca="1" si="58"/>
        <v>.</v>
      </c>
      <c r="V53" s="63">
        <f t="shared" ca="1" si="58"/>
        <v>5</v>
      </c>
      <c r="W53" s="63">
        <f t="shared" ca="1" si="58"/>
        <v>6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0.50820593688409588</v>
      </c>
      <c r="CE53" s="12">
        <f t="shared" ca="1" si="26"/>
        <v>45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0.12498360465819347</v>
      </c>
      <c r="CL53" s="12">
        <f t="shared" ca="1" si="28"/>
        <v>93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0.85364175024388211</v>
      </c>
      <c r="CS53" s="12">
        <f t="shared" ca="1" si="30"/>
        <v>15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5"/>
      <c r="C54" s="66">
        <f ca="1">C23</f>
        <v>1</v>
      </c>
      <c r="D54" s="67">
        <f t="shared" ca="1" si="56"/>
        <v>3</v>
      </c>
      <c r="E54" s="67" t="str">
        <f t="shared" si="56"/>
        <v>.</v>
      </c>
      <c r="F54" s="68">
        <f t="shared" ca="1" si="56"/>
        <v>6</v>
      </c>
      <c r="G54" s="69">
        <f t="shared" ca="1" si="56"/>
        <v>3</v>
      </c>
      <c r="H54" s="27"/>
      <c r="I54" s="14"/>
      <c r="J54" s="65"/>
      <c r="K54" s="66">
        <f ca="1">K23</f>
        <v>0</v>
      </c>
      <c r="L54" s="67">
        <f t="shared" ca="1" si="57"/>
        <v>7</v>
      </c>
      <c r="M54" s="67" t="str">
        <f t="shared" si="57"/>
        <v>.</v>
      </c>
      <c r="N54" s="68">
        <f t="shared" ca="1" si="57"/>
        <v>6</v>
      </c>
      <c r="O54" s="69">
        <f t="shared" ca="1" si="57"/>
        <v>5</v>
      </c>
      <c r="P54" s="27"/>
      <c r="Q54" s="20"/>
      <c r="R54" s="65"/>
      <c r="S54" s="66">
        <f ca="1">S23</f>
        <v>0</v>
      </c>
      <c r="T54" s="67">
        <f t="shared" ca="1" si="58"/>
        <v>9</v>
      </c>
      <c r="U54" s="67" t="str">
        <f t="shared" si="58"/>
        <v>.</v>
      </c>
      <c r="V54" s="68">
        <f t="shared" ca="1" si="58"/>
        <v>1</v>
      </c>
      <c r="W54" s="69">
        <f t="shared" ca="1" si="58"/>
        <v>7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0.60963201507051878</v>
      </c>
      <c r="CE54" s="12">
        <f t="shared" ca="1" si="26"/>
        <v>41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0.42006903374260673</v>
      </c>
      <c r="CL54" s="12">
        <f t="shared" ca="1" si="28"/>
        <v>65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0.84950438382022975</v>
      </c>
      <c r="CS54" s="12">
        <f t="shared" ca="1" si="30"/>
        <v>17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>
        <f t="shared" ca="1" si="25"/>
        <v>0.29226449986377234</v>
      </c>
      <c r="CE55" s="12">
        <f t="shared" ca="1" si="26"/>
        <v>63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0.77726256094160562</v>
      </c>
      <c r="CL55" s="12">
        <f t="shared" ca="1" si="28"/>
        <v>26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0.29987916525533698</v>
      </c>
      <c r="CS55" s="12">
        <f t="shared" ca="1" si="30"/>
        <v>54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0.65026494614855079</v>
      </c>
      <c r="CE56" s="12">
        <f t="shared" ca="1" si="26"/>
        <v>37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0.69306212817577884</v>
      </c>
      <c r="CL56" s="12">
        <f t="shared" ca="1" si="28"/>
        <v>37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0.3280233232273565</v>
      </c>
      <c r="CS56" s="12">
        <f t="shared" ca="1" si="30"/>
        <v>51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74" t="str">
        <f t="shared" ref="B57" ca="1" si="59">B26</f>
        <v>1.59＋9.16＝</v>
      </c>
      <c r="C57" s="75"/>
      <c r="D57" s="75"/>
      <c r="E57" s="75"/>
      <c r="F57" s="76">
        <f ca="1">F26</f>
        <v>10.75</v>
      </c>
      <c r="G57" s="77"/>
      <c r="H57" s="27"/>
      <c r="I57" s="24"/>
      <c r="J57" s="74" t="str">
        <f t="shared" ref="J57" ca="1" si="60">J26</f>
        <v>3.31＋8.15＝</v>
      </c>
      <c r="K57" s="75"/>
      <c r="L57" s="75"/>
      <c r="M57" s="75"/>
      <c r="N57" s="76">
        <f ca="1">N26</f>
        <v>11.46</v>
      </c>
      <c r="O57" s="77"/>
      <c r="P57" s="27"/>
      <c r="Q57" s="24"/>
      <c r="R57" s="74" t="str">
        <f t="shared" ref="R57" ca="1" si="61">R26</f>
        <v>6.74＋5.74＝</v>
      </c>
      <c r="S57" s="75"/>
      <c r="T57" s="75"/>
      <c r="U57" s="75"/>
      <c r="V57" s="76">
        <f ca="1">V26</f>
        <v>12.48</v>
      </c>
      <c r="W57" s="77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0.44942291648302191</v>
      </c>
      <c r="CE57" s="12">
        <f t="shared" ca="1" si="26"/>
        <v>51</v>
      </c>
      <c r="CF57" s="5"/>
      <c r="CG57" s="5">
        <v>57</v>
      </c>
      <c r="CH57" s="5">
        <v>7</v>
      </c>
      <c r="CI57" s="5">
        <v>3</v>
      </c>
      <c r="CK57" s="11">
        <f t="shared" ca="1" si="27"/>
        <v>4.4852902231970138E-2</v>
      </c>
      <c r="CL57" s="12">
        <f t="shared" ca="1" si="28"/>
        <v>98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0.17451613642138308</v>
      </c>
      <c r="CS57" s="12">
        <f t="shared" ca="1" si="30"/>
        <v>69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9.51785335032862E-3</v>
      </c>
      <c r="CE58" s="12">
        <f t="shared" ca="1" si="26"/>
        <v>81</v>
      </c>
      <c r="CF58" s="5"/>
      <c r="CG58" s="5">
        <v>58</v>
      </c>
      <c r="CH58" s="5">
        <v>7</v>
      </c>
      <c r="CI58" s="5">
        <v>4</v>
      </c>
      <c r="CK58" s="11">
        <f t="shared" ca="1" si="27"/>
        <v>6.8924035703502806E-2</v>
      </c>
      <c r="CL58" s="12">
        <f t="shared" ca="1" si="28"/>
        <v>97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0.35503893955067012</v>
      </c>
      <c r="CS58" s="12">
        <f t="shared" ca="1" si="30"/>
        <v>47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56"/>
      <c r="C59" s="57">
        <f t="shared" ref="C59:G59" ca="1" si="62">C28</f>
        <v>0</v>
      </c>
      <c r="D59" s="58">
        <f t="shared" ca="1" si="62"/>
        <v>1</v>
      </c>
      <c r="E59" s="58" t="str">
        <f t="shared" ca="1" si="62"/>
        <v>.</v>
      </c>
      <c r="F59" s="59">
        <f t="shared" ca="1" si="62"/>
        <v>5</v>
      </c>
      <c r="G59" s="59">
        <f t="shared" ca="1" si="62"/>
        <v>9</v>
      </c>
      <c r="H59" s="27"/>
      <c r="I59" s="20"/>
      <c r="J59" s="56"/>
      <c r="K59" s="57">
        <f t="shared" ref="K59:O59" ca="1" si="63">K28</f>
        <v>0</v>
      </c>
      <c r="L59" s="58">
        <f t="shared" ca="1" si="63"/>
        <v>3</v>
      </c>
      <c r="M59" s="58" t="str">
        <f t="shared" ca="1" si="63"/>
        <v>.</v>
      </c>
      <c r="N59" s="59">
        <f t="shared" ca="1" si="63"/>
        <v>3</v>
      </c>
      <c r="O59" s="59">
        <f t="shared" ca="1" si="63"/>
        <v>1</v>
      </c>
      <c r="P59" s="27"/>
      <c r="Q59" s="20"/>
      <c r="R59" s="56"/>
      <c r="S59" s="57">
        <f t="shared" ref="S59:W59" ca="1" si="64">S28</f>
        <v>0</v>
      </c>
      <c r="T59" s="58">
        <f t="shared" ca="1" si="64"/>
        <v>6</v>
      </c>
      <c r="U59" s="58" t="str">
        <f t="shared" ca="1" si="64"/>
        <v>.</v>
      </c>
      <c r="V59" s="59">
        <f t="shared" ca="1" si="64"/>
        <v>7</v>
      </c>
      <c r="W59" s="59">
        <f t="shared" ca="1" si="64"/>
        <v>4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0.40103328619280532</v>
      </c>
      <c r="CE59" s="12">
        <f t="shared" ca="1" si="26"/>
        <v>55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0.429071620631849</v>
      </c>
      <c r="CL59" s="12">
        <f t="shared" ca="1" si="28"/>
        <v>64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0.89825329834491607</v>
      </c>
      <c r="CS59" s="12">
        <f t="shared" ca="1" si="30"/>
        <v>12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60" t="str">
        <f t="shared" ref="B60:G61" ca="1" si="65">B29</f>
        <v/>
      </c>
      <c r="C60" s="61" t="str">
        <f t="shared" ca="1" si="65"/>
        <v>＋</v>
      </c>
      <c r="D60" s="62">
        <f t="shared" ca="1" si="65"/>
        <v>9</v>
      </c>
      <c r="E60" s="62" t="str">
        <f t="shared" ca="1" si="65"/>
        <v>.</v>
      </c>
      <c r="F60" s="63">
        <f t="shared" ca="1" si="65"/>
        <v>1</v>
      </c>
      <c r="G60" s="63">
        <f t="shared" ca="1" si="65"/>
        <v>6</v>
      </c>
      <c r="H60" s="27"/>
      <c r="I60" s="20"/>
      <c r="J60" s="60" t="str">
        <f t="shared" ref="J60:O61" ca="1" si="66">J29</f>
        <v/>
      </c>
      <c r="K60" s="61" t="str">
        <f t="shared" ca="1" si="66"/>
        <v>＋</v>
      </c>
      <c r="L60" s="62">
        <f t="shared" ca="1" si="66"/>
        <v>8</v>
      </c>
      <c r="M60" s="62" t="str">
        <f t="shared" ca="1" si="66"/>
        <v>.</v>
      </c>
      <c r="N60" s="63">
        <f t="shared" ca="1" si="66"/>
        <v>1</v>
      </c>
      <c r="O60" s="63">
        <f t="shared" ca="1" si="66"/>
        <v>5</v>
      </c>
      <c r="P60" s="27"/>
      <c r="Q60" s="20"/>
      <c r="R60" s="60" t="str">
        <f t="shared" ref="R60:W61" ca="1" si="67">R29</f>
        <v/>
      </c>
      <c r="S60" s="61" t="str">
        <f t="shared" ca="1" si="67"/>
        <v>＋</v>
      </c>
      <c r="T60" s="62">
        <f t="shared" ca="1" si="67"/>
        <v>5</v>
      </c>
      <c r="U60" s="62" t="str">
        <f t="shared" ca="1" si="67"/>
        <v>.</v>
      </c>
      <c r="V60" s="63">
        <f t="shared" ca="1" si="67"/>
        <v>7</v>
      </c>
      <c r="W60" s="63">
        <f t="shared" ca="1" si="67"/>
        <v>4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0.77544689070315009</v>
      </c>
      <c r="CE60" s="12">
        <f t="shared" ca="1" si="26"/>
        <v>18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0.88438453433267017</v>
      </c>
      <c r="CL60" s="12">
        <f t="shared" ca="1" si="28"/>
        <v>11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0.60064935672578157</v>
      </c>
      <c r="CS60" s="12">
        <f t="shared" ca="1" si="30"/>
        <v>30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5"/>
      <c r="C61" s="66">
        <f ca="1">C30</f>
        <v>1</v>
      </c>
      <c r="D61" s="67">
        <f t="shared" ca="1" si="65"/>
        <v>0</v>
      </c>
      <c r="E61" s="67" t="str">
        <f t="shared" si="65"/>
        <v>.</v>
      </c>
      <c r="F61" s="68">
        <f t="shared" ca="1" si="65"/>
        <v>7</v>
      </c>
      <c r="G61" s="69">
        <f t="shared" ca="1" si="65"/>
        <v>5</v>
      </c>
      <c r="H61" s="27"/>
      <c r="I61" s="14"/>
      <c r="J61" s="65"/>
      <c r="K61" s="66">
        <f ca="1">K30</f>
        <v>1</v>
      </c>
      <c r="L61" s="67">
        <f t="shared" ca="1" si="66"/>
        <v>1</v>
      </c>
      <c r="M61" s="67" t="str">
        <f t="shared" si="66"/>
        <v>.</v>
      </c>
      <c r="N61" s="68">
        <f t="shared" ca="1" si="66"/>
        <v>4</v>
      </c>
      <c r="O61" s="69">
        <f t="shared" ca="1" si="66"/>
        <v>6</v>
      </c>
      <c r="P61" s="27"/>
      <c r="Q61" s="20"/>
      <c r="R61" s="65"/>
      <c r="S61" s="66">
        <f ca="1">S30</f>
        <v>1</v>
      </c>
      <c r="T61" s="67">
        <f t="shared" ca="1" si="67"/>
        <v>2</v>
      </c>
      <c r="U61" s="67" t="str">
        <f t="shared" si="67"/>
        <v>.</v>
      </c>
      <c r="V61" s="68">
        <f t="shared" ca="1" si="67"/>
        <v>4</v>
      </c>
      <c r="W61" s="69">
        <f t="shared" ca="1" si="67"/>
        <v>8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0.22760307912656841</v>
      </c>
      <c r="CE61" s="12">
        <f t="shared" ca="1" si="26"/>
        <v>66</v>
      </c>
      <c r="CF61" s="5"/>
      <c r="CG61" s="5">
        <v>61</v>
      </c>
      <c r="CH61" s="5">
        <v>7</v>
      </c>
      <c r="CI61" s="5">
        <v>7</v>
      </c>
      <c r="CK61" s="11">
        <f t="shared" ca="1" si="27"/>
        <v>2.283894700189637E-2</v>
      </c>
      <c r="CL61" s="12">
        <f t="shared" ca="1" si="28"/>
        <v>99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0.19927582655504361</v>
      </c>
      <c r="CS61" s="12">
        <f t="shared" ca="1" si="30"/>
        <v>64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>
        <f t="shared" ca="1" si="25"/>
        <v>0.17436079101123658</v>
      </c>
      <c r="CE62" s="12">
        <f t="shared" ca="1" si="26"/>
        <v>70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0.570215912946472</v>
      </c>
      <c r="CL62" s="12">
        <f t="shared" ca="1" si="28"/>
        <v>49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0.92144328357171179</v>
      </c>
      <c r="CS62" s="12">
        <f t="shared" ca="1" si="30"/>
        <v>10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0.91530632625940911</v>
      </c>
      <c r="CE63" s="12">
        <f t="shared" ca="1" si="26"/>
        <v>5</v>
      </c>
      <c r="CG63" s="5">
        <v>63</v>
      </c>
      <c r="CH63" s="5">
        <v>7</v>
      </c>
      <c r="CI63" s="5">
        <v>9</v>
      </c>
      <c r="CK63" s="11">
        <f t="shared" ca="1" si="27"/>
        <v>0.91594660164417385</v>
      </c>
      <c r="CL63" s="12">
        <f t="shared" ca="1" si="28"/>
        <v>6</v>
      </c>
      <c r="CN63" s="5">
        <v>63</v>
      </c>
      <c r="CO63" s="5">
        <v>6</v>
      </c>
      <c r="CP63" s="5">
        <v>2</v>
      </c>
      <c r="CR63" s="11">
        <f t="shared" ca="1" si="29"/>
        <v>0.27496590070244809</v>
      </c>
      <c r="CS63" s="12">
        <f t="shared" ca="1" si="30"/>
        <v>57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0.72349876234325727</v>
      </c>
      <c r="CE64" s="12">
        <f t="shared" ca="1" si="26"/>
        <v>24</v>
      </c>
      <c r="CG64" s="5">
        <v>64</v>
      </c>
      <c r="CH64" s="5">
        <v>8</v>
      </c>
      <c r="CI64" s="5">
        <v>1</v>
      </c>
      <c r="CK64" s="11">
        <f t="shared" ca="1" si="27"/>
        <v>0.62582117909324098</v>
      </c>
      <c r="CL64" s="12">
        <f t="shared" ca="1" si="28"/>
        <v>44</v>
      </c>
      <c r="CN64" s="5">
        <v>64</v>
      </c>
      <c r="CO64" s="5">
        <v>6</v>
      </c>
      <c r="CP64" s="5">
        <v>3</v>
      </c>
      <c r="CR64" s="11">
        <f t="shared" ca="1" si="29"/>
        <v>0.9405586875633225</v>
      </c>
      <c r="CS64" s="12">
        <f t="shared" ca="1" si="30"/>
        <v>9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0.50736623616508925</v>
      </c>
      <c r="CE65" s="12">
        <f t="shared" ca="1" si="26"/>
        <v>46</v>
      </c>
      <c r="CG65" s="5">
        <v>65</v>
      </c>
      <c r="CH65" s="5">
        <v>8</v>
      </c>
      <c r="CI65" s="5">
        <v>2</v>
      </c>
      <c r="CK65" s="11">
        <f t="shared" ca="1" si="27"/>
        <v>0.88755358615115509</v>
      </c>
      <c r="CL65" s="12">
        <f t="shared" ca="1" si="28"/>
        <v>10</v>
      </c>
      <c r="CN65" s="5">
        <v>65</v>
      </c>
      <c r="CO65" s="5">
        <v>6</v>
      </c>
      <c r="CP65" s="5">
        <v>4</v>
      </c>
      <c r="CR65" s="11">
        <f t="shared" ca="1" si="29"/>
        <v>0.81430890114886678</v>
      </c>
      <c r="CS65" s="12">
        <f t="shared" ca="1" si="30"/>
        <v>20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0.67723196616879688</v>
      </c>
      <c r="CE66" s="12">
        <f t="shared" ref="CE66:CE81" ca="1" si="69">RANK(CD66,$CD$1:$CD$100,)</f>
        <v>32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0.74629285056970962</v>
      </c>
      <c r="CL66" s="12">
        <f t="shared" ref="CL66:CL100" ca="1" si="71">RANK(CK66,$CK$1:$CK$100,)</f>
        <v>31</v>
      </c>
      <c r="CN66" s="5">
        <v>66</v>
      </c>
      <c r="CO66" s="5">
        <v>6</v>
      </c>
      <c r="CP66" s="5">
        <v>5</v>
      </c>
      <c r="CR66" s="11">
        <f t="shared" ref="CR66:CR81" ca="1" si="72">RAND()</f>
        <v>0.41943791650210327</v>
      </c>
      <c r="CS66" s="12">
        <f t="shared" ref="CS66:CS81" ca="1" si="73">RANK(CR66,$CR$1:$CR$100,)</f>
        <v>41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0.65213455851682312</v>
      </c>
      <c r="CE67" s="12">
        <f t="shared" ca="1" si="69"/>
        <v>36</v>
      </c>
      <c r="CG67" s="5">
        <v>67</v>
      </c>
      <c r="CH67" s="5">
        <v>8</v>
      </c>
      <c r="CI67" s="5">
        <v>4</v>
      </c>
      <c r="CK67" s="11">
        <f t="shared" ca="1" si="70"/>
        <v>0.6490994027370578</v>
      </c>
      <c r="CL67" s="12">
        <f t="shared" ca="1" si="71"/>
        <v>43</v>
      </c>
      <c r="CN67" s="5">
        <v>67</v>
      </c>
      <c r="CO67" s="5">
        <v>6</v>
      </c>
      <c r="CP67" s="5">
        <v>6</v>
      </c>
      <c r="CR67" s="11">
        <f t="shared" ca="1" si="72"/>
        <v>0.98835106548855611</v>
      </c>
      <c r="CS67" s="12">
        <f t="shared" ca="1" si="73"/>
        <v>1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0.68029337879388363</v>
      </c>
      <c r="CE68" s="12">
        <f t="shared" ca="1" si="69"/>
        <v>30</v>
      </c>
      <c r="CG68" s="5">
        <v>68</v>
      </c>
      <c r="CH68" s="5">
        <v>8</v>
      </c>
      <c r="CI68" s="5">
        <v>5</v>
      </c>
      <c r="CK68" s="11">
        <f t="shared" ca="1" si="70"/>
        <v>9.999091070389543E-5</v>
      </c>
      <c r="CL68" s="12">
        <f t="shared" ca="1" si="71"/>
        <v>100</v>
      </c>
      <c r="CN68" s="5">
        <v>68</v>
      </c>
      <c r="CO68" s="5">
        <v>6</v>
      </c>
      <c r="CP68" s="5">
        <v>7</v>
      </c>
      <c r="CR68" s="11">
        <f t="shared" ca="1" si="72"/>
        <v>0.50657958352846422</v>
      </c>
      <c r="CS68" s="12">
        <f t="shared" ca="1" si="73"/>
        <v>37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0.33150890897987717</v>
      </c>
      <c r="CE69" s="12">
        <f t="shared" ca="1" si="69"/>
        <v>60</v>
      </c>
      <c r="CG69" s="5">
        <v>69</v>
      </c>
      <c r="CH69" s="5">
        <v>8</v>
      </c>
      <c r="CI69" s="5">
        <v>6</v>
      </c>
      <c r="CK69" s="11">
        <f t="shared" ca="1" si="70"/>
        <v>0.23477115704170548</v>
      </c>
      <c r="CL69" s="12">
        <f t="shared" ca="1" si="71"/>
        <v>80</v>
      </c>
      <c r="CN69" s="5">
        <v>69</v>
      </c>
      <c r="CO69" s="5">
        <v>6</v>
      </c>
      <c r="CP69" s="5">
        <v>8</v>
      </c>
      <c r="CR69" s="11">
        <f t="shared" ca="1" si="72"/>
        <v>3.3849228774844975E-2</v>
      </c>
      <c r="CS69" s="12">
        <f t="shared" ca="1" si="73"/>
        <v>80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0.37472709471758958</v>
      </c>
      <c r="CE70" s="12">
        <f t="shared" ca="1" si="69"/>
        <v>57</v>
      </c>
      <c r="CG70" s="5">
        <v>70</v>
      </c>
      <c r="CH70" s="5">
        <v>8</v>
      </c>
      <c r="CI70" s="5">
        <v>7</v>
      </c>
      <c r="CK70" s="11">
        <f t="shared" ca="1" si="70"/>
        <v>0.77007626233239002</v>
      </c>
      <c r="CL70" s="12">
        <f t="shared" ca="1" si="71"/>
        <v>27</v>
      </c>
      <c r="CN70" s="5">
        <v>70</v>
      </c>
      <c r="CO70" s="5">
        <v>6</v>
      </c>
      <c r="CP70" s="5">
        <v>9</v>
      </c>
      <c r="CR70" s="11">
        <f t="shared" ca="1" si="72"/>
        <v>0.96155852773443018</v>
      </c>
      <c r="CS70" s="12">
        <f t="shared" ca="1" si="73"/>
        <v>7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0.94286604949174091</v>
      </c>
      <c r="CE71" s="12">
        <f t="shared" ca="1" si="69"/>
        <v>2</v>
      </c>
      <c r="CG71" s="5">
        <v>71</v>
      </c>
      <c r="CH71" s="5">
        <v>8</v>
      </c>
      <c r="CI71" s="5">
        <v>8</v>
      </c>
      <c r="CK71" s="11">
        <f t="shared" ca="1" si="70"/>
        <v>0.43231015744404144</v>
      </c>
      <c r="CL71" s="12">
        <f t="shared" ca="1" si="71"/>
        <v>63</v>
      </c>
      <c r="CN71" s="5">
        <v>71</v>
      </c>
      <c r="CO71" s="5">
        <v>7</v>
      </c>
      <c r="CP71" s="5">
        <v>0</v>
      </c>
      <c r="CR71" s="11">
        <f t="shared" ca="1" si="72"/>
        <v>5.2576920296362184E-3</v>
      </c>
      <c r="CS71" s="12">
        <f t="shared" ca="1" si="73"/>
        <v>81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0.62798473257085319</v>
      </c>
      <c r="CE72" s="12">
        <f t="shared" ca="1" si="69"/>
        <v>39</v>
      </c>
      <c r="CG72" s="5">
        <v>72</v>
      </c>
      <c r="CH72" s="5">
        <v>8</v>
      </c>
      <c r="CI72" s="5">
        <v>9</v>
      </c>
      <c r="CK72" s="11">
        <f t="shared" ca="1" si="70"/>
        <v>0.45019235378321754</v>
      </c>
      <c r="CL72" s="12">
        <f t="shared" ca="1" si="71"/>
        <v>60</v>
      </c>
      <c r="CN72" s="5">
        <v>72</v>
      </c>
      <c r="CO72" s="5">
        <v>7</v>
      </c>
      <c r="CP72" s="5">
        <v>1</v>
      </c>
      <c r="CR72" s="11">
        <f t="shared" ca="1" si="72"/>
        <v>0.25754167896772129</v>
      </c>
      <c r="CS72" s="12">
        <f t="shared" ca="1" si="73"/>
        <v>58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0.8211903368109793</v>
      </c>
      <c r="CE73" s="12">
        <f t="shared" ca="1" si="69"/>
        <v>14</v>
      </c>
      <c r="CG73" s="5">
        <v>73</v>
      </c>
      <c r="CH73" s="5">
        <v>9</v>
      </c>
      <c r="CI73" s="5">
        <v>1</v>
      </c>
      <c r="CK73" s="11">
        <f t="shared" ca="1" si="70"/>
        <v>0.272134900773223</v>
      </c>
      <c r="CL73" s="12">
        <f t="shared" ca="1" si="71"/>
        <v>77</v>
      </c>
      <c r="CN73" s="5">
        <v>73</v>
      </c>
      <c r="CO73" s="5">
        <v>7</v>
      </c>
      <c r="CP73" s="5">
        <v>2</v>
      </c>
      <c r="CR73" s="11">
        <f t="shared" ca="1" si="72"/>
        <v>0.17517959392696336</v>
      </c>
      <c r="CS73" s="12">
        <f t="shared" ca="1" si="73"/>
        <v>67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0.50853349898719991</v>
      </c>
      <c r="CE74" s="12">
        <f t="shared" ca="1" si="69"/>
        <v>44</v>
      </c>
      <c r="CG74" s="5">
        <v>74</v>
      </c>
      <c r="CH74" s="5">
        <v>9</v>
      </c>
      <c r="CI74" s="5">
        <v>2</v>
      </c>
      <c r="CK74" s="11">
        <f t="shared" ca="1" si="70"/>
        <v>0.75422749326894589</v>
      </c>
      <c r="CL74" s="12">
        <f t="shared" ca="1" si="71"/>
        <v>29</v>
      </c>
      <c r="CN74" s="5">
        <v>74</v>
      </c>
      <c r="CO74" s="5">
        <v>7</v>
      </c>
      <c r="CP74" s="5">
        <v>3</v>
      </c>
      <c r="CR74" s="11">
        <f t="shared" ca="1" si="72"/>
        <v>0.85238565454893356</v>
      </c>
      <c r="CS74" s="12">
        <f t="shared" ca="1" si="73"/>
        <v>16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0.68242640484446648</v>
      </c>
      <c r="CE75" s="12">
        <f t="shared" ca="1" si="69"/>
        <v>29</v>
      </c>
      <c r="CG75" s="5">
        <v>75</v>
      </c>
      <c r="CH75" s="5">
        <v>9</v>
      </c>
      <c r="CI75" s="5">
        <v>3</v>
      </c>
      <c r="CK75" s="11">
        <f t="shared" ca="1" si="70"/>
        <v>0.72957314148994901</v>
      </c>
      <c r="CL75" s="12">
        <f t="shared" ca="1" si="71"/>
        <v>34</v>
      </c>
      <c r="CN75" s="5">
        <v>75</v>
      </c>
      <c r="CO75" s="5">
        <v>7</v>
      </c>
      <c r="CP75" s="5">
        <v>4</v>
      </c>
      <c r="CR75" s="11">
        <f t="shared" ca="1" si="72"/>
        <v>0.95839254393745266</v>
      </c>
      <c r="CS75" s="12">
        <f t="shared" ca="1" si="73"/>
        <v>8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0.77117191376139693</v>
      </c>
      <c r="CE76" s="12">
        <f t="shared" ca="1" si="69"/>
        <v>19</v>
      </c>
      <c r="CG76" s="5">
        <v>76</v>
      </c>
      <c r="CH76" s="5">
        <v>9</v>
      </c>
      <c r="CI76" s="5">
        <v>4</v>
      </c>
      <c r="CK76" s="11">
        <f t="shared" ca="1" si="70"/>
        <v>0.59188947351185395</v>
      </c>
      <c r="CL76" s="12">
        <f t="shared" ca="1" si="71"/>
        <v>46</v>
      </c>
      <c r="CN76" s="5">
        <v>76</v>
      </c>
      <c r="CO76" s="5">
        <v>7</v>
      </c>
      <c r="CP76" s="5">
        <v>5</v>
      </c>
      <c r="CR76" s="11">
        <f t="shared" ca="1" si="72"/>
        <v>0.38371605650344398</v>
      </c>
      <c r="CS76" s="12">
        <f t="shared" ca="1" si="73"/>
        <v>43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0.90862123489422697</v>
      </c>
      <c r="CE77" s="12">
        <f t="shared" ca="1" si="69"/>
        <v>8</v>
      </c>
      <c r="CG77" s="5">
        <v>77</v>
      </c>
      <c r="CH77" s="5">
        <v>9</v>
      </c>
      <c r="CI77" s="5">
        <v>5</v>
      </c>
      <c r="CK77" s="11">
        <f t="shared" ca="1" si="70"/>
        <v>0.66921159376233663</v>
      </c>
      <c r="CL77" s="12">
        <f t="shared" ca="1" si="71"/>
        <v>40</v>
      </c>
      <c r="CN77" s="5">
        <v>77</v>
      </c>
      <c r="CO77" s="5">
        <v>7</v>
      </c>
      <c r="CP77" s="5">
        <v>6</v>
      </c>
      <c r="CR77" s="11">
        <f t="shared" ca="1" si="72"/>
        <v>0.88140209069055631</v>
      </c>
      <c r="CS77" s="12">
        <f t="shared" ca="1" si="73"/>
        <v>13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0.18414701606126083</v>
      </c>
      <c r="CE78" s="12">
        <f t="shared" ca="1" si="69"/>
        <v>69</v>
      </c>
      <c r="CG78" s="5">
        <v>78</v>
      </c>
      <c r="CH78" s="5">
        <v>9</v>
      </c>
      <c r="CI78" s="5">
        <v>6</v>
      </c>
      <c r="CK78" s="11">
        <f t="shared" ca="1" si="70"/>
        <v>0.35803965655476055</v>
      </c>
      <c r="CL78" s="12">
        <f t="shared" ca="1" si="71"/>
        <v>70</v>
      </c>
      <c r="CN78" s="5">
        <v>78</v>
      </c>
      <c r="CO78" s="5">
        <v>7</v>
      </c>
      <c r="CP78" s="5">
        <v>7</v>
      </c>
      <c r="CR78" s="11">
        <f t="shared" ca="1" si="72"/>
        <v>0.68073021899918551</v>
      </c>
      <c r="CS78" s="12">
        <f t="shared" ca="1" si="73"/>
        <v>25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0.76991936873104316</v>
      </c>
      <c r="CE79" s="12">
        <f t="shared" ca="1" si="69"/>
        <v>20</v>
      </c>
      <c r="CG79" s="5">
        <v>79</v>
      </c>
      <c r="CH79" s="5">
        <v>9</v>
      </c>
      <c r="CI79" s="5">
        <v>7</v>
      </c>
      <c r="CK79" s="11">
        <f t="shared" ca="1" si="70"/>
        <v>0.43412020619602065</v>
      </c>
      <c r="CL79" s="12">
        <f t="shared" ca="1" si="71"/>
        <v>62</v>
      </c>
      <c r="CN79" s="5">
        <v>79</v>
      </c>
      <c r="CO79" s="5">
        <v>7</v>
      </c>
      <c r="CP79" s="5">
        <v>8</v>
      </c>
      <c r="CR79" s="11">
        <f t="shared" ca="1" si="72"/>
        <v>0.33247169755550054</v>
      </c>
      <c r="CS79" s="12">
        <f t="shared" ca="1" si="73"/>
        <v>50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1.0611453074052868E-2</v>
      </c>
      <c r="CE80" s="12">
        <f t="shared" ca="1" si="69"/>
        <v>80</v>
      </c>
      <c r="CG80" s="5">
        <v>80</v>
      </c>
      <c r="CH80" s="5">
        <v>9</v>
      </c>
      <c r="CI80" s="5">
        <v>8</v>
      </c>
      <c r="CK80" s="11">
        <f t="shared" ca="1" si="70"/>
        <v>0.55077584064487117</v>
      </c>
      <c r="CL80" s="12">
        <f t="shared" ca="1" si="71"/>
        <v>51</v>
      </c>
      <c r="CN80" s="5">
        <v>80</v>
      </c>
      <c r="CO80" s="5">
        <v>7</v>
      </c>
      <c r="CP80" s="5">
        <v>9</v>
      </c>
      <c r="CR80" s="11">
        <f t="shared" ca="1" si="72"/>
        <v>0.34208925109281507</v>
      </c>
      <c r="CS80" s="12">
        <f t="shared" ca="1" si="73"/>
        <v>49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0.56651725662094488</v>
      </c>
      <c r="CE81" s="12">
        <f t="shared" ca="1" si="69"/>
        <v>42</v>
      </c>
      <c r="CG81" s="5">
        <v>81</v>
      </c>
      <c r="CH81" s="5">
        <v>9</v>
      </c>
      <c r="CI81" s="5">
        <v>9</v>
      </c>
      <c r="CK81" s="11">
        <f t="shared" ca="1" si="70"/>
        <v>0.69913029866281051</v>
      </c>
      <c r="CL81" s="12">
        <f t="shared" ca="1" si="71"/>
        <v>35</v>
      </c>
      <c r="CN81" s="5">
        <v>81</v>
      </c>
      <c r="CO81" s="5">
        <v>8</v>
      </c>
      <c r="CP81" s="5">
        <v>0</v>
      </c>
      <c r="CR81" s="11">
        <f t="shared" ca="1" si="72"/>
        <v>0.62646115600213237</v>
      </c>
      <c r="CS81" s="12">
        <f t="shared" ca="1" si="73"/>
        <v>27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9.3192364844826181E-2</v>
      </c>
      <c r="CL82" s="12">
        <f t="shared" ca="1" si="71"/>
        <v>96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0.81470218183524779</v>
      </c>
      <c r="CL83" s="12">
        <f t="shared" ca="1" si="71"/>
        <v>16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0.81179448995885362</v>
      </c>
      <c r="CL84" s="12">
        <f t="shared" ca="1" si="71"/>
        <v>17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0.51706930669125528</v>
      </c>
      <c r="CL85" s="12">
        <f t="shared" ca="1" si="71"/>
        <v>54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0.14207387498410518</v>
      </c>
      <c r="CL86" s="12">
        <f t="shared" ca="1" si="71"/>
        <v>90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0.80725442427740624</v>
      </c>
      <c r="CL87" s="12">
        <f t="shared" ca="1" si="71"/>
        <v>19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0.65073971486241922</v>
      </c>
      <c r="CL88" s="12">
        <f t="shared" ca="1" si="71"/>
        <v>42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0.48577053843197404</v>
      </c>
      <c r="CL89" s="12">
        <f t="shared" ca="1" si="71"/>
        <v>59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0.43657076768934211</v>
      </c>
      <c r="CL90" s="12">
        <f t="shared" ca="1" si="71"/>
        <v>61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0.13066176532057183</v>
      </c>
      <c r="CL91" s="12">
        <f t="shared" ca="1" si="71"/>
        <v>92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0.95483584006291178</v>
      </c>
      <c r="CL92" s="12">
        <f t="shared" ca="1" si="71"/>
        <v>4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0.81095386605415709</v>
      </c>
      <c r="CL93" s="12">
        <f t="shared" ca="1" si="71"/>
        <v>18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0.83502462647357489</v>
      </c>
      <c r="CL94" s="12">
        <f t="shared" ca="1" si="71"/>
        <v>14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0.14092869041415335</v>
      </c>
      <c r="CL95" s="12">
        <f t="shared" ca="1" si="71"/>
        <v>91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>
        <f t="shared" ca="1" si="70"/>
        <v>0.51479847233978981</v>
      </c>
      <c r="CL96" s="12">
        <f t="shared" ca="1" si="71"/>
        <v>55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>
        <f t="shared" ca="1" si="70"/>
        <v>0.5961808715390865</v>
      </c>
      <c r="CL97" s="12">
        <f t="shared" ca="1" si="71"/>
        <v>45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>
        <f t="shared" ca="1" si="70"/>
        <v>0.34417545400825977</v>
      </c>
      <c r="CL98" s="12">
        <f t="shared" ca="1" si="71"/>
        <v>71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>
        <f t="shared" ca="1" si="70"/>
        <v>0.69769196866893524</v>
      </c>
      <c r="CL99" s="12">
        <f t="shared" ca="1" si="71"/>
        <v>36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>
        <f t="shared" ca="1" si="70"/>
        <v>0.75259226843286042</v>
      </c>
      <c r="CL100" s="12">
        <f t="shared" ca="1" si="71"/>
        <v>30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8BCL4MwHxMoTxMAnPQQFEbAEF9GpHvgo+9idV0HnFIb3Knfmv/GKCzJ7VjhQiRIg5kguQx2+vt3CfV9mUKpCGw==" saltValue="pS7FS+lEAP88S18nJ57jzQ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580" priority="193">
      <formula>$AJ15="NO"</formula>
    </cfRule>
  </conditionalFormatting>
  <conditionalFormatting sqref="C7">
    <cfRule type="expression" dxfId="579" priority="192">
      <formula>C7=0</formula>
    </cfRule>
  </conditionalFormatting>
  <conditionalFormatting sqref="C8">
    <cfRule type="expression" dxfId="578" priority="191">
      <formula>C8=0</formula>
    </cfRule>
  </conditionalFormatting>
  <conditionalFormatting sqref="C9">
    <cfRule type="expression" dxfId="577" priority="190">
      <formula>C9=0</formula>
    </cfRule>
  </conditionalFormatting>
  <conditionalFormatting sqref="B8">
    <cfRule type="expression" dxfId="576" priority="189">
      <formula>B8=""</formula>
    </cfRule>
  </conditionalFormatting>
  <conditionalFormatting sqref="G7">
    <cfRule type="expression" dxfId="575" priority="188">
      <formula>G7=0</formula>
    </cfRule>
  </conditionalFormatting>
  <conditionalFormatting sqref="G8">
    <cfRule type="expression" dxfId="574" priority="187">
      <formula>G8=0</formula>
    </cfRule>
  </conditionalFormatting>
  <conditionalFormatting sqref="F7">
    <cfRule type="expression" dxfId="573" priority="186">
      <formula>AND(F7=0,G7=0)</formula>
    </cfRule>
  </conditionalFormatting>
  <conditionalFormatting sqref="F8">
    <cfRule type="expression" dxfId="572" priority="185">
      <formula>AND(F8=0,G8=0)</formula>
    </cfRule>
  </conditionalFormatting>
  <conditionalFormatting sqref="K7">
    <cfRule type="expression" dxfId="571" priority="184">
      <formula>K7=0</formula>
    </cfRule>
  </conditionalFormatting>
  <conditionalFormatting sqref="K8">
    <cfRule type="expression" dxfId="570" priority="183">
      <formula>K8=0</formula>
    </cfRule>
  </conditionalFormatting>
  <conditionalFormatting sqref="K9">
    <cfRule type="expression" dxfId="569" priority="182">
      <formula>K9=0</formula>
    </cfRule>
  </conditionalFormatting>
  <conditionalFormatting sqref="J8">
    <cfRule type="expression" dxfId="568" priority="181">
      <formula>J8=""</formula>
    </cfRule>
  </conditionalFormatting>
  <conditionalFormatting sqref="O7">
    <cfRule type="expression" dxfId="567" priority="180">
      <formula>O7=0</formula>
    </cfRule>
  </conditionalFormatting>
  <conditionalFormatting sqref="O8">
    <cfRule type="expression" dxfId="566" priority="179">
      <formula>O8=0</formula>
    </cfRule>
  </conditionalFormatting>
  <conditionalFormatting sqref="N7">
    <cfRule type="expression" dxfId="565" priority="178">
      <formula>AND(N7=0,O7=0)</formula>
    </cfRule>
  </conditionalFormatting>
  <conditionalFormatting sqref="N8">
    <cfRule type="expression" dxfId="564" priority="177">
      <formula>AND(N8=0,O8=0)</formula>
    </cfRule>
  </conditionalFormatting>
  <conditionalFormatting sqref="S7">
    <cfRule type="expression" dxfId="563" priority="176">
      <formula>S7=0</formula>
    </cfRule>
  </conditionalFormatting>
  <conditionalFormatting sqref="S8">
    <cfRule type="expression" dxfId="562" priority="175">
      <formula>S8=0</formula>
    </cfRule>
  </conditionalFormatting>
  <conditionalFormatting sqref="S9">
    <cfRule type="expression" dxfId="561" priority="174">
      <formula>S9=0</formula>
    </cfRule>
  </conditionalFormatting>
  <conditionalFormatting sqref="R8">
    <cfRule type="expression" dxfId="560" priority="173">
      <formula>R8=""</formula>
    </cfRule>
  </conditionalFormatting>
  <conditionalFormatting sqref="W7">
    <cfRule type="expression" dxfId="559" priority="172">
      <formula>W7=0</formula>
    </cfRule>
  </conditionalFormatting>
  <conditionalFormatting sqref="W8">
    <cfRule type="expression" dxfId="558" priority="171">
      <formula>W8=0</formula>
    </cfRule>
  </conditionalFormatting>
  <conditionalFormatting sqref="V7">
    <cfRule type="expression" dxfId="557" priority="170">
      <formula>AND(V7=0,W7=0)</formula>
    </cfRule>
  </conditionalFormatting>
  <conditionalFormatting sqref="V8">
    <cfRule type="expression" dxfId="556" priority="169">
      <formula>AND(V8=0,W8=0)</formula>
    </cfRule>
  </conditionalFormatting>
  <conditionalFormatting sqref="C14">
    <cfRule type="expression" dxfId="555" priority="168">
      <formula>C14=0</formula>
    </cfRule>
  </conditionalFormatting>
  <conditionalFormatting sqref="C15">
    <cfRule type="expression" dxfId="554" priority="167">
      <formula>C15=0</formula>
    </cfRule>
  </conditionalFormatting>
  <conditionalFormatting sqref="C16">
    <cfRule type="expression" dxfId="553" priority="166">
      <formula>C16=0</formula>
    </cfRule>
  </conditionalFormatting>
  <conditionalFormatting sqref="B15">
    <cfRule type="expression" dxfId="552" priority="165">
      <formula>B15=""</formula>
    </cfRule>
  </conditionalFormatting>
  <conditionalFormatting sqref="G14">
    <cfRule type="expression" dxfId="551" priority="164">
      <formula>G14=0</formula>
    </cfRule>
  </conditionalFormatting>
  <conditionalFormatting sqref="G15">
    <cfRule type="expression" dxfId="550" priority="163">
      <formula>G15=0</formula>
    </cfRule>
  </conditionalFormatting>
  <conditionalFormatting sqref="F14">
    <cfRule type="expression" dxfId="549" priority="162">
      <formula>AND(F14=0,G14=0)</formula>
    </cfRule>
  </conditionalFormatting>
  <conditionalFormatting sqref="F15">
    <cfRule type="expression" dxfId="548" priority="161">
      <formula>AND(F15=0,G15=0)</formula>
    </cfRule>
  </conditionalFormatting>
  <conditionalFormatting sqref="K14">
    <cfRule type="expression" dxfId="547" priority="160">
      <formula>K14=0</formula>
    </cfRule>
  </conditionalFormatting>
  <conditionalFormatting sqref="K15">
    <cfRule type="expression" dxfId="546" priority="159">
      <formula>K15=0</formula>
    </cfRule>
  </conditionalFormatting>
  <conditionalFormatting sqref="K16">
    <cfRule type="expression" dxfId="545" priority="158">
      <formula>K16=0</formula>
    </cfRule>
  </conditionalFormatting>
  <conditionalFormatting sqref="J15">
    <cfRule type="expression" dxfId="544" priority="157">
      <formula>J15=""</formula>
    </cfRule>
  </conditionalFormatting>
  <conditionalFormatting sqref="O14">
    <cfRule type="expression" dxfId="543" priority="156">
      <formula>O14=0</formula>
    </cfRule>
  </conditionalFormatting>
  <conditionalFormatting sqref="O15">
    <cfRule type="expression" dxfId="542" priority="155">
      <formula>O15=0</formula>
    </cfRule>
  </conditionalFormatting>
  <conditionalFormatting sqref="N14">
    <cfRule type="expression" dxfId="541" priority="154">
      <formula>AND(N14=0,O14=0)</formula>
    </cfRule>
  </conditionalFormatting>
  <conditionalFormatting sqref="N15">
    <cfRule type="expression" dxfId="540" priority="153">
      <formula>AND(N15=0,O15=0)</formula>
    </cfRule>
  </conditionalFormatting>
  <conditionalFormatting sqref="S14">
    <cfRule type="expression" dxfId="539" priority="152">
      <formula>S14=0</formula>
    </cfRule>
  </conditionalFormatting>
  <conditionalFormatting sqref="S15">
    <cfRule type="expression" dxfId="538" priority="151">
      <formula>S15=0</formula>
    </cfRule>
  </conditionalFormatting>
  <conditionalFormatting sqref="S16">
    <cfRule type="expression" dxfId="537" priority="150">
      <formula>S16=0</formula>
    </cfRule>
  </conditionalFormatting>
  <conditionalFormatting sqref="R15">
    <cfRule type="expression" dxfId="536" priority="149">
      <formula>R15=""</formula>
    </cfRule>
  </conditionalFormatting>
  <conditionalFormatting sqref="W14">
    <cfRule type="expression" dxfId="535" priority="148">
      <formula>W14=0</formula>
    </cfRule>
  </conditionalFormatting>
  <conditionalFormatting sqref="W15">
    <cfRule type="expression" dxfId="534" priority="147">
      <formula>W15=0</formula>
    </cfRule>
  </conditionalFormatting>
  <conditionalFormatting sqref="V14">
    <cfRule type="expression" dxfId="533" priority="146">
      <formula>AND(V14=0,W14=0)</formula>
    </cfRule>
  </conditionalFormatting>
  <conditionalFormatting sqref="V15">
    <cfRule type="expression" dxfId="532" priority="145">
      <formula>AND(V15=0,W15=0)</formula>
    </cfRule>
  </conditionalFormatting>
  <conditionalFormatting sqref="C21">
    <cfRule type="expression" dxfId="531" priority="144">
      <formula>C21=0</formula>
    </cfRule>
  </conditionalFormatting>
  <conditionalFormatting sqref="C22">
    <cfRule type="expression" dxfId="530" priority="143">
      <formula>C22=0</formula>
    </cfRule>
  </conditionalFormatting>
  <conditionalFormatting sqref="C23">
    <cfRule type="expression" dxfId="529" priority="142">
      <formula>C23=0</formula>
    </cfRule>
  </conditionalFormatting>
  <conditionalFormatting sqref="B22">
    <cfRule type="expression" dxfId="528" priority="141">
      <formula>B22=""</formula>
    </cfRule>
  </conditionalFormatting>
  <conditionalFormatting sqref="G21">
    <cfRule type="expression" dxfId="527" priority="140">
      <formula>G21=0</formula>
    </cfRule>
  </conditionalFormatting>
  <conditionalFormatting sqref="G22">
    <cfRule type="expression" dxfId="526" priority="139">
      <formula>G22=0</formula>
    </cfRule>
  </conditionalFormatting>
  <conditionalFormatting sqref="F21">
    <cfRule type="expression" dxfId="525" priority="138">
      <formula>AND(F21=0,G21=0)</formula>
    </cfRule>
  </conditionalFormatting>
  <conditionalFormatting sqref="F22">
    <cfRule type="expression" dxfId="524" priority="137">
      <formula>AND(F22=0,G22=0)</formula>
    </cfRule>
  </conditionalFormatting>
  <conditionalFormatting sqref="K21">
    <cfRule type="expression" dxfId="523" priority="136">
      <formula>K21=0</formula>
    </cfRule>
  </conditionalFormatting>
  <conditionalFormatting sqref="K22">
    <cfRule type="expression" dxfId="522" priority="135">
      <formula>K22=0</formula>
    </cfRule>
  </conditionalFormatting>
  <conditionalFormatting sqref="K23">
    <cfRule type="expression" dxfId="521" priority="134">
      <formula>K23=0</formula>
    </cfRule>
  </conditionalFormatting>
  <conditionalFormatting sqref="J22">
    <cfRule type="expression" dxfId="520" priority="133">
      <formula>J22=""</formula>
    </cfRule>
  </conditionalFormatting>
  <conditionalFormatting sqref="O21">
    <cfRule type="expression" dxfId="519" priority="132">
      <formula>O21=0</formula>
    </cfRule>
  </conditionalFormatting>
  <conditionalFormatting sqref="O22">
    <cfRule type="expression" dxfId="518" priority="131">
      <formula>O22=0</formula>
    </cfRule>
  </conditionalFormatting>
  <conditionalFormatting sqref="N21">
    <cfRule type="expression" dxfId="517" priority="130">
      <formula>AND(N21=0,O21=0)</formula>
    </cfRule>
  </conditionalFormatting>
  <conditionalFormatting sqref="N22">
    <cfRule type="expression" dxfId="516" priority="129">
      <formula>AND(N22=0,O22=0)</formula>
    </cfRule>
  </conditionalFormatting>
  <conditionalFormatting sqref="S21">
    <cfRule type="expression" dxfId="515" priority="128">
      <formula>S21=0</formula>
    </cfRule>
  </conditionalFormatting>
  <conditionalFormatting sqref="S22">
    <cfRule type="expression" dxfId="514" priority="127">
      <formula>S22=0</formula>
    </cfRule>
  </conditionalFormatting>
  <conditionalFormatting sqref="S23">
    <cfRule type="expression" dxfId="513" priority="126">
      <formula>S23=0</formula>
    </cfRule>
  </conditionalFormatting>
  <conditionalFormatting sqref="R22">
    <cfRule type="expression" dxfId="512" priority="125">
      <formula>R22=""</formula>
    </cfRule>
  </conditionalFormatting>
  <conditionalFormatting sqref="W21">
    <cfRule type="expression" dxfId="511" priority="124">
      <formula>W21=0</formula>
    </cfRule>
  </conditionalFormatting>
  <conditionalFormatting sqref="W22">
    <cfRule type="expression" dxfId="510" priority="123">
      <formula>W22=0</formula>
    </cfRule>
  </conditionalFormatting>
  <conditionalFormatting sqref="V21">
    <cfRule type="expression" dxfId="509" priority="122">
      <formula>AND(V21=0,W21=0)</formula>
    </cfRule>
  </conditionalFormatting>
  <conditionalFormatting sqref="V22">
    <cfRule type="expression" dxfId="508" priority="121">
      <formula>AND(V22=0,W22=0)</formula>
    </cfRule>
  </conditionalFormatting>
  <conditionalFormatting sqref="C28">
    <cfRule type="expression" dxfId="507" priority="120">
      <formula>C28=0</formula>
    </cfRule>
  </conditionalFormatting>
  <conditionalFormatting sqref="C29">
    <cfRule type="expression" dxfId="506" priority="119">
      <formula>C29=0</formula>
    </cfRule>
  </conditionalFormatting>
  <conditionalFormatting sqref="C30">
    <cfRule type="expression" dxfId="505" priority="118">
      <formula>C30=0</formula>
    </cfRule>
  </conditionalFormatting>
  <conditionalFormatting sqref="B29">
    <cfRule type="expression" dxfId="504" priority="117">
      <formula>B29=""</formula>
    </cfRule>
  </conditionalFormatting>
  <conditionalFormatting sqref="G28">
    <cfRule type="expression" dxfId="503" priority="116">
      <formula>G28=0</formula>
    </cfRule>
  </conditionalFormatting>
  <conditionalFormatting sqref="G29">
    <cfRule type="expression" dxfId="502" priority="115">
      <formula>G29=0</formula>
    </cfRule>
  </conditionalFormatting>
  <conditionalFormatting sqref="F28">
    <cfRule type="expression" dxfId="501" priority="114">
      <formula>AND(F28=0,G28=0)</formula>
    </cfRule>
  </conditionalFormatting>
  <conditionalFormatting sqref="F29">
    <cfRule type="expression" dxfId="500" priority="113">
      <formula>AND(F29=0,G29=0)</formula>
    </cfRule>
  </conditionalFormatting>
  <conditionalFormatting sqref="K28">
    <cfRule type="expression" dxfId="499" priority="112">
      <formula>K28=0</formula>
    </cfRule>
  </conditionalFormatting>
  <conditionalFormatting sqref="K29">
    <cfRule type="expression" dxfId="498" priority="111">
      <formula>K29=0</formula>
    </cfRule>
  </conditionalFormatting>
  <conditionalFormatting sqref="K30">
    <cfRule type="expression" dxfId="497" priority="110">
      <formula>K30=0</formula>
    </cfRule>
  </conditionalFormatting>
  <conditionalFormatting sqref="J29">
    <cfRule type="expression" dxfId="496" priority="109">
      <formula>J29=""</formula>
    </cfRule>
  </conditionalFormatting>
  <conditionalFormatting sqref="O28">
    <cfRule type="expression" dxfId="495" priority="108">
      <formula>O28=0</formula>
    </cfRule>
  </conditionalFormatting>
  <conditionalFormatting sqref="O29">
    <cfRule type="expression" dxfId="494" priority="107">
      <formula>O29=0</formula>
    </cfRule>
  </conditionalFormatting>
  <conditionalFormatting sqref="N28">
    <cfRule type="expression" dxfId="493" priority="106">
      <formula>AND(N28=0,O28=0)</formula>
    </cfRule>
  </conditionalFormatting>
  <conditionalFormatting sqref="N29">
    <cfRule type="expression" dxfId="492" priority="105">
      <formula>AND(N29=0,O29=0)</formula>
    </cfRule>
  </conditionalFormatting>
  <conditionalFormatting sqref="S28">
    <cfRule type="expression" dxfId="491" priority="104">
      <formula>S28=0</formula>
    </cfRule>
  </conditionalFormatting>
  <conditionalFormatting sqref="S29">
    <cfRule type="expression" dxfId="490" priority="103">
      <formula>S29=0</formula>
    </cfRule>
  </conditionalFormatting>
  <conditionalFormatting sqref="S30">
    <cfRule type="expression" dxfId="489" priority="102">
      <formula>S30=0</formula>
    </cfRule>
  </conditionalFormatting>
  <conditionalFormatting sqref="R29">
    <cfRule type="expression" dxfId="488" priority="101">
      <formula>R29=""</formula>
    </cfRule>
  </conditionalFormatting>
  <conditionalFormatting sqref="W28">
    <cfRule type="expression" dxfId="487" priority="100">
      <formula>W28=0</formula>
    </cfRule>
  </conditionalFormatting>
  <conditionalFormatting sqref="W29">
    <cfRule type="expression" dxfId="486" priority="99">
      <formula>W29=0</formula>
    </cfRule>
  </conditionalFormatting>
  <conditionalFormatting sqref="V28">
    <cfRule type="expression" dxfId="485" priority="98">
      <formula>AND(V28=0,W28=0)</formula>
    </cfRule>
  </conditionalFormatting>
  <conditionalFormatting sqref="V29">
    <cfRule type="expression" dxfId="484" priority="97">
      <formula>AND(V29=0,W29=0)</formula>
    </cfRule>
  </conditionalFormatting>
  <conditionalFormatting sqref="C38">
    <cfRule type="expression" dxfId="483" priority="96">
      <formula>C38=0</formula>
    </cfRule>
  </conditionalFormatting>
  <conditionalFormatting sqref="C39">
    <cfRule type="expression" dxfId="482" priority="95">
      <formula>C39=0</formula>
    </cfRule>
  </conditionalFormatting>
  <conditionalFormatting sqref="C40">
    <cfRule type="expression" dxfId="481" priority="94">
      <formula>C40=0</formula>
    </cfRule>
  </conditionalFormatting>
  <conditionalFormatting sqref="B39">
    <cfRule type="expression" dxfId="480" priority="93">
      <formula>B39=""</formula>
    </cfRule>
  </conditionalFormatting>
  <conditionalFormatting sqref="G38">
    <cfRule type="expression" dxfId="479" priority="92">
      <formula>G38=0</formula>
    </cfRule>
  </conditionalFormatting>
  <conditionalFormatting sqref="G39">
    <cfRule type="expression" dxfId="478" priority="91">
      <formula>G39=0</formula>
    </cfRule>
  </conditionalFormatting>
  <conditionalFormatting sqref="F38">
    <cfRule type="expression" dxfId="477" priority="90">
      <formula>AND(F38=0,G38=0)</formula>
    </cfRule>
  </conditionalFormatting>
  <conditionalFormatting sqref="F39">
    <cfRule type="expression" dxfId="476" priority="89">
      <formula>AND(F39=0,G39=0)</formula>
    </cfRule>
  </conditionalFormatting>
  <conditionalFormatting sqref="K38">
    <cfRule type="expression" dxfId="475" priority="88">
      <formula>K38=0</formula>
    </cfRule>
  </conditionalFormatting>
  <conditionalFormatting sqref="K39">
    <cfRule type="expression" dxfId="474" priority="87">
      <formula>K39=0</formula>
    </cfRule>
  </conditionalFormatting>
  <conditionalFormatting sqref="K40">
    <cfRule type="expression" dxfId="473" priority="86">
      <formula>K40=0</formula>
    </cfRule>
  </conditionalFormatting>
  <conditionalFormatting sqref="J39">
    <cfRule type="expression" dxfId="472" priority="85">
      <formula>J39=""</formula>
    </cfRule>
  </conditionalFormatting>
  <conditionalFormatting sqref="O38">
    <cfRule type="expression" dxfId="471" priority="84">
      <formula>O38=0</formula>
    </cfRule>
  </conditionalFormatting>
  <conditionalFormatting sqref="O39">
    <cfRule type="expression" dxfId="470" priority="83">
      <formula>O39=0</formula>
    </cfRule>
  </conditionalFormatting>
  <conditionalFormatting sqref="N38">
    <cfRule type="expression" dxfId="469" priority="82">
      <formula>AND(N38=0,O38=0)</formula>
    </cfRule>
  </conditionalFormatting>
  <conditionalFormatting sqref="N39">
    <cfRule type="expression" dxfId="468" priority="81">
      <formula>AND(N39=0,O39=0)</formula>
    </cfRule>
  </conditionalFormatting>
  <conditionalFormatting sqref="S38">
    <cfRule type="expression" dxfId="467" priority="80">
      <formula>S38=0</formula>
    </cfRule>
  </conditionalFormatting>
  <conditionalFormatting sqref="S39">
    <cfRule type="expression" dxfId="466" priority="79">
      <formula>S39=0</formula>
    </cfRule>
  </conditionalFormatting>
  <conditionalFormatting sqref="S40">
    <cfRule type="expression" dxfId="465" priority="78">
      <formula>S40=0</formula>
    </cfRule>
  </conditionalFormatting>
  <conditionalFormatting sqref="R39">
    <cfRule type="expression" dxfId="464" priority="77">
      <formula>R39=""</formula>
    </cfRule>
  </conditionalFormatting>
  <conditionalFormatting sqref="W38">
    <cfRule type="expression" dxfId="463" priority="76">
      <formula>W38=0</formula>
    </cfRule>
  </conditionalFormatting>
  <conditionalFormatting sqref="W39">
    <cfRule type="expression" dxfId="462" priority="75">
      <formula>W39=0</formula>
    </cfRule>
  </conditionalFormatting>
  <conditionalFormatting sqref="V38">
    <cfRule type="expression" dxfId="461" priority="74">
      <formula>AND(V38=0,W38=0)</formula>
    </cfRule>
  </conditionalFormatting>
  <conditionalFormatting sqref="V39">
    <cfRule type="expression" dxfId="460" priority="73">
      <formula>AND(V39=0,W39=0)</formula>
    </cfRule>
  </conditionalFormatting>
  <conditionalFormatting sqref="C45">
    <cfRule type="expression" dxfId="459" priority="72">
      <formula>C45=0</formula>
    </cfRule>
  </conditionalFormatting>
  <conditionalFormatting sqref="C46">
    <cfRule type="expression" dxfId="458" priority="71">
      <formula>C46=0</formula>
    </cfRule>
  </conditionalFormatting>
  <conditionalFormatting sqref="C47">
    <cfRule type="expression" dxfId="457" priority="70">
      <formula>C47=0</formula>
    </cfRule>
  </conditionalFormatting>
  <conditionalFormatting sqref="B46">
    <cfRule type="expression" dxfId="456" priority="69">
      <formula>B46=""</formula>
    </cfRule>
  </conditionalFormatting>
  <conditionalFormatting sqref="G45">
    <cfRule type="expression" dxfId="455" priority="68">
      <formula>G45=0</formula>
    </cfRule>
  </conditionalFormatting>
  <conditionalFormatting sqref="G46">
    <cfRule type="expression" dxfId="454" priority="67">
      <formula>G46=0</formula>
    </cfRule>
  </conditionalFormatting>
  <conditionalFormatting sqref="F45">
    <cfRule type="expression" dxfId="453" priority="66">
      <formula>AND(F45=0,G45=0)</formula>
    </cfRule>
  </conditionalFormatting>
  <conditionalFormatting sqref="F46">
    <cfRule type="expression" dxfId="452" priority="65">
      <formula>AND(F46=0,G46=0)</formula>
    </cfRule>
  </conditionalFormatting>
  <conditionalFormatting sqref="K45">
    <cfRule type="expression" dxfId="451" priority="64">
      <formula>K45=0</formula>
    </cfRule>
  </conditionalFormatting>
  <conditionalFormatting sqref="K46">
    <cfRule type="expression" dxfId="450" priority="63">
      <formula>K46=0</formula>
    </cfRule>
  </conditionalFormatting>
  <conditionalFormatting sqref="K47">
    <cfRule type="expression" dxfId="449" priority="62">
      <formula>K47=0</formula>
    </cfRule>
  </conditionalFormatting>
  <conditionalFormatting sqref="J46">
    <cfRule type="expression" dxfId="448" priority="61">
      <formula>J46=""</formula>
    </cfRule>
  </conditionalFormatting>
  <conditionalFormatting sqref="O45">
    <cfRule type="expression" dxfId="447" priority="60">
      <formula>O45=0</formula>
    </cfRule>
  </conditionalFormatting>
  <conditionalFormatting sqref="O46">
    <cfRule type="expression" dxfId="446" priority="59">
      <formula>O46=0</formula>
    </cfRule>
  </conditionalFormatting>
  <conditionalFormatting sqref="N45">
    <cfRule type="expression" dxfId="445" priority="58">
      <formula>AND(N45=0,O45=0)</formula>
    </cfRule>
  </conditionalFormatting>
  <conditionalFormatting sqref="N46">
    <cfRule type="expression" dxfId="444" priority="57">
      <formula>AND(N46=0,O46=0)</formula>
    </cfRule>
  </conditionalFormatting>
  <conditionalFormatting sqref="S45">
    <cfRule type="expression" dxfId="443" priority="56">
      <formula>S45=0</formula>
    </cfRule>
  </conditionalFormatting>
  <conditionalFormatting sqref="S46">
    <cfRule type="expression" dxfId="442" priority="55">
      <formula>S46=0</formula>
    </cfRule>
  </conditionalFormatting>
  <conditionalFormatting sqref="S47">
    <cfRule type="expression" dxfId="441" priority="54">
      <formula>S47=0</formula>
    </cfRule>
  </conditionalFormatting>
  <conditionalFormatting sqref="R46">
    <cfRule type="expression" dxfId="440" priority="53">
      <formula>R46=""</formula>
    </cfRule>
  </conditionalFormatting>
  <conditionalFormatting sqref="W45">
    <cfRule type="expression" dxfId="439" priority="52">
      <formula>W45=0</formula>
    </cfRule>
  </conditionalFormatting>
  <conditionalFormatting sqref="W46">
    <cfRule type="expression" dxfId="438" priority="51">
      <formula>W46=0</formula>
    </cfRule>
  </conditionalFormatting>
  <conditionalFormatting sqref="V45">
    <cfRule type="expression" dxfId="437" priority="50">
      <formula>AND(V45=0,W45=0)</formula>
    </cfRule>
  </conditionalFormatting>
  <conditionalFormatting sqref="V46">
    <cfRule type="expression" dxfId="436" priority="49">
      <formula>AND(V46=0,W46=0)</formula>
    </cfRule>
  </conditionalFormatting>
  <conditionalFormatting sqref="C52">
    <cfRule type="expression" dxfId="435" priority="48">
      <formula>C52=0</formula>
    </cfRule>
  </conditionalFormatting>
  <conditionalFormatting sqref="C53">
    <cfRule type="expression" dxfId="434" priority="47">
      <formula>C53=0</formula>
    </cfRule>
  </conditionalFormatting>
  <conditionalFormatting sqref="C54">
    <cfRule type="expression" dxfId="433" priority="46">
      <formula>C54=0</formula>
    </cfRule>
  </conditionalFormatting>
  <conditionalFormatting sqref="B53">
    <cfRule type="expression" dxfId="432" priority="45">
      <formula>B53=""</formula>
    </cfRule>
  </conditionalFormatting>
  <conditionalFormatting sqref="G52">
    <cfRule type="expression" dxfId="431" priority="44">
      <formula>G52=0</formula>
    </cfRule>
  </conditionalFormatting>
  <conditionalFormatting sqref="G53">
    <cfRule type="expression" dxfId="430" priority="43">
      <formula>G53=0</formula>
    </cfRule>
  </conditionalFormatting>
  <conditionalFormatting sqref="F52">
    <cfRule type="expression" dxfId="429" priority="42">
      <formula>AND(F52=0,G52=0)</formula>
    </cfRule>
  </conditionalFormatting>
  <conditionalFormatting sqref="F53">
    <cfRule type="expression" dxfId="428" priority="41">
      <formula>AND(F53=0,G53=0)</formula>
    </cfRule>
  </conditionalFormatting>
  <conditionalFormatting sqref="K52">
    <cfRule type="expression" dxfId="427" priority="40">
      <formula>K52=0</formula>
    </cfRule>
  </conditionalFormatting>
  <conditionalFormatting sqref="K53">
    <cfRule type="expression" dxfId="426" priority="39">
      <formula>K53=0</formula>
    </cfRule>
  </conditionalFormatting>
  <conditionalFormatting sqref="K54">
    <cfRule type="expression" dxfId="425" priority="38">
      <formula>K54=0</formula>
    </cfRule>
  </conditionalFormatting>
  <conditionalFormatting sqref="J53">
    <cfRule type="expression" dxfId="424" priority="37">
      <formula>J53=""</formula>
    </cfRule>
  </conditionalFormatting>
  <conditionalFormatting sqref="O52">
    <cfRule type="expression" dxfId="423" priority="36">
      <formula>O52=0</formula>
    </cfRule>
  </conditionalFormatting>
  <conditionalFormatting sqref="O53">
    <cfRule type="expression" dxfId="422" priority="35">
      <formula>O53=0</formula>
    </cfRule>
  </conditionalFormatting>
  <conditionalFormatting sqref="N52">
    <cfRule type="expression" dxfId="421" priority="34">
      <formula>AND(N52=0,O52=0)</formula>
    </cfRule>
  </conditionalFormatting>
  <conditionalFormatting sqref="N53">
    <cfRule type="expression" dxfId="420" priority="33">
      <formula>AND(N53=0,O53=0)</formula>
    </cfRule>
  </conditionalFormatting>
  <conditionalFormatting sqref="S52">
    <cfRule type="expression" dxfId="419" priority="32">
      <formula>S52=0</formula>
    </cfRule>
  </conditionalFormatting>
  <conditionalFormatting sqref="S53">
    <cfRule type="expression" dxfId="418" priority="31">
      <formula>S53=0</formula>
    </cfRule>
  </conditionalFormatting>
  <conditionalFormatting sqref="S54">
    <cfRule type="expression" dxfId="417" priority="30">
      <formula>S54=0</formula>
    </cfRule>
  </conditionalFormatting>
  <conditionalFormatting sqref="R53">
    <cfRule type="expression" dxfId="416" priority="29">
      <formula>R53=""</formula>
    </cfRule>
  </conditionalFormatting>
  <conditionalFormatting sqref="W52">
    <cfRule type="expression" dxfId="415" priority="28">
      <formula>W52=0</formula>
    </cfRule>
  </conditionalFormatting>
  <conditionalFormatting sqref="W53">
    <cfRule type="expression" dxfId="414" priority="27">
      <formula>W53=0</formula>
    </cfRule>
  </conditionalFormatting>
  <conditionalFormatting sqref="V52">
    <cfRule type="expression" dxfId="413" priority="26">
      <formula>AND(V52=0,W52=0)</formula>
    </cfRule>
  </conditionalFormatting>
  <conditionalFormatting sqref="V53">
    <cfRule type="expression" dxfId="412" priority="25">
      <formula>AND(V53=0,W53=0)</formula>
    </cfRule>
  </conditionalFormatting>
  <conditionalFormatting sqref="C59">
    <cfRule type="expression" dxfId="411" priority="24">
      <formula>C59=0</formula>
    </cfRule>
  </conditionalFormatting>
  <conditionalFormatting sqref="C60">
    <cfRule type="expression" dxfId="410" priority="23">
      <formula>C60=0</formula>
    </cfRule>
  </conditionalFormatting>
  <conditionalFormatting sqref="C61">
    <cfRule type="expression" dxfId="409" priority="22">
      <formula>C61=0</formula>
    </cfRule>
  </conditionalFormatting>
  <conditionalFormatting sqref="B60">
    <cfRule type="expression" dxfId="408" priority="21">
      <formula>B60=""</formula>
    </cfRule>
  </conditionalFormatting>
  <conditionalFormatting sqref="G59">
    <cfRule type="expression" dxfId="407" priority="20">
      <formula>G59=0</formula>
    </cfRule>
  </conditionalFormatting>
  <conditionalFormatting sqref="G60">
    <cfRule type="expression" dxfId="406" priority="19">
      <formula>G60=0</formula>
    </cfRule>
  </conditionalFormatting>
  <conditionalFormatting sqref="F59">
    <cfRule type="expression" dxfId="405" priority="18">
      <formula>AND(F59=0,G59=0)</formula>
    </cfRule>
  </conditionalFormatting>
  <conditionalFormatting sqref="F60">
    <cfRule type="expression" dxfId="404" priority="17">
      <formula>AND(F60=0,G60=0)</formula>
    </cfRule>
  </conditionalFormatting>
  <conditionalFormatting sqref="K59">
    <cfRule type="expression" dxfId="403" priority="16">
      <formula>K59=0</formula>
    </cfRule>
  </conditionalFormatting>
  <conditionalFormatting sqref="K60">
    <cfRule type="expression" dxfId="402" priority="15">
      <formula>K60=0</formula>
    </cfRule>
  </conditionalFormatting>
  <conditionalFormatting sqref="K61">
    <cfRule type="expression" dxfId="401" priority="14">
      <formula>K61=0</formula>
    </cfRule>
  </conditionalFormatting>
  <conditionalFormatting sqref="J60">
    <cfRule type="expression" dxfId="400" priority="13">
      <formula>J60=""</formula>
    </cfRule>
  </conditionalFormatting>
  <conditionalFormatting sqref="O59">
    <cfRule type="expression" dxfId="399" priority="12">
      <formula>O59=0</formula>
    </cfRule>
  </conditionalFormatting>
  <conditionalFormatting sqref="O60">
    <cfRule type="expression" dxfId="398" priority="11">
      <formula>O60=0</formula>
    </cfRule>
  </conditionalFormatting>
  <conditionalFormatting sqref="N59">
    <cfRule type="expression" dxfId="397" priority="10">
      <formula>AND(N59=0,O59=0)</formula>
    </cfRule>
  </conditionalFormatting>
  <conditionalFormatting sqref="N60">
    <cfRule type="expression" dxfId="396" priority="9">
      <formula>AND(N60=0,O60=0)</formula>
    </cfRule>
  </conditionalFormatting>
  <conditionalFormatting sqref="S59">
    <cfRule type="expression" dxfId="395" priority="8">
      <formula>S59=0</formula>
    </cfRule>
  </conditionalFormatting>
  <conditionalFormatting sqref="S60">
    <cfRule type="expression" dxfId="394" priority="7">
      <formula>S60=0</formula>
    </cfRule>
  </conditionalFormatting>
  <conditionalFormatting sqref="S61">
    <cfRule type="expression" dxfId="393" priority="6">
      <formula>S61=0</formula>
    </cfRule>
  </conditionalFormatting>
  <conditionalFormatting sqref="R60">
    <cfRule type="expression" dxfId="392" priority="5">
      <formula>R60=""</formula>
    </cfRule>
  </conditionalFormatting>
  <conditionalFormatting sqref="W59">
    <cfRule type="expression" dxfId="391" priority="4">
      <formula>W59=0</formula>
    </cfRule>
  </conditionalFormatting>
  <conditionalFormatting sqref="W60">
    <cfRule type="expression" dxfId="390" priority="3">
      <formula>W60=0</formula>
    </cfRule>
  </conditionalFormatting>
  <conditionalFormatting sqref="V59">
    <cfRule type="expression" dxfId="389" priority="2">
      <formula>AND(V59=0,W59=0)</formula>
    </cfRule>
  </conditionalFormatting>
  <conditionalFormatting sqref="V60">
    <cfRule type="expression" dxfId="388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8" t="s">
        <v>207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136</v>
      </c>
      <c r="AC1" s="5">
        <f ca="1">BC1*1000+BH1*100+BM1*10+BR1</f>
        <v>205</v>
      </c>
      <c r="AD1" s="5" t="s">
        <v>137</v>
      </c>
      <c r="AE1" s="5">
        <f ca="1">BD1*1000+BI1*100+BN1*10+BS1</f>
        <v>1667</v>
      </c>
      <c r="AF1" s="5" t="s">
        <v>138</v>
      </c>
      <c r="AG1" s="5">
        <f ca="1">AC1+AE1</f>
        <v>1872</v>
      </c>
      <c r="AI1" s="5">
        <f ca="1">BC1</f>
        <v>0</v>
      </c>
      <c r="AJ1" s="5">
        <f ca="1">BH1</f>
        <v>2</v>
      </c>
      <c r="AK1" s="5" t="s">
        <v>139</v>
      </c>
      <c r="AL1" s="5">
        <f ca="1">BM1</f>
        <v>0</v>
      </c>
      <c r="AM1" s="5">
        <f ca="1">BR1</f>
        <v>5</v>
      </c>
      <c r="AN1" s="5" t="s">
        <v>137</v>
      </c>
      <c r="AO1" s="5">
        <f ca="1">BD1</f>
        <v>1</v>
      </c>
      <c r="AP1" s="5">
        <f ca="1">BI1</f>
        <v>6</v>
      </c>
      <c r="AQ1" s="5" t="s">
        <v>139</v>
      </c>
      <c r="AR1" s="5">
        <f ca="1">BN1</f>
        <v>6</v>
      </c>
      <c r="AS1" s="5">
        <f ca="1">BS1</f>
        <v>7</v>
      </c>
      <c r="AT1" s="5" t="s">
        <v>138</v>
      </c>
      <c r="AU1" s="5">
        <f ca="1">MOD(ROUNDDOWN(AG1/1000,0),10)</f>
        <v>1</v>
      </c>
      <c r="AV1" s="5">
        <f ca="1">MOD(ROUNDDOWN(AG1/100,0),10)</f>
        <v>8</v>
      </c>
      <c r="AW1" s="5" t="s">
        <v>139</v>
      </c>
      <c r="AX1" s="5">
        <f ca="1">MOD(ROUNDDOWN(AG1/10,0),10)</f>
        <v>7</v>
      </c>
      <c r="AY1" s="5">
        <f ca="1">MOD(ROUNDDOWN(AG1/1,0),10)</f>
        <v>2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1</v>
      </c>
      <c r="BE1" s="8"/>
      <c r="BF1" s="6" t="s">
        <v>6</v>
      </c>
      <c r="BG1" s="5">
        <v>1</v>
      </c>
      <c r="BH1" s="7">
        <f ca="1">VLOOKUP($CE1,$CG$1:$CI$100,2,FALSE)</f>
        <v>2</v>
      </c>
      <c r="BI1" s="7">
        <f ca="1">VLOOKUP($CE1,$CG$1:$CI$100,3,FALSE)</f>
        <v>6</v>
      </c>
      <c r="BJ1" s="8"/>
      <c r="BK1" s="6" t="s">
        <v>7</v>
      </c>
      <c r="BL1" s="5">
        <v>1</v>
      </c>
      <c r="BM1" s="9">
        <f ca="1">VLOOKUP($CL1,$CN$1:$CP$100,2,FALSE)</f>
        <v>0</v>
      </c>
      <c r="BN1" s="9">
        <f t="shared" ref="BN1:BN12" ca="1" si="0">VLOOKUP($CL1,$CN$1:$CP$100,3,FALSE)</f>
        <v>6</v>
      </c>
      <c r="BO1" s="10"/>
      <c r="BP1" s="6" t="s">
        <v>8</v>
      </c>
      <c r="BQ1" s="5">
        <v>1</v>
      </c>
      <c r="BR1" s="9">
        <f ca="1">VLOOKUP($CS1,$CU$1:$CW$100,2,FALSE)</f>
        <v>5</v>
      </c>
      <c r="BS1" s="9">
        <f ca="1">VLOOKUP($CS1,$CU$1:$CW$100,3,FALSE)</f>
        <v>7</v>
      </c>
      <c r="BT1" s="10"/>
      <c r="BU1" s="10"/>
      <c r="BV1" s="8"/>
      <c r="BW1" s="11">
        <f ca="1">RAND()</f>
        <v>0.99789916822855651</v>
      </c>
      <c r="BX1" s="12">
        <f t="shared" ref="BX1:BX16" ca="1" si="1">RANK(BW1,$BW$1:$BW$98,)</f>
        <v>1</v>
      </c>
      <c r="BY1" s="12"/>
      <c r="BZ1" s="5">
        <v>1</v>
      </c>
      <c r="CA1" s="5">
        <v>0</v>
      </c>
      <c r="CB1" s="5">
        <v>1</v>
      </c>
      <c r="CC1" s="5"/>
      <c r="CD1" s="11">
        <f ca="1">RAND()</f>
        <v>0.74771939319020642</v>
      </c>
      <c r="CE1" s="12">
        <f ca="1">RANK(CD1,$CD$1:$CD$100,)</f>
        <v>15</v>
      </c>
      <c r="CF1" s="5"/>
      <c r="CG1" s="5">
        <v>1</v>
      </c>
      <c r="CH1" s="5">
        <v>1</v>
      </c>
      <c r="CI1" s="5">
        <v>1</v>
      </c>
      <c r="CK1" s="11">
        <f ca="1">RAND()</f>
        <v>0.91722387476176148</v>
      </c>
      <c r="CL1" s="12">
        <f ca="1">RANK(CK1,$CK$1:$CK$100,)</f>
        <v>7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0.528699921673361</v>
      </c>
      <c r="CS1" s="12">
        <f ca="1">RANK(CR1,$CR$1:$CR$100,)</f>
        <v>43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9" t="s">
        <v>54</v>
      </c>
      <c r="C2" s="80"/>
      <c r="D2" s="80"/>
      <c r="E2" s="80"/>
      <c r="F2" s="80"/>
      <c r="G2" s="81"/>
      <c r="H2" s="82" t="s">
        <v>47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143</v>
      </c>
      <c r="AC2" s="5">
        <f t="shared" ref="AC2:AC12" ca="1" si="2">BC2*1000+BH2*100+BM2*10+BR2</f>
        <v>515</v>
      </c>
      <c r="AD2" s="5" t="s">
        <v>137</v>
      </c>
      <c r="AE2" s="5">
        <f t="shared" ref="AE2:AE12" ca="1" si="3">BD2*1000+BI2*100+BN2*10+BS2</f>
        <v>8562</v>
      </c>
      <c r="AF2" s="5" t="s">
        <v>208</v>
      </c>
      <c r="AG2" s="5">
        <f t="shared" ref="AG2:AG12" ca="1" si="4">AC2+AE2</f>
        <v>9077</v>
      </c>
      <c r="AI2" s="5">
        <f t="shared" ref="AI2:AI12" ca="1" si="5">BC2</f>
        <v>0</v>
      </c>
      <c r="AJ2" s="5">
        <f t="shared" ref="AJ2:AJ12" ca="1" si="6">BH2</f>
        <v>5</v>
      </c>
      <c r="AK2" s="5" t="s">
        <v>209</v>
      </c>
      <c r="AL2" s="5">
        <f t="shared" ref="AL2:AL12" ca="1" si="7">BM2</f>
        <v>1</v>
      </c>
      <c r="AM2" s="5">
        <f t="shared" ref="AM2:AM12" ca="1" si="8">BR2</f>
        <v>5</v>
      </c>
      <c r="AN2" s="5" t="s">
        <v>210</v>
      </c>
      <c r="AO2" s="5">
        <f t="shared" ref="AO2:AO12" ca="1" si="9">BD2</f>
        <v>8</v>
      </c>
      <c r="AP2" s="5">
        <f t="shared" ref="AP2:AP12" ca="1" si="10">BI2</f>
        <v>5</v>
      </c>
      <c r="AQ2" s="5" t="s">
        <v>63</v>
      </c>
      <c r="AR2" s="5">
        <f t="shared" ref="AR2:AR12" ca="1" si="11">BN2</f>
        <v>6</v>
      </c>
      <c r="AS2" s="5">
        <f t="shared" ref="AS2:AS12" ca="1" si="12">BS2</f>
        <v>2</v>
      </c>
      <c r="AT2" s="5" t="s">
        <v>138</v>
      </c>
      <c r="AU2" s="5">
        <f t="shared" ref="AU2:AU12" ca="1" si="13">MOD(ROUNDDOWN(AG2/1000,0),10)</f>
        <v>9</v>
      </c>
      <c r="AV2" s="5">
        <f t="shared" ref="AV2:AV12" ca="1" si="14">MOD(ROUNDDOWN(AG2/100,0),10)</f>
        <v>0</v>
      </c>
      <c r="AW2" s="5" t="s">
        <v>63</v>
      </c>
      <c r="AX2" s="5">
        <f t="shared" ref="AX2:AX12" ca="1" si="15">MOD(ROUNDDOWN(AG2/10,0),10)</f>
        <v>7</v>
      </c>
      <c r="AY2" s="5">
        <f t="shared" ref="AY2:AY12" ca="1" si="16">MOD(ROUNDDOWN(AG2/1,0),10)</f>
        <v>7</v>
      </c>
      <c r="BB2" s="5">
        <v>2</v>
      </c>
      <c r="BC2" s="7">
        <f t="shared" ref="BC2:BC12" ca="1" si="17">VLOOKUP($BX2,$BZ$1:$CB$100,2,FALSE)</f>
        <v>0</v>
      </c>
      <c r="BD2" s="7">
        <f t="shared" ref="BD2:BD12" ca="1" si="18">VLOOKUP($BX2,$BZ$1:$CB$100,3,FALSE)</f>
        <v>8</v>
      </c>
      <c r="BE2" s="8"/>
      <c r="BG2" s="5">
        <v>2</v>
      </c>
      <c r="BH2" s="7">
        <f t="shared" ref="BH2:BH12" ca="1" si="19">VLOOKUP($CE2,$CG$1:$CI$100,2,FALSE)</f>
        <v>5</v>
      </c>
      <c r="BI2" s="7">
        <f t="shared" ref="BI2:BI12" ca="1" si="20">VLOOKUP($CE2,$CG$1:$CI$100,3,FALSE)</f>
        <v>5</v>
      </c>
      <c r="BJ2" s="8"/>
      <c r="BL2" s="5">
        <v>2</v>
      </c>
      <c r="BM2" s="9">
        <f t="shared" ref="BM2:BM12" ca="1" si="21">VLOOKUP($CL2,$CN$1:$CP$100,2,FALSE)</f>
        <v>1</v>
      </c>
      <c r="BN2" s="9">
        <f t="shared" ca="1" si="0"/>
        <v>6</v>
      </c>
      <c r="BO2" s="10"/>
      <c r="BQ2" s="5">
        <v>2</v>
      </c>
      <c r="BR2" s="9">
        <f t="shared" ref="BR2:BR12" ca="1" si="22">VLOOKUP($CS2,$CU$1:$CW$100,2,FALSE)</f>
        <v>5</v>
      </c>
      <c r="BS2" s="9">
        <f t="shared" ref="BS2:BS12" ca="1" si="23">VLOOKUP($CS2,$CU$1:$CW$100,3,FALSE)</f>
        <v>2</v>
      </c>
      <c r="BT2" s="10"/>
      <c r="BU2" s="10"/>
      <c r="BV2" s="8"/>
      <c r="BW2" s="11">
        <f t="shared" ref="BW2:BW16" ca="1" si="24">RAND()</f>
        <v>0.54809402231053161</v>
      </c>
      <c r="BX2" s="12">
        <f t="shared" ca="1" si="1"/>
        <v>8</v>
      </c>
      <c r="BY2" s="12"/>
      <c r="BZ2" s="5">
        <v>2</v>
      </c>
      <c r="CA2" s="5">
        <v>0</v>
      </c>
      <c r="CB2" s="5">
        <v>2</v>
      </c>
      <c r="CC2" s="5"/>
      <c r="CD2" s="11">
        <f t="shared" ref="CD2:CD65" ca="1" si="25">RAND()</f>
        <v>0.47547491348085358</v>
      </c>
      <c r="CE2" s="12">
        <f t="shared" ref="CE2:CE65" ca="1" si="26">RANK(CD2,$CD$1:$CD$100,)</f>
        <v>41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0.78765455395927542</v>
      </c>
      <c r="CL2" s="12">
        <f t="shared" ref="CL2:CL65" ca="1" si="28">RANK(CK2,$CK$1:$CK$100,)</f>
        <v>17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0.58636544898438636</v>
      </c>
      <c r="CS2" s="12">
        <f t="shared" ref="CS2:CS65" ca="1" si="30">RANK(CR2,$CR$1:$CR$100,)</f>
        <v>38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211</v>
      </c>
      <c r="AC3" s="5">
        <f t="shared" ca="1" si="2"/>
        <v>8971</v>
      </c>
      <c r="AD3" s="5" t="s">
        <v>137</v>
      </c>
      <c r="AE3" s="5">
        <f t="shared" ca="1" si="3"/>
        <v>429</v>
      </c>
      <c r="AF3" s="5" t="s">
        <v>208</v>
      </c>
      <c r="AG3" s="5">
        <f t="shared" ca="1" si="4"/>
        <v>9400</v>
      </c>
      <c r="AI3" s="5">
        <f t="shared" ca="1" si="5"/>
        <v>8</v>
      </c>
      <c r="AJ3" s="5">
        <f t="shared" ca="1" si="6"/>
        <v>9</v>
      </c>
      <c r="AK3" s="5" t="s">
        <v>209</v>
      </c>
      <c r="AL3" s="5">
        <f t="shared" ca="1" si="7"/>
        <v>7</v>
      </c>
      <c r="AM3" s="5">
        <f t="shared" ca="1" si="8"/>
        <v>1</v>
      </c>
      <c r="AN3" s="5" t="s">
        <v>137</v>
      </c>
      <c r="AO3" s="5">
        <f t="shared" ca="1" si="9"/>
        <v>0</v>
      </c>
      <c r="AP3" s="5">
        <f t="shared" ca="1" si="10"/>
        <v>4</v>
      </c>
      <c r="AQ3" s="5" t="s">
        <v>209</v>
      </c>
      <c r="AR3" s="5">
        <f t="shared" ca="1" si="11"/>
        <v>2</v>
      </c>
      <c r="AS3" s="5">
        <f t="shared" ca="1" si="12"/>
        <v>9</v>
      </c>
      <c r="AT3" s="5" t="s">
        <v>104</v>
      </c>
      <c r="AU3" s="5">
        <f t="shared" ca="1" si="13"/>
        <v>9</v>
      </c>
      <c r="AV3" s="5">
        <f t="shared" ca="1" si="14"/>
        <v>4</v>
      </c>
      <c r="AW3" s="5" t="s">
        <v>139</v>
      </c>
      <c r="AX3" s="5">
        <f t="shared" ca="1" si="15"/>
        <v>0</v>
      </c>
      <c r="AY3" s="5">
        <f t="shared" ca="1" si="16"/>
        <v>0</v>
      </c>
      <c r="BB3" s="5">
        <v>3</v>
      </c>
      <c r="BC3" s="7">
        <f t="shared" ca="1" si="17"/>
        <v>8</v>
      </c>
      <c r="BD3" s="7">
        <f t="shared" ca="1" si="18"/>
        <v>0</v>
      </c>
      <c r="BE3" s="8"/>
      <c r="BG3" s="5">
        <v>3</v>
      </c>
      <c r="BH3" s="7">
        <f t="shared" ca="1" si="19"/>
        <v>9</v>
      </c>
      <c r="BI3" s="7">
        <f t="shared" ca="1" si="20"/>
        <v>4</v>
      </c>
      <c r="BJ3" s="8"/>
      <c r="BL3" s="5">
        <v>3</v>
      </c>
      <c r="BM3" s="9">
        <f t="shared" ca="1" si="21"/>
        <v>7</v>
      </c>
      <c r="BN3" s="9">
        <f t="shared" ca="1" si="0"/>
        <v>2</v>
      </c>
      <c r="BO3" s="10"/>
      <c r="BQ3" s="5">
        <v>3</v>
      </c>
      <c r="BR3" s="9">
        <f t="shared" ca="1" si="22"/>
        <v>1</v>
      </c>
      <c r="BS3" s="9">
        <f t="shared" ca="1" si="23"/>
        <v>9</v>
      </c>
      <c r="BT3" s="10"/>
      <c r="BU3" s="10"/>
      <c r="BV3" s="8"/>
      <c r="BW3" s="11">
        <f t="shared" ca="1" si="24"/>
        <v>8.1610422741367428E-2</v>
      </c>
      <c r="BX3" s="12">
        <f t="shared" ca="1" si="1"/>
        <v>16</v>
      </c>
      <c r="BY3" s="12"/>
      <c r="BZ3" s="5">
        <v>3</v>
      </c>
      <c r="CA3" s="5">
        <v>0</v>
      </c>
      <c r="CB3" s="5">
        <v>3</v>
      </c>
      <c r="CC3" s="5"/>
      <c r="CD3" s="11">
        <f t="shared" ca="1" si="25"/>
        <v>9.4287890763189885E-2</v>
      </c>
      <c r="CE3" s="12">
        <f t="shared" ca="1" si="26"/>
        <v>76</v>
      </c>
      <c r="CF3" s="5"/>
      <c r="CG3" s="5">
        <v>3</v>
      </c>
      <c r="CH3" s="5">
        <v>1</v>
      </c>
      <c r="CI3" s="5">
        <v>3</v>
      </c>
      <c r="CK3" s="11">
        <f t="shared" ca="1" si="27"/>
        <v>0.29148407782891061</v>
      </c>
      <c r="CL3" s="12">
        <f t="shared" ca="1" si="28"/>
        <v>73</v>
      </c>
      <c r="CM3" s="5"/>
      <c r="CN3" s="5">
        <v>3</v>
      </c>
      <c r="CO3" s="5">
        <v>0</v>
      </c>
      <c r="CP3" s="5">
        <v>2</v>
      </c>
      <c r="CR3" s="11">
        <f t="shared" ca="1" si="29"/>
        <v>0.93556625649997249</v>
      </c>
      <c r="CS3" s="12">
        <f t="shared" ca="1" si="30"/>
        <v>9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136</v>
      </c>
      <c r="C4" s="17"/>
      <c r="D4" s="18"/>
      <c r="E4" s="17"/>
      <c r="F4" s="17"/>
      <c r="G4" s="17"/>
      <c r="H4" s="19"/>
      <c r="I4" s="15"/>
      <c r="J4" s="16" t="s">
        <v>212</v>
      </c>
      <c r="K4" s="17"/>
      <c r="L4" s="17"/>
      <c r="M4" s="17"/>
      <c r="N4" s="17"/>
      <c r="O4" s="17"/>
      <c r="P4" s="19"/>
      <c r="Q4" s="15"/>
      <c r="R4" s="16" t="s">
        <v>211</v>
      </c>
      <c r="S4" s="17"/>
      <c r="T4" s="17"/>
      <c r="U4" s="17"/>
      <c r="V4" s="17"/>
      <c r="W4" s="17"/>
      <c r="X4" s="19"/>
      <c r="AB4" s="3" t="s">
        <v>213</v>
      </c>
      <c r="AC4" s="5">
        <f t="shared" ca="1" si="2"/>
        <v>111</v>
      </c>
      <c r="AD4" s="5" t="s">
        <v>137</v>
      </c>
      <c r="AE4" s="5">
        <f t="shared" ca="1" si="3"/>
        <v>6514</v>
      </c>
      <c r="AF4" s="5" t="s">
        <v>138</v>
      </c>
      <c r="AG4" s="5">
        <f t="shared" ca="1" si="4"/>
        <v>6625</v>
      </c>
      <c r="AI4" s="5">
        <f t="shared" ca="1" si="5"/>
        <v>0</v>
      </c>
      <c r="AJ4" s="5">
        <f t="shared" ca="1" si="6"/>
        <v>1</v>
      </c>
      <c r="AK4" s="5" t="s">
        <v>139</v>
      </c>
      <c r="AL4" s="5">
        <f t="shared" ca="1" si="7"/>
        <v>1</v>
      </c>
      <c r="AM4" s="5">
        <f t="shared" ca="1" si="8"/>
        <v>1</v>
      </c>
      <c r="AN4" s="5" t="s">
        <v>210</v>
      </c>
      <c r="AO4" s="5">
        <f t="shared" ca="1" si="9"/>
        <v>6</v>
      </c>
      <c r="AP4" s="5">
        <f t="shared" ca="1" si="10"/>
        <v>5</v>
      </c>
      <c r="AQ4" s="5" t="s">
        <v>139</v>
      </c>
      <c r="AR4" s="5">
        <f t="shared" ca="1" si="11"/>
        <v>1</v>
      </c>
      <c r="AS4" s="5">
        <f t="shared" ca="1" si="12"/>
        <v>4</v>
      </c>
      <c r="AT4" s="5" t="s">
        <v>138</v>
      </c>
      <c r="AU4" s="5">
        <f t="shared" ca="1" si="13"/>
        <v>6</v>
      </c>
      <c r="AV4" s="5">
        <f t="shared" ca="1" si="14"/>
        <v>6</v>
      </c>
      <c r="AW4" s="5" t="s">
        <v>139</v>
      </c>
      <c r="AX4" s="5">
        <f t="shared" ca="1" si="15"/>
        <v>2</v>
      </c>
      <c r="AY4" s="5">
        <f t="shared" ca="1" si="16"/>
        <v>5</v>
      </c>
      <c r="BB4" s="5">
        <v>4</v>
      </c>
      <c r="BC4" s="7">
        <f t="shared" ca="1" si="17"/>
        <v>0</v>
      </c>
      <c r="BD4" s="7">
        <f t="shared" ca="1" si="18"/>
        <v>6</v>
      </c>
      <c r="BE4" s="8"/>
      <c r="BG4" s="5">
        <v>4</v>
      </c>
      <c r="BH4" s="7">
        <f t="shared" ca="1" si="19"/>
        <v>1</v>
      </c>
      <c r="BI4" s="7">
        <f t="shared" ca="1" si="20"/>
        <v>5</v>
      </c>
      <c r="BJ4" s="8"/>
      <c r="BL4" s="5">
        <v>4</v>
      </c>
      <c r="BM4" s="9">
        <f t="shared" ca="1" si="21"/>
        <v>1</v>
      </c>
      <c r="BN4" s="9">
        <f t="shared" ca="1" si="0"/>
        <v>1</v>
      </c>
      <c r="BO4" s="10"/>
      <c r="BQ4" s="5">
        <v>4</v>
      </c>
      <c r="BR4" s="9">
        <f t="shared" ca="1" si="22"/>
        <v>1</v>
      </c>
      <c r="BS4" s="9">
        <f t="shared" ca="1" si="23"/>
        <v>4</v>
      </c>
      <c r="BT4" s="10"/>
      <c r="BU4" s="10"/>
      <c r="BV4" s="8"/>
      <c r="BW4" s="11">
        <f t="shared" ca="1" si="24"/>
        <v>0.56902057009324591</v>
      </c>
      <c r="BX4" s="12">
        <f t="shared" ca="1" si="1"/>
        <v>6</v>
      </c>
      <c r="BY4" s="12"/>
      <c r="BZ4" s="5">
        <v>4</v>
      </c>
      <c r="CA4" s="5">
        <v>0</v>
      </c>
      <c r="CB4" s="5">
        <v>4</v>
      </c>
      <c r="CC4" s="5"/>
      <c r="CD4" s="11">
        <f t="shared" ca="1" si="25"/>
        <v>0.94149703152690789</v>
      </c>
      <c r="CE4" s="12">
        <f t="shared" ca="1" si="26"/>
        <v>5</v>
      </c>
      <c r="CF4" s="5"/>
      <c r="CG4" s="5">
        <v>4</v>
      </c>
      <c r="CH4" s="5">
        <v>1</v>
      </c>
      <c r="CI4" s="5">
        <v>4</v>
      </c>
      <c r="CK4" s="11">
        <f t="shared" ca="1" si="27"/>
        <v>0.85644466254902951</v>
      </c>
      <c r="CL4" s="12">
        <f t="shared" ca="1" si="28"/>
        <v>12</v>
      </c>
      <c r="CM4" s="5"/>
      <c r="CN4" s="5">
        <v>4</v>
      </c>
      <c r="CO4" s="5">
        <v>0</v>
      </c>
      <c r="CP4" s="5">
        <v>3</v>
      </c>
      <c r="CR4" s="11">
        <f t="shared" ca="1" si="29"/>
        <v>0.95598137280557127</v>
      </c>
      <c r="CS4" s="12">
        <f t="shared" ca="1" si="30"/>
        <v>4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7" t="str">
        <f ca="1">$AC1/100&amp;$AD1&amp;$AE1/100&amp;$AF1</f>
        <v>2.05＋16.67＝</v>
      </c>
      <c r="C5" s="88"/>
      <c r="D5" s="88"/>
      <c r="E5" s="88"/>
      <c r="F5" s="72">
        <f ca="1">$AG1/100</f>
        <v>18.72</v>
      </c>
      <c r="G5" s="73"/>
      <c r="H5" s="21"/>
      <c r="I5" s="20"/>
      <c r="J5" s="87" t="str">
        <f ca="1">$AC2/100&amp;$AD2&amp;$AE2/100&amp;$AF2</f>
        <v>5.15＋85.62＝</v>
      </c>
      <c r="K5" s="88"/>
      <c r="L5" s="88"/>
      <c r="M5" s="88"/>
      <c r="N5" s="72">
        <f ca="1">$AG2/100</f>
        <v>90.77</v>
      </c>
      <c r="O5" s="73"/>
      <c r="P5" s="22"/>
      <c r="Q5" s="20"/>
      <c r="R5" s="87" t="str">
        <f ca="1">$AC3/100&amp;$AD3&amp;$AE3/100&amp;$AF3</f>
        <v>89.71＋4.29＝</v>
      </c>
      <c r="S5" s="88"/>
      <c r="T5" s="88"/>
      <c r="U5" s="88"/>
      <c r="V5" s="72">
        <f ca="1">$AG3/100</f>
        <v>94</v>
      </c>
      <c r="W5" s="73"/>
      <c r="X5" s="23"/>
      <c r="AB5" s="3" t="s">
        <v>145</v>
      </c>
      <c r="AC5" s="5">
        <f t="shared" ca="1" si="2"/>
        <v>827</v>
      </c>
      <c r="AD5" s="5" t="s">
        <v>58</v>
      </c>
      <c r="AE5" s="5">
        <f t="shared" ca="1" si="3"/>
        <v>4281</v>
      </c>
      <c r="AF5" s="5" t="s">
        <v>138</v>
      </c>
      <c r="AG5" s="5">
        <f t="shared" ca="1" si="4"/>
        <v>5108</v>
      </c>
      <c r="AI5" s="5">
        <f t="shared" ca="1" si="5"/>
        <v>0</v>
      </c>
      <c r="AJ5" s="5">
        <f t="shared" ca="1" si="6"/>
        <v>8</v>
      </c>
      <c r="AK5" s="5" t="s">
        <v>3</v>
      </c>
      <c r="AL5" s="5">
        <f t="shared" ca="1" si="7"/>
        <v>2</v>
      </c>
      <c r="AM5" s="5">
        <f t="shared" ca="1" si="8"/>
        <v>7</v>
      </c>
      <c r="AN5" s="5" t="s">
        <v>58</v>
      </c>
      <c r="AO5" s="5">
        <f t="shared" ca="1" si="9"/>
        <v>4</v>
      </c>
      <c r="AP5" s="5">
        <f t="shared" ca="1" si="10"/>
        <v>2</v>
      </c>
      <c r="AQ5" s="5" t="s">
        <v>139</v>
      </c>
      <c r="AR5" s="5">
        <f t="shared" ca="1" si="11"/>
        <v>8</v>
      </c>
      <c r="AS5" s="5">
        <f t="shared" ca="1" si="12"/>
        <v>1</v>
      </c>
      <c r="AT5" s="5" t="s">
        <v>138</v>
      </c>
      <c r="AU5" s="5">
        <f t="shared" ca="1" si="13"/>
        <v>5</v>
      </c>
      <c r="AV5" s="5">
        <f t="shared" ca="1" si="14"/>
        <v>1</v>
      </c>
      <c r="AW5" s="5" t="s">
        <v>3</v>
      </c>
      <c r="AX5" s="5">
        <f t="shared" ca="1" si="15"/>
        <v>0</v>
      </c>
      <c r="AY5" s="5">
        <f t="shared" ca="1" si="16"/>
        <v>8</v>
      </c>
      <c r="BB5" s="5">
        <v>5</v>
      </c>
      <c r="BC5" s="7">
        <f t="shared" ca="1" si="17"/>
        <v>0</v>
      </c>
      <c r="BD5" s="7">
        <f t="shared" ca="1" si="18"/>
        <v>4</v>
      </c>
      <c r="BE5" s="8"/>
      <c r="BG5" s="5">
        <v>5</v>
      </c>
      <c r="BH5" s="7">
        <f t="shared" ca="1" si="19"/>
        <v>8</v>
      </c>
      <c r="BI5" s="7">
        <f t="shared" ca="1" si="20"/>
        <v>2</v>
      </c>
      <c r="BJ5" s="8"/>
      <c r="BL5" s="5">
        <v>5</v>
      </c>
      <c r="BM5" s="9">
        <f t="shared" ca="1" si="21"/>
        <v>2</v>
      </c>
      <c r="BN5" s="9">
        <f t="shared" ca="1" si="0"/>
        <v>8</v>
      </c>
      <c r="BO5" s="10"/>
      <c r="BQ5" s="5">
        <v>5</v>
      </c>
      <c r="BR5" s="9">
        <f t="shared" ca="1" si="22"/>
        <v>7</v>
      </c>
      <c r="BS5" s="9">
        <f t="shared" ca="1" si="23"/>
        <v>1</v>
      </c>
      <c r="BT5" s="10"/>
      <c r="BU5" s="10"/>
      <c r="BV5" s="8"/>
      <c r="BW5" s="11">
        <f t="shared" ca="1" si="24"/>
        <v>0.66549399588824965</v>
      </c>
      <c r="BX5" s="12">
        <f t="shared" ca="1" si="1"/>
        <v>4</v>
      </c>
      <c r="BY5" s="12"/>
      <c r="BZ5" s="5">
        <v>5</v>
      </c>
      <c r="CA5" s="5">
        <v>0</v>
      </c>
      <c r="CB5" s="5">
        <v>5</v>
      </c>
      <c r="CC5" s="5"/>
      <c r="CD5" s="11">
        <f t="shared" ca="1" si="25"/>
        <v>0.1686175417671899</v>
      </c>
      <c r="CE5" s="12">
        <f t="shared" ca="1" si="26"/>
        <v>65</v>
      </c>
      <c r="CF5" s="5"/>
      <c r="CG5" s="5">
        <v>5</v>
      </c>
      <c r="CH5" s="5">
        <v>1</v>
      </c>
      <c r="CI5" s="5">
        <v>5</v>
      </c>
      <c r="CK5" s="11">
        <f t="shared" ca="1" si="27"/>
        <v>0.67350320481552117</v>
      </c>
      <c r="CL5" s="12">
        <f t="shared" ca="1" si="28"/>
        <v>29</v>
      </c>
      <c r="CM5" s="5"/>
      <c r="CN5" s="5">
        <v>5</v>
      </c>
      <c r="CO5" s="5">
        <v>0</v>
      </c>
      <c r="CP5" s="5">
        <v>4</v>
      </c>
      <c r="CR5" s="11">
        <f t="shared" ca="1" si="29"/>
        <v>0.36070770172546529</v>
      </c>
      <c r="CS5" s="12">
        <f t="shared" ca="1" si="30"/>
        <v>55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146</v>
      </c>
      <c r="AC6" s="5">
        <f t="shared" ca="1" si="2"/>
        <v>672</v>
      </c>
      <c r="AD6" s="5" t="s">
        <v>137</v>
      </c>
      <c r="AE6" s="5">
        <f t="shared" ca="1" si="3"/>
        <v>3761</v>
      </c>
      <c r="AF6" s="5" t="s">
        <v>138</v>
      </c>
      <c r="AG6" s="5">
        <f t="shared" ca="1" si="4"/>
        <v>4433</v>
      </c>
      <c r="AI6" s="5">
        <f t="shared" ca="1" si="5"/>
        <v>0</v>
      </c>
      <c r="AJ6" s="5">
        <f t="shared" ca="1" si="6"/>
        <v>6</v>
      </c>
      <c r="AK6" s="5" t="s">
        <v>139</v>
      </c>
      <c r="AL6" s="5">
        <f t="shared" ca="1" si="7"/>
        <v>7</v>
      </c>
      <c r="AM6" s="5">
        <f t="shared" ca="1" si="8"/>
        <v>2</v>
      </c>
      <c r="AN6" s="5" t="s">
        <v>137</v>
      </c>
      <c r="AO6" s="5">
        <f t="shared" ca="1" si="9"/>
        <v>3</v>
      </c>
      <c r="AP6" s="5">
        <f t="shared" ca="1" si="10"/>
        <v>7</v>
      </c>
      <c r="AQ6" s="5" t="s">
        <v>139</v>
      </c>
      <c r="AR6" s="5">
        <f t="shared" ca="1" si="11"/>
        <v>6</v>
      </c>
      <c r="AS6" s="5">
        <f t="shared" ca="1" si="12"/>
        <v>1</v>
      </c>
      <c r="AT6" s="5" t="s">
        <v>4</v>
      </c>
      <c r="AU6" s="5">
        <f t="shared" ca="1" si="13"/>
        <v>4</v>
      </c>
      <c r="AV6" s="5">
        <f t="shared" ca="1" si="14"/>
        <v>4</v>
      </c>
      <c r="AW6" s="5" t="s">
        <v>139</v>
      </c>
      <c r="AX6" s="5">
        <f t="shared" ca="1" si="15"/>
        <v>3</v>
      </c>
      <c r="AY6" s="5">
        <f t="shared" ca="1" si="16"/>
        <v>3</v>
      </c>
      <c r="BB6" s="5">
        <v>6</v>
      </c>
      <c r="BC6" s="7">
        <f t="shared" ca="1" si="17"/>
        <v>0</v>
      </c>
      <c r="BD6" s="7">
        <f t="shared" ca="1" si="18"/>
        <v>3</v>
      </c>
      <c r="BE6" s="8"/>
      <c r="BG6" s="5">
        <v>6</v>
      </c>
      <c r="BH6" s="7">
        <f t="shared" ca="1" si="19"/>
        <v>6</v>
      </c>
      <c r="BI6" s="7">
        <f t="shared" ca="1" si="20"/>
        <v>7</v>
      </c>
      <c r="BJ6" s="8"/>
      <c r="BL6" s="5">
        <v>6</v>
      </c>
      <c r="BM6" s="9">
        <f t="shared" ca="1" si="21"/>
        <v>7</v>
      </c>
      <c r="BN6" s="9">
        <f t="shared" ca="1" si="0"/>
        <v>6</v>
      </c>
      <c r="BO6" s="10"/>
      <c r="BQ6" s="5">
        <v>6</v>
      </c>
      <c r="BR6" s="9">
        <f t="shared" ca="1" si="22"/>
        <v>2</v>
      </c>
      <c r="BS6" s="9">
        <f t="shared" ca="1" si="23"/>
        <v>1</v>
      </c>
      <c r="BT6" s="10"/>
      <c r="BU6" s="10"/>
      <c r="BV6" s="8"/>
      <c r="BW6" s="11">
        <f t="shared" ca="1" si="24"/>
        <v>0.86654070305109865</v>
      </c>
      <c r="BX6" s="12">
        <f t="shared" ca="1" si="1"/>
        <v>3</v>
      </c>
      <c r="BY6" s="12"/>
      <c r="BZ6" s="5">
        <v>6</v>
      </c>
      <c r="CA6" s="5">
        <v>0</v>
      </c>
      <c r="CB6" s="5">
        <v>6</v>
      </c>
      <c r="CC6" s="5"/>
      <c r="CD6" s="11">
        <f t="shared" ca="1" si="25"/>
        <v>0.35825849726462211</v>
      </c>
      <c r="CE6" s="12">
        <f t="shared" ca="1" si="26"/>
        <v>52</v>
      </c>
      <c r="CF6" s="5"/>
      <c r="CG6" s="5">
        <v>6</v>
      </c>
      <c r="CH6" s="5">
        <v>1</v>
      </c>
      <c r="CI6" s="5">
        <v>6</v>
      </c>
      <c r="CK6" s="11">
        <f t="shared" ca="1" si="27"/>
        <v>0.20900246282804003</v>
      </c>
      <c r="CL6" s="12">
        <f t="shared" ca="1" si="28"/>
        <v>77</v>
      </c>
      <c r="CM6" s="5"/>
      <c r="CN6" s="5">
        <v>6</v>
      </c>
      <c r="CO6" s="5">
        <v>0</v>
      </c>
      <c r="CP6" s="5">
        <v>5</v>
      </c>
      <c r="CR6" s="11">
        <f t="shared" ca="1" si="29"/>
        <v>0.90506760007136378</v>
      </c>
      <c r="CS6" s="12">
        <f t="shared" ca="1" si="30"/>
        <v>10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2</v>
      </c>
      <c r="E7" s="30" t="str">
        <f ca="1">IF(AND(F7=0,G7=0),"",".")</f>
        <v>.</v>
      </c>
      <c r="F7" s="31">
        <f ca="1">$BM1</f>
        <v>0</v>
      </c>
      <c r="G7" s="31">
        <f ca="1">$BR1</f>
        <v>5</v>
      </c>
      <c r="H7" s="27"/>
      <c r="I7" s="20"/>
      <c r="J7" s="28"/>
      <c r="K7" s="29">
        <f ca="1">$BC2</f>
        <v>0</v>
      </c>
      <c r="L7" s="30">
        <f ca="1">$BH2</f>
        <v>5</v>
      </c>
      <c r="M7" s="30" t="str">
        <f ca="1">IF(AND(N7=0,O7=0),"",".")</f>
        <v>.</v>
      </c>
      <c r="N7" s="31">
        <f ca="1">$BM2</f>
        <v>1</v>
      </c>
      <c r="O7" s="31">
        <f ca="1">$BR2</f>
        <v>5</v>
      </c>
      <c r="P7" s="27"/>
      <c r="Q7" s="20"/>
      <c r="R7" s="28"/>
      <c r="S7" s="29">
        <f ca="1">$BC3</f>
        <v>8</v>
      </c>
      <c r="T7" s="30">
        <f ca="1">$BH3</f>
        <v>9</v>
      </c>
      <c r="U7" s="30" t="str">
        <f ca="1">IF(AND(V7=0,W7=0),"",".")</f>
        <v>.</v>
      </c>
      <c r="V7" s="31">
        <f ca="1">$BM3</f>
        <v>7</v>
      </c>
      <c r="W7" s="31">
        <f ca="1">$BR3</f>
        <v>1</v>
      </c>
      <c r="X7" s="27"/>
      <c r="AB7" s="3" t="s">
        <v>178</v>
      </c>
      <c r="AC7" s="5">
        <f t="shared" ca="1" si="2"/>
        <v>7662</v>
      </c>
      <c r="AD7" s="5" t="s">
        <v>58</v>
      </c>
      <c r="AE7" s="5">
        <f t="shared" ca="1" si="3"/>
        <v>365</v>
      </c>
      <c r="AF7" s="5" t="s">
        <v>138</v>
      </c>
      <c r="AG7" s="5">
        <f t="shared" ca="1" si="4"/>
        <v>8027</v>
      </c>
      <c r="AI7" s="5">
        <f t="shared" ca="1" si="5"/>
        <v>7</v>
      </c>
      <c r="AJ7" s="5">
        <f t="shared" ca="1" si="6"/>
        <v>6</v>
      </c>
      <c r="AK7" s="5" t="s">
        <v>139</v>
      </c>
      <c r="AL7" s="5">
        <f t="shared" ca="1" si="7"/>
        <v>6</v>
      </c>
      <c r="AM7" s="5">
        <f t="shared" ca="1" si="8"/>
        <v>2</v>
      </c>
      <c r="AN7" s="5" t="s">
        <v>137</v>
      </c>
      <c r="AO7" s="5">
        <f t="shared" ca="1" si="9"/>
        <v>0</v>
      </c>
      <c r="AP7" s="5">
        <f t="shared" ca="1" si="10"/>
        <v>3</v>
      </c>
      <c r="AQ7" s="5" t="s">
        <v>139</v>
      </c>
      <c r="AR7" s="5">
        <f t="shared" ca="1" si="11"/>
        <v>6</v>
      </c>
      <c r="AS7" s="5">
        <f t="shared" ca="1" si="12"/>
        <v>5</v>
      </c>
      <c r="AT7" s="5" t="s">
        <v>138</v>
      </c>
      <c r="AU7" s="5">
        <f t="shared" ca="1" si="13"/>
        <v>8</v>
      </c>
      <c r="AV7" s="5">
        <f t="shared" ca="1" si="14"/>
        <v>0</v>
      </c>
      <c r="AW7" s="5" t="s">
        <v>139</v>
      </c>
      <c r="AX7" s="5">
        <f t="shared" ca="1" si="15"/>
        <v>2</v>
      </c>
      <c r="AY7" s="5">
        <f t="shared" ca="1" si="16"/>
        <v>7</v>
      </c>
      <c r="BB7" s="5">
        <v>7</v>
      </c>
      <c r="BC7" s="7">
        <f t="shared" ca="1" si="17"/>
        <v>7</v>
      </c>
      <c r="BD7" s="7">
        <f t="shared" ca="1" si="18"/>
        <v>0</v>
      </c>
      <c r="BE7" s="8"/>
      <c r="BG7" s="5">
        <v>7</v>
      </c>
      <c r="BH7" s="7">
        <f t="shared" ca="1" si="19"/>
        <v>6</v>
      </c>
      <c r="BI7" s="7">
        <f t="shared" ca="1" si="20"/>
        <v>3</v>
      </c>
      <c r="BJ7" s="8"/>
      <c r="BL7" s="5">
        <v>7</v>
      </c>
      <c r="BM7" s="9">
        <f t="shared" ca="1" si="21"/>
        <v>6</v>
      </c>
      <c r="BN7" s="9">
        <f t="shared" ca="1" si="0"/>
        <v>6</v>
      </c>
      <c r="BO7" s="10"/>
      <c r="BQ7" s="5">
        <v>7</v>
      </c>
      <c r="BR7" s="9">
        <f t="shared" ca="1" si="22"/>
        <v>2</v>
      </c>
      <c r="BS7" s="9">
        <f t="shared" ca="1" si="23"/>
        <v>5</v>
      </c>
      <c r="BT7" s="10"/>
      <c r="BU7" s="10"/>
      <c r="BV7" s="8"/>
      <c r="BW7" s="11">
        <f t="shared" ca="1" si="24"/>
        <v>0.13514229883731277</v>
      </c>
      <c r="BX7" s="12">
        <f t="shared" ca="1" si="1"/>
        <v>15</v>
      </c>
      <c r="BY7" s="12"/>
      <c r="BZ7" s="5">
        <v>7</v>
      </c>
      <c r="CA7" s="5">
        <v>0</v>
      </c>
      <c r="CB7" s="5">
        <v>7</v>
      </c>
      <c r="CC7" s="5"/>
      <c r="CD7" s="11">
        <f t="shared" ca="1" si="25"/>
        <v>0.38665507339911376</v>
      </c>
      <c r="CE7" s="12">
        <f t="shared" ca="1" si="26"/>
        <v>48</v>
      </c>
      <c r="CF7" s="5"/>
      <c r="CG7" s="5">
        <v>7</v>
      </c>
      <c r="CH7" s="5">
        <v>1</v>
      </c>
      <c r="CI7" s="5">
        <v>7</v>
      </c>
      <c r="CK7" s="11">
        <f t="shared" ca="1" si="27"/>
        <v>0.31840737863971613</v>
      </c>
      <c r="CL7" s="12">
        <f t="shared" ca="1" si="28"/>
        <v>67</v>
      </c>
      <c r="CM7" s="5"/>
      <c r="CN7" s="5">
        <v>7</v>
      </c>
      <c r="CO7" s="5">
        <v>0</v>
      </c>
      <c r="CP7" s="5">
        <v>6</v>
      </c>
      <c r="CR7" s="11">
        <f t="shared" ca="1" si="29"/>
        <v>0.78425443301612208</v>
      </c>
      <c r="CS7" s="12">
        <f t="shared" ca="1" si="30"/>
        <v>14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>＋</v>
      </c>
      <c r="C8" s="33">
        <f ca="1">IF(AND($BD1=0,$BC1=0),"＋",$BD1)</f>
        <v>1</v>
      </c>
      <c r="D8" s="34">
        <f ca="1">$BI1</f>
        <v>6</v>
      </c>
      <c r="E8" s="34" t="str">
        <f ca="1">IF(AND(F8=0,G8=0),"",".")</f>
        <v>.</v>
      </c>
      <c r="F8" s="35">
        <f ca="1">$BN1</f>
        <v>6</v>
      </c>
      <c r="G8" s="35">
        <f ca="1">$BS1</f>
        <v>7</v>
      </c>
      <c r="H8" s="27"/>
      <c r="I8" s="20"/>
      <c r="J8" s="32" t="str">
        <f ca="1">IF(AND($BD2=0,$BC2=0),"","＋")</f>
        <v>＋</v>
      </c>
      <c r="K8" s="33">
        <f ca="1">IF(AND($BD2=0,$BC2=0),"＋",$BD2)</f>
        <v>8</v>
      </c>
      <c r="L8" s="34">
        <f ca="1">$BI2</f>
        <v>5</v>
      </c>
      <c r="M8" s="34" t="str">
        <f ca="1">IF(AND(N8=0,O8=0),"",".")</f>
        <v>.</v>
      </c>
      <c r="N8" s="35">
        <f ca="1">$BN2</f>
        <v>6</v>
      </c>
      <c r="O8" s="35">
        <f ca="1">$BS2</f>
        <v>2</v>
      </c>
      <c r="P8" s="27"/>
      <c r="Q8" s="20"/>
      <c r="R8" s="32" t="str">
        <f ca="1">IF(AND($BD3=0,$BC3=0),"","＋")</f>
        <v>＋</v>
      </c>
      <c r="S8" s="33">
        <f ca="1">IF(AND($BD3=0,$BC3=0),"＋",$BD3)</f>
        <v>0</v>
      </c>
      <c r="T8" s="34">
        <f ca="1">$BI3</f>
        <v>4</v>
      </c>
      <c r="U8" s="34" t="str">
        <f ca="1">IF(AND(V8=0,W8=0),"",".")</f>
        <v>.</v>
      </c>
      <c r="V8" s="35">
        <f ca="1">$BN3</f>
        <v>2</v>
      </c>
      <c r="W8" s="35">
        <f ca="1">$BS3</f>
        <v>9</v>
      </c>
      <c r="X8" s="27"/>
      <c r="AB8" s="3" t="s">
        <v>214</v>
      </c>
      <c r="AC8" s="5">
        <f t="shared" ca="1" si="2"/>
        <v>2385</v>
      </c>
      <c r="AD8" s="5" t="s">
        <v>137</v>
      </c>
      <c r="AE8" s="5">
        <f t="shared" ca="1" si="3"/>
        <v>768</v>
      </c>
      <c r="AF8" s="5" t="s">
        <v>138</v>
      </c>
      <c r="AG8" s="5">
        <f t="shared" ca="1" si="4"/>
        <v>3153</v>
      </c>
      <c r="AI8" s="5">
        <f t="shared" ca="1" si="5"/>
        <v>2</v>
      </c>
      <c r="AJ8" s="5">
        <f t="shared" ca="1" si="6"/>
        <v>3</v>
      </c>
      <c r="AK8" s="5" t="s">
        <v>139</v>
      </c>
      <c r="AL8" s="5">
        <f t="shared" ca="1" si="7"/>
        <v>8</v>
      </c>
      <c r="AM8" s="5">
        <f t="shared" ca="1" si="8"/>
        <v>5</v>
      </c>
      <c r="AN8" s="5" t="s">
        <v>137</v>
      </c>
      <c r="AO8" s="5">
        <f t="shared" ca="1" si="9"/>
        <v>0</v>
      </c>
      <c r="AP8" s="5">
        <f t="shared" ca="1" si="10"/>
        <v>7</v>
      </c>
      <c r="AQ8" s="5" t="s">
        <v>3</v>
      </c>
      <c r="AR8" s="5">
        <f t="shared" ca="1" si="11"/>
        <v>6</v>
      </c>
      <c r="AS8" s="5">
        <f t="shared" ca="1" si="12"/>
        <v>8</v>
      </c>
      <c r="AT8" s="5" t="s">
        <v>138</v>
      </c>
      <c r="AU8" s="5">
        <f t="shared" ca="1" si="13"/>
        <v>3</v>
      </c>
      <c r="AV8" s="5">
        <f t="shared" ca="1" si="14"/>
        <v>1</v>
      </c>
      <c r="AW8" s="5" t="s">
        <v>139</v>
      </c>
      <c r="AX8" s="5">
        <f t="shared" ca="1" si="15"/>
        <v>5</v>
      </c>
      <c r="AY8" s="5">
        <f t="shared" ca="1" si="16"/>
        <v>3</v>
      </c>
      <c r="BB8" s="5">
        <v>8</v>
      </c>
      <c r="BC8" s="7">
        <f t="shared" ca="1" si="17"/>
        <v>2</v>
      </c>
      <c r="BD8" s="7">
        <f t="shared" ca="1" si="18"/>
        <v>0</v>
      </c>
      <c r="BE8" s="8"/>
      <c r="BG8" s="5">
        <v>8</v>
      </c>
      <c r="BH8" s="7">
        <f t="shared" ca="1" si="19"/>
        <v>3</v>
      </c>
      <c r="BI8" s="7">
        <f t="shared" ca="1" si="20"/>
        <v>7</v>
      </c>
      <c r="BJ8" s="8"/>
      <c r="BL8" s="5">
        <v>8</v>
      </c>
      <c r="BM8" s="9">
        <f t="shared" ca="1" si="21"/>
        <v>8</v>
      </c>
      <c r="BN8" s="9">
        <f t="shared" ca="1" si="0"/>
        <v>6</v>
      </c>
      <c r="BO8" s="10"/>
      <c r="BQ8" s="5">
        <v>8</v>
      </c>
      <c r="BR8" s="9">
        <f t="shared" ca="1" si="22"/>
        <v>5</v>
      </c>
      <c r="BS8" s="9">
        <f t="shared" ca="1" si="23"/>
        <v>8</v>
      </c>
      <c r="BT8" s="10"/>
      <c r="BU8" s="10"/>
      <c r="BV8" s="8"/>
      <c r="BW8" s="11">
        <f t="shared" ca="1" si="24"/>
        <v>0.46455725964458694</v>
      </c>
      <c r="BX8" s="12">
        <f t="shared" ca="1" si="1"/>
        <v>10</v>
      </c>
      <c r="BY8" s="12"/>
      <c r="BZ8" s="5">
        <v>8</v>
      </c>
      <c r="CA8" s="5">
        <v>0</v>
      </c>
      <c r="CB8" s="5">
        <v>8</v>
      </c>
      <c r="CC8" s="5"/>
      <c r="CD8" s="11">
        <f t="shared" ca="1" si="25"/>
        <v>0.64550183249353255</v>
      </c>
      <c r="CE8" s="12">
        <f t="shared" ca="1" si="26"/>
        <v>25</v>
      </c>
      <c r="CF8" s="5"/>
      <c r="CG8" s="5">
        <v>8</v>
      </c>
      <c r="CH8" s="5">
        <v>1</v>
      </c>
      <c r="CI8" s="5">
        <v>8</v>
      </c>
      <c r="CK8" s="11">
        <f t="shared" ca="1" si="27"/>
        <v>0.10738074599138292</v>
      </c>
      <c r="CL8" s="12">
        <f t="shared" ca="1" si="28"/>
        <v>87</v>
      </c>
      <c r="CM8" s="5"/>
      <c r="CN8" s="5">
        <v>8</v>
      </c>
      <c r="CO8" s="5">
        <v>0</v>
      </c>
      <c r="CP8" s="5">
        <v>7</v>
      </c>
      <c r="CR8" s="11">
        <f t="shared" ca="1" si="29"/>
        <v>0.52446570394032244</v>
      </c>
      <c r="CS8" s="12">
        <f t="shared" ca="1" si="30"/>
        <v>44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1</v>
      </c>
      <c r="D9" s="30">
        <f ca="1">$AV1</f>
        <v>8</v>
      </c>
      <c r="E9" s="30" t="str">
        <f>$AW1</f>
        <v>.</v>
      </c>
      <c r="F9" s="31">
        <f ca="1">$AX1</f>
        <v>7</v>
      </c>
      <c r="G9" s="36">
        <f ca="1">$AY1</f>
        <v>2</v>
      </c>
      <c r="H9" s="37"/>
      <c r="I9" s="38"/>
      <c r="J9" s="28"/>
      <c r="K9" s="29">
        <f ca="1">$AU2</f>
        <v>9</v>
      </c>
      <c r="L9" s="30">
        <f ca="1">$AV2</f>
        <v>0</v>
      </c>
      <c r="M9" s="30" t="str">
        <f>$AW2</f>
        <v>.</v>
      </c>
      <c r="N9" s="31">
        <f ca="1">$AX2</f>
        <v>7</v>
      </c>
      <c r="O9" s="36">
        <f ca="1">$AY2</f>
        <v>7</v>
      </c>
      <c r="P9" s="37"/>
      <c r="Q9" s="38"/>
      <c r="R9" s="28"/>
      <c r="S9" s="29">
        <f ca="1">$AU3</f>
        <v>9</v>
      </c>
      <c r="T9" s="30">
        <f ca="1">$AV3</f>
        <v>4</v>
      </c>
      <c r="U9" s="30" t="str">
        <f>$AW3</f>
        <v>.</v>
      </c>
      <c r="V9" s="31">
        <f ca="1">$AX3</f>
        <v>0</v>
      </c>
      <c r="W9" s="36">
        <f ca="1">$AY3</f>
        <v>0</v>
      </c>
      <c r="X9" s="39"/>
      <c r="AB9" s="3" t="s">
        <v>215</v>
      </c>
      <c r="AC9" s="5">
        <f t="shared" ca="1" si="2"/>
        <v>4419</v>
      </c>
      <c r="AD9" s="5" t="s">
        <v>58</v>
      </c>
      <c r="AE9" s="5">
        <f t="shared" ca="1" si="3"/>
        <v>634</v>
      </c>
      <c r="AF9" s="5" t="s">
        <v>138</v>
      </c>
      <c r="AG9" s="5">
        <f t="shared" ca="1" si="4"/>
        <v>5053</v>
      </c>
      <c r="AI9" s="5">
        <f t="shared" ca="1" si="5"/>
        <v>4</v>
      </c>
      <c r="AJ9" s="5">
        <f t="shared" ca="1" si="6"/>
        <v>4</v>
      </c>
      <c r="AK9" s="5" t="s">
        <v>3</v>
      </c>
      <c r="AL9" s="5">
        <f t="shared" ca="1" si="7"/>
        <v>1</v>
      </c>
      <c r="AM9" s="5">
        <f t="shared" ca="1" si="8"/>
        <v>9</v>
      </c>
      <c r="AN9" s="5" t="s">
        <v>137</v>
      </c>
      <c r="AO9" s="5">
        <f t="shared" ca="1" si="9"/>
        <v>0</v>
      </c>
      <c r="AP9" s="5">
        <f t="shared" ca="1" si="10"/>
        <v>6</v>
      </c>
      <c r="AQ9" s="5" t="s">
        <v>216</v>
      </c>
      <c r="AR9" s="5">
        <f t="shared" ca="1" si="11"/>
        <v>3</v>
      </c>
      <c r="AS9" s="5">
        <f t="shared" ca="1" si="12"/>
        <v>4</v>
      </c>
      <c r="AT9" s="5" t="s">
        <v>217</v>
      </c>
      <c r="AU9" s="5">
        <f t="shared" ca="1" si="13"/>
        <v>5</v>
      </c>
      <c r="AV9" s="5">
        <f t="shared" ca="1" si="14"/>
        <v>0</v>
      </c>
      <c r="AW9" s="5" t="s">
        <v>216</v>
      </c>
      <c r="AX9" s="5">
        <f t="shared" ca="1" si="15"/>
        <v>5</v>
      </c>
      <c r="AY9" s="5">
        <f t="shared" ca="1" si="16"/>
        <v>3</v>
      </c>
      <c r="BB9" s="5">
        <v>9</v>
      </c>
      <c r="BC9" s="7">
        <f t="shared" ca="1" si="17"/>
        <v>4</v>
      </c>
      <c r="BD9" s="7">
        <f t="shared" ca="1" si="18"/>
        <v>0</v>
      </c>
      <c r="BE9" s="8"/>
      <c r="BG9" s="5">
        <v>9</v>
      </c>
      <c r="BH9" s="7">
        <f t="shared" ca="1" si="19"/>
        <v>4</v>
      </c>
      <c r="BI9" s="7">
        <f t="shared" ca="1" si="20"/>
        <v>6</v>
      </c>
      <c r="BJ9" s="8"/>
      <c r="BL9" s="5">
        <v>9</v>
      </c>
      <c r="BM9" s="9">
        <f t="shared" ca="1" si="21"/>
        <v>1</v>
      </c>
      <c r="BN9" s="9">
        <f t="shared" ca="1" si="0"/>
        <v>3</v>
      </c>
      <c r="BO9" s="10"/>
      <c r="BQ9" s="5">
        <v>9</v>
      </c>
      <c r="BR9" s="9">
        <f t="shared" ca="1" si="22"/>
        <v>9</v>
      </c>
      <c r="BS9" s="9">
        <f t="shared" ca="1" si="23"/>
        <v>4</v>
      </c>
      <c r="BT9" s="10"/>
      <c r="BU9" s="10"/>
      <c r="BV9" s="8"/>
      <c r="BW9" s="11">
        <f t="shared" ca="1" si="24"/>
        <v>0.25332311814173114</v>
      </c>
      <c r="BX9" s="12">
        <f t="shared" ca="1" si="1"/>
        <v>12</v>
      </c>
      <c r="BY9" s="12"/>
      <c r="BZ9" s="5">
        <v>9</v>
      </c>
      <c r="CA9" s="5">
        <v>1</v>
      </c>
      <c r="CB9" s="5">
        <v>0</v>
      </c>
      <c r="CC9" s="5"/>
      <c r="CD9" s="11">
        <f t="shared" ca="1" si="25"/>
        <v>0.54397376726055513</v>
      </c>
      <c r="CE9" s="12">
        <f t="shared" ca="1" si="26"/>
        <v>33</v>
      </c>
      <c r="CF9" s="5"/>
      <c r="CG9" s="5">
        <v>9</v>
      </c>
      <c r="CH9" s="5">
        <v>1</v>
      </c>
      <c r="CI9" s="5">
        <v>9</v>
      </c>
      <c r="CK9" s="11">
        <f t="shared" ca="1" si="27"/>
        <v>0.84030311199412422</v>
      </c>
      <c r="CL9" s="12">
        <f t="shared" ca="1" si="28"/>
        <v>14</v>
      </c>
      <c r="CM9" s="5"/>
      <c r="CN9" s="5">
        <v>9</v>
      </c>
      <c r="CO9" s="5">
        <v>0</v>
      </c>
      <c r="CP9" s="5">
        <v>8</v>
      </c>
      <c r="CR9" s="11">
        <f t="shared" ca="1" si="29"/>
        <v>8.7796818519391251E-2</v>
      </c>
      <c r="CS9" s="12">
        <f t="shared" ca="1" si="30"/>
        <v>76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2"/>
        <v>5509</v>
      </c>
      <c r="AD10" s="5" t="s">
        <v>218</v>
      </c>
      <c r="AE10" s="5">
        <f t="shared" ca="1" si="3"/>
        <v>315</v>
      </c>
      <c r="AF10" s="5" t="s">
        <v>4</v>
      </c>
      <c r="AG10" s="5">
        <f t="shared" ca="1" si="4"/>
        <v>5824</v>
      </c>
      <c r="AI10" s="5">
        <f t="shared" ca="1" si="5"/>
        <v>5</v>
      </c>
      <c r="AJ10" s="5">
        <f t="shared" ca="1" si="6"/>
        <v>5</v>
      </c>
      <c r="AK10" s="5" t="s">
        <v>216</v>
      </c>
      <c r="AL10" s="5">
        <f t="shared" ca="1" si="7"/>
        <v>0</v>
      </c>
      <c r="AM10" s="5">
        <f t="shared" ca="1" si="8"/>
        <v>9</v>
      </c>
      <c r="AN10" s="5" t="s">
        <v>58</v>
      </c>
      <c r="AO10" s="5">
        <f t="shared" ca="1" si="9"/>
        <v>0</v>
      </c>
      <c r="AP10" s="5">
        <f t="shared" ca="1" si="10"/>
        <v>3</v>
      </c>
      <c r="AQ10" s="5" t="s">
        <v>139</v>
      </c>
      <c r="AR10" s="5">
        <f t="shared" ca="1" si="11"/>
        <v>1</v>
      </c>
      <c r="AS10" s="5">
        <f t="shared" ca="1" si="12"/>
        <v>5</v>
      </c>
      <c r="AT10" s="5" t="s">
        <v>217</v>
      </c>
      <c r="AU10" s="5">
        <f t="shared" ca="1" si="13"/>
        <v>5</v>
      </c>
      <c r="AV10" s="5">
        <f t="shared" ca="1" si="14"/>
        <v>8</v>
      </c>
      <c r="AW10" s="5" t="s">
        <v>3</v>
      </c>
      <c r="AX10" s="5">
        <f t="shared" ca="1" si="15"/>
        <v>2</v>
      </c>
      <c r="AY10" s="5">
        <f t="shared" ca="1" si="16"/>
        <v>4</v>
      </c>
      <c r="BB10" s="5">
        <v>10</v>
      </c>
      <c r="BC10" s="7">
        <f t="shared" ca="1" si="17"/>
        <v>5</v>
      </c>
      <c r="BD10" s="7">
        <f t="shared" ca="1" si="18"/>
        <v>0</v>
      </c>
      <c r="BE10" s="8"/>
      <c r="BG10" s="5">
        <v>10</v>
      </c>
      <c r="BH10" s="7">
        <f t="shared" ca="1" si="19"/>
        <v>5</v>
      </c>
      <c r="BI10" s="7">
        <f t="shared" ca="1" si="20"/>
        <v>3</v>
      </c>
      <c r="BJ10" s="8"/>
      <c r="BL10" s="5">
        <v>10</v>
      </c>
      <c r="BM10" s="9">
        <f t="shared" ca="1" si="21"/>
        <v>0</v>
      </c>
      <c r="BN10" s="9">
        <f t="shared" ca="1" si="0"/>
        <v>1</v>
      </c>
      <c r="BO10" s="10"/>
      <c r="BQ10" s="5">
        <v>10</v>
      </c>
      <c r="BR10" s="9">
        <f t="shared" ca="1" si="22"/>
        <v>9</v>
      </c>
      <c r="BS10" s="9">
        <f t="shared" ca="1" si="23"/>
        <v>5</v>
      </c>
      <c r="BT10" s="10"/>
      <c r="BU10" s="10"/>
      <c r="BV10" s="8"/>
      <c r="BW10" s="11">
        <f t="shared" ca="1" si="24"/>
        <v>0.17180169440501458</v>
      </c>
      <c r="BX10" s="12">
        <f t="shared" ca="1" si="1"/>
        <v>13</v>
      </c>
      <c r="BY10" s="12"/>
      <c r="BZ10" s="5">
        <v>10</v>
      </c>
      <c r="CA10" s="5">
        <v>2</v>
      </c>
      <c r="CB10" s="5">
        <v>0</v>
      </c>
      <c r="CC10" s="5"/>
      <c r="CD10" s="11">
        <f t="shared" ca="1" si="25"/>
        <v>0.48662574852063578</v>
      </c>
      <c r="CE10" s="12">
        <f t="shared" ca="1" si="26"/>
        <v>39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0.95363315396806514</v>
      </c>
      <c r="CL10" s="12">
        <f t="shared" ca="1" si="28"/>
        <v>2</v>
      </c>
      <c r="CM10" s="5"/>
      <c r="CN10" s="5">
        <v>10</v>
      </c>
      <c r="CO10" s="5">
        <v>0</v>
      </c>
      <c r="CP10" s="5">
        <v>9</v>
      </c>
      <c r="CR10" s="11">
        <f t="shared" ca="1" si="29"/>
        <v>8.1498583995035734E-2</v>
      </c>
      <c r="CS10" s="12">
        <f t="shared" ca="1" si="30"/>
        <v>77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5"/>
      <c r="B11" s="16" t="s">
        <v>219</v>
      </c>
      <c r="C11" s="46"/>
      <c r="D11" s="18"/>
      <c r="E11" s="17"/>
      <c r="F11" s="17"/>
      <c r="G11" s="17"/>
      <c r="H11" s="19"/>
      <c r="I11" s="45"/>
      <c r="J11" s="16" t="s">
        <v>183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185</v>
      </c>
      <c r="AC11" s="5">
        <f t="shared" ca="1" si="2"/>
        <v>6594</v>
      </c>
      <c r="AD11" s="5" t="s">
        <v>58</v>
      </c>
      <c r="AE11" s="5">
        <f t="shared" ca="1" si="3"/>
        <v>793</v>
      </c>
      <c r="AF11" s="5" t="s">
        <v>217</v>
      </c>
      <c r="AG11" s="5">
        <f t="shared" ca="1" si="4"/>
        <v>7387</v>
      </c>
      <c r="AI11" s="5">
        <f t="shared" ca="1" si="5"/>
        <v>6</v>
      </c>
      <c r="AJ11" s="5">
        <f t="shared" ca="1" si="6"/>
        <v>5</v>
      </c>
      <c r="AK11" s="5" t="s">
        <v>3</v>
      </c>
      <c r="AL11" s="5">
        <f t="shared" ca="1" si="7"/>
        <v>9</v>
      </c>
      <c r="AM11" s="5">
        <f t="shared" ca="1" si="8"/>
        <v>4</v>
      </c>
      <c r="AN11" s="5" t="s">
        <v>58</v>
      </c>
      <c r="AO11" s="5">
        <f t="shared" ca="1" si="9"/>
        <v>0</v>
      </c>
      <c r="AP11" s="5">
        <f t="shared" ca="1" si="10"/>
        <v>7</v>
      </c>
      <c r="AQ11" s="5" t="s">
        <v>216</v>
      </c>
      <c r="AR11" s="5">
        <f t="shared" ca="1" si="11"/>
        <v>9</v>
      </c>
      <c r="AS11" s="5">
        <f t="shared" ca="1" si="12"/>
        <v>3</v>
      </c>
      <c r="AT11" s="5" t="s">
        <v>217</v>
      </c>
      <c r="AU11" s="5">
        <f t="shared" ca="1" si="13"/>
        <v>7</v>
      </c>
      <c r="AV11" s="5">
        <f t="shared" ca="1" si="14"/>
        <v>3</v>
      </c>
      <c r="AW11" s="5" t="s">
        <v>3</v>
      </c>
      <c r="AX11" s="5">
        <f t="shared" ca="1" si="15"/>
        <v>8</v>
      </c>
      <c r="AY11" s="5">
        <f t="shared" ca="1" si="16"/>
        <v>7</v>
      </c>
      <c r="BB11" s="5">
        <v>11</v>
      </c>
      <c r="BC11" s="7">
        <f t="shared" ca="1" si="17"/>
        <v>6</v>
      </c>
      <c r="BD11" s="7">
        <f t="shared" ca="1" si="18"/>
        <v>0</v>
      </c>
      <c r="BE11" s="8"/>
      <c r="BG11" s="5">
        <v>11</v>
      </c>
      <c r="BH11" s="7">
        <f t="shared" ca="1" si="19"/>
        <v>5</v>
      </c>
      <c r="BI11" s="7">
        <f t="shared" ca="1" si="20"/>
        <v>7</v>
      </c>
      <c r="BJ11" s="8"/>
      <c r="BL11" s="5">
        <v>11</v>
      </c>
      <c r="BM11" s="9">
        <f t="shared" ca="1" si="21"/>
        <v>9</v>
      </c>
      <c r="BN11" s="9">
        <f t="shared" ca="1" si="0"/>
        <v>9</v>
      </c>
      <c r="BO11" s="10"/>
      <c r="BQ11" s="5">
        <v>11</v>
      </c>
      <c r="BR11" s="9">
        <f t="shared" ca="1" si="22"/>
        <v>4</v>
      </c>
      <c r="BS11" s="9">
        <f t="shared" ca="1" si="23"/>
        <v>3</v>
      </c>
      <c r="BT11" s="10"/>
      <c r="BU11" s="10"/>
      <c r="BV11" s="8"/>
      <c r="BW11" s="11">
        <f t="shared" ca="1" si="24"/>
        <v>0.16201292587417748</v>
      </c>
      <c r="BX11" s="12">
        <f t="shared" ca="1" si="1"/>
        <v>14</v>
      </c>
      <c r="BY11" s="12"/>
      <c r="BZ11" s="5">
        <v>11</v>
      </c>
      <c r="CA11" s="5">
        <v>3</v>
      </c>
      <c r="CB11" s="5">
        <v>0</v>
      </c>
      <c r="CC11" s="5"/>
      <c r="CD11" s="11">
        <f t="shared" ca="1" si="25"/>
        <v>0.45930215968119648</v>
      </c>
      <c r="CE11" s="12">
        <f t="shared" ca="1" si="26"/>
        <v>43</v>
      </c>
      <c r="CF11" s="5"/>
      <c r="CG11" s="5">
        <v>11</v>
      </c>
      <c r="CH11" s="5">
        <v>2</v>
      </c>
      <c r="CI11" s="5">
        <v>2</v>
      </c>
      <c r="CK11" s="11">
        <f t="shared" ca="1" si="27"/>
        <v>1.8618178994683432E-2</v>
      </c>
      <c r="CL11" s="12">
        <f t="shared" ca="1" si="28"/>
        <v>100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0.66281085453949973</v>
      </c>
      <c r="CS11" s="12">
        <f t="shared" ca="1" si="30"/>
        <v>30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74" t="str">
        <f ca="1">$AC4/100&amp;$AD4&amp;$AE4/100&amp;$AF4</f>
        <v>1.11＋65.14＝</v>
      </c>
      <c r="C12" s="75"/>
      <c r="D12" s="75"/>
      <c r="E12" s="75"/>
      <c r="F12" s="72">
        <f ca="1">$AG4/100</f>
        <v>66.25</v>
      </c>
      <c r="G12" s="73"/>
      <c r="H12" s="21"/>
      <c r="I12" s="20"/>
      <c r="J12" s="74" t="str">
        <f ca="1">$AC5/100&amp;$AD5&amp;$AE5/100&amp;$AF5</f>
        <v>8.27＋42.81＝</v>
      </c>
      <c r="K12" s="75"/>
      <c r="L12" s="75"/>
      <c r="M12" s="75"/>
      <c r="N12" s="72">
        <f ca="1">$AG5/100</f>
        <v>51.08</v>
      </c>
      <c r="O12" s="73"/>
      <c r="P12" s="22"/>
      <c r="Q12" s="20"/>
      <c r="R12" s="74" t="str">
        <f ca="1">$AC6/100&amp;$AD6&amp;$AE6/100&amp;$AF6</f>
        <v>6.72＋37.61＝</v>
      </c>
      <c r="S12" s="75"/>
      <c r="T12" s="75"/>
      <c r="U12" s="75"/>
      <c r="V12" s="72">
        <f ca="1">$AG6/100</f>
        <v>44.33</v>
      </c>
      <c r="W12" s="73"/>
      <c r="X12" s="27"/>
      <c r="AB12" s="3" t="s">
        <v>25</v>
      </c>
      <c r="AC12" s="5">
        <f t="shared" ca="1" si="2"/>
        <v>1595</v>
      </c>
      <c r="AD12" s="5" t="s">
        <v>137</v>
      </c>
      <c r="AE12" s="5">
        <f t="shared" ca="1" si="3"/>
        <v>186</v>
      </c>
      <c r="AF12" s="5" t="s">
        <v>138</v>
      </c>
      <c r="AG12" s="5">
        <f t="shared" ca="1" si="4"/>
        <v>1781</v>
      </c>
      <c r="AI12" s="5">
        <f t="shared" ca="1" si="5"/>
        <v>1</v>
      </c>
      <c r="AJ12" s="5">
        <f t="shared" ca="1" si="6"/>
        <v>5</v>
      </c>
      <c r="AK12" s="5" t="s">
        <v>139</v>
      </c>
      <c r="AL12" s="5">
        <f t="shared" ca="1" si="7"/>
        <v>9</v>
      </c>
      <c r="AM12" s="5">
        <f t="shared" ca="1" si="8"/>
        <v>5</v>
      </c>
      <c r="AN12" s="5" t="s">
        <v>137</v>
      </c>
      <c r="AO12" s="5">
        <f t="shared" ca="1" si="9"/>
        <v>0</v>
      </c>
      <c r="AP12" s="5">
        <f t="shared" ca="1" si="10"/>
        <v>1</v>
      </c>
      <c r="AQ12" s="5" t="s">
        <v>139</v>
      </c>
      <c r="AR12" s="5">
        <f t="shared" ca="1" si="11"/>
        <v>8</v>
      </c>
      <c r="AS12" s="5">
        <f t="shared" ca="1" si="12"/>
        <v>6</v>
      </c>
      <c r="AT12" s="5" t="s">
        <v>138</v>
      </c>
      <c r="AU12" s="5">
        <f t="shared" ca="1" si="13"/>
        <v>1</v>
      </c>
      <c r="AV12" s="5">
        <f t="shared" ca="1" si="14"/>
        <v>7</v>
      </c>
      <c r="AW12" s="5" t="s">
        <v>139</v>
      </c>
      <c r="AX12" s="5">
        <f t="shared" ca="1" si="15"/>
        <v>8</v>
      </c>
      <c r="AY12" s="5">
        <f t="shared" ca="1" si="16"/>
        <v>1</v>
      </c>
      <c r="BB12" s="5">
        <v>12</v>
      </c>
      <c r="BC12" s="7">
        <f t="shared" ca="1" si="17"/>
        <v>1</v>
      </c>
      <c r="BD12" s="7">
        <f t="shared" ca="1" si="18"/>
        <v>0</v>
      </c>
      <c r="BE12" s="8"/>
      <c r="BG12" s="5">
        <v>12</v>
      </c>
      <c r="BH12" s="7">
        <f t="shared" ca="1" si="19"/>
        <v>5</v>
      </c>
      <c r="BI12" s="7">
        <f t="shared" ca="1" si="20"/>
        <v>1</v>
      </c>
      <c r="BJ12" s="8"/>
      <c r="BL12" s="5">
        <v>12</v>
      </c>
      <c r="BM12" s="9">
        <f t="shared" ca="1" si="21"/>
        <v>9</v>
      </c>
      <c r="BN12" s="9">
        <f t="shared" ca="1" si="0"/>
        <v>8</v>
      </c>
      <c r="BO12" s="10"/>
      <c r="BQ12" s="5">
        <v>12</v>
      </c>
      <c r="BR12" s="9">
        <f t="shared" ca="1" si="22"/>
        <v>5</v>
      </c>
      <c r="BS12" s="9">
        <f t="shared" ca="1" si="23"/>
        <v>6</v>
      </c>
      <c r="BT12" s="10"/>
      <c r="BU12" s="10"/>
      <c r="BV12" s="8"/>
      <c r="BW12" s="11">
        <f t="shared" ca="1" si="24"/>
        <v>0.53264725641354993</v>
      </c>
      <c r="BX12" s="12">
        <f t="shared" ca="1" si="1"/>
        <v>9</v>
      </c>
      <c r="BY12" s="12"/>
      <c r="BZ12" s="5">
        <v>12</v>
      </c>
      <c r="CA12" s="5">
        <v>4</v>
      </c>
      <c r="CB12" s="5">
        <v>0</v>
      </c>
      <c r="CC12" s="5"/>
      <c r="CD12" s="11">
        <f t="shared" ca="1" si="25"/>
        <v>0.50176597037191684</v>
      </c>
      <c r="CE12" s="12">
        <f t="shared" ca="1" si="26"/>
        <v>37</v>
      </c>
      <c r="CF12" s="5"/>
      <c r="CG12" s="5">
        <v>12</v>
      </c>
      <c r="CH12" s="5">
        <v>2</v>
      </c>
      <c r="CI12" s="5">
        <v>3</v>
      </c>
      <c r="CK12" s="11">
        <f t="shared" ca="1" si="27"/>
        <v>1.9741504909692287E-2</v>
      </c>
      <c r="CL12" s="12">
        <f t="shared" ca="1" si="28"/>
        <v>99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0.54065380405064223</v>
      </c>
      <c r="CS12" s="12">
        <f t="shared" ca="1" si="30"/>
        <v>42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4"/>
        <v>0.65881159170960923</v>
      </c>
      <c r="BX13" s="12">
        <f t="shared" ca="1" si="1"/>
        <v>5</v>
      </c>
      <c r="BY13" s="12"/>
      <c r="BZ13" s="5">
        <v>13</v>
      </c>
      <c r="CA13" s="5">
        <v>5</v>
      </c>
      <c r="CB13" s="5">
        <v>0</v>
      </c>
      <c r="CC13" s="5"/>
      <c r="CD13" s="11">
        <f t="shared" ca="1" si="25"/>
        <v>0.44705897040808074</v>
      </c>
      <c r="CE13" s="12">
        <f t="shared" ca="1" si="26"/>
        <v>44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0.27456696286665583</v>
      </c>
      <c r="CL13" s="12">
        <f t="shared" ca="1" si="28"/>
        <v>75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0.82770765934422141</v>
      </c>
      <c r="CS13" s="12">
        <f t="shared" ca="1" si="30"/>
        <v>12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1</v>
      </c>
      <c r="E14" s="30" t="str">
        <f ca="1">IF(AND(F14=0,G14=0),"",".")</f>
        <v>.</v>
      </c>
      <c r="F14" s="31">
        <f ca="1">$BM4</f>
        <v>1</v>
      </c>
      <c r="G14" s="31">
        <f ca="1">$BR4</f>
        <v>1</v>
      </c>
      <c r="H14" s="27"/>
      <c r="I14" s="20"/>
      <c r="J14" s="28"/>
      <c r="K14" s="29">
        <f ca="1">$BC5</f>
        <v>0</v>
      </c>
      <c r="L14" s="30">
        <f ca="1">$BH5</f>
        <v>8</v>
      </c>
      <c r="M14" s="30" t="str">
        <f ca="1">IF(AND(N14=0,O14=0),"",".")</f>
        <v>.</v>
      </c>
      <c r="N14" s="31">
        <f ca="1">$BM5</f>
        <v>2</v>
      </c>
      <c r="O14" s="31">
        <f ca="1">$BR5</f>
        <v>7</v>
      </c>
      <c r="P14" s="27"/>
      <c r="Q14" s="20"/>
      <c r="R14" s="28"/>
      <c r="S14" s="29">
        <f ca="1">$BC6</f>
        <v>0</v>
      </c>
      <c r="T14" s="30">
        <f ca="1">$BH6</f>
        <v>6</v>
      </c>
      <c r="U14" s="30" t="str">
        <f ca="1">IF(AND(V14=0,W14=0),"",".")</f>
        <v>.</v>
      </c>
      <c r="V14" s="31">
        <f ca="1">$BM6</f>
        <v>7</v>
      </c>
      <c r="W14" s="31">
        <f ca="1">$BR6</f>
        <v>2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4"/>
        <v>0.98055042311272322</v>
      </c>
      <c r="BX14" s="12">
        <f t="shared" ca="1" si="1"/>
        <v>2</v>
      </c>
      <c r="BY14" s="12"/>
      <c r="BZ14" s="5">
        <v>14</v>
      </c>
      <c r="CA14" s="5">
        <v>6</v>
      </c>
      <c r="CB14" s="5">
        <v>0</v>
      </c>
      <c r="CC14" s="5"/>
      <c r="CD14" s="11">
        <f t="shared" ca="1" si="25"/>
        <v>0.49161593028583317</v>
      </c>
      <c r="CE14" s="12">
        <f t="shared" ca="1" si="26"/>
        <v>38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0.44621431860299698</v>
      </c>
      <c r="CL14" s="12">
        <f t="shared" ca="1" si="28"/>
        <v>56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0.19642089777814464</v>
      </c>
      <c r="CS14" s="12">
        <f t="shared" ca="1" si="30"/>
        <v>67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>＋</v>
      </c>
      <c r="C15" s="33">
        <f ca="1">IF(AND($BD4=0,$BC4=0),"＋",$BD4)</f>
        <v>6</v>
      </c>
      <c r="D15" s="34">
        <f ca="1">$BI4</f>
        <v>5</v>
      </c>
      <c r="E15" s="34" t="str">
        <f ca="1">IF(AND(F15=0,G15=0),"",".")</f>
        <v>.</v>
      </c>
      <c r="F15" s="35">
        <f ca="1">$BN4</f>
        <v>1</v>
      </c>
      <c r="G15" s="35">
        <f ca="1">$BS4</f>
        <v>4</v>
      </c>
      <c r="H15" s="27"/>
      <c r="I15" s="20"/>
      <c r="J15" s="32" t="str">
        <f ca="1">IF(AND($BD5=0,$BC5=0),"","＋")</f>
        <v>＋</v>
      </c>
      <c r="K15" s="33">
        <f ca="1">IF(AND($BD5=0,$BC5=0),"＋",$BD5)</f>
        <v>4</v>
      </c>
      <c r="L15" s="34">
        <f ca="1">$BI5</f>
        <v>2</v>
      </c>
      <c r="M15" s="34" t="str">
        <f ca="1">IF(AND(N15=0,O15=0),"",".")</f>
        <v>.</v>
      </c>
      <c r="N15" s="35">
        <f ca="1">$BN5</f>
        <v>8</v>
      </c>
      <c r="O15" s="35">
        <f ca="1">$BS5</f>
        <v>1</v>
      </c>
      <c r="P15" s="27"/>
      <c r="Q15" s="20"/>
      <c r="R15" s="32" t="str">
        <f ca="1">IF(AND($BD6=0,$BC6=0),"","＋")</f>
        <v>＋</v>
      </c>
      <c r="S15" s="33">
        <f ca="1">IF(AND($BD6=0,$BC6=0),"＋",$BD6)</f>
        <v>3</v>
      </c>
      <c r="T15" s="34">
        <f ca="1">$BI6</f>
        <v>7</v>
      </c>
      <c r="U15" s="34" t="str">
        <f ca="1">IF(AND(V15=0,W15=0),"",".")</f>
        <v>.</v>
      </c>
      <c r="V15" s="35">
        <f ca="1">$BN6</f>
        <v>6</v>
      </c>
      <c r="W15" s="35">
        <f ca="1">$BS6</f>
        <v>1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4"/>
        <v>0.56800057672486259</v>
      </c>
      <c r="BX15" s="12">
        <f t="shared" ca="1" si="1"/>
        <v>7</v>
      </c>
      <c r="BY15" s="12"/>
      <c r="BZ15" s="5">
        <v>15</v>
      </c>
      <c r="CA15" s="5">
        <v>7</v>
      </c>
      <c r="CB15" s="5">
        <v>0</v>
      </c>
      <c r="CC15" s="5"/>
      <c r="CD15" s="11">
        <f t="shared" ca="1" si="25"/>
        <v>0.2745887111632539</v>
      </c>
      <c r="CE15" s="12">
        <f t="shared" ca="1" si="26"/>
        <v>56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0.627401188619227</v>
      </c>
      <c r="CL15" s="12">
        <f t="shared" ca="1" si="28"/>
        <v>34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0.13718629980470098</v>
      </c>
      <c r="CS15" s="12">
        <f t="shared" ca="1" si="30"/>
        <v>71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9">
        <f ca="1">$AU4</f>
        <v>6</v>
      </c>
      <c r="D16" s="30">
        <f ca="1">$AV4</f>
        <v>6</v>
      </c>
      <c r="E16" s="30" t="str">
        <f>$AW4</f>
        <v>.</v>
      </c>
      <c r="F16" s="31">
        <f ca="1">$AX4</f>
        <v>2</v>
      </c>
      <c r="G16" s="36">
        <f ca="1">$AY4</f>
        <v>5</v>
      </c>
      <c r="H16" s="37"/>
      <c r="I16" s="38"/>
      <c r="J16" s="28"/>
      <c r="K16" s="29">
        <f ca="1">$AU5</f>
        <v>5</v>
      </c>
      <c r="L16" s="30">
        <f ca="1">$AV5</f>
        <v>1</v>
      </c>
      <c r="M16" s="30" t="str">
        <f>$AW5</f>
        <v>.</v>
      </c>
      <c r="N16" s="31">
        <f ca="1">$AX5</f>
        <v>0</v>
      </c>
      <c r="O16" s="36">
        <f ca="1">$AY5</f>
        <v>8</v>
      </c>
      <c r="P16" s="37"/>
      <c r="Q16" s="38"/>
      <c r="R16" s="28"/>
      <c r="S16" s="29">
        <f ca="1">$AU6</f>
        <v>4</v>
      </c>
      <c r="T16" s="30">
        <f ca="1">$AV6</f>
        <v>4</v>
      </c>
      <c r="U16" s="30" t="str">
        <f>$AW6</f>
        <v>.</v>
      </c>
      <c r="V16" s="31">
        <f ca="1">$AX6</f>
        <v>3</v>
      </c>
      <c r="W16" s="36">
        <f ca="1">$AY6</f>
        <v>3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4"/>
        <v>0.31950593292898033</v>
      </c>
      <c r="BX16" s="12">
        <f t="shared" ca="1" si="1"/>
        <v>11</v>
      </c>
      <c r="BY16" s="12"/>
      <c r="BZ16" s="5">
        <v>16</v>
      </c>
      <c r="CA16" s="5">
        <v>8</v>
      </c>
      <c r="CB16" s="5">
        <v>0</v>
      </c>
      <c r="CC16" s="5"/>
      <c r="CD16" s="11">
        <f t="shared" ca="1" si="25"/>
        <v>0.24140313272632208</v>
      </c>
      <c r="CE16" s="12">
        <f t="shared" ca="1" si="26"/>
        <v>60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0.3825653917479982</v>
      </c>
      <c r="CL16" s="12">
        <f t="shared" ca="1" si="28"/>
        <v>63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0.72880516894249647</v>
      </c>
      <c r="CS16" s="12">
        <f t="shared" ca="1" si="30"/>
        <v>20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/>
      <c r="BX17" s="12"/>
      <c r="BY17" s="12"/>
      <c r="BZ17" s="5"/>
      <c r="CA17" s="5"/>
      <c r="CB17" s="5"/>
      <c r="CC17" s="5"/>
      <c r="CD17" s="11">
        <f t="shared" ca="1" si="25"/>
        <v>0.38521377455770678</v>
      </c>
      <c r="CE17" s="12">
        <f t="shared" ca="1" si="26"/>
        <v>49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0.54291226086989708</v>
      </c>
      <c r="CL17" s="12">
        <f t="shared" ca="1" si="28"/>
        <v>46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0.74937961673140796</v>
      </c>
      <c r="CS17" s="12">
        <f t="shared" ca="1" si="30"/>
        <v>16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5"/>
      <c r="B18" s="16" t="s">
        <v>187</v>
      </c>
      <c r="C18" s="46"/>
      <c r="D18" s="18"/>
      <c r="E18" s="17"/>
      <c r="F18" s="17"/>
      <c r="G18" s="17"/>
      <c r="H18" s="19"/>
      <c r="I18" s="45"/>
      <c r="J18" s="16" t="s">
        <v>188</v>
      </c>
      <c r="K18" s="17"/>
      <c r="L18" s="17"/>
      <c r="M18" s="17"/>
      <c r="N18" s="17"/>
      <c r="O18" s="17"/>
      <c r="P18" s="19"/>
      <c r="Q18" s="45"/>
      <c r="R18" s="16" t="s">
        <v>189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/>
      <c r="BX18" s="12"/>
      <c r="BY18" s="12"/>
      <c r="BZ18" s="5"/>
      <c r="CA18" s="5"/>
      <c r="CB18" s="5"/>
      <c r="CC18" s="5"/>
      <c r="CD18" s="11">
        <f t="shared" ca="1" si="25"/>
        <v>4.8237411481845016E-2</v>
      </c>
      <c r="CE18" s="12">
        <f t="shared" ca="1" si="26"/>
        <v>79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0.65722959766462552</v>
      </c>
      <c r="CL18" s="12">
        <f t="shared" ca="1" si="28"/>
        <v>30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0.19396743775298542</v>
      </c>
      <c r="CS18" s="12">
        <f t="shared" ca="1" si="30"/>
        <v>68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74" t="str">
        <f ca="1">$AC7/100&amp;$AD7&amp;$AE7/100&amp;$AF7</f>
        <v>76.62＋3.65＝</v>
      </c>
      <c r="C19" s="75"/>
      <c r="D19" s="75"/>
      <c r="E19" s="75"/>
      <c r="F19" s="72">
        <f ca="1">$AG7/100</f>
        <v>80.27</v>
      </c>
      <c r="G19" s="73"/>
      <c r="H19" s="21"/>
      <c r="I19" s="20"/>
      <c r="J19" s="74" t="str">
        <f ca="1">$AC8/100&amp;$AD8&amp;$AE8/100&amp;$AF8</f>
        <v>23.85＋7.68＝</v>
      </c>
      <c r="K19" s="75"/>
      <c r="L19" s="75"/>
      <c r="M19" s="75"/>
      <c r="N19" s="72">
        <f ca="1">$AG8/100</f>
        <v>31.53</v>
      </c>
      <c r="O19" s="73"/>
      <c r="P19" s="22"/>
      <c r="Q19" s="20"/>
      <c r="R19" s="74" t="str">
        <f ca="1">$AC9/100&amp;$AD9&amp;$AE9/100&amp;$AF9</f>
        <v>44.19＋6.34＝</v>
      </c>
      <c r="S19" s="75"/>
      <c r="T19" s="75"/>
      <c r="U19" s="75"/>
      <c r="V19" s="72">
        <f ca="1">$AG9/100</f>
        <v>50.53</v>
      </c>
      <c r="W19" s="73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0.77063859910685484</v>
      </c>
      <c r="CE19" s="12">
        <f t="shared" ca="1" si="26"/>
        <v>11</v>
      </c>
      <c r="CF19" s="5"/>
      <c r="CG19" s="5">
        <v>19</v>
      </c>
      <c r="CH19" s="5">
        <v>3</v>
      </c>
      <c r="CI19" s="5">
        <v>1</v>
      </c>
      <c r="CK19" s="11">
        <f t="shared" ca="1" si="27"/>
        <v>3.9399000611534452E-2</v>
      </c>
      <c r="CL19" s="12">
        <f t="shared" ca="1" si="28"/>
        <v>98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0.70623552025308645</v>
      </c>
      <c r="CS19" s="12">
        <f t="shared" ca="1" si="30"/>
        <v>23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0.73441547676909846</v>
      </c>
      <c r="CE20" s="12">
        <f t="shared" ca="1" si="26"/>
        <v>17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0.2959538511143055</v>
      </c>
      <c r="CL20" s="12">
        <f t="shared" ca="1" si="28"/>
        <v>71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0.80791659635332036</v>
      </c>
      <c r="CS20" s="12">
        <f t="shared" ca="1" si="30"/>
        <v>13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7</v>
      </c>
      <c r="D21" s="30">
        <f ca="1">$BH7</f>
        <v>6</v>
      </c>
      <c r="E21" s="30" t="str">
        <f ca="1">IF(AND(F21=0,G21=0),"",".")</f>
        <v>.</v>
      </c>
      <c r="F21" s="31">
        <f ca="1">$BM7</f>
        <v>6</v>
      </c>
      <c r="G21" s="31">
        <f ca="1">$BR7</f>
        <v>2</v>
      </c>
      <c r="H21" s="27"/>
      <c r="I21" s="20"/>
      <c r="J21" s="28"/>
      <c r="K21" s="29">
        <f ca="1">$BC8</f>
        <v>2</v>
      </c>
      <c r="L21" s="30">
        <f ca="1">$BH8</f>
        <v>3</v>
      </c>
      <c r="M21" s="30" t="str">
        <f ca="1">IF(AND(N21=0,O21=0),"",".")</f>
        <v>.</v>
      </c>
      <c r="N21" s="31">
        <f ca="1">$BM8</f>
        <v>8</v>
      </c>
      <c r="O21" s="31">
        <f ca="1">$BR8</f>
        <v>5</v>
      </c>
      <c r="P21" s="27"/>
      <c r="Q21" s="20"/>
      <c r="R21" s="28"/>
      <c r="S21" s="29">
        <f ca="1">$BC9</f>
        <v>4</v>
      </c>
      <c r="T21" s="30">
        <f ca="1">$BH9</f>
        <v>4</v>
      </c>
      <c r="U21" s="30" t="str">
        <f ca="1">IF(AND(V21=0,W21=0),"",".")</f>
        <v>.</v>
      </c>
      <c r="V21" s="31">
        <f ca="1">$BM9</f>
        <v>1</v>
      </c>
      <c r="W21" s="31">
        <f ca="1">$BR9</f>
        <v>9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0.84288153742021277</v>
      </c>
      <c r="CE21" s="12">
        <f t="shared" ca="1" si="26"/>
        <v>9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0.2996964290005123</v>
      </c>
      <c r="CL21" s="12">
        <f t="shared" ca="1" si="28"/>
        <v>70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0.4631528874588452</v>
      </c>
      <c r="CS21" s="12">
        <f t="shared" ca="1" si="30"/>
        <v>47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>＋</v>
      </c>
      <c r="C22" s="33">
        <f ca="1">IF(AND($BD7=0,$BC7=0),"＋",$BD7)</f>
        <v>0</v>
      </c>
      <c r="D22" s="34">
        <f ca="1">$BI7</f>
        <v>3</v>
      </c>
      <c r="E22" s="34" t="str">
        <f ca="1">IF(AND(F22=0,G22=0),"",".")</f>
        <v>.</v>
      </c>
      <c r="F22" s="35">
        <f ca="1">$BN7</f>
        <v>6</v>
      </c>
      <c r="G22" s="35">
        <f ca="1">$BS7</f>
        <v>5</v>
      </c>
      <c r="H22" s="27"/>
      <c r="I22" s="20"/>
      <c r="J22" s="32" t="str">
        <f ca="1">IF(AND($BD8=0,$BC8=0),"","＋")</f>
        <v>＋</v>
      </c>
      <c r="K22" s="33">
        <f ca="1">IF(AND($BD8=0,$BC8=0),"＋",$BD8)</f>
        <v>0</v>
      </c>
      <c r="L22" s="34">
        <f ca="1">$BI8</f>
        <v>7</v>
      </c>
      <c r="M22" s="34" t="str">
        <f ca="1">IF(AND(N22=0,O22=0),"",".")</f>
        <v>.</v>
      </c>
      <c r="N22" s="35">
        <f ca="1">$BN8</f>
        <v>6</v>
      </c>
      <c r="O22" s="35">
        <f ca="1">$BS8</f>
        <v>8</v>
      </c>
      <c r="P22" s="27"/>
      <c r="Q22" s="20"/>
      <c r="R22" s="32" t="str">
        <f ca="1">IF(AND($BD9=0,$BC9=0),"","＋")</f>
        <v>＋</v>
      </c>
      <c r="S22" s="33">
        <f ca="1">IF(AND($BD9=0,$BC9=0),"＋",$BD9)</f>
        <v>0</v>
      </c>
      <c r="T22" s="34">
        <f ca="1">$BI9</f>
        <v>6</v>
      </c>
      <c r="U22" s="34" t="str">
        <f ca="1">IF(AND(V22=0,W22=0),"",".")</f>
        <v>.</v>
      </c>
      <c r="V22" s="35">
        <f ca="1">$BN9</f>
        <v>3</v>
      </c>
      <c r="W22" s="35">
        <f ca="1">$BS9</f>
        <v>4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0.6388983102394663</v>
      </c>
      <c r="CE22" s="12">
        <f t="shared" ca="1" si="26"/>
        <v>27</v>
      </c>
      <c r="CF22" s="5"/>
      <c r="CG22" s="5">
        <v>22</v>
      </c>
      <c r="CH22" s="5">
        <v>3</v>
      </c>
      <c r="CI22" s="5">
        <v>4</v>
      </c>
      <c r="CK22" s="11">
        <f t="shared" ca="1" si="27"/>
        <v>9.139266870456686E-2</v>
      </c>
      <c r="CL22" s="12">
        <f t="shared" ca="1" si="28"/>
        <v>92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0.34776107739654594</v>
      </c>
      <c r="CS22" s="12">
        <f t="shared" ca="1" si="30"/>
        <v>58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9">
        <f ca="1">$AU7</f>
        <v>8</v>
      </c>
      <c r="D23" s="30">
        <f ca="1">$AV7</f>
        <v>0</v>
      </c>
      <c r="E23" s="30" t="str">
        <f>$AW7</f>
        <v>.</v>
      </c>
      <c r="F23" s="31">
        <f ca="1">$AX7</f>
        <v>2</v>
      </c>
      <c r="G23" s="36">
        <f ca="1">$AY7</f>
        <v>7</v>
      </c>
      <c r="H23" s="37"/>
      <c r="I23" s="38"/>
      <c r="J23" s="28"/>
      <c r="K23" s="29">
        <f ca="1">$AU8</f>
        <v>3</v>
      </c>
      <c r="L23" s="30">
        <f ca="1">$AV8</f>
        <v>1</v>
      </c>
      <c r="M23" s="30" t="str">
        <f>$AW8</f>
        <v>.</v>
      </c>
      <c r="N23" s="31">
        <f ca="1">$AX8</f>
        <v>5</v>
      </c>
      <c r="O23" s="36">
        <f ca="1">$AY8</f>
        <v>3</v>
      </c>
      <c r="P23" s="37"/>
      <c r="Q23" s="38"/>
      <c r="R23" s="28"/>
      <c r="S23" s="29">
        <f ca="1">$AU9</f>
        <v>5</v>
      </c>
      <c r="T23" s="30">
        <f ca="1">$AV9</f>
        <v>0</v>
      </c>
      <c r="U23" s="30" t="str">
        <f>$AW9</f>
        <v>.</v>
      </c>
      <c r="V23" s="31">
        <f ca="1">$AX9</f>
        <v>5</v>
      </c>
      <c r="W23" s="36">
        <f ca="1">$AY9</f>
        <v>3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0.36051923423183607</v>
      </c>
      <c r="CE23" s="12">
        <f t="shared" ca="1" si="26"/>
        <v>51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0.92938601912593433</v>
      </c>
      <c r="CL23" s="12">
        <f t="shared" ca="1" si="28"/>
        <v>6</v>
      </c>
      <c r="CM23" s="5"/>
      <c r="CN23" s="5">
        <v>23</v>
      </c>
      <c r="CO23" s="5">
        <v>2</v>
      </c>
      <c r="CP23" s="5">
        <v>2</v>
      </c>
      <c r="CR23" s="11">
        <f t="shared" ca="1" si="29"/>
        <v>7.0956748435214267E-2</v>
      </c>
      <c r="CS23" s="12">
        <f t="shared" ca="1" si="30"/>
        <v>78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0.3516462509771241</v>
      </c>
      <c r="CE24" s="12">
        <f t="shared" ca="1" si="26"/>
        <v>53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0.57152274094735322</v>
      </c>
      <c r="CL24" s="12">
        <f t="shared" ca="1" si="28"/>
        <v>40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0.13658718570846951</v>
      </c>
      <c r="CS24" s="12">
        <f t="shared" ca="1" si="30"/>
        <v>72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5"/>
      <c r="B25" s="16" t="s">
        <v>220</v>
      </c>
      <c r="C25" s="46"/>
      <c r="D25" s="18"/>
      <c r="E25" s="17"/>
      <c r="F25" s="17"/>
      <c r="G25" s="17"/>
      <c r="H25" s="19"/>
      <c r="I25" s="45"/>
      <c r="J25" s="16" t="s">
        <v>199</v>
      </c>
      <c r="K25" s="17"/>
      <c r="L25" s="17"/>
      <c r="M25" s="17"/>
      <c r="N25" s="17"/>
      <c r="O25" s="17"/>
      <c r="P25" s="19"/>
      <c r="Q25" s="45"/>
      <c r="R25" s="16" t="s">
        <v>200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1.7932099521286937E-2</v>
      </c>
      <c r="CE25" s="12">
        <f t="shared" ca="1" si="26"/>
        <v>81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0.58514730587081953</v>
      </c>
      <c r="CL25" s="12">
        <f t="shared" ca="1" si="28"/>
        <v>35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0.2123540774843875</v>
      </c>
      <c r="CS25" s="12">
        <f t="shared" ca="1" si="30"/>
        <v>64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74" t="str">
        <f ca="1">$AC10/100&amp;$AD10&amp;$AE10/100&amp;$AF10</f>
        <v>55.09＋3.15＝</v>
      </c>
      <c r="C26" s="75"/>
      <c r="D26" s="75"/>
      <c r="E26" s="75"/>
      <c r="F26" s="72">
        <f ca="1">$AG10/100</f>
        <v>58.24</v>
      </c>
      <c r="G26" s="73"/>
      <c r="H26" s="21"/>
      <c r="I26" s="20"/>
      <c r="J26" s="74" t="str">
        <f ca="1">$AC11/100&amp;$AD11&amp;$AE11/100&amp;$AF11</f>
        <v>65.94＋7.93＝</v>
      </c>
      <c r="K26" s="75"/>
      <c r="L26" s="75"/>
      <c r="M26" s="75"/>
      <c r="N26" s="72">
        <f ca="1">$AG11/100</f>
        <v>73.87</v>
      </c>
      <c r="O26" s="73"/>
      <c r="P26" s="22"/>
      <c r="Q26" s="20"/>
      <c r="R26" s="74" t="str">
        <f ca="1">$AC12/100&amp;$AD12&amp;$AE12/100&amp;$AF12</f>
        <v>15.95＋1.86＝</v>
      </c>
      <c r="S26" s="75"/>
      <c r="T26" s="75"/>
      <c r="U26" s="75"/>
      <c r="V26" s="72">
        <f ca="1">$AG12/100</f>
        <v>17.809999999999999</v>
      </c>
      <c r="W26" s="73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0.74873668402858673</v>
      </c>
      <c r="CE26" s="12">
        <f t="shared" ca="1" si="26"/>
        <v>14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0.57517347650194239</v>
      </c>
      <c r="CL26" s="12">
        <f t="shared" ca="1" si="28"/>
        <v>37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0.68039406281324377</v>
      </c>
      <c r="CS26" s="12">
        <f t="shared" ca="1" si="30"/>
        <v>27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0.1019349786680197</v>
      </c>
      <c r="CE27" s="12">
        <f t="shared" ca="1" si="26"/>
        <v>75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0.52797520646771223</v>
      </c>
      <c r="CL27" s="12">
        <f t="shared" ca="1" si="28"/>
        <v>49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0.69879149747127622</v>
      </c>
      <c r="CS27" s="12">
        <f t="shared" ca="1" si="30"/>
        <v>25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5</v>
      </c>
      <c r="D28" s="30">
        <f ca="1">$BH10</f>
        <v>5</v>
      </c>
      <c r="E28" s="30" t="str">
        <f ca="1">IF(AND(F28=0,G28=0),"",".")</f>
        <v>.</v>
      </c>
      <c r="F28" s="31">
        <f ca="1">$BM10</f>
        <v>0</v>
      </c>
      <c r="G28" s="31">
        <f ca="1">$BR10</f>
        <v>9</v>
      </c>
      <c r="H28" s="27"/>
      <c r="I28" s="20"/>
      <c r="J28" s="28"/>
      <c r="K28" s="29">
        <f ca="1">$BC11</f>
        <v>6</v>
      </c>
      <c r="L28" s="30">
        <f ca="1">$BH11</f>
        <v>5</v>
      </c>
      <c r="M28" s="30" t="str">
        <f ca="1">IF(AND(N28=0,O28=0),"",".")</f>
        <v>.</v>
      </c>
      <c r="N28" s="31">
        <f ca="1">$BM11</f>
        <v>9</v>
      </c>
      <c r="O28" s="31">
        <f ca="1">$BR11</f>
        <v>4</v>
      </c>
      <c r="P28" s="27"/>
      <c r="Q28" s="20"/>
      <c r="R28" s="28"/>
      <c r="S28" s="29">
        <f ca="1">$BC12</f>
        <v>1</v>
      </c>
      <c r="T28" s="30">
        <f ca="1">$BH12</f>
        <v>5</v>
      </c>
      <c r="U28" s="30" t="str">
        <f ca="1">IF(AND(V28=0,W28=0),"",".")</f>
        <v>.</v>
      </c>
      <c r="V28" s="31">
        <f ca="1">$BM12</f>
        <v>9</v>
      </c>
      <c r="W28" s="31">
        <f ca="1">$BR12</f>
        <v>5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0.14288448117645924</v>
      </c>
      <c r="CE28" s="12">
        <f t="shared" ca="1" si="26"/>
        <v>69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0.15935524358357667</v>
      </c>
      <c r="CL28" s="12">
        <f t="shared" ca="1" si="28"/>
        <v>82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0.52422308489852065</v>
      </c>
      <c r="CS28" s="12">
        <f t="shared" ca="1" si="30"/>
        <v>45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>＋</v>
      </c>
      <c r="C29" s="33">
        <f ca="1">IF(AND($BD10=0,$BC10=0),"＋",$BD10)</f>
        <v>0</v>
      </c>
      <c r="D29" s="34">
        <f ca="1">$BI10</f>
        <v>3</v>
      </c>
      <c r="E29" s="34" t="str">
        <f ca="1">IF(AND(F29=0,G29=0),"",".")</f>
        <v>.</v>
      </c>
      <c r="F29" s="35">
        <f ca="1">$BN10</f>
        <v>1</v>
      </c>
      <c r="G29" s="35">
        <f ca="1">$BS10</f>
        <v>5</v>
      </c>
      <c r="H29" s="27"/>
      <c r="I29" s="20"/>
      <c r="J29" s="32" t="str">
        <f ca="1">IF(AND($BD11=0,$BC11=0),"","＋")</f>
        <v>＋</v>
      </c>
      <c r="K29" s="33">
        <f ca="1">IF(AND($BD11=0,$BC11=0),"＋",$BD11)</f>
        <v>0</v>
      </c>
      <c r="L29" s="34">
        <f ca="1">$BI11</f>
        <v>7</v>
      </c>
      <c r="M29" s="34" t="str">
        <f ca="1">IF(AND(N29=0,O29=0),"",".")</f>
        <v>.</v>
      </c>
      <c r="N29" s="35">
        <f ca="1">$BN11</f>
        <v>9</v>
      </c>
      <c r="O29" s="35">
        <f ca="1">$BS11</f>
        <v>3</v>
      </c>
      <c r="P29" s="27"/>
      <c r="Q29" s="20"/>
      <c r="R29" s="32" t="str">
        <f ca="1">IF(AND($BD12=0,$BC12=0),"","＋")</f>
        <v>＋</v>
      </c>
      <c r="S29" s="33">
        <f ca="1">IF(AND($BD12=0,$BC12=0),"＋",$BD12)</f>
        <v>0</v>
      </c>
      <c r="T29" s="34">
        <f ca="1">$BI12</f>
        <v>1</v>
      </c>
      <c r="U29" s="34" t="str">
        <f ca="1">IF(AND(V29=0,W29=0),"",".")</f>
        <v>.</v>
      </c>
      <c r="V29" s="35">
        <f ca="1">$BN12</f>
        <v>8</v>
      </c>
      <c r="W29" s="35">
        <f ca="1">$BS12</f>
        <v>6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0.39668524701107943</v>
      </c>
      <c r="CE29" s="12">
        <f t="shared" ca="1" si="26"/>
        <v>46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0.29251411849736508</v>
      </c>
      <c r="CL29" s="12">
        <f t="shared" ca="1" si="28"/>
        <v>72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0.94483227028597305</v>
      </c>
      <c r="CS29" s="12">
        <f t="shared" ca="1" si="30"/>
        <v>7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9">
        <f ca="1">$AU10</f>
        <v>5</v>
      </c>
      <c r="D30" s="30">
        <f ca="1">$AV10</f>
        <v>8</v>
      </c>
      <c r="E30" s="30" t="str">
        <f>$AW10</f>
        <v>.</v>
      </c>
      <c r="F30" s="31">
        <f ca="1">$AX10</f>
        <v>2</v>
      </c>
      <c r="G30" s="36">
        <f ca="1">$AY10</f>
        <v>4</v>
      </c>
      <c r="H30" s="37"/>
      <c r="I30" s="38"/>
      <c r="J30" s="28"/>
      <c r="K30" s="29">
        <f ca="1">$AU11</f>
        <v>7</v>
      </c>
      <c r="L30" s="30">
        <f ca="1">$AV11</f>
        <v>3</v>
      </c>
      <c r="M30" s="30" t="str">
        <f>$AW11</f>
        <v>.</v>
      </c>
      <c r="N30" s="31">
        <f ca="1">$AX11</f>
        <v>8</v>
      </c>
      <c r="O30" s="36">
        <f ca="1">$AY11</f>
        <v>7</v>
      </c>
      <c r="P30" s="37"/>
      <c r="Q30" s="38"/>
      <c r="R30" s="28"/>
      <c r="S30" s="29">
        <f ca="1">$AU12</f>
        <v>1</v>
      </c>
      <c r="T30" s="30">
        <f ca="1">$AV12</f>
        <v>7</v>
      </c>
      <c r="U30" s="30" t="str">
        <f>$AW12</f>
        <v>.</v>
      </c>
      <c r="V30" s="31">
        <f ca="1">$AX12</f>
        <v>8</v>
      </c>
      <c r="W30" s="36">
        <f ca="1">$AY12</f>
        <v>1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0.67190688073007276</v>
      </c>
      <c r="CE30" s="12">
        <f t="shared" ca="1" si="26"/>
        <v>23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0.39532383336467714</v>
      </c>
      <c r="CL30" s="12">
        <f t="shared" ca="1" si="28"/>
        <v>61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0.67354463501539352</v>
      </c>
      <c r="CS30" s="12">
        <f t="shared" ca="1" si="30"/>
        <v>29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0.76133972322467536</v>
      </c>
      <c r="CE31" s="12">
        <f t="shared" ca="1" si="26"/>
        <v>12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0.88034506969320336</v>
      </c>
      <c r="CL31" s="12">
        <f t="shared" ca="1" si="28"/>
        <v>10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0.40502263703265962</v>
      </c>
      <c r="CS31" s="12">
        <f t="shared" ca="1" si="30"/>
        <v>52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9" t="str">
        <f>A1</f>
        <v>小数 たし算 小数第二位 (11.11)(1.11) 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0.15273592814250248</v>
      </c>
      <c r="CE32" s="12">
        <f t="shared" ca="1" si="26"/>
        <v>68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0.54890411430433372</v>
      </c>
      <c r="CL32" s="12">
        <f t="shared" ca="1" si="28"/>
        <v>42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0.1260485874675602</v>
      </c>
      <c r="CS32" s="12">
        <f t="shared" ca="1" si="30"/>
        <v>74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90" t="str">
        <f>B2</f>
        <v>　　月  　 　 日</v>
      </c>
      <c r="C33" s="91"/>
      <c r="D33" s="91"/>
      <c r="E33" s="91"/>
      <c r="F33" s="91"/>
      <c r="G33" s="92"/>
      <c r="H33" s="93" t="str">
        <f>H2</f>
        <v>名前</v>
      </c>
      <c r="I33" s="94"/>
      <c r="J33" s="94"/>
      <c r="K33" s="95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7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5.4313900470497223E-2</v>
      </c>
      <c r="CE33" s="12">
        <f t="shared" ca="1" si="26"/>
        <v>77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0.73420618028233009</v>
      </c>
      <c r="CL33" s="12">
        <f t="shared" ca="1" si="28"/>
        <v>22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0.64711818998193271</v>
      </c>
      <c r="CS33" s="12">
        <f t="shared" ca="1" si="30"/>
        <v>33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0.10307187081365354</v>
      </c>
      <c r="CE34" s="12">
        <f t="shared" ca="1" si="26"/>
        <v>74</v>
      </c>
      <c r="CF34" s="5"/>
      <c r="CG34" s="5">
        <v>34</v>
      </c>
      <c r="CH34" s="5">
        <v>4</v>
      </c>
      <c r="CI34" s="5">
        <v>7</v>
      </c>
      <c r="CK34" s="11">
        <f t="shared" ca="1" si="27"/>
        <v>8.918781313111479E-2</v>
      </c>
      <c r="CL34" s="12">
        <f t="shared" ca="1" si="28"/>
        <v>93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0.64666874118434725</v>
      </c>
      <c r="CS34" s="12">
        <f t="shared" ca="1" si="30"/>
        <v>34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0.68905470514693368</v>
      </c>
      <c r="CE35" s="12">
        <f t="shared" ca="1" si="26"/>
        <v>21</v>
      </c>
      <c r="CF35" s="5"/>
      <c r="CG35" s="5">
        <v>35</v>
      </c>
      <c r="CH35" s="5">
        <v>4</v>
      </c>
      <c r="CI35" s="5">
        <v>8</v>
      </c>
      <c r="CK35" s="11">
        <f t="shared" ca="1" si="27"/>
        <v>3.967944031622106E-2</v>
      </c>
      <c r="CL35" s="12">
        <f t="shared" ca="1" si="28"/>
        <v>97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0.63630958544870675</v>
      </c>
      <c r="CS35" s="12">
        <f t="shared" ca="1" si="30"/>
        <v>35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2"/>
      <c r="B36" s="74" t="str">
        <f t="shared" ref="B36" ca="1" si="31">B5</f>
        <v>2.05＋16.67＝</v>
      </c>
      <c r="C36" s="75"/>
      <c r="D36" s="75"/>
      <c r="E36" s="75"/>
      <c r="F36" s="76">
        <f ca="1">F5</f>
        <v>18.72</v>
      </c>
      <c r="G36" s="77"/>
      <c r="H36" s="53"/>
      <c r="I36" s="54"/>
      <c r="J36" s="74" t="str">
        <f t="shared" ref="J36" ca="1" si="32">J5</f>
        <v>5.15＋85.62＝</v>
      </c>
      <c r="K36" s="75"/>
      <c r="L36" s="75"/>
      <c r="M36" s="75"/>
      <c r="N36" s="76">
        <f ca="1">N5</f>
        <v>90.77</v>
      </c>
      <c r="O36" s="77"/>
      <c r="P36" s="27"/>
      <c r="Q36" s="24"/>
      <c r="R36" s="74" t="str">
        <f t="shared" ref="R36" ca="1" si="33">R5</f>
        <v>89.71＋4.29＝</v>
      </c>
      <c r="S36" s="75"/>
      <c r="T36" s="75"/>
      <c r="U36" s="75"/>
      <c r="V36" s="76">
        <f ca="1">V5</f>
        <v>94</v>
      </c>
      <c r="W36" s="77"/>
      <c r="X36" s="27"/>
      <c r="AC36" s="5" t="s">
        <v>201</v>
      </c>
      <c r="AD36" s="5" t="str">
        <f ca="1">IF(AND($AE36=0,$AF36=0),"OKA",IF($AF36=0,"OKB","NO"))</f>
        <v>NO</v>
      </c>
      <c r="AE36" s="55">
        <f ca="1">AX1</f>
        <v>7</v>
      </c>
      <c r="AF36" s="55">
        <f ca="1">AY1</f>
        <v>2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0.6598816191725243</v>
      </c>
      <c r="CE36" s="12">
        <f t="shared" ca="1" si="26"/>
        <v>24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0.83783764571509667</v>
      </c>
      <c r="CL36" s="12">
        <f t="shared" ca="1" si="28"/>
        <v>15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0.71136260050462319</v>
      </c>
      <c r="CS36" s="12">
        <f t="shared" ca="1" si="30"/>
        <v>22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4">IF(AND($AE37=0,$AF37=0),"OKA",IF($AF37=0,"OKB","NO"))</f>
        <v>NO</v>
      </c>
      <c r="AE37" s="55">
        <f t="shared" ref="AE37:AF47" ca="1" si="35">AX2</f>
        <v>7</v>
      </c>
      <c r="AF37" s="55">
        <f t="shared" ca="1" si="35"/>
        <v>7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0.36964921540479923</v>
      </c>
      <c r="CE37" s="12">
        <f t="shared" ca="1" si="26"/>
        <v>50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0.40124240075394491</v>
      </c>
      <c r="CL37" s="12">
        <f t="shared" ca="1" si="28"/>
        <v>60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0.73423874138567768</v>
      </c>
      <c r="CS37" s="12">
        <f t="shared" ca="1" si="30"/>
        <v>17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2</v>
      </c>
      <c r="E38" s="58" t="str">
        <f t="shared" ca="1" si="36"/>
        <v>.</v>
      </c>
      <c r="F38" s="59">
        <f t="shared" ca="1" si="36"/>
        <v>0</v>
      </c>
      <c r="G38" s="59">
        <f t="shared" ca="1" si="36"/>
        <v>5</v>
      </c>
      <c r="H38" s="27"/>
      <c r="I38" s="14"/>
      <c r="J38" s="56"/>
      <c r="K38" s="57">
        <f t="shared" ref="K38:O38" ca="1" si="37">K7</f>
        <v>0</v>
      </c>
      <c r="L38" s="58">
        <f t="shared" ca="1" si="37"/>
        <v>5</v>
      </c>
      <c r="M38" s="58" t="str">
        <f t="shared" ca="1" si="37"/>
        <v>.</v>
      </c>
      <c r="N38" s="59">
        <f t="shared" ca="1" si="37"/>
        <v>1</v>
      </c>
      <c r="O38" s="59">
        <f t="shared" ca="1" si="37"/>
        <v>5</v>
      </c>
      <c r="P38" s="27"/>
      <c r="Q38" s="20"/>
      <c r="R38" s="56"/>
      <c r="S38" s="57">
        <f t="shared" ref="S38:W38" ca="1" si="38">S7</f>
        <v>8</v>
      </c>
      <c r="T38" s="58">
        <f t="shared" ca="1" si="38"/>
        <v>9</v>
      </c>
      <c r="U38" s="58" t="str">
        <f t="shared" ca="1" si="38"/>
        <v>.</v>
      </c>
      <c r="V38" s="59">
        <f t="shared" ca="1" si="38"/>
        <v>7</v>
      </c>
      <c r="W38" s="59">
        <f t="shared" ca="1" si="38"/>
        <v>1</v>
      </c>
      <c r="X38" s="27"/>
      <c r="AB38" s="3" t="s">
        <v>202</v>
      </c>
      <c r="AC38" s="5" t="s">
        <v>203</v>
      </c>
      <c r="AD38" s="5" t="str">
        <f t="shared" ca="1" si="34"/>
        <v>OKA</v>
      </c>
      <c r="AE38" s="55">
        <f t="shared" ca="1" si="35"/>
        <v>0</v>
      </c>
      <c r="AF38" s="55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0.17223037467738955</v>
      </c>
      <c r="CE38" s="12">
        <f t="shared" ca="1" si="26"/>
        <v>64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0.57185526892294891</v>
      </c>
      <c r="CL38" s="12">
        <f t="shared" ca="1" si="28"/>
        <v>39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0.7155003122338226</v>
      </c>
      <c r="CS38" s="12">
        <f t="shared" ca="1" si="30"/>
        <v>21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60" t="str">
        <f t="shared" ca="1" si="36"/>
        <v>＋</v>
      </c>
      <c r="C39" s="61">
        <f t="shared" ca="1" si="36"/>
        <v>1</v>
      </c>
      <c r="D39" s="62">
        <f t="shared" ca="1" si="36"/>
        <v>6</v>
      </c>
      <c r="E39" s="62" t="str">
        <f t="shared" ca="1" si="36"/>
        <v>.</v>
      </c>
      <c r="F39" s="63">
        <f t="shared" ca="1" si="36"/>
        <v>6</v>
      </c>
      <c r="G39" s="63">
        <f t="shared" ca="1" si="36"/>
        <v>7</v>
      </c>
      <c r="H39" s="27"/>
      <c r="I39" s="14"/>
      <c r="J39" s="60" t="str">
        <f t="shared" ref="J39:O40" ca="1" si="39">J8</f>
        <v>＋</v>
      </c>
      <c r="K39" s="61">
        <f t="shared" ca="1" si="39"/>
        <v>8</v>
      </c>
      <c r="L39" s="62">
        <f t="shared" ca="1" si="39"/>
        <v>5</v>
      </c>
      <c r="M39" s="62" t="str">
        <f t="shared" ca="1" si="39"/>
        <v>.</v>
      </c>
      <c r="N39" s="63">
        <f t="shared" ca="1" si="39"/>
        <v>6</v>
      </c>
      <c r="O39" s="63">
        <f t="shared" ca="1" si="39"/>
        <v>2</v>
      </c>
      <c r="P39" s="27"/>
      <c r="Q39" s="20"/>
      <c r="R39" s="60" t="str">
        <f t="shared" ref="R39:W40" ca="1" si="40">R8</f>
        <v>＋</v>
      </c>
      <c r="S39" s="61">
        <f t="shared" ca="1" si="40"/>
        <v>0</v>
      </c>
      <c r="T39" s="62">
        <f t="shared" ca="1" si="40"/>
        <v>4</v>
      </c>
      <c r="U39" s="62" t="str">
        <f t="shared" ca="1" si="40"/>
        <v>.</v>
      </c>
      <c r="V39" s="63">
        <f t="shared" ca="1" si="40"/>
        <v>2</v>
      </c>
      <c r="W39" s="63">
        <f t="shared" ca="1" si="40"/>
        <v>9</v>
      </c>
      <c r="X39" s="27"/>
      <c r="Z39" s="64"/>
      <c r="AB39" s="3" t="s">
        <v>204</v>
      </c>
      <c r="AC39" s="5" t="s">
        <v>38</v>
      </c>
      <c r="AD39" s="5" t="str">
        <f t="shared" ca="1" si="34"/>
        <v>NO</v>
      </c>
      <c r="AE39" s="55">
        <f t="shared" ca="1" si="35"/>
        <v>2</v>
      </c>
      <c r="AF39" s="55">
        <f t="shared" ca="1" si="35"/>
        <v>5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0.10981789774914608</v>
      </c>
      <c r="CE39" s="12">
        <f t="shared" ca="1" si="26"/>
        <v>73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0.489452086668557</v>
      </c>
      <c r="CL39" s="12">
        <f t="shared" ca="1" si="28"/>
        <v>52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0.94502229099982071</v>
      </c>
      <c r="CS39" s="12">
        <f t="shared" ca="1" si="30"/>
        <v>6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5"/>
      <c r="C40" s="66">
        <f ca="1">C9</f>
        <v>1</v>
      </c>
      <c r="D40" s="67">
        <f t="shared" ca="1" si="36"/>
        <v>8</v>
      </c>
      <c r="E40" s="67" t="str">
        <f t="shared" si="36"/>
        <v>.</v>
      </c>
      <c r="F40" s="68">
        <f t="shared" ca="1" si="36"/>
        <v>7</v>
      </c>
      <c r="G40" s="69">
        <f t="shared" ca="1" si="36"/>
        <v>2</v>
      </c>
      <c r="H40" s="27"/>
      <c r="I40" s="14"/>
      <c r="J40" s="65"/>
      <c r="K40" s="66">
        <f ca="1">K9</f>
        <v>9</v>
      </c>
      <c r="L40" s="67">
        <f t="shared" ca="1" si="39"/>
        <v>0</v>
      </c>
      <c r="M40" s="67" t="str">
        <f t="shared" si="39"/>
        <v>.</v>
      </c>
      <c r="N40" s="68">
        <f t="shared" ca="1" si="39"/>
        <v>7</v>
      </c>
      <c r="O40" s="69">
        <f t="shared" ca="1" si="39"/>
        <v>7</v>
      </c>
      <c r="P40" s="27"/>
      <c r="Q40" s="20"/>
      <c r="R40" s="65"/>
      <c r="S40" s="66">
        <f ca="1">S9</f>
        <v>9</v>
      </c>
      <c r="T40" s="67">
        <f t="shared" ca="1" si="40"/>
        <v>4</v>
      </c>
      <c r="U40" s="67" t="str">
        <f t="shared" si="40"/>
        <v>.</v>
      </c>
      <c r="V40" s="68">
        <f t="shared" ca="1" si="40"/>
        <v>0</v>
      </c>
      <c r="W40" s="69">
        <f t="shared" ca="1" si="40"/>
        <v>0</v>
      </c>
      <c r="X40" s="27"/>
      <c r="Z40" s="64"/>
      <c r="AB40" s="3" t="s">
        <v>205</v>
      </c>
      <c r="AC40" s="5" t="s">
        <v>39</v>
      </c>
      <c r="AD40" s="5" t="str">
        <f t="shared" ca="1" si="34"/>
        <v>NO</v>
      </c>
      <c r="AE40" s="55">
        <f t="shared" ca="1" si="35"/>
        <v>0</v>
      </c>
      <c r="AF40" s="55">
        <f t="shared" ca="1" si="35"/>
        <v>8</v>
      </c>
      <c r="AG40" s="64"/>
      <c r="BW40" s="11"/>
      <c r="BX40" s="12"/>
      <c r="BY40" s="12"/>
      <c r="BZ40" s="5"/>
      <c r="CA40" s="5"/>
      <c r="CB40" s="5"/>
      <c r="CC40" s="5"/>
      <c r="CD40" s="11">
        <f t="shared" ca="1" si="25"/>
        <v>0.52378597257846382</v>
      </c>
      <c r="CE40" s="12">
        <f t="shared" ca="1" si="26"/>
        <v>36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0.70119712975267301</v>
      </c>
      <c r="CL40" s="12">
        <f t="shared" ca="1" si="28"/>
        <v>25</v>
      </c>
      <c r="CM40" s="5"/>
      <c r="CN40" s="5">
        <v>40</v>
      </c>
      <c r="CO40" s="5">
        <v>3</v>
      </c>
      <c r="CP40" s="5">
        <v>9</v>
      </c>
      <c r="CR40" s="11">
        <f t="shared" ca="1" si="29"/>
        <v>4.8662140939436993E-2</v>
      </c>
      <c r="CS40" s="12">
        <f t="shared" ca="1" si="30"/>
        <v>81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34"/>
        <v>NO</v>
      </c>
      <c r="AE41" s="55">
        <f t="shared" ca="1" si="35"/>
        <v>3</v>
      </c>
      <c r="AF41" s="55">
        <f t="shared" ca="1" si="35"/>
        <v>3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5.2311702558805906E-2</v>
      </c>
      <c r="CE41" s="12">
        <f t="shared" ca="1" si="26"/>
        <v>78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0.71011831178553098</v>
      </c>
      <c r="CL41" s="12">
        <f t="shared" ca="1" si="28"/>
        <v>24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0.2298127230417909</v>
      </c>
      <c r="CS41" s="12">
        <f t="shared" ca="1" si="30"/>
        <v>63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4"/>
        <v>NO</v>
      </c>
      <c r="AE42" s="55">
        <f t="shared" ca="1" si="35"/>
        <v>2</v>
      </c>
      <c r="AF42" s="55">
        <f t="shared" ca="1" si="35"/>
        <v>7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0.24562404960679973</v>
      </c>
      <c r="CE42" s="12">
        <f t="shared" ca="1" si="26"/>
        <v>58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0.10433112398989464</v>
      </c>
      <c r="CL42" s="12">
        <f t="shared" ca="1" si="28"/>
        <v>88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0.42124561420367856</v>
      </c>
      <c r="CS42" s="12">
        <f t="shared" ca="1" si="30"/>
        <v>49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74" t="str">
        <f t="shared" ref="B43" ca="1" si="41">B12</f>
        <v>1.11＋65.14＝</v>
      </c>
      <c r="C43" s="75"/>
      <c r="D43" s="75"/>
      <c r="E43" s="75"/>
      <c r="F43" s="76">
        <f ca="1">F12</f>
        <v>66.25</v>
      </c>
      <c r="G43" s="77"/>
      <c r="H43" s="27"/>
      <c r="I43" s="24"/>
      <c r="J43" s="74" t="str">
        <f t="shared" ref="J43" ca="1" si="42">J12</f>
        <v>8.27＋42.81＝</v>
      </c>
      <c r="K43" s="75"/>
      <c r="L43" s="75"/>
      <c r="M43" s="75"/>
      <c r="N43" s="76">
        <f ca="1">N12</f>
        <v>51.08</v>
      </c>
      <c r="O43" s="77"/>
      <c r="P43" s="27"/>
      <c r="Q43" s="24"/>
      <c r="R43" s="74" t="str">
        <f t="shared" ref="R43" ca="1" si="43">R12</f>
        <v>6.72＋37.61＝</v>
      </c>
      <c r="S43" s="75"/>
      <c r="T43" s="75"/>
      <c r="U43" s="75"/>
      <c r="V43" s="76">
        <f ca="1">V12</f>
        <v>44.33</v>
      </c>
      <c r="W43" s="77"/>
      <c r="X43" s="27"/>
      <c r="AC43" s="5" t="s">
        <v>42</v>
      </c>
      <c r="AD43" s="5" t="str">
        <f t="shared" ca="1" si="34"/>
        <v>NO</v>
      </c>
      <c r="AE43" s="55">
        <f t="shared" ca="1" si="35"/>
        <v>5</v>
      </c>
      <c r="AF43" s="55">
        <f t="shared" ca="1" si="35"/>
        <v>3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0.21655166552199656</v>
      </c>
      <c r="CE43" s="12">
        <f t="shared" ca="1" si="26"/>
        <v>61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0.6811417544929832</v>
      </c>
      <c r="CL43" s="12">
        <f t="shared" ca="1" si="28"/>
        <v>26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0.13978429234253997</v>
      </c>
      <c r="CS43" s="12">
        <f t="shared" ca="1" si="30"/>
        <v>70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4"/>
        <v>NO</v>
      </c>
      <c r="AE44" s="55">
        <f t="shared" ca="1" si="35"/>
        <v>5</v>
      </c>
      <c r="AF44" s="55">
        <f t="shared" ca="1" si="35"/>
        <v>3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0.64149011443301329</v>
      </c>
      <c r="CE44" s="12">
        <f t="shared" ca="1" si="26"/>
        <v>26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0.76115732349142318</v>
      </c>
      <c r="CL44" s="12">
        <f t="shared" ca="1" si="28"/>
        <v>19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0.65135664269027782</v>
      </c>
      <c r="CS44" s="12">
        <f t="shared" ca="1" si="30"/>
        <v>31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1</v>
      </c>
      <c r="E45" s="58" t="str">
        <f t="shared" ca="1" si="44"/>
        <v>.</v>
      </c>
      <c r="F45" s="59">
        <f t="shared" ca="1" si="44"/>
        <v>1</v>
      </c>
      <c r="G45" s="59">
        <f t="shared" ca="1" si="44"/>
        <v>1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8</v>
      </c>
      <c r="M45" s="58" t="str">
        <f t="shared" ca="1" si="45"/>
        <v>.</v>
      </c>
      <c r="N45" s="59">
        <f t="shared" ca="1" si="45"/>
        <v>2</v>
      </c>
      <c r="O45" s="59">
        <f t="shared" ca="1" si="45"/>
        <v>7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6</v>
      </c>
      <c r="U45" s="58" t="str">
        <f t="shared" ca="1" si="46"/>
        <v>.</v>
      </c>
      <c r="V45" s="59">
        <f t="shared" ca="1" si="46"/>
        <v>7</v>
      </c>
      <c r="W45" s="59">
        <f t="shared" ca="1" si="46"/>
        <v>2</v>
      </c>
      <c r="X45" s="27"/>
      <c r="AC45" s="5" t="s">
        <v>44</v>
      </c>
      <c r="AD45" s="5" t="str">
        <f t="shared" ca="1" si="34"/>
        <v>NO</v>
      </c>
      <c r="AE45" s="55">
        <f t="shared" ca="1" si="35"/>
        <v>2</v>
      </c>
      <c r="AF45" s="55">
        <f t="shared" ca="1" si="35"/>
        <v>4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0.16253206801384357</v>
      </c>
      <c r="CE45" s="12">
        <f t="shared" ca="1" si="26"/>
        <v>66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0.74956862135699698</v>
      </c>
      <c r="CL45" s="12">
        <f t="shared" ca="1" si="28"/>
        <v>20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0.34099809401531833</v>
      </c>
      <c r="CS45" s="12">
        <f t="shared" ca="1" si="30"/>
        <v>60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60" t="str">
        <f t="shared" ref="B46:G47" ca="1" si="47">B15</f>
        <v>＋</v>
      </c>
      <c r="C46" s="61">
        <f t="shared" ca="1" si="47"/>
        <v>6</v>
      </c>
      <c r="D46" s="62">
        <f t="shared" ca="1" si="47"/>
        <v>5</v>
      </c>
      <c r="E46" s="62" t="str">
        <f t="shared" ca="1" si="47"/>
        <v>.</v>
      </c>
      <c r="F46" s="63">
        <f t="shared" ca="1" si="47"/>
        <v>1</v>
      </c>
      <c r="G46" s="63">
        <f t="shared" ca="1" si="47"/>
        <v>4</v>
      </c>
      <c r="H46" s="27"/>
      <c r="I46" s="20"/>
      <c r="J46" s="60" t="str">
        <f t="shared" ref="J46:O47" ca="1" si="48">J15</f>
        <v>＋</v>
      </c>
      <c r="K46" s="61">
        <f t="shared" ca="1" si="48"/>
        <v>4</v>
      </c>
      <c r="L46" s="62">
        <f t="shared" ca="1" si="48"/>
        <v>2</v>
      </c>
      <c r="M46" s="62" t="str">
        <f t="shared" ca="1" si="48"/>
        <v>.</v>
      </c>
      <c r="N46" s="63">
        <f t="shared" ca="1" si="48"/>
        <v>8</v>
      </c>
      <c r="O46" s="63">
        <f t="shared" ca="1" si="48"/>
        <v>1</v>
      </c>
      <c r="P46" s="27"/>
      <c r="Q46" s="20"/>
      <c r="R46" s="60" t="str">
        <f t="shared" ref="R46:W47" ca="1" si="49">R15</f>
        <v>＋</v>
      </c>
      <c r="S46" s="61">
        <f t="shared" ca="1" si="49"/>
        <v>3</v>
      </c>
      <c r="T46" s="62">
        <f t="shared" ca="1" si="49"/>
        <v>7</v>
      </c>
      <c r="U46" s="62" t="str">
        <f t="shared" ca="1" si="49"/>
        <v>.</v>
      </c>
      <c r="V46" s="63">
        <f t="shared" ca="1" si="49"/>
        <v>6</v>
      </c>
      <c r="W46" s="63">
        <f t="shared" ca="1" si="49"/>
        <v>1</v>
      </c>
      <c r="X46" s="27"/>
      <c r="AC46" s="3" t="s">
        <v>45</v>
      </c>
      <c r="AD46" s="5" t="str">
        <f t="shared" ca="1" si="34"/>
        <v>NO</v>
      </c>
      <c r="AE46" s="55">
        <f t="shared" ca="1" si="35"/>
        <v>8</v>
      </c>
      <c r="AF46" s="55">
        <f t="shared" ca="1" si="35"/>
        <v>7</v>
      </c>
      <c r="BW46" s="11"/>
      <c r="BX46" s="12"/>
      <c r="BY46" s="12"/>
      <c r="BZ46" s="5"/>
      <c r="CA46" s="5"/>
      <c r="CB46" s="5"/>
      <c r="CC46" s="5"/>
      <c r="CD46" s="11">
        <f t="shared" ca="1" si="25"/>
        <v>0.46752324996729711</v>
      </c>
      <c r="CE46" s="12">
        <f t="shared" ca="1" si="26"/>
        <v>42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0.9329032514410629</v>
      </c>
      <c r="CL46" s="12">
        <f t="shared" ca="1" si="28"/>
        <v>5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0.68843919050530555</v>
      </c>
      <c r="CS46" s="12">
        <f t="shared" ca="1" si="30"/>
        <v>26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5"/>
      <c r="C47" s="66">
        <f ca="1">C16</f>
        <v>6</v>
      </c>
      <c r="D47" s="67">
        <f t="shared" ca="1" si="47"/>
        <v>6</v>
      </c>
      <c r="E47" s="67" t="str">
        <f t="shared" si="47"/>
        <v>.</v>
      </c>
      <c r="F47" s="68">
        <f t="shared" ca="1" si="47"/>
        <v>2</v>
      </c>
      <c r="G47" s="69">
        <f t="shared" ca="1" si="47"/>
        <v>5</v>
      </c>
      <c r="H47" s="27"/>
      <c r="I47" s="14"/>
      <c r="J47" s="65"/>
      <c r="K47" s="66">
        <f ca="1">K16</f>
        <v>5</v>
      </c>
      <c r="L47" s="67">
        <f t="shared" ca="1" si="48"/>
        <v>1</v>
      </c>
      <c r="M47" s="67" t="str">
        <f t="shared" si="48"/>
        <v>.</v>
      </c>
      <c r="N47" s="68">
        <f t="shared" ca="1" si="48"/>
        <v>0</v>
      </c>
      <c r="O47" s="69">
        <f t="shared" ca="1" si="48"/>
        <v>8</v>
      </c>
      <c r="P47" s="27"/>
      <c r="Q47" s="20"/>
      <c r="R47" s="65"/>
      <c r="S47" s="66">
        <f ca="1">S16</f>
        <v>4</v>
      </c>
      <c r="T47" s="67">
        <f t="shared" ca="1" si="49"/>
        <v>4</v>
      </c>
      <c r="U47" s="67" t="str">
        <f t="shared" si="49"/>
        <v>.</v>
      </c>
      <c r="V47" s="68">
        <f t="shared" ca="1" si="49"/>
        <v>3</v>
      </c>
      <c r="W47" s="69">
        <f t="shared" ca="1" si="49"/>
        <v>3</v>
      </c>
      <c r="X47" s="27"/>
      <c r="AC47" s="3" t="s">
        <v>46</v>
      </c>
      <c r="AD47" s="5" t="str">
        <f t="shared" ca="1" si="34"/>
        <v>NO</v>
      </c>
      <c r="AE47" s="55">
        <f t="shared" ca="1" si="35"/>
        <v>8</v>
      </c>
      <c r="AF47" s="55">
        <f t="shared" ca="1" si="35"/>
        <v>1</v>
      </c>
      <c r="BW47" s="11"/>
      <c r="BX47" s="12"/>
      <c r="BY47" s="12"/>
      <c r="BZ47" s="5"/>
      <c r="CA47" s="5"/>
      <c r="CB47" s="5"/>
      <c r="CC47" s="5"/>
      <c r="CD47" s="11">
        <f t="shared" ca="1" si="25"/>
        <v>0.61404166229173895</v>
      </c>
      <c r="CE47" s="12">
        <f t="shared" ca="1" si="26"/>
        <v>28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0.30070226908627973</v>
      </c>
      <c r="CL47" s="12">
        <f t="shared" ca="1" si="28"/>
        <v>69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0.36838051934882499</v>
      </c>
      <c r="CS47" s="12">
        <f t="shared" ca="1" si="30"/>
        <v>54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>
        <f t="shared" ca="1" si="25"/>
        <v>0.48646504692151249</v>
      </c>
      <c r="CE48" s="12">
        <f t="shared" ca="1" si="26"/>
        <v>40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0.23662729447176856</v>
      </c>
      <c r="CL48" s="12">
        <f t="shared" ca="1" si="28"/>
        <v>76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0.84795405749840891</v>
      </c>
      <c r="CS48" s="12">
        <f t="shared" ca="1" si="30"/>
        <v>11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0.61237666710078908</v>
      </c>
      <c r="CE49" s="12">
        <f t="shared" ca="1" si="26"/>
        <v>29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0.67881786970099167</v>
      </c>
      <c r="CL49" s="12">
        <f t="shared" ca="1" si="28"/>
        <v>27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0.93963242738531383</v>
      </c>
      <c r="CS49" s="12">
        <f t="shared" ca="1" si="30"/>
        <v>8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74" t="str">
        <f t="shared" ref="B50" ca="1" si="50">B19</f>
        <v>76.62＋3.65＝</v>
      </c>
      <c r="C50" s="75"/>
      <c r="D50" s="75"/>
      <c r="E50" s="75"/>
      <c r="F50" s="76">
        <f ca="1">F19</f>
        <v>80.27</v>
      </c>
      <c r="G50" s="77"/>
      <c r="H50" s="27"/>
      <c r="I50" s="24"/>
      <c r="J50" s="74" t="str">
        <f t="shared" ref="J50" ca="1" si="51">J19</f>
        <v>23.85＋7.68＝</v>
      </c>
      <c r="K50" s="75"/>
      <c r="L50" s="75"/>
      <c r="M50" s="75"/>
      <c r="N50" s="76">
        <f ca="1">N19</f>
        <v>31.53</v>
      </c>
      <c r="O50" s="77"/>
      <c r="P50" s="27"/>
      <c r="Q50" s="24"/>
      <c r="R50" s="74" t="str">
        <f t="shared" ref="R50" ca="1" si="52">R19</f>
        <v>44.19＋6.34＝</v>
      </c>
      <c r="S50" s="75"/>
      <c r="T50" s="75"/>
      <c r="U50" s="75"/>
      <c r="V50" s="76">
        <f ca="1">V19</f>
        <v>50.53</v>
      </c>
      <c r="W50" s="77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0.5768983834922935</v>
      </c>
      <c r="CE50" s="12">
        <f t="shared" ca="1" si="26"/>
        <v>30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0.48943900258544637</v>
      </c>
      <c r="CL50" s="12">
        <f t="shared" ca="1" si="28"/>
        <v>53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0.59505190426649313</v>
      </c>
      <c r="CS50" s="12">
        <f t="shared" ca="1" si="30"/>
        <v>37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0.20947673765514807</v>
      </c>
      <c r="CE51" s="12">
        <f t="shared" ca="1" si="26"/>
        <v>62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0.83151066440606058</v>
      </c>
      <c r="CL51" s="12">
        <f t="shared" ca="1" si="28"/>
        <v>16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0.29469172380820352</v>
      </c>
      <c r="CS51" s="12">
        <f t="shared" ca="1" si="30"/>
        <v>61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56"/>
      <c r="C52" s="57">
        <f t="shared" ref="C52:G52" ca="1" si="53">C21</f>
        <v>7</v>
      </c>
      <c r="D52" s="58">
        <f t="shared" ca="1" si="53"/>
        <v>6</v>
      </c>
      <c r="E52" s="58" t="str">
        <f t="shared" ca="1" si="53"/>
        <v>.</v>
      </c>
      <c r="F52" s="59">
        <f t="shared" ca="1" si="53"/>
        <v>6</v>
      </c>
      <c r="G52" s="59">
        <f t="shared" ca="1" si="53"/>
        <v>2</v>
      </c>
      <c r="H52" s="27"/>
      <c r="I52" s="20"/>
      <c r="J52" s="56"/>
      <c r="K52" s="57">
        <f t="shared" ref="K52:O52" ca="1" si="54">K21</f>
        <v>2</v>
      </c>
      <c r="L52" s="58">
        <f t="shared" ca="1" si="54"/>
        <v>3</v>
      </c>
      <c r="M52" s="58" t="str">
        <f t="shared" ca="1" si="54"/>
        <v>.</v>
      </c>
      <c r="N52" s="59">
        <f t="shared" ca="1" si="54"/>
        <v>8</v>
      </c>
      <c r="O52" s="59">
        <f t="shared" ca="1" si="54"/>
        <v>5</v>
      </c>
      <c r="P52" s="27"/>
      <c r="Q52" s="20"/>
      <c r="R52" s="56"/>
      <c r="S52" s="57">
        <f t="shared" ref="S52:W52" ca="1" si="55">S21</f>
        <v>4</v>
      </c>
      <c r="T52" s="58">
        <f t="shared" ca="1" si="55"/>
        <v>4</v>
      </c>
      <c r="U52" s="58" t="str">
        <f t="shared" ca="1" si="55"/>
        <v>.</v>
      </c>
      <c r="V52" s="59">
        <f t="shared" ca="1" si="55"/>
        <v>1</v>
      </c>
      <c r="W52" s="59">
        <f t="shared" ca="1" si="55"/>
        <v>9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0.53845877814780629</v>
      </c>
      <c r="CE52" s="12">
        <f t="shared" ca="1" si="26"/>
        <v>34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0.36104260493076268</v>
      </c>
      <c r="CL52" s="12">
        <f t="shared" ca="1" si="28"/>
        <v>65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0.20376528038386776</v>
      </c>
      <c r="CS52" s="12">
        <f t="shared" ca="1" si="30"/>
        <v>65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60" t="str">
        <f t="shared" ref="B53:G54" ca="1" si="56">B22</f>
        <v>＋</v>
      </c>
      <c r="C53" s="61">
        <f t="shared" ca="1" si="56"/>
        <v>0</v>
      </c>
      <c r="D53" s="62">
        <f t="shared" ca="1" si="56"/>
        <v>3</v>
      </c>
      <c r="E53" s="62" t="str">
        <f t="shared" ca="1" si="56"/>
        <v>.</v>
      </c>
      <c r="F53" s="63">
        <f t="shared" ca="1" si="56"/>
        <v>6</v>
      </c>
      <c r="G53" s="63">
        <f t="shared" ca="1" si="56"/>
        <v>5</v>
      </c>
      <c r="H53" s="27"/>
      <c r="I53" s="20"/>
      <c r="J53" s="60" t="str">
        <f t="shared" ref="J53:O54" ca="1" si="57">J22</f>
        <v>＋</v>
      </c>
      <c r="K53" s="61">
        <f t="shared" ca="1" si="57"/>
        <v>0</v>
      </c>
      <c r="L53" s="62">
        <f t="shared" ca="1" si="57"/>
        <v>7</v>
      </c>
      <c r="M53" s="62" t="str">
        <f t="shared" ca="1" si="57"/>
        <v>.</v>
      </c>
      <c r="N53" s="63">
        <f t="shared" ca="1" si="57"/>
        <v>6</v>
      </c>
      <c r="O53" s="63">
        <f t="shared" ca="1" si="57"/>
        <v>8</v>
      </c>
      <c r="P53" s="27"/>
      <c r="Q53" s="20"/>
      <c r="R53" s="60" t="str">
        <f t="shared" ref="R53:W54" ca="1" si="58">R22</f>
        <v>＋</v>
      </c>
      <c r="S53" s="61">
        <f t="shared" ca="1" si="58"/>
        <v>0</v>
      </c>
      <c r="T53" s="62">
        <f t="shared" ca="1" si="58"/>
        <v>6</v>
      </c>
      <c r="U53" s="62" t="str">
        <f t="shared" ca="1" si="58"/>
        <v>.</v>
      </c>
      <c r="V53" s="63">
        <f t="shared" ca="1" si="58"/>
        <v>3</v>
      </c>
      <c r="W53" s="63">
        <f t="shared" ca="1" si="58"/>
        <v>4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0.18119296298615417</v>
      </c>
      <c r="CE53" s="12">
        <f t="shared" ca="1" si="26"/>
        <v>63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0.56685508443513088</v>
      </c>
      <c r="CL53" s="12">
        <f t="shared" ca="1" si="28"/>
        <v>41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0.97521069334406441</v>
      </c>
      <c r="CS53" s="12">
        <f t="shared" ca="1" si="30"/>
        <v>2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5"/>
      <c r="C54" s="66">
        <f ca="1">C23</f>
        <v>8</v>
      </c>
      <c r="D54" s="67">
        <f t="shared" ca="1" si="56"/>
        <v>0</v>
      </c>
      <c r="E54" s="67" t="str">
        <f t="shared" si="56"/>
        <v>.</v>
      </c>
      <c r="F54" s="68">
        <f t="shared" ca="1" si="56"/>
        <v>2</v>
      </c>
      <c r="G54" s="69">
        <f t="shared" ca="1" si="56"/>
        <v>7</v>
      </c>
      <c r="H54" s="27"/>
      <c r="I54" s="14"/>
      <c r="J54" s="65"/>
      <c r="K54" s="66">
        <f ca="1">K23</f>
        <v>3</v>
      </c>
      <c r="L54" s="67">
        <f t="shared" ca="1" si="57"/>
        <v>1</v>
      </c>
      <c r="M54" s="67" t="str">
        <f t="shared" si="57"/>
        <v>.</v>
      </c>
      <c r="N54" s="68">
        <f t="shared" ca="1" si="57"/>
        <v>5</v>
      </c>
      <c r="O54" s="69">
        <f t="shared" ca="1" si="57"/>
        <v>3</v>
      </c>
      <c r="P54" s="27"/>
      <c r="Q54" s="20"/>
      <c r="R54" s="65"/>
      <c r="S54" s="66">
        <f ca="1">S23</f>
        <v>5</v>
      </c>
      <c r="T54" s="67">
        <f t="shared" ca="1" si="58"/>
        <v>0</v>
      </c>
      <c r="U54" s="67" t="str">
        <f t="shared" si="58"/>
        <v>.</v>
      </c>
      <c r="V54" s="68">
        <f t="shared" ca="1" si="58"/>
        <v>5</v>
      </c>
      <c r="W54" s="69">
        <f t="shared" ca="1" si="58"/>
        <v>3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0.15629412515050878</v>
      </c>
      <c r="CE54" s="12">
        <f t="shared" ca="1" si="26"/>
        <v>67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0.53135487002769499</v>
      </c>
      <c r="CL54" s="12">
        <f t="shared" ca="1" si="28"/>
        <v>48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0.96895291157901831</v>
      </c>
      <c r="CS54" s="12">
        <f t="shared" ca="1" si="30"/>
        <v>3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>
        <f t="shared" ca="1" si="25"/>
        <v>0.86367982620262407</v>
      </c>
      <c r="CE55" s="12">
        <f t="shared" ca="1" si="26"/>
        <v>7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0.58093403789733622</v>
      </c>
      <c r="CL55" s="12">
        <f t="shared" ca="1" si="28"/>
        <v>36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0.20073502612564342</v>
      </c>
      <c r="CS55" s="12">
        <f t="shared" ca="1" si="30"/>
        <v>66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0.9495838747394767</v>
      </c>
      <c r="CE56" s="12">
        <f t="shared" ca="1" si="26"/>
        <v>2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0.17866133256468897</v>
      </c>
      <c r="CL56" s="12">
        <f t="shared" ca="1" si="28"/>
        <v>81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0.73305824580680834</v>
      </c>
      <c r="CS56" s="12">
        <f t="shared" ca="1" si="30"/>
        <v>18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74" t="str">
        <f t="shared" ref="B57" ca="1" si="59">B26</f>
        <v>55.09＋3.15＝</v>
      </c>
      <c r="C57" s="75"/>
      <c r="D57" s="75"/>
      <c r="E57" s="75"/>
      <c r="F57" s="76">
        <f ca="1">F26</f>
        <v>58.24</v>
      </c>
      <c r="G57" s="77"/>
      <c r="H57" s="27"/>
      <c r="I57" s="24"/>
      <c r="J57" s="74" t="str">
        <f t="shared" ref="J57" ca="1" si="60">J26</f>
        <v>65.94＋7.93＝</v>
      </c>
      <c r="K57" s="75"/>
      <c r="L57" s="75"/>
      <c r="M57" s="75"/>
      <c r="N57" s="76">
        <f ca="1">N26</f>
        <v>73.87</v>
      </c>
      <c r="O57" s="77"/>
      <c r="P57" s="27"/>
      <c r="Q57" s="24"/>
      <c r="R57" s="74" t="str">
        <f t="shared" ref="R57" ca="1" si="61">R26</f>
        <v>15.95＋1.86＝</v>
      </c>
      <c r="S57" s="75"/>
      <c r="T57" s="75"/>
      <c r="U57" s="75"/>
      <c r="V57" s="76">
        <f ca="1">V26</f>
        <v>17.809999999999999</v>
      </c>
      <c r="W57" s="77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0.96890053024058731</v>
      </c>
      <c r="CE57" s="12">
        <f t="shared" ca="1" si="26"/>
        <v>1</v>
      </c>
      <c r="CF57" s="5"/>
      <c r="CG57" s="5">
        <v>57</v>
      </c>
      <c r="CH57" s="5">
        <v>7</v>
      </c>
      <c r="CI57" s="5">
        <v>3</v>
      </c>
      <c r="CK57" s="11">
        <f t="shared" ca="1" si="27"/>
        <v>5.4092244335486872E-2</v>
      </c>
      <c r="CL57" s="12">
        <f t="shared" ca="1" si="28"/>
        <v>96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0.13548193791936836</v>
      </c>
      <c r="CS57" s="12">
        <f t="shared" ca="1" si="30"/>
        <v>73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0.12286645832241261</v>
      </c>
      <c r="CE58" s="12">
        <f t="shared" ca="1" si="26"/>
        <v>71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0.50434503556961963</v>
      </c>
      <c r="CL58" s="12">
        <f t="shared" ca="1" si="28"/>
        <v>51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0.26042759879967747</v>
      </c>
      <c r="CS58" s="12">
        <f t="shared" ca="1" si="30"/>
        <v>62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56"/>
      <c r="C59" s="57">
        <f t="shared" ref="C59:G59" ca="1" si="62">C28</f>
        <v>5</v>
      </c>
      <c r="D59" s="58">
        <f t="shared" ca="1" si="62"/>
        <v>5</v>
      </c>
      <c r="E59" s="58" t="str">
        <f t="shared" ca="1" si="62"/>
        <v>.</v>
      </c>
      <c r="F59" s="59">
        <f t="shared" ca="1" si="62"/>
        <v>0</v>
      </c>
      <c r="G59" s="59">
        <f t="shared" ca="1" si="62"/>
        <v>9</v>
      </c>
      <c r="H59" s="27"/>
      <c r="I59" s="20"/>
      <c r="J59" s="56"/>
      <c r="K59" s="57">
        <f t="shared" ref="K59:O59" ca="1" si="63">K28</f>
        <v>6</v>
      </c>
      <c r="L59" s="58">
        <f t="shared" ca="1" si="63"/>
        <v>5</v>
      </c>
      <c r="M59" s="58" t="str">
        <f t="shared" ca="1" si="63"/>
        <v>.</v>
      </c>
      <c r="N59" s="59">
        <f t="shared" ca="1" si="63"/>
        <v>9</v>
      </c>
      <c r="O59" s="59">
        <f t="shared" ca="1" si="63"/>
        <v>4</v>
      </c>
      <c r="P59" s="27"/>
      <c r="Q59" s="20"/>
      <c r="R59" s="56"/>
      <c r="S59" s="57">
        <f t="shared" ref="S59:W59" ca="1" si="64">S28</f>
        <v>1</v>
      </c>
      <c r="T59" s="58">
        <f t="shared" ca="1" si="64"/>
        <v>5</v>
      </c>
      <c r="U59" s="58" t="str">
        <f t="shared" ca="1" si="64"/>
        <v>.</v>
      </c>
      <c r="V59" s="59">
        <f t="shared" ca="1" si="64"/>
        <v>9</v>
      </c>
      <c r="W59" s="59">
        <f t="shared" ca="1" si="64"/>
        <v>5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0.74450831210626378</v>
      </c>
      <c r="CE59" s="12">
        <f t="shared" ca="1" si="26"/>
        <v>16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0.74179794323072379</v>
      </c>
      <c r="CL59" s="12">
        <f t="shared" ca="1" si="28"/>
        <v>21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0.40186572396096398</v>
      </c>
      <c r="CS59" s="12">
        <f t="shared" ca="1" si="30"/>
        <v>53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60" t="str">
        <f t="shared" ref="B60:G61" ca="1" si="65">B29</f>
        <v>＋</v>
      </c>
      <c r="C60" s="61">
        <f t="shared" ca="1" si="65"/>
        <v>0</v>
      </c>
      <c r="D60" s="62">
        <f t="shared" ca="1" si="65"/>
        <v>3</v>
      </c>
      <c r="E60" s="62" t="str">
        <f t="shared" ca="1" si="65"/>
        <v>.</v>
      </c>
      <c r="F60" s="63">
        <f t="shared" ca="1" si="65"/>
        <v>1</v>
      </c>
      <c r="G60" s="63">
        <f t="shared" ca="1" si="65"/>
        <v>5</v>
      </c>
      <c r="H60" s="27"/>
      <c r="I60" s="20"/>
      <c r="J60" s="60" t="str">
        <f t="shared" ref="J60:O61" ca="1" si="66">J29</f>
        <v>＋</v>
      </c>
      <c r="K60" s="61">
        <f t="shared" ca="1" si="66"/>
        <v>0</v>
      </c>
      <c r="L60" s="62">
        <f t="shared" ca="1" si="66"/>
        <v>7</v>
      </c>
      <c r="M60" s="62" t="str">
        <f t="shared" ca="1" si="66"/>
        <v>.</v>
      </c>
      <c r="N60" s="63">
        <f t="shared" ca="1" si="66"/>
        <v>9</v>
      </c>
      <c r="O60" s="63">
        <f t="shared" ca="1" si="66"/>
        <v>3</v>
      </c>
      <c r="P60" s="27"/>
      <c r="Q60" s="20"/>
      <c r="R60" s="60" t="str">
        <f t="shared" ref="R60:W61" ca="1" si="67">R29</f>
        <v>＋</v>
      </c>
      <c r="S60" s="61">
        <f t="shared" ca="1" si="67"/>
        <v>0</v>
      </c>
      <c r="T60" s="62">
        <f t="shared" ca="1" si="67"/>
        <v>1</v>
      </c>
      <c r="U60" s="62" t="str">
        <f t="shared" ca="1" si="67"/>
        <v>.</v>
      </c>
      <c r="V60" s="63">
        <f t="shared" ca="1" si="67"/>
        <v>8</v>
      </c>
      <c r="W60" s="63">
        <f t="shared" ca="1" si="67"/>
        <v>6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0.24548456855391765</v>
      </c>
      <c r="CE60" s="12">
        <f t="shared" ca="1" si="26"/>
        <v>59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0.90623378258406806</v>
      </c>
      <c r="CL60" s="12">
        <f t="shared" ca="1" si="28"/>
        <v>9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0.98939803633202317</v>
      </c>
      <c r="CS60" s="12">
        <f t="shared" ca="1" si="30"/>
        <v>1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5"/>
      <c r="C61" s="66">
        <f ca="1">C30</f>
        <v>5</v>
      </c>
      <c r="D61" s="67">
        <f t="shared" ca="1" si="65"/>
        <v>8</v>
      </c>
      <c r="E61" s="67" t="str">
        <f t="shared" si="65"/>
        <v>.</v>
      </c>
      <c r="F61" s="68">
        <f t="shared" ca="1" si="65"/>
        <v>2</v>
      </c>
      <c r="G61" s="69">
        <f t="shared" ca="1" si="65"/>
        <v>4</v>
      </c>
      <c r="H61" s="27"/>
      <c r="I61" s="14"/>
      <c r="J61" s="65"/>
      <c r="K61" s="66">
        <f ca="1">K30</f>
        <v>7</v>
      </c>
      <c r="L61" s="67">
        <f t="shared" ca="1" si="66"/>
        <v>3</v>
      </c>
      <c r="M61" s="67" t="str">
        <f t="shared" si="66"/>
        <v>.</v>
      </c>
      <c r="N61" s="68">
        <f t="shared" ca="1" si="66"/>
        <v>8</v>
      </c>
      <c r="O61" s="69">
        <f t="shared" ca="1" si="66"/>
        <v>7</v>
      </c>
      <c r="P61" s="27"/>
      <c r="Q61" s="20"/>
      <c r="R61" s="65"/>
      <c r="S61" s="66">
        <f ca="1">S30</f>
        <v>1</v>
      </c>
      <c r="T61" s="67">
        <f t="shared" ca="1" si="67"/>
        <v>7</v>
      </c>
      <c r="U61" s="67" t="str">
        <f t="shared" si="67"/>
        <v>.</v>
      </c>
      <c r="V61" s="68">
        <f t="shared" ca="1" si="67"/>
        <v>8</v>
      </c>
      <c r="W61" s="69">
        <f t="shared" ca="1" si="67"/>
        <v>1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0.13414415102714916</v>
      </c>
      <c r="CE61" s="12">
        <f t="shared" ca="1" si="26"/>
        <v>70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0.53351527911325902</v>
      </c>
      <c r="CL61" s="12">
        <f t="shared" ca="1" si="28"/>
        <v>47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0.48385648630864697</v>
      </c>
      <c r="CS61" s="12">
        <f t="shared" ca="1" si="30"/>
        <v>46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>
        <f t="shared" ca="1" si="25"/>
        <v>0.1170850039622886</v>
      </c>
      <c r="CE62" s="12">
        <f t="shared" ca="1" si="26"/>
        <v>72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0.31942503741493633</v>
      </c>
      <c r="CL62" s="12">
        <f t="shared" ca="1" si="28"/>
        <v>66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0.16361092040446323</v>
      </c>
      <c r="CS62" s="12">
        <f t="shared" ca="1" si="30"/>
        <v>69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0.84619869784385549</v>
      </c>
      <c r="CE63" s="12">
        <f t="shared" ca="1" si="26"/>
        <v>8</v>
      </c>
      <c r="CG63" s="5">
        <v>63</v>
      </c>
      <c r="CH63" s="5">
        <v>7</v>
      </c>
      <c r="CI63" s="5">
        <v>9</v>
      </c>
      <c r="CK63" s="11">
        <f t="shared" ca="1" si="27"/>
        <v>0.54717739712414959</v>
      </c>
      <c r="CL63" s="12">
        <f t="shared" ca="1" si="28"/>
        <v>43</v>
      </c>
      <c r="CN63" s="5">
        <v>63</v>
      </c>
      <c r="CO63" s="5">
        <v>6</v>
      </c>
      <c r="CP63" s="5">
        <v>2</v>
      </c>
      <c r="CR63" s="11">
        <f t="shared" ca="1" si="29"/>
        <v>0.34617366169209562</v>
      </c>
      <c r="CS63" s="12">
        <f t="shared" ca="1" si="30"/>
        <v>59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0.72177866641534882</v>
      </c>
      <c r="CE64" s="12">
        <f t="shared" ca="1" si="26"/>
        <v>20</v>
      </c>
      <c r="CG64" s="5">
        <v>64</v>
      </c>
      <c r="CH64" s="5">
        <v>8</v>
      </c>
      <c r="CI64" s="5">
        <v>1</v>
      </c>
      <c r="CK64" s="11">
        <f t="shared" ca="1" si="27"/>
        <v>0.45514600313970066</v>
      </c>
      <c r="CL64" s="12">
        <f t="shared" ca="1" si="28"/>
        <v>55</v>
      </c>
      <c r="CN64" s="5">
        <v>64</v>
      </c>
      <c r="CO64" s="5">
        <v>6</v>
      </c>
      <c r="CP64" s="5">
        <v>3</v>
      </c>
      <c r="CR64" s="11">
        <f t="shared" ca="1" si="29"/>
        <v>0.12227436327107577</v>
      </c>
      <c r="CS64" s="12">
        <f t="shared" ca="1" si="30"/>
        <v>75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0.5273856402777497</v>
      </c>
      <c r="CE65" s="12">
        <f t="shared" ca="1" si="26"/>
        <v>35</v>
      </c>
      <c r="CG65" s="5">
        <v>65</v>
      </c>
      <c r="CH65" s="5">
        <v>8</v>
      </c>
      <c r="CI65" s="5">
        <v>2</v>
      </c>
      <c r="CK65" s="11">
        <f t="shared" ca="1" si="27"/>
        <v>0.43008847187055654</v>
      </c>
      <c r="CL65" s="12">
        <f t="shared" ca="1" si="28"/>
        <v>58</v>
      </c>
      <c r="CN65" s="5">
        <v>65</v>
      </c>
      <c r="CO65" s="5">
        <v>6</v>
      </c>
      <c r="CP65" s="5">
        <v>4</v>
      </c>
      <c r="CR65" s="11">
        <f t="shared" ca="1" si="29"/>
        <v>0.43773819591615648</v>
      </c>
      <c r="CS65" s="12">
        <f t="shared" ca="1" si="30"/>
        <v>48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0.56676370452764091</v>
      </c>
      <c r="CE66" s="12">
        <f t="shared" ref="CE66:CE81" ca="1" si="69">RANK(CD66,$CD$1:$CD$100,)</f>
        <v>32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0.54527441468245907</v>
      </c>
      <c r="CL66" s="12">
        <f t="shared" ref="CL66:CL100" ca="1" si="71">RANK(CK66,$CK$1:$CK$100,)</f>
        <v>44</v>
      </c>
      <c r="CN66" s="5">
        <v>66</v>
      </c>
      <c r="CO66" s="5">
        <v>6</v>
      </c>
      <c r="CP66" s="5">
        <v>5</v>
      </c>
      <c r="CR66" s="11">
        <f t="shared" ref="CR66:CR81" ca="1" si="72">RAND()</f>
        <v>0.58566093295944099</v>
      </c>
      <c r="CS66" s="12">
        <f t="shared" ref="CS66:CS81" ca="1" si="73">RANK(CR66,$CR$1:$CR$100,)</f>
        <v>39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0.24630906315285461</v>
      </c>
      <c r="CE67" s="12">
        <f t="shared" ca="1" si="69"/>
        <v>57</v>
      </c>
      <c r="CG67" s="5">
        <v>67</v>
      </c>
      <c r="CH67" s="5">
        <v>8</v>
      </c>
      <c r="CI67" s="5">
        <v>4</v>
      </c>
      <c r="CK67" s="11">
        <f t="shared" ca="1" si="70"/>
        <v>0.63974990383865937</v>
      </c>
      <c r="CL67" s="12">
        <f t="shared" ca="1" si="71"/>
        <v>32</v>
      </c>
      <c r="CN67" s="5">
        <v>67</v>
      </c>
      <c r="CO67" s="5">
        <v>6</v>
      </c>
      <c r="CP67" s="5">
        <v>6</v>
      </c>
      <c r="CR67" s="11">
        <f t="shared" ca="1" si="72"/>
        <v>0.72954972478427327</v>
      </c>
      <c r="CS67" s="12">
        <f t="shared" ca="1" si="73"/>
        <v>19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0.57168541593799371</v>
      </c>
      <c r="CE68" s="12">
        <f t="shared" ca="1" si="69"/>
        <v>31</v>
      </c>
      <c r="CG68" s="5">
        <v>68</v>
      </c>
      <c r="CH68" s="5">
        <v>8</v>
      </c>
      <c r="CI68" s="5">
        <v>5</v>
      </c>
      <c r="CK68" s="11">
        <f t="shared" ca="1" si="70"/>
        <v>0.17935907030389064</v>
      </c>
      <c r="CL68" s="12">
        <f t="shared" ca="1" si="71"/>
        <v>80</v>
      </c>
      <c r="CN68" s="5">
        <v>68</v>
      </c>
      <c r="CO68" s="5">
        <v>6</v>
      </c>
      <c r="CP68" s="5">
        <v>7</v>
      </c>
      <c r="CR68" s="11">
        <f t="shared" ca="1" si="72"/>
        <v>0.54207945150845827</v>
      </c>
      <c r="CS68" s="12">
        <f t="shared" ca="1" si="73"/>
        <v>41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0.94516711772514528</v>
      </c>
      <c r="CE69" s="12">
        <f t="shared" ca="1" si="69"/>
        <v>4</v>
      </c>
      <c r="CG69" s="5">
        <v>69</v>
      </c>
      <c r="CH69" s="5">
        <v>8</v>
      </c>
      <c r="CI69" s="5">
        <v>6</v>
      </c>
      <c r="CK69" s="11">
        <f t="shared" ca="1" si="70"/>
        <v>0.94866885604250362</v>
      </c>
      <c r="CL69" s="12">
        <f t="shared" ca="1" si="71"/>
        <v>3</v>
      </c>
      <c r="CN69" s="5">
        <v>69</v>
      </c>
      <c r="CO69" s="5">
        <v>6</v>
      </c>
      <c r="CP69" s="5">
        <v>8</v>
      </c>
      <c r="CR69" s="11">
        <f t="shared" ca="1" si="72"/>
        <v>0.70286662458548521</v>
      </c>
      <c r="CS69" s="12">
        <f t="shared" ca="1" si="73"/>
        <v>24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0.94700090006783733</v>
      </c>
      <c r="CE70" s="12">
        <f t="shared" ca="1" si="69"/>
        <v>3</v>
      </c>
      <c r="CG70" s="5">
        <v>70</v>
      </c>
      <c r="CH70" s="5">
        <v>8</v>
      </c>
      <c r="CI70" s="5">
        <v>7</v>
      </c>
      <c r="CK70" s="11">
        <f t="shared" ca="1" si="70"/>
        <v>0.7126866007993814</v>
      </c>
      <c r="CL70" s="12">
        <f t="shared" ca="1" si="71"/>
        <v>23</v>
      </c>
      <c r="CN70" s="5">
        <v>70</v>
      </c>
      <c r="CO70" s="5">
        <v>6</v>
      </c>
      <c r="CP70" s="5">
        <v>9</v>
      </c>
      <c r="CR70" s="11">
        <f t="shared" ca="1" si="72"/>
        <v>0.35726659803243199</v>
      </c>
      <c r="CS70" s="12">
        <f t="shared" ca="1" si="73"/>
        <v>57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0.30160719370937694</v>
      </c>
      <c r="CE71" s="12">
        <f t="shared" ca="1" si="69"/>
        <v>55</v>
      </c>
      <c r="CG71" s="5">
        <v>71</v>
      </c>
      <c r="CH71" s="5">
        <v>8</v>
      </c>
      <c r="CI71" s="5">
        <v>8</v>
      </c>
      <c r="CK71" s="11">
        <f t="shared" ca="1" si="70"/>
        <v>0.13688782629116614</v>
      </c>
      <c r="CL71" s="12">
        <f t="shared" ca="1" si="71"/>
        <v>85</v>
      </c>
      <c r="CN71" s="5">
        <v>71</v>
      </c>
      <c r="CO71" s="5">
        <v>7</v>
      </c>
      <c r="CP71" s="5">
        <v>0</v>
      </c>
      <c r="CR71" s="11">
        <f t="shared" ca="1" si="72"/>
        <v>6.8482690426850512E-2</v>
      </c>
      <c r="CS71" s="12">
        <f t="shared" ca="1" si="73"/>
        <v>79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0.72713263148987561</v>
      </c>
      <c r="CE72" s="12">
        <f t="shared" ca="1" si="69"/>
        <v>18</v>
      </c>
      <c r="CG72" s="5">
        <v>72</v>
      </c>
      <c r="CH72" s="5">
        <v>8</v>
      </c>
      <c r="CI72" s="5">
        <v>9</v>
      </c>
      <c r="CK72" s="11">
        <f t="shared" ca="1" si="70"/>
        <v>0.47387345433236117</v>
      </c>
      <c r="CL72" s="12">
        <f t="shared" ca="1" si="71"/>
        <v>54</v>
      </c>
      <c r="CN72" s="5">
        <v>72</v>
      </c>
      <c r="CO72" s="5">
        <v>7</v>
      </c>
      <c r="CP72" s="5">
        <v>1</v>
      </c>
      <c r="CR72" s="11">
        <f t="shared" ca="1" si="72"/>
        <v>0.68030036671043137</v>
      </c>
      <c r="CS72" s="12">
        <f t="shared" ca="1" si="73"/>
        <v>28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0.7227915888266685</v>
      </c>
      <c r="CE73" s="12">
        <f t="shared" ca="1" si="69"/>
        <v>19</v>
      </c>
      <c r="CG73" s="5">
        <v>73</v>
      </c>
      <c r="CH73" s="5">
        <v>9</v>
      </c>
      <c r="CI73" s="5">
        <v>1</v>
      </c>
      <c r="CK73" s="11">
        <f t="shared" ca="1" si="70"/>
        <v>0.636844164724363</v>
      </c>
      <c r="CL73" s="12">
        <f t="shared" ca="1" si="71"/>
        <v>33</v>
      </c>
      <c r="CN73" s="5">
        <v>73</v>
      </c>
      <c r="CO73" s="5">
        <v>7</v>
      </c>
      <c r="CP73" s="5">
        <v>2</v>
      </c>
      <c r="CR73" s="11">
        <f t="shared" ca="1" si="72"/>
        <v>0.61390185599679403</v>
      </c>
      <c r="CS73" s="12">
        <f t="shared" ca="1" si="73"/>
        <v>36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0.86536410625153448</v>
      </c>
      <c r="CE74" s="12">
        <f t="shared" ca="1" si="69"/>
        <v>6</v>
      </c>
      <c r="CG74" s="5">
        <v>74</v>
      </c>
      <c r="CH74" s="5">
        <v>9</v>
      </c>
      <c r="CI74" s="5">
        <v>2</v>
      </c>
      <c r="CK74" s="11">
        <f t="shared" ca="1" si="70"/>
        <v>0.42303838809262706</v>
      </c>
      <c r="CL74" s="12">
        <f t="shared" ca="1" si="71"/>
        <v>59</v>
      </c>
      <c r="CN74" s="5">
        <v>74</v>
      </c>
      <c r="CO74" s="5">
        <v>7</v>
      </c>
      <c r="CP74" s="5">
        <v>3</v>
      </c>
      <c r="CR74" s="11">
        <f t="shared" ca="1" si="72"/>
        <v>0.4193187626415632</v>
      </c>
      <c r="CS74" s="12">
        <f t="shared" ca="1" si="73"/>
        <v>50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0.38986789355159457</v>
      </c>
      <c r="CE75" s="12">
        <f t="shared" ca="1" si="69"/>
        <v>47</v>
      </c>
      <c r="CG75" s="5">
        <v>75</v>
      </c>
      <c r="CH75" s="5">
        <v>9</v>
      </c>
      <c r="CI75" s="5">
        <v>3</v>
      </c>
      <c r="CK75" s="11">
        <f t="shared" ca="1" si="70"/>
        <v>0.19443556480785962</v>
      </c>
      <c r="CL75" s="12">
        <f t="shared" ca="1" si="71"/>
        <v>78</v>
      </c>
      <c r="CN75" s="5">
        <v>75</v>
      </c>
      <c r="CO75" s="5">
        <v>7</v>
      </c>
      <c r="CP75" s="5">
        <v>4</v>
      </c>
      <c r="CR75" s="11">
        <f t="shared" ca="1" si="72"/>
        <v>5.8006939579984818E-2</v>
      </c>
      <c r="CS75" s="12">
        <f t="shared" ca="1" si="73"/>
        <v>80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0.74941918055620027</v>
      </c>
      <c r="CE76" s="12">
        <f t="shared" ca="1" si="69"/>
        <v>13</v>
      </c>
      <c r="CG76" s="5">
        <v>76</v>
      </c>
      <c r="CH76" s="5">
        <v>9</v>
      </c>
      <c r="CI76" s="5">
        <v>4</v>
      </c>
      <c r="CK76" s="11">
        <f t="shared" ca="1" si="70"/>
        <v>7.3653149590877875E-2</v>
      </c>
      <c r="CL76" s="12">
        <f t="shared" ca="1" si="71"/>
        <v>94</v>
      </c>
      <c r="CN76" s="5">
        <v>76</v>
      </c>
      <c r="CO76" s="5">
        <v>7</v>
      </c>
      <c r="CP76" s="5">
        <v>5</v>
      </c>
      <c r="CR76" s="11">
        <f t="shared" ca="1" si="72"/>
        <v>0.35760896295921141</v>
      </c>
      <c r="CS76" s="12">
        <f t="shared" ca="1" si="73"/>
        <v>56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0.4454545975224673</v>
      </c>
      <c r="CE77" s="12">
        <f t="shared" ca="1" si="69"/>
        <v>45</v>
      </c>
      <c r="CG77" s="5">
        <v>77</v>
      </c>
      <c r="CH77" s="5">
        <v>9</v>
      </c>
      <c r="CI77" s="5">
        <v>5</v>
      </c>
      <c r="CK77" s="11">
        <f t="shared" ca="1" si="70"/>
        <v>0.76568506315564711</v>
      </c>
      <c r="CL77" s="12">
        <f t="shared" ca="1" si="71"/>
        <v>18</v>
      </c>
      <c r="CN77" s="5">
        <v>77</v>
      </c>
      <c r="CO77" s="5">
        <v>7</v>
      </c>
      <c r="CP77" s="5">
        <v>6</v>
      </c>
      <c r="CR77" s="11">
        <f t="shared" ca="1" si="72"/>
        <v>0.94958047485303643</v>
      </c>
      <c r="CS77" s="12">
        <f t="shared" ca="1" si="73"/>
        <v>5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0.33636201972098512</v>
      </c>
      <c r="CE78" s="12">
        <f t="shared" ca="1" si="69"/>
        <v>54</v>
      </c>
      <c r="CG78" s="5">
        <v>78</v>
      </c>
      <c r="CH78" s="5">
        <v>9</v>
      </c>
      <c r="CI78" s="5">
        <v>6</v>
      </c>
      <c r="CK78" s="11">
        <f t="shared" ca="1" si="70"/>
        <v>0.51781084091040241</v>
      </c>
      <c r="CL78" s="12">
        <f t="shared" ca="1" si="71"/>
        <v>50</v>
      </c>
      <c r="CN78" s="5">
        <v>78</v>
      </c>
      <c r="CO78" s="5">
        <v>7</v>
      </c>
      <c r="CP78" s="5">
        <v>7</v>
      </c>
      <c r="CR78" s="11">
        <f t="shared" ca="1" si="72"/>
        <v>0.41695610577810882</v>
      </c>
      <c r="CS78" s="12">
        <f t="shared" ca="1" si="73"/>
        <v>51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0.80621160072555742</v>
      </c>
      <c r="CE79" s="12">
        <f t="shared" ca="1" si="69"/>
        <v>10</v>
      </c>
      <c r="CG79" s="5">
        <v>79</v>
      </c>
      <c r="CH79" s="5">
        <v>9</v>
      </c>
      <c r="CI79" s="5">
        <v>7</v>
      </c>
      <c r="CK79" s="11">
        <f t="shared" ca="1" si="70"/>
        <v>7.0950705191410557E-2</v>
      </c>
      <c r="CL79" s="12">
        <f t="shared" ca="1" si="71"/>
        <v>95</v>
      </c>
      <c r="CN79" s="5">
        <v>79</v>
      </c>
      <c r="CO79" s="5">
        <v>7</v>
      </c>
      <c r="CP79" s="5">
        <v>8</v>
      </c>
      <c r="CR79" s="11">
        <f t="shared" ca="1" si="72"/>
        <v>0.57735246757495207</v>
      </c>
      <c r="CS79" s="12">
        <f t="shared" ca="1" si="73"/>
        <v>40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0.67849590955573502</v>
      </c>
      <c r="CE80" s="12">
        <f t="shared" ca="1" si="69"/>
        <v>22</v>
      </c>
      <c r="CG80" s="5">
        <v>80</v>
      </c>
      <c r="CH80" s="5">
        <v>9</v>
      </c>
      <c r="CI80" s="5">
        <v>8</v>
      </c>
      <c r="CK80" s="11">
        <f t="shared" ca="1" si="70"/>
        <v>0.27993277952481654</v>
      </c>
      <c r="CL80" s="12">
        <f t="shared" ca="1" si="71"/>
        <v>74</v>
      </c>
      <c r="CN80" s="5">
        <v>80</v>
      </c>
      <c r="CO80" s="5">
        <v>7</v>
      </c>
      <c r="CP80" s="5">
        <v>9</v>
      </c>
      <c r="CR80" s="11">
        <f t="shared" ca="1" si="72"/>
        <v>0.64938638502781021</v>
      </c>
      <c r="CS80" s="12">
        <f t="shared" ca="1" si="73"/>
        <v>32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2.4873067081860545E-2</v>
      </c>
      <c r="CE81" s="12">
        <f t="shared" ca="1" si="69"/>
        <v>80</v>
      </c>
      <c r="CG81" s="5">
        <v>81</v>
      </c>
      <c r="CH81" s="5">
        <v>9</v>
      </c>
      <c r="CI81" s="5">
        <v>9</v>
      </c>
      <c r="CK81" s="11">
        <f t="shared" ca="1" si="70"/>
        <v>0.65314267809213944</v>
      </c>
      <c r="CL81" s="12">
        <f t="shared" ca="1" si="71"/>
        <v>31</v>
      </c>
      <c r="CN81" s="5">
        <v>81</v>
      </c>
      <c r="CO81" s="5">
        <v>8</v>
      </c>
      <c r="CP81" s="5">
        <v>0</v>
      </c>
      <c r="CR81" s="11">
        <f t="shared" ca="1" si="72"/>
        <v>0.78093481583103597</v>
      </c>
      <c r="CS81" s="12">
        <f t="shared" ca="1" si="73"/>
        <v>15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0.18843622340002464</v>
      </c>
      <c r="CL82" s="12">
        <f t="shared" ca="1" si="71"/>
        <v>79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0.98875680565625479</v>
      </c>
      <c r="CL83" s="12">
        <f t="shared" ca="1" si="71"/>
        <v>1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0.15034241128709247</v>
      </c>
      <c r="CL84" s="12">
        <f t="shared" ca="1" si="71"/>
        <v>84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0.57333156335501989</v>
      </c>
      <c r="CL85" s="12">
        <f t="shared" ca="1" si="71"/>
        <v>38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0.91354932218167195</v>
      </c>
      <c r="CL86" s="12">
        <f t="shared" ca="1" si="71"/>
        <v>8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0.54481228072467913</v>
      </c>
      <c r="CL87" s="12">
        <f t="shared" ca="1" si="71"/>
        <v>45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9.8245326309485237E-2</v>
      </c>
      <c r="CL88" s="12">
        <f t="shared" ca="1" si="71"/>
        <v>91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9.8662114923224187E-2</v>
      </c>
      <c r="CL89" s="12">
        <f t="shared" ca="1" si="71"/>
        <v>90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0.36575670700438645</v>
      </c>
      <c r="CL90" s="12">
        <f t="shared" ca="1" si="71"/>
        <v>64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0.15849552278068857</v>
      </c>
      <c r="CL91" s="12">
        <f t="shared" ca="1" si="71"/>
        <v>83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0.86553590386282597</v>
      </c>
      <c r="CL92" s="12">
        <f t="shared" ca="1" si="71"/>
        <v>11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0.13280240288706746</v>
      </c>
      <c r="CL93" s="12">
        <f t="shared" ca="1" si="71"/>
        <v>86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0.85515314485033544</v>
      </c>
      <c r="CL94" s="12">
        <f t="shared" ca="1" si="71"/>
        <v>13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0.67488152244574184</v>
      </c>
      <c r="CL95" s="12">
        <f t="shared" ca="1" si="71"/>
        <v>28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C96" s="5"/>
      <c r="CD96" s="11"/>
      <c r="CE96" s="12"/>
      <c r="CG96" s="5"/>
      <c r="CK96" s="11">
        <f t="shared" ca="1" si="70"/>
        <v>0.43251028885013509</v>
      </c>
      <c r="CL96" s="12">
        <f t="shared" ca="1" si="71"/>
        <v>57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C97" s="5"/>
      <c r="CD97" s="11"/>
      <c r="CE97" s="12"/>
      <c r="CG97" s="5"/>
      <c r="CK97" s="11">
        <f t="shared" ca="1" si="70"/>
        <v>0.93913088540744283</v>
      </c>
      <c r="CL97" s="12">
        <f t="shared" ca="1" si="71"/>
        <v>4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C98" s="5"/>
      <c r="CD98" s="11"/>
      <c r="CE98" s="12"/>
      <c r="CG98" s="5"/>
      <c r="CK98" s="11">
        <f t="shared" ca="1" si="70"/>
        <v>0.10143933799021454</v>
      </c>
      <c r="CL98" s="12">
        <f t="shared" ca="1" si="71"/>
        <v>89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CC99" s="5"/>
      <c r="CD99" s="11"/>
      <c r="CE99" s="12"/>
      <c r="CG99" s="5"/>
      <c r="CK99" s="11">
        <f t="shared" ca="1" si="70"/>
        <v>0.31057075006379031</v>
      </c>
      <c r="CL99" s="12">
        <f t="shared" ca="1" si="71"/>
        <v>68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CC100" s="5"/>
      <c r="CD100" s="11"/>
      <c r="CE100" s="12"/>
      <c r="CG100" s="5"/>
      <c r="CK100" s="11">
        <f t="shared" ca="1" si="70"/>
        <v>0.39361979645468737</v>
      </c>
      <c r="CL100" s="12">
        <f t="shared" ca="1" si="71"/>
        <v>62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s+720pIbImXm+j9NnHga3oI9UDIQQpdCCXR5hDE3tFL6OnOMi2/NwjNPsz+3S+riKvGBnomaCTcRaa1DiaQwJA==" saltValue="3BpjdyG/K98IzCWetR6+0Q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387" priority="193">
      <formula>$AJ15="NO"</formula>
    </cfRule>
  </conditionalFormatting>
  <conditionalFormatting sqref="C7">
    <cfRule type="expression" dxfId="386" priority="192">
      <formula>C7=0</formula>
    </cfRule>
  </conditionalFormatting>
  <conditionalFormatting sqref="C8">
    <cfRule type="expression" dxfId="385" priority="191">
      <formula>C8=0</formula>
    </cfRule>
  </conditionalFormatting>
  <conditionalFormatting sqref="C9">
    <cfRule type="expression" dxfId="384" priority="190">
      <formula>C9=0</formula>
    </cfRule>
  </conditionalFormatting>
  <conditionalFormatting sqref="B8">
    <cfRule type="expression" dxfId="383" priority="189">
      <formula>B8=""</formula>
    </cfRule>
  </conditionalFormatting>
  <conditionalFormatting sqref="G7">
    <cfRule type="expression" dxfId="382" priority="188">
      <formula>G7=0</formula>
    </cfRule>
  </conditionalFormatting>
  <conditionalFormatting sqref="G8">
    <cfRule type="expression" dxfId="381" priority="187">
      <formula>G8=0</formula>
    </cfRule>
  </conditionalFormatting>
  <conditionalFormatting sqref="F7">
    <cfRule type="expression" dxfId="380" priority="186">
      <formula>AND(F7=0,G7=0)</formula>
    </cfRule>
  </conditionalFormatting>
  <conditionalFormatting sqref="F8">
    <cfRule type="expression" dxfId="379" priority="185">
      <formula>AND(F8=0,G8=0)</formula>
    </cfRule>
  </conditionalFormatting>
  <conditionalFormatting sqref="K7">
    <cfRule type="expression" dxfId="378" priority="184">
      <formula>K7=0</formula>
    </cfRule>
  </conditionalFormatting>
  <conditionalFormatting sqref="K8">
    <cfRule type="expression" dxfId="377" priority="183">
      <formula>K8=0</formula>
    </cfRule>
  </conditionalFormatting>
  <conditionalFormatting sqref="K9">
    <cfRule type="expression" dxfId="376" priority="182">
      <formula>K9=0</formula>
    </cfRule>
  </conditionalFormatting>
  <conditionalFormatting sqref="J8">
    <cfRule type="expression" dxfId="375" priority="181">
      <formula>J8=""</formula>
    </cfRule>
  </conditionalFormatting>
  <conditionalFormatting sqref="O7">
    <cfRule type="expression" dxfId="374" priority="180">
      <formula>O7=0</formula>
    </cfRule>
  </conditionalFormatting>
  <conditionalFormatting sqref="O8">
    <cfRule type="expression" dxfId="373" priority="179">
      <formula>O8=0</formula>
    </cfRule>
  </conditionalFormatting>
  <conditionalFormatting sqref="N7">
    <cfRule type="expression" dxfId="372" priority="178">
      <formula>AND(N7=0,O7=0)</formula>
    </cfRule>
  </conditionalFormatting>
  <conditionalFormatting sqref="N8">
    <cfRule type="expression" dxfId="371" priority="177">
      <formula>AND(N8=0,O8=0)</formula>
    </cfRule>
  </conditionalFormatting>
  <conditionalFormatting sqref="S7">
    <cfRule type="expression" dxfId="370" priority="176">
      <formula>S7=0</formula>
    </cfRule>
  </conditionalFormatting>
  <conditionalFormatting sqref="S8">
    <cfRule type="expression" dxfId="369" priority="175">
      <formula>S8=0</formula>
    </cfRule>
  </conditionalFormatting>
  <conditionalFormatting sqref="S9">
    <cfRule type="expression" dxfId="368" priority="174">
      <formula>S9=0</formula>
    </cfRule>
  </conditionalFormatting>
  <conditionalFormatting sqref="R8">
    <cfRule type="expression" dxfId="367" priority="173">
      <formula>R8=""</formula>
    </cfRule>
  </conditionalFormatting>
  <conditionalFormatting sqref="W7">
    <cfRule type="expression" dxfId="366" priority="172">
      <formula>W7=0</formula>
    </cfRule>
  </conditionalFormatting>
  <conditionalFormatting sqref="W8">
    <cfRule type="expression" dxfId="365" priority="171">
      <formula>W8=0</formula>
    </cfRule>
  </conditionalFormatting>
  <conditionalFormatting sqref="V7">
    <cfRule type="expression" dxfId="364" priority="170">
      <formula>AND(V7=0,W7=0)</formula>
    </cfRule>
  </conditionalFormatting>
  <conditionalFormatting sqref="V8">
    <cfRule type="expression" dxfId="363" priority="169">
      <formula>AND(V8=0,W8=0)</formula>
    </cfRule>
  </conditionalFormatting>
  <conditionalFormatting sqref="C14">
    <cfRule type="expression" dxfId="362" priority="168">
      <formula>C14=0</formula>
    </cfRule>
  </conditionalFormatting>
  <conditionalFormatting sqref="C15">
    <cfRule type="expression" dxfId="361" priority="167">
      <formula>C15=0</formula>
    </cfRule>
  </conditionalFormatting>
  <conditionalFormatting sqref="C16">
    <cfRule type="expression" dxfId="360" priority="166">
      <formula>C16=0</formula>
    </cfRule>
  </conditionalFormatting>
  <conditionalFormatting sqref="B15">
    <cfRule type="expression" dxfId="359" priority="165">
      <formula>B15=""</formula>
    </cfRule>
  </conditionalFormatting>
  <conditionalFormatting sqref="G14">
    <cfRule type="expression" dxfId="358" priority="164">
      <formula>G14=0</formula>
    </cfRule>
  </conditionalFormatting>
  <conditionalFormatting sqref="G15">
    <cfRule type="expression" dxfId="357" priority="163">
      <formula>G15=0</formula>
    </cfRule>
  </conditionalFormatting>
  <conditionalFormatting sqref="F14">
    <cfRule type="expression" dxfId="356" priority="162">
      <formula>AND(F14=0,G14=0)</formula>
    </cfRule>
  </conditionalFormatting>
  <conditionalFormatting sqref="F15">
    <cfRule type="expression" dxfId="355" priority="161">
      <formula>AND(F15=0,G15=0)</formula>
    </cfRule>
  </conditionalFormatting>
  <conditionalFormatting sqref="K14">
    <cfRule type="expression" dxfId="354" priority="160">
      <formula>K14=0</formula>
    </cfRule>
  </conditionalFormatting>
  <conditionalFormatting sqref="K15">
    <cfRule type="expression" dxfId="353" priority="159">
      <formula>K15=0</formula>
    </cfRule>
  </conditionalFormatting>
  <conditionalFormatting sqref="K16">
    <cfRule type="expression" dxfId="352" priority="158">
      <formula>K16=0</formula>
    </cfRule>
  </conditionalFormatting>
  <conditionalFormatting sqref="J15">
    <cfRule type="expression" dxfId="351" priority="157">
      <formula>J15=""</formula>
    </cfRule>
  </conditionalFormatting>
  <conditionalFormatting sqref="O14">
    <cfRule type="expression" dxfId="350" priority="156">
      <formula>O14=0</formula>
    </cfRule>
  </conditionalFormatting>
  <conditionalFormatting sqref="O15">
    <cfRule type="expression" dxfId="349" priority="155">
      <formula>O15=0</formula>
    </cfRule>
  </conditionalFormatting>
  <conditionalFormatting sqref="N14">
    <cfRule type="expression" dxfId="348" priority="154">
      <formula>AND(N14=0,O14=0)</formula>
    </cfRule>
  </conditionalFormatting>
  <conditionalFormatting sqref="N15">
    <cfRule type="expression" dxfId="347" priority="153">
      <formula>AND(N15=0,O15=0)</formula>
    </cfRule>
  </conditionalFormatting>
  <conditionalFormatting sqref="S14">
    <cfRule type="expression" dxfId="346" priority="152">
      <formula>S14=0</formula>
    </cfRule>
  </conditionalFormatting>
  <conditionalFormatting sqref="S15">
    <cfRule type="expression" dxfId="345" priority="151">
      <formula>S15=0</formula>
    </cfRule>
  </conditionalFormatting>
  <conditionalFormatting sqref="S16">
    <cfRule type="expression" dxfId="344" priority="150">
      <formula>S16=0</formula>
    </cfRule>
  </conditionalFormatting>
  <conditionalFormatting sqref="R15">
    <cfRule type="expression" dxfId="343" priority="149">
      <formula>R15=""</formula>
    </cfRule>
  </conditionalFormatting>
  <conditionalFormatting sqref="W14">
    <cfRule type="expression" dxfId="342" priority="148">
      <formula>W14=0</formula>
    </cfRule>
  </conditionalFormatting>
  <conditionalFormatting sqref="W15">
    <cfRule type="expression" dxfId="341" priority="147">
      <formula>W15=0</formula>
    </cfRule>
  </conditionalFormatting>
  <conditionalFormatting sqref="V14">
    <cfRule type="expression" dxfId="340" priority="146">
      <formula>AND(V14=0,W14=0)</formula>
    </cfRule>
  </conditionalFormatting>
  <conditionalFormatting sqref="V15">
    <cfRule type="expression" dxfId="339" priority="145">
      <formula>AND(V15=0,W15=0)</formula>
    </cfRule>
  </conditionalFormatting>
  <conditionalFormatting sqref="C21">
    <cfRule type="expression" dxfId="338" priority="144">
      <formula>C21=0</formula>
    </cfRule>
  </conditionalFormatting>
  <conditionalFormatting sqref="C22">
    <cfRule type="expression" dxfId="337" priority="143">
      <formula>C22=0</formula>
    </cfRule>
  </conditionalFormatting>
  <conditionalFormatting sqref="C23">
    <cfRule type="expression" dxfId="336" priority="142">
      <formula>C23=0</formula>
    </cfRule>
  </conditionalFormatting>
  <conditionalFormatting sqref="B22">
    <cfRule type="expression" dxfId="335" priority="141">
      <formula>B22=""</formula>
    </cfRule>
  </conditionalFormatting>
  <conditionalFormatting sqref="G21">
    <cfRule type="expression" dxfId="334" priority="140">
      <formula>G21=0</formula>
    </cfRule>
  </conditionalFormatting>
  <conditionalFormatting sqref="G22">
    <cfRule type="expression" dxfId="333" priority="139">
      <formula>G22=0</formula>
    </cfRule>
  </conditionalFormatting>
  <conditionalFormatting sqref="F21">
    <cfRule type="expression" dxfId="332" priority="138">
      <formula>AND(F21=0,G21=0)</formula>
    </cfRule>
  </conditionalFormatting>
  <conditionalFormatting sqref="F22">
    <cfRule type="expression" dxfId="331" priority="137">
      <formula>AND(F22=0,G22=0)</formula>
    </cfRule>
  </conditionalFormatting>
  <conditionalFormatting sqref="K21">
    <cfRule type="expression" dxfId="330" priority="136">
      <formula>K21=0</formula>
    </cfRule>
  </conditionalFormatting>
  <conditionalFormatting sqref="K22">
    <cfRule type="expression" dxfId="329" priority="135">
      <formula>K22=0</formula>
    </cfRule>
  </conditionalFormatting>
  <conditionalFormatting sqref="K23">
    <cfRule type="expression" dxfId="328" priority="134">
      <formula>K23=0</formula>
    </cfRule>
  </conditionalFormatting>
  <conditionalFormatting sqref="J22">
    <cfRule type="expression" dxfId="327" priority="133">
      <formula>J22=""</formula>
    </cfRule>
  </conditionalFormatting>
  <conditionalFormatting sqref="O21">
    <cfRule type="expression" dxfId="326" priority="132">
      <formula>O21=0</formula>
    </cfRule>
  </conditionalFormatting>
  <conditionalFormatting sqref="O22">
    <cfRule type="expression" dxfId="325" priority="131">
      <formula>O22=0</formula>
    </cfRule>
  </conditionalFormatting>
  <conditionalFormatting sqref="N21">
    <cfRule type="expression" dxfId="324" priority="130">
      <formula>AND(N21=0,O21=0)</formula>
    </cfRule>
  </conditionalFormatting>
  <conditionalFormatting sqref="N22">
    <cfRule type="expression" dxfId="323" priority="129">
      <formula>AND(N22=0,O22=0)</formula>
    </cfRule>
  </conditionalFormatting>
  <conditionalFormatting sqref="S21">
    <cfRule type="expression" dxfId="322" priority="128">
      <formula>S21=0</formula>
    </cfRule>
  </conditionalFormatting>
  <conditionalFormatting sqref="S22">
    <cfRule type="expression" dxfId="321" priority="127">
      <formula>S22=0</formula>
    </cfRule>
  </conditionalFormatting>
  <conditionalFormatting sqref="S23">
    <cfRule type="expression" dxfId="320" priority="126">
      <formula>S23=0</formula>
    </cfRule>
  </conditionalFormatting>
  <conditionalFormatting sqref="R22">
    <cfRule type="expression" dxfId="319" priority="125">
      <formula>R22=""</formula>
    </cfRule>
  </conditionalFormatting>
  <conditionalFormatting sqref="W21">
    <cfRule type="expression" dxfId="318" priority="124">
      <formula>W21=0</formula>
    </cfRule>
  </conditionalFormatting>
  <conditionalFormatting sqref="W22">
    <cfRule type="expression" dxfId="317" priority="123">
      <formula>W22=0</formula>
    </cfRule>
  </conditionalFormatting>
  <conditionalFormatting sqref="V21">
    <cfRule type="expression" dxfId="316" priority="122">
      <formula>AND(V21=0,W21=0)</formula>
    </cfRule>
  </conditionalFormatting>
  <conditionalFormatting sqref="V22">
    <cfRule type="expression" dxfId="315" priority="121">
      <formula>AND(V22=0,W22=0)</formula>
    </cfRule>
  </conditionalFormatting>
  <conditionalFormatting sqref="C28">
    <cfRule type="expression" dxfId="314" priority="120">
      <formula>C28=0</formula>
    </cfRule>
  </conditionalFormatting>
  <conditionalFormatting sqref="C29">
    <cfRule type="expression" dxfId="313" priority="119">
      <formula>C29=0</formula>
    </cfRule>
  </conditionalFormatting>
  <conditionalFormatting sqref="C30">
    <cfRule type="expression" dxfId="312" priority="118">
      <formula>C30=0</formula>
    </cfRule>
  </conditionalFormatting>
  <conditionalFormatting sqref="B29">
    <cfRule type="expression" dxfId="311" priority="117">
      <formula>B29=""</formula>
    </cfRule>
  </conditionalFormatting>
  <conditionalFormatting sqref="G28">
    <cfRule type="expression" dxfId="310" priority="116">
      <formula>G28=0</formula>
    </cfRule>
  </conditionalFormatting>
  <conditionalFormatting sqref="G29">
    <cfRule type="expression" dxfId="309" priority="115">
      <formula>G29=0</formula>
    </cfRule>
  </conditionalFormatting>
  <conditionalFormatting sqref="F28">
    <cfRule type="expression" dxfId="308" priority="114">
      <formula>AND(F28=0,G28=0)</formula>
    </cfRule>
  </conditionalFormatting>
  <conditionalFormatting sqref="F29">
    <cfRule type="expression" dxfId="307" priority="113">
      <formula>AND(F29=0,G29=0)</formula>
    </cfRule>
  </conditionalFormatting>
  <conditionalFormatting sqref="K28">
    <cfRule type="expression" dxfId="306" priority="112">
      <formula>K28=0</formula>
    </cfRule>
  </conditionalFormatting>
  <conditionalFormatting sqref="K29">
    <cfRule type="expression" dxfId="305" priority="111">
      <formula>K29=0</formula>
    </cfRule>
  </conditionalFormatting>
  <conditionalFormatting sqref="K30">
    <cfRule type="expression" dxfId="304" priority="110">
      <formula>K30=0</formula>
    </cfRule>
  </conditionalFormatting>
  <conditionalFormatting sqref="J29">
    <cfRule type="expression" dxfId="303" priority="109">
      <formula>J29=""</formula>
    </cfRule>
  </conditionalFormatting>
  <conditionalFormatting sqref="O28">
    <cfRule type="expression" dxfId="302" priority="108">
      <formula>O28=0</formula>
    </cfRule>
  </conditionalFormatting>
  <conditionalFormatting sqref="O29">
    <cfRule type="expression" dxfId="301" priority="107">
      <formula>O29=0</formula>
    </cfRule>
  </conditionalFormatting>
  <conditionalFormatting sqref="N28">
    <cfRule type="expression" dxfId="300" priority="106">
      <formula>AND(N28=0,O28=0)</formula>
    </cfRule>
  </conditionalFormatting>
  <conditionalFormatting sqref="N29">
    <cfRule type="expression" dxfId="299" priority="105">
      <formula>AND(N29=0,O29=0)</formula>
    </cfRule>
  </conditionalFormatting>
  <conditionalFormatting sqref="S28">
    <cfRule type="expression" dxfId="298" priority="104">
      <formula>S28=0</formula>
    </cfRule>
  </conditionalFormatting>
  <conditionalFormatting sqref="S29">
    <cfRule type="expression" dxfId="297" priority="103">
      <formula>S29=0</formula>
    </cfRule>
  </conditionalFormatting>
  <conditionalFormatting sqref="S30">
    <cfRule type="expression" dxfId="296" priority="102">
      <formula>S30=0</formula>
    </cfRule>
  </conditionalFormatting>
  <conditionalFormatting sqref="R29">
    <cfRule type="expression" dxfId="295" priority="101">
      <formula>R29=""</formula>
    </cfRule>
  </conditionalFormatting>
  <conditionalFormatting sqref="W28">
    <cfRule type="expression" dxfId="294" priority="100">
      <formula>W28=0</formula>
    </cfRule>
  </conditionalFormatting>
  <conditionalFormatting sqref="W29">
    <cfRule type="expression" dxfId="293" priority="99">
      <formula>W29=0</formula>
    </cfRule>
  </conditionalFormatting>
  <conditionalFormatting sqref="V28">
    <cfRule type="expression" dxfId="292" priority="98">
      <formula>AND(V28=0,W28=0)</formula>
    </cfRule>
  </conditionalFormatting>
  <conditionalFormatting sqref="V29">
    <cfRule type="expression" dxfId="291" priority="97">
      <formula>AND(V29=0,W29=0)</formula>
    </cfRule>
  </conditionalFormatting>
  <conditionalFormatting sqref="C38">
    <cfRule type="expression" dxfId="290" priority="96">
      <formula>C38=0</formula>
    </cfRule>
  </conditionalFormatting>
  <conditionalFormatting sqref="C39">
    <cfRule type="expression" dxfId="289" priority="95">
      <formula>C39=0</formula>
    </cfRule>
  </conditionalFormatting>
  <conditionalFormatting sqref="C40">
    <cfRule type="expression" dxfId="288" priority="94">
      <formula>C40=0</formula>
    </cfRule>
  </conditionalFormatting>
  <conditionalFormatting sqref="B39">
    <cfRule type="expression" dxfId="287" priority="93">
      <formula>B39=""</formula>
    </cfRule>
  </conditionalFormatting>
  <conditionalFormatting sqref="G38">
    <cfRule type="expression" dxfId="286" priority="92">
      <formula>G38=0</formula>
    </cfRule>
  </conditionalFormatting>
  <conditionalFormatting sqref="G39">
    <cfRule type="expression" dxfId="285" priority="91">
      <formula>G39=0</formula>
    </cfRule>
  </conditionalFormatting>
  <conditionalFormatting sqref="F38">
    <cfRule type="expression" dxfId="284" priority="90">
      <formula>AND(F38=0,G38=0)</formula>
    </cfRule>
  </conditionalFormatting>
  <conditionalFormatting sqref="F39">
    <cfRule type="expression" dxfId="283" priority="89">
      <formula>AND(F39=0,G39=0)</formula>
    </cfRule>
  </conditionalFormatting>
  <conditionalFormatting sqref="K38">
    <cfRule type="expression" dxfId="282" priority="88">
      <formula>K38=0</formula>
    </cfRule>
  </conditionalFormatting>
  <conditionalFormatting sqref="K39">
    <cfRule type="expression" dxfId="281" priority="87">
      <formula>K39=0</formula>
    </cfRule>
  </conditionalFormatting>
  <conditionalFormatting sqref="K40">
    <cfRule type="expression" dxfId="280" priority="86">
      <formula>K40=0</formula>
    </cfRule>
  </conditionalFormatting>
  <conditionalFormatting sqref="J39">
    <cfRule type="expression" dxfId="279" priority="85">
      <formula>J39=""</formula>
    </cfRule>
  </conditionalFormatting>
  <conditionalFormatting sqref="O38">
    <cfRule type="expression" dxfId="278" priority="84">
      <formula>O38=0</formula>
    </cfRule>
  </conditionalFormatting>
  <conditionalFormatting sqref="O39">
    <cfRule type="expression" dxfId="277" priority="83">
      <formula>O39=0</formula>
    </cfRule>
  </conditionalFormatting>
  <conditionalFormatting sqref="N38">
    <cfRule type="expression" dxfId="276" priority="82">
      <formula>AND(N38=0,O38=0)</formula>
    </cfRule>
  </conditionalFormatting>
  <conditionalFormatting sqref="N39">
    <cfRule type="expression" dxfId="275" priority="81">
      <formula>AND(N39=0,O39=0)</formula>
    </cfRule>
  </conditionalFormatting>
  <conditionalFormatting sqref="S38">
    <cfRule type="expression" dxfId="274" priority="80">
      <formula>S38=0</formula>
    </cfRule>
  </conditionalFormatting>
  <conditionalFormatting sqref="S39">
    <cfRule type="expression" dxfId="273" priority="79">
      <formula>S39=0</formula>
    </cfRule>
  </conditionalFormatting>
  <conditionalFormatting sqref="S40">
    <cfRule type="expression" dxfId="272" priority="78">
      <formula>S40=0</formula>
    </cfRule>
  </conditionalFormatting>
  <conditionalFormatting sqref="R39">
    <cfRule type="expression" dxfId="271" priority="77">
      <formula>R39=""</formula>
    </cfRule>
  </conditionalFormatting>
  <conditionalFormatting sqref="W38">
    <cfRule type="expression" dxfId="270" priority="76">
      <formula>W38=0</formula>
    </cfRule>
  </conditionalFormatting>
  <conditionalFormatting sqref="W39">
    <cfRule type="expression" dxfId="269" priority="75">
      <formula>W39=0</formula>
    </cfRule>
  </conditionalFormatting>
  <conditionalFormatting sqref="V38">
    <cfRule type="expression" dxfId="268" priority="74">
      <formula>AND(V38=0,W38=0)</formula>
    </cfRule>
  </conditionalFormatting>
  <conditionalFormatting sqref="V39">
    <cfRule type="expression" dxfId="267" priority="73">
      <formula>AND(V39=0,W39=0)</formula>
    </cfRule>
  </conditionalFormatting>
  <conditionalFormatting sqref="C45">
    <cfRule type="expression" dxfId="266" priority="72">
      <formula>C45=0</formula>
    </cfRule>
  </conditionalFormatting>
  <conditionalFormatting sqref="C46">
    <cfRule type="expression" dxfId="265" priority="71">
      <formula>C46=0</formula>
    </cfRule>
  </conditionalFormatting>
  <conditionalFormatting sqref="C47">
    <cfRule type="expression" dxfId="264" priority="70">
      <formula>C47=0</formula>
    </cfRule>
  </conditionalFormatting>
  <conditionalFormatting sqref="B46">
    <cfRule type="expression" dxfId="263" priority="69">
      <formula>B46=""</formula>
    </cfRule>
  </conditionalFormatting>
  <conditionalFormatting sqref="G45">
    <cfRule type="expression" dxfId="262" priority="68">
      <formula>G45=0</formula>
    </cfRule>
  </conditionalFormatting>
  <conditionalFormatting sqref="G46">
    <cfRule type="expression" dxfId="261" priority="67">
      <formula>G46=0</formula>
    </cfRule>
  </conditionalFormatting>
  <conditionalFormatting sqref="F45">
    <cfRule type="expression" dxfId="260" priority="66">
      <formula>AND(F45=0,G45=0)</formula>
    </cfRule>
  </conditionalFormatting>
  <conditionalFormatting sqref="F46">
    <cfRule type="expression" dxfId="259" priority="65">
      <formula>AND(F46=0,G46=0)</formula>
    </cfRule>
  </conditionalFormatting>
  <conditionalFormatting sqref="K45">
    <cfRule type="expression" dxfId="258" priority="64">
      <formula>K45=0</formula>
    </cfRule>
  </conditionalFormatting>
  <conditionalFormatting sqref="K46">
    <cfRule type="expression" dxfId="257" priority="63">
      <formula>K46=0</formula>
    </cfRule>
  </conditionalFormatting>
  <conditionalFormatting sqref="K47">
    <cfRule type="expression" dxfId="256" priority="62">
      <formula>K47=0</formula>
    </cfRule>
  </conditionalFormatting>
  <conditionalFormatting sqref="J46">
    <cfRule type="expression" dxfId="255" priority="61">
      <formula>J46=""</formula>
    </cfRule>
  </conditionalFormatting>
  <conditionalFormatting sqref="O45">
    <cfRule type="expression" dxfId="254" priority="60">
      <formula>O45=0</formula>
    </cfRule>
  </conditionalFormatting>
  <conditionalFormatting sqref="O46">
    <cfRule type="expression" dxfId="253" priority="59">
      <formula>O46=0</formula>
    </cfRule>
  </conditionalFormatting>
  <conditionalFormatting sqref="N45">
    <cfRule type="expression" dxfId="252" priority="58">
      <formula>AND(N45=0,O45=0)</formula>
    </cfRule>
  </conditionalFormatting>
  <conditionalFormatting sqref="N46">
    <cfRule type="expression" dxfId="251" priority="57">
      <formula>AND(N46=0,O46=0)</formula>
    </cfRule>
  </conditionalFormatting>
  <conditionalFormatting sqref="S45">
    <cfRule type="expression" dxfId="250" priority="56">
      <formula>S45=0</formula>
    </cfRule>
  </conditionalFormatting>
  <conditionalFormatting sqref="S46">
    <cfRule type="expression" dxfId="249" priority="55">
      <formula>S46=0</formula>
    </cfRule>
  </conditionalFormatting>
  <conditionalFormatting sqref="S47">
    <cfRule type="expression" dxfId="248" priority="54">
      <formula>S47=0</formula>
    </cfRule>
  </conditionalFormatting>
  <conditionalFormatting sqref="R46">
    <cfRule type="expression" dxfId="247" priority="53">
      <formula>R46=""</formula>
    </cfRule>
  </conditionalFormatting>
  <conditionalFormatting sqref="W45">
    <cfRule type="expression" dxfId="246" priority="52">
      <formula>W45=0</formula>
    </cfRule>
  </conditionalFormatting>
  <conditionalFormatting sqref="W46">
    <cfRule type="expression" dxfId="245" priority="51">
      <formula>W46=0</formula>
    </cfRule>
  </conditionalFormatting>
  <conditionalFormatting sqref="V45">
    <cfRule type="expression" dxfId="244" priority="50">
      <formula>AND(V45=0,W45=0)</formula>
    </cfRule>
  </conditionalFormatting>
  <conditionalFormatting sqref="V46">
    <cfRule type="expression" dxfId="243" priority="49">
      <formula>AND(V46=0,W46=0)</formula>
    </cfRule>
  </conditionalFormatting>
  <conditionalFormatting sqref="C52">
    <cfRule type="expression" dxfId="242" priority="48">
      <formula>C52=0</formula>
    </cfRule>
  </conditionalFormatting>
  <conditionalFormatting sqref="C53">
    <cfRule type="expression" dxfId="241" priority="47">
      <formula>C53=0</formula>
    </cfRule>
  </conditionalFormatting>
  <conditionalFormatting sqref="C54">
    <cfRule type="expression" dxfId="240" priority="46">
      <formula>C54=0</formula>
    </cfRule>
  </conditionalFormatting>
  <conditionalFormatting sqref="B53">
    <cfRule type="expression" dxfId="239" priority="45">
      <formula>B53=""</formula>
    </cfRule>
  </conditionalFormatting>
  <conditionalFormatting sqref="G52">
    <cfRule type="expression" dxfId="238" priority="44">
      <formula>G52=0</formula>
    </cfRule>
  </conditionalFormatting>
  <conditionalFormatting sqref="G53">
    <cfRule type="expression" dxfId="237" priority="43">
      <formula>G53=0</formula>
    </cfRule>
  </conditionalFormatting>
  <conditionalFormatting sqref="F52">
    <cfRule type="expression" dxfId="236" priority="42">
      <formula>AND(F52=0,G52=0)</formula>
    </cfRule>
  </conditionalFormatting>
  <conditionalFormatting sqref="F53">
    <cfRule type="expression" dxfId="235" priority="41">
      <formula>AND(F53=0,G53=0)</formula>
    </cfRule>
  </conditionalFormatting>
  <conditionalFormatting sqref="K52">
    <cfRule type="expression" dxfId="234" priority="40">
      <formula>K52=0</formula>
    </cfRule>
  </conditionalFormatting>
  <conditionalFormatting sqref="K53">
    <cfRule type="expression" dxfId="233" priority="39">
      <formula>K53=0</formula>
    </cfRule>
  </conditionalFormatting>
  <conditionalFormatting sqref="K54">
    <cfRule type="expression" dxfId="232" priority="38">
      <formula>K54=0</formula>
    </cfRule>
  </conditionalFormatting>
  <conditionalFormatting sqref="J53">
    <cfRule type="expression" dxfId="231" priority="37">
      <formula>J53=""</formula>
    </cfRule>
  </conditionalFormatting>
  <conditionalFormatting sqref="O52">
    <cfRule type="expression" dxfId="230" priority="36">
      <formula>O52=0</formula>
    </cfRule>
  </conditionalFormatting>
  <conditionalFormatting sqref="O53">
    <cfRule type="expression" dxfId="229" priority="35">
      <formula>O53=0</formula>
    </cfRule>
  </conditionalFormatting>
  <conditionalFormatting sqref="N52">
    <cfRule type="expression" dxfId="228" priority="34">
      <formula>AND(N52=0,O52=0)</formula>
    </cfRule>
  </conditionalFormatting>
  <conditionalFormatting sqref="N53">
    <cfRule type="expression" dxfId="227" priority="33">
      <formula>AND(N53=0,O53=0)</formula>
    </cfRule>
  </conditionalFormatting>
  <conditionalFormatting sqref="S52">
    <cfRule type="expression" dxfId="226" priority="32">
      <formula>S52=0</formula>
    </cfRule>
  </conditionalFormatting>
  <conditionalFormatting sqref="S53">
    <cfRule type="expression" dxfId="225" priority="31">
      <formula>S53=0</formula>
    </cfRule>
  </conditionalFormatting>
  <conditionalFormatting sqref="S54">
    <cfRule type="expression" dxfId="224" priority="30">
      <formula>S54=0</formula>
    </cfRule>
  </conditionalFormatting>
  <conditionalFormatting sqref="R53">
    <cfRule type="expression" dxfId="223" priority="29">
      <formula>R53=""</formula>
    </cfRule>
  </conditionalFormatting>
  <conditionalFormatting sqref="W52">
    <cfRule type="expression" dxfId="222" priority="28">
      <formula>W52=0</formula>
    </cfRule>
  </conditionalFormatting>
  <conditionalFormatting sqref="W53">
    <cfRule type="expression" dxfId="221" priority="27">
      <formula>W53=0</formula>
    </cfRule>
  </conditionalFormatting>
  <conditionalFormatting sqref="V52">
    <cfRule type="expression" dxfId="220" priority="26">
      <formula>AND(V52=0,W52=0)</formula>
    </cfRule>
  </conditionalFormatting>
  <conditionalFormatting sqref="V53">
    <cfRule type="expression" dxfId="219" priority="25">
      <formula>AND(V53=0,W53=0)</formula>
    </cfRule>
  </conditionalFormatting>
  <conditionalFormatting sqref="C59">
    <cfRule type="expression" dxfId="218" priority="24">
      <formula>C59=0</formula>
    </cfRule>
  </conditionalFormatting>
  <conditionalFormatting sqref="C60">
    <cfRule type="expression" dxfId="217" priority="23">
      <formula>C60=0</formula>
    </cfRule>
  </conditionalFormatting>
  <conditionalFormatting sqref="C61">
    <cfRule type="expression" dxfId="216" priority="22">
      <formula>C61=0</formula>
    </cfRule>
  </conditionalFormatting>
  <conditionalFormatting sqref="B60">
    <cfRule type="expression" dxfId="215" priority="21">
      <formula>B60=""</formula>
    </cfRule>
  </conditionalFormatting>
  <conditionalFormatting sqref="G59">
    <cfRule type="expression" dxfId="214" priority="20">
      <formula>G59=0</formula>
    </cfRule>
  </conditionalFormatting>
  <conditionalFormatting sqref="G60">
    <cfRule type="expression" dxfId="213" priority="19">
      <formula>G60=0</formula>
    </cfRule>
  </conditionalFormatting>
  <conditionalFormatting sqref="F59">
    <cfRule type="expression" dxfId="212" priority="18">
      <formula>AND(F59=0,G59=0)</formula>
    </cfRule>
  </conditionalFormatting>
  <conditionalFormatting sqref="F60">
    <cfRule type="expression" dxfId="211" priority="17">
      <formula>AND(F60=0,G60=0)</formula>
    </cfRule>
  </conditionalFormatting>
  <conditionalFormatting sqref="K59">
    <cfRule type="expression" dxfId="210" priority="16">
      <formula>K59=0</formula>
    </cfRule>
  </conditionalFormatting>
  <conditionalFormatting sqref="K60">
    <cfRule type="expression" dxfId="209" priority="15">
      <formula>K60=0</formula>
    </cfRule>
  </conditionalFormatting>
  <conditionalFormatting sqref="K61">
    <cfRule type="expression" dxfId="208" priority="14">
      <formula>K61=0</formula>
    </cfRule>
  </conditionalFormatting>
  <conditionalFormatting sqref="J60">
    <cfRule type="expression" dxfId="207" priority="13">
      <formula>J60=""</formula>
    </cfRule>
  </conditionalFormatting>
  <conditionalFormatting sqref="O59">
    <cfRule type="expression" dxfId="206" priority="12">
      <formula>O59=0</formula>
    </cfRule>
  </conditionalFormatting>
  <conditionalFormatting sqref="O60">
    <cfRule type="expression" dxfId="205" priority="11">
      <formula>O60=0</formula>
    </cfRule>
  </conditionalFormatting>
  <conditionalFormatting sqref="N59">
    <cfRule type="expression" dxfId="204" priority="10">
      <formula>AND(N59=0,O59=0)</formula>
    </cfRule>
  </conditionalFormatting>
  <conditionalFormatting sqref="N60">
    <cfRule type="expression" dxfId="203" priority="9">
      <formula>AND(N60=0,O60=0)</formula>
    </cfRule>
  </conditionalFormatting>
  <conditionalFormatting sqref="S59">
    <cfRule type="expression" dxfId="202" priority="8">
      <formula>S59=0</formula>
    </cfRule>
  </conditionalFormatting>
  <conditionalFormatting sqref="S60">
    <cfRule type="expression" dxfId="201" priority="7">
      <formula>S60=0</formula>
    </cfRule>
  </conditionalFormatting>
  <conditionalFormatting sqref="S61">
    <cfRule type="expression" dxfId="200" priority="6">
      <formula>S61=0</formula>
    </cfRule>
  </conditionalFormatting>
  <conditionalFormatting sqref="R60">
    <cfRule type="expression" dxfId="199" priority="5">
      <formula>R60=""</formula>
    </cfRule>
  </conditionalFormatting>
  <conditionalFormatting sqref="W59">
    <cfRule type="expression" dxfId="198" priority="4">
      <formula>W59=0</formula>
    </cfRule>
  </conditionalFormatting>
  <conditionalFormatting sqref="W60">
    <cfRule type="expression" dxfId="197" priority="3">
      <formula>W60=0</formula>
    </cfRule>
  </conditionalFormatting>
  <conditionalFormatting sqref="V59">
    <cfRule type="expression" dxfId="196" priority="2">
      <formula>AND(V59=0,W59=0)</formula>
    </cfRule>
  </conditionalFormatting>
  <conditionalFormatting sqref="V60">
    <cfRule type="expression" dxfId="195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B150"/>
  <sheetViews>
    <sheetView showGridLines="0" zoomScale="55" zoomScaleNormal="55" workbookViewId="0">
      <selection activeCell="W1" sqref="W1"/>
    </sheetView>
  </sheetViews>
  <sheetFormatPr defaultRowHeight="18.7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6" width="3.375" style="3" hidden="1" customWidth="1"/>
    <col min="67" max="67" width="4.625" style="3" hidden="1" customWidth="1"/>
    <col min="68" max="68" width="3.875" style="3" hidden="1" customWidth="1"/>
    <col min="69" max="69" width="4.625" style="3" hidden="1" customWidth="1"/>
    <col min="70" max="72" width="3.375" style="3" hidden="1" customWidth="1"/>
    <col min="73" max="73" width="3.875" style="3" hidden="1" customWidth="1"/>
    <col min="74" max="74" width="4.625" style="3" hidden="1" customWidth="1"/>
    <col min="75" max="78" width="3.375" style="3" hidden="1" customWidth="1"/>
    <col min="79" max="79" width="4.625" style="3" hidden="1" customWidth="1"/>
    <col min="80" max="80" width="9" style="3" hidden="1" customWidth="1"/>
    <col min="81" max="81" width="4.625" style="3" hidden="1" customWidth="1"/>
    <col min="82" max="82" width="1.625" style="3" hidden="1" customWidth="1"/>
    <col min="83" max="83" width="4.625" style="3" hidden="1" customWidth="1"/>
    <col min="84" max="85" width="3.375" style="3" hidden="1" customWidth="1"/>
    <col min="86" max="86" width="4.625" style="3" hidden="1" customWidth="1"/>
    <col min="87" max="87" width="9" style="3" hidden="1" customWidth="1"/>
    <col min="88" max="88" width="6" style="3" hidden="1" customWidth="1"/>
    <col min="89" max="89" width="1.625" style="3" hidden="1" customWidth="1"/>
    <col min="90" max="90" width="5.875" style="3" hidden="1" customWidth="1"/>
    <col min="91" max="92" width="3.5" style="3" hidden="1" customWidth="1"/>
    <col min="93" max="93" width="4.625" style="3" hidden="1" customWidth="1"/>
    <col min="94" max="94" width="9" style="3" hidden="1" customWidth="1"/>
    <col min="95" max="95" width="6" style="3" hidden="1" customWidth="1"/>
    <col min="96" max="96" width="1.625" style="3" hidden="1" customWidth="1"/>
    <col min="97" max="97" width="5.875" style="3" hidden="1" customWidth="1"/>
    <col min="98" max="99" width="3.5" style="3" hidden="1" customWidth="1"/>
    <col min="100" max="100" width="4.625" style="3" hidden="1" customWidth="1"/>
    <col min="101" max="101" width="9" style="3" hidden="1" customWidth="1"/>
    <col min="102" max="102" width="6" style="5" hidden="1" customWidth="1"/>
    <col min="103" max="103" width="1.625" style="3" hidden="1" customWidth="1"/>
    <col min="104" max="104" width="5.875" style="5" hidden="1" customWidth="1"/>
    <col min="105" max="106" width="3.5" style="5" hidden="1" customWidth="1"/>
    <col min="107" max="107" width="4.625" style="3" customWidth="1"/>
    <col min="108" max="16384" width="9" style="3"/>
  </cols>
  <sheetData>
    <row r="1" spans="1:106" ht="39.950000000000003" customHeight="1" thickBot="1" x14ac:dyDescent="0.3">
      <c r="A1" s="78" t="s">
        <v>221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222</v>
      </c>
      <c r="AC1" s="5">
        <f ca="1">BC1*1000+BH1*100+BR1*10+BW1</f>
        <v>695</v>
      </c>
      <c r="AD1" s="5" t="s">
        <v>58</v>
      </c>
      <c r="AE1" s="5">
        <f ca="1">BD1*1000+BI1*100+BS1*10+BX1</f>
        <v>45</v>
      </c>
      <c r="AF1" s="5" t="s">
        <v>71</v>
      </c>
      <c r="AG1" s="5">
        <f ca="1">AC1+AE1</f>
        <v>740</v>
      </c>
      <c r="AI1" s="5">
        <f ca="1">BC1</f>
        <v>0</v>
      </c>
      <c r="AJ1" s="5">
        <f ca="1">BH1</f>
        <v>6</v>
      </c>
      <c r="AK1" s="5" t="s">
        <v>223</v>
      </c>
      <c r="AL1" s="5">
        <f ca="1">BR1</f>
        <v>9</v>
      </c>
      <c r="AM1" s="5">
        <f ca="1">BW1</f>
        <v>5</v>
      </c>
      <c r="AN1" s="5" t="s">
        <v>137</v>
      </c>
      <c r="AO1" s="5">
        <f ca="1">BD1</f>
        <v>0</v>
      </c>
      <c r="AP1" s="5">
        <f ca="1">BI1</f>
        <v>0</v>
      </c>
      <c r="AQ1" s="5" t="s">
        <v>139</v>
      </c>
      <c r="AR1" s="5">
        <f ca="1">BS1</f>
        <v>4</v>
      </c>
      <c r="AS1" s="5">
        <f ca="1">BX1</f>
        <v>5</v>
      </c>
      <c r="AT1" s="5" t="s">
        <v>4</v>
      </c>
      <c r="AU1" s="5">
        <f ca="1">MOD(ROUNDDOWN(AG1/1000,0),10)</f>
        <v>0</v>
      </c>
      <c r="AV1" s="5">
        <f ca="1">MOD(ROUNDDOWN(AG1/100,0),10)</f>
        <v>7</v>
      </c>
      <c r="AW1" s="5" t="s">
        <v>139</v>
      </c>
      <c r="AX1" s="5">
        <f ca="1">MOD(ROUNDDOWN(AG1/10,0),10)</f>
        <v>4</v>
      </c>
      <c r="AY1" s="5">
        <f ca="1">MOD(ROUNDDOWN(AG1/1,0),10)</f>
        <v>0</v>
      </c>
      <c r="BA1" s="6" t="s">
        <v>5</v>
      </c>
      <c r="BB1" s="5">
        <v>1</v>
      </c>
      <c r="BC1" s="7">
        <f t="shared" ref="BC1:BC12" ca="1" si="0">VLOOKUP($CC1,$CE$1:$CG$98,2,FALSE)</f>
        <v>0</v>
      </c>
      <c r="BD1" s="7">
        <f t="shared" ref="BD1:BD12" ca="1" si="1">VLOOKUP($CC1,$CE$1:$CG$98,3,FALSE)</f>
        <v>0</v>
      </c>
      <c r="BE1" s="8"/>
      <c r="BF1" s="70" t="s">
        <v>6</v>
      </c>
      <c r="BG1" s="5">
        <v>1</v>
      </c>
      <c r="BH1" s="71">
        <f ca="1">IF(AND($BC1=0,$BM1=0,$BR1=0,$BW1=0),RANDBETWEEN(1,9),$BM1)</f>
        <v>6</v>
      </c>
      <c r="BI1" s="71">
        <f ca="1">IF(AND($BD1=0,$BN1=0,$BS1=0,$BX1=0),RANDBETWEEN(1,9),$BN1)</f>
        <v>0</v>
      </c>
      <c r="BJ1" s="8"/>
      <c r="BK1" s="6" t="s">
        <v>6</v>
      </c>
      <c r="BL1" s="5">
        <v>1</v>
      </c>
      <c r="BM1" s="7">
        <f ca="1">VLOOKUP($CJ1,$CL$1:$CN$200,2,FALSE)</f>
        <v>6</v>
      </c>
      <c r="BN1" s="7">
        <f ca="1">VLOOKUP($CJ1,$CL$1:$CN$200,3,FALSE)</f>
        <v>0</v>
      </c>
      <c r="BO1" s="8"/>
      <c r="BP1" s="6" t="s">
        <v>7</v>
      </c>
      <c r="BQ1" s="5">
        <v>1</v>
      </c>
      <c r="BR1" s="9">
        <f ca="1">VLOOKUP($CQ1,$CS$1:$CU$200,2,FALSE)</f>
        <v>9</v>
      </c>
      <c r="BS1" s="9">
        <f ca="1">VLOOKUP($CQ1,$CS$1:$CU$200,3,FALSE)</f>
        <v>4</v>
      </c>
      <c r="BT1" s="10"/>
      <c r="BU1" s="6" t="s">
        <v>8</v>
      </c>
      <c r="BV1" s="5">
        <v>1</v>
      </c>
      <c r="BW1" s="9">
        <f ca="1">VLOOKUP($CX1,$CZ$1:$DB$200,2,FALSE)</f>
        <v>5</v>
      </c>
      <c r="BX1" s="9">
        <f ca="1">VLOOKUP($CX1,$CZ$1:$DB$200,3,FALSE)</f>
        <v>5</v>
      </c>
      <c r="BY1" s="10"/>
      <c r="BZ1" s="10"/>
      <c r="CA1" s="8"/>
      <c r="CB1" s="11">
        <f ca="1">RAND()</f>
        <v>0.92894373618046178</v>
      </c>
      <c r="CC1" s="12">
        <f t="shared" ref="CC1:CC18" ca="1" si="2">RANK(CB1,$CB$1:$CB$98,)</f>
        <v>1</v>
      </c>
      <c r="CD1" s="12"/>
      <c r="CE1" s="5">
        <v>1</v>
      </c>
      <c r="CF1" s="5">
        <v>0</v>
      </c>
      <c r="CG1" s="5">
        <v>0</v>
      </c>
      <c r="CH1" s="5"/>
      <c r="CI1" s="11">
        <f ca="1">RAND()</f>
        <v>0.1683958555485533</v>
      </c>
      <c r="CJ1" s="12">
        <f ca="1">RANK(CI1,$CI$1:$CI$200,)</f>
        <v>116</v>
      </c>
      <c r="CK1" s="5"/>
      <c r="CL1" s="5">
        <v>1</v>
      </c>
      <c r="CM1" s="5">
        <v>0</v>
      </c>
      <c r="CN1" s="5">
        <v>0</v>
      </c>
      <c r="CP1" s="11">
        <f ca="1">RAND()</f>
        <v>0.29818249049473156</v>
      </c>
      <c r="CQ1" s="12">
        <f ca="1">RANK(CP1,$CP$1:$CP$200,)</f>
        <v>95</v>
      </c>
      <c r="CR1" s="5"/>
      <c r="CS1" s="5">
        <v>1</v>
      </c>
      <c r="CT1" s="5">
        <v>0</v>
      </c>
      <c r="CU1" s="5">
        <v>0</v>
      </c>
      <c r="CV1" s="5"/>
      <c r="CW1" s="11">
        <f ca="1">RAND()</f>
        <v>0.61186187987433127</v>
      </c>
      <c r="CX1" s="12">
        <f ca="1">RANK(CW1,$CW$1:$CW$200,)</f>
        <v>56</v>
      </c>
      <c r="CY1" s="5"/>
      <c r="CZ1" s="5">
        <v>1</v>
      </c>
      <c r="DA1" s="5">
        <v>0</v>
      </c>
      <c r="DB1" s="5">
        <v>0</v>
      </c>
    </row>
    <row r="2" spans="1:106" ht="63.95" customHeight="1" thickBot="1" x14ac:dyDescent="0.3">
      <c r="B2" s="79" t="s">
        <v>54</v>
      </c>
      <c r="C2" s="80"/>
      <c r="D2" s="80"/>
      <c r="E2" s="80"/>
      <c r="F2" s="80"/>
      <c r="G2" s="81"/>
      <c r="H2" s="82" t="s">
        <v>47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103</v>
      </c>
      <c r="AC2" s="5">
        <f ca="1">BC2*1000+BH2*100+BR2*10+BW2</f>
        <v>311</v>
      </c>
      <c r="AD2" s="5" t="s">
        <v>62</v>
      </c>
      <c r="AE2" s="5">
        <f t="shared" ref="AE2:AE12" ca="1" si="3">BD2*1000+BI2*100+BS2*10+BX2</f>
        <v>4806</v>
      </c>
      <c r="AF2" s="5" t="s">
        <v>104</v>
      </c>
      <c r="AG2" s="5">
        <f t="shared" ref="AG2:AG12" ca="1" si="4">AC2+AE2</f>
        <v>5117</v>
      </c>
      <c r="AI2" s="5">
        <f t="shared" ref="AI2:AI12" ca="1" si="5">BC2</f>
        <v>0</v>
      </c>
      <c r="AJ2" s="5">
        <f t="shared" ref="AJ2:AJ12" ca="1" si="6">BH2</f>
        <v>3</v>
      </c>
      <c r="AK2" s="5" t="s">
        <v>139</v>
      </c>
      <c r="AL2" s="5">
        <f t="shared" ref="AL2:AL12" ca="1" si="7">BR2</f>
        <v>1</v>
      </c>
      <c r="AM2" s="5">
        <f t="shared" ref="AM2:AM12" ca="1" si="8">BW2</f>
        <v>1</v>
      </c>
      <c r="AN2" s="5" t="s">
        <v>137</v>
      </c>
      <c r="AO2" s="5">
        <f t="shared" ref="AO2:AO12" ca="1" si="9">BD2</f>
        <v>4</v>
      </c>
      <c r="AP2" s="5">
        <f t="shared" ref="AP2:AP12" ca="1" si="10">BI2</f>
        <v>8</v>
      </c>
      <c r="AQ2" s="5" t="s">
        <v>139</v>
      </c>
      <c r="AR2" s="5">
        <f t="shared" ref="AR2:AR12" ca="1" si="11">BS2</f>
        <v>0</v>
      </c>
      <c r="AS2" s="5">
        <f t="shared" ref="AS2:AS12" ca="1" si="12">BX2</f>
        <v>6</v>
      </c>
      <c r="AT2" s="5" t="s">
        <v>138</v>
      </c>
      <c r="AU2" s="5">
        <f t="shared" ref="AU2:AU12" ca="1" si="13">MOD(ROUNDDOWN(AG2/1000,0),10)</f>
        <v>5</v>
      </c>
      <c r="AV2" s="5">
        <f t="shared" ref="AV2:AV12" ca="1" si="14">MOD(ROUNDDOWN(AG2/100,0),10)</f>
        <v>1</v>
      </c>
      <c r="AW2" s="5" t="s">
        <v>139</v>
      </c>
      <c r="AX2" s="5">
        <f t="shared" ref="AX2:AX12" ca="1" si="15">MOD(ROUNDDOWN(AG2/10,0),10)</f>
        <v>1</v>
      </c>
      <c r="AY2" s="5">
        <f t="shared" ref="AY2:AY12" ca="1" si="16">MOD(ROUNDDOWN(AG2/1,0),10)</f>
        <v>7</v>
      </c>
      <c r="BB2" s="5">
        <v>2</v>
      </c>
      <c r="BC2" s="7">
        <f t="shared" ca="1" si="0"/>
        <v>0</v>
      </c>
      <c r="BD2" s="7">
        <f t="shared" ca="1" si="1"/>
        <v>4</v>
      </c>
      <c r="BE2" s="8"/>
      <c r="BF2" s="70" t="s">
        <v>224</v>
      </c>
      <c r="BG2" s="5">
        <v>2</v>
      </c>
      <c r="BH2" s="71">
        <f t="shared" ref="BH2:BH12" ca="1" si="17">IF(AND($BC2=0,$BM2=0,$BR2=0,$BW2=0),RANDBETWEEN(1,9),$BM2)</f>
        <v>3</v>
      </c>
      <c r="BI2" s="71">
        <f t="shared" ref="BI2:BI12" ca="1" si="18">IF(AND($BD2=0,$BN2=0,$BS2=0,$BX2=0),RANDBETWEEN(1,9),$BN2)</f>
        <v>8</v>
      </c>
      <c r="BJ2" s="8"/>
      <c r="BL2" s="5">
        <v>2</v>
      </c>
      <c r="BM2" s="7">
        <f t="shared" ref="BM2:BM12" ca="1" si="19">VLOOKUP($CJ2,$CL$1:$CN$200,2,FALSE)</f>
        <v>3</v>
      </c>
      <c r="BN2" s="7">
        <f t="shared" ref="BN2:BN12" ca="1" si="20">VLOOKUP($CJ2,$CL$1:$CN$200,3,FALSE)</f>
        <v>8</v>
      </c>
      <c r="BO2" s="8"/>
      <c r="BQ2" s="5">
        <v>2</v>
      </c>
      <c r="BR2" s="9">
        <f t="shared" ref="BR2:BR12" ca="1" si="21">VLOOKUP($CQ2,$CS$1:$CU$200,2,FALSE)</f>
        <v>1</v>
      </c>
      <c r="BS2" s="9">
        <f t="shared" ref="BS2:BS12" ca="1" si="22">VLOOKUP($CQ2,$CS$1:$CU$200,3,FALSE)</f>
        <v>0</v>
      </c>
      <c r="BT2" s="10"/>
      <c r="BV2" s="5">
        <v>2</v>
      </c>
      <c r="BW2" s="9">
        <f t="shared" ref="BW2:BW12" ca="1" si="23">VLOOKUP($CX2,$CZ$1:$DB$200,2,FALSE)</f>
        <v>1</v>
      </c>
      <c r="BX2" s="9">
        <f t="shared" ref="BX2:BX12" ca="1" si="24">VLOOKUP($CX2,$CZ$1:$DB$200,3,FALSE)</f>
        <v>6</v>
      </c>
      <c r="BY2" s="10"/>
      <c r="BZ2" s="10"/>
      <c r="CA2" s="8"/>
      <c r="CB2" s="11">
        <f t="shared" ref="CB2:CB18" ca="1" si="25">RAND()</f>
        <v>0.82869566424890762</v>
      </c>
      <c r="CC2" s="12">
        <f t="shared" ca="1" si="2"/>
        <v>5</v>
      </c>
      <c r="CD2" s="12"/>
      <c r="CE2" s="5">
        <v>2</v>
      </c>
      <c r="CF2" s="5">
        <v>0</v>
      </c>
      <c r="CG2" s="5">
        <v>1</v>
      </c>
      <c r="CH2" s="5"/>
      <c r="CI2" s="11">
        <f t="shared" ref="CI2:CI65" ca="1" si="26">RAND()</f>
        <v>0.70591857083813891</v>
      </c>
      <c r="CJ2" s="12">
        <f t="shared" ref="CJ2:CJ65" ca="1" si="27">RANK(CI2,$CI$1:$CI$200,)</f>
        <v>39</v>
      </c>
      <c r="CK2" s="5"/>
      <c r="CL2" s="5">
        <v>2</v>
      </c>
      <c r="CM2" s="5">
        <v>0</v>
      </c>
      <c r="CN2" s="5">
        <v>1</v>
      </c>
      <c r="CP2" s="11">
        <f t="shared" ref="CP2:CP65" ca="1" si="28">RAND()</f>
        <v>5.8445932407347412E-2</v>
      </c>
      <c r="CQ2" s="12">
        <f t="shared" ref="CQ2:CQ65" ca="1" si="29">RANK(CP2,$CP$1:$CP$200,)</f>
        <v>131</v>
      </c>
      <c r="CR2" s="5"/>
      <c r="CS2" s="5">
        <v>2</v>
      </c>
      <c r="CT2" s="5">
        <v>0</v>
      </c>
      <c r="CU2" s="5">
        <v>1</v>
      </c>
      <c r="CW2" s="11">
        <f t="shared" ref="CW2:CW65" ca="1" si="30">RAND()</f>
        <v>0.90092688899115059</v>
      </c>
      <c r="CX2" s="12">
        <f t="shared" ref="CX2:CX65" ca="1" si="31">RANK(CW2,$CW$1:$CW$200,)</f>
        <v>17</v>
      </c>
      <c r="CY2" s="5"/>
      <c r="CZ2" s="5">
        <v>2</v>
      </c>
      <c r="DA2" s="5">
        <v>0</v>
      </c>
      <c r="DB2" s="5">
        <v>1</v>
      </c>
    </row>
    <row r="3" spans="1:106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142</v>
      </c>
      <c r="AC3" s="5">
        <f t="shared" ref="AC3:AC12" ca="1" si="32">BC3*1000+BH3*100+BR3*10+BW3</f>
        <v>630</v>
      </c>
      <c r="AD3" s="5" t="s">
        <v>137</v>
      </c>
      <c r="AE3" s="5">
        <f t="shared" ca="1" si="3"/>
        <v>2209</v>
      </c>
      <c r="AF3" s="5" t="s">
        <v>138</v>
      </c>
      <c r="AG3" s="5">
        <f t="shared" ca="1" si="4"/>
        <v>2839</v>
      </c>
      <c r="AI3" s="5">
        <f t="shared" ca="1" si="5"/>
        <v>0</v>
      </c>
      <c r="AJ3" s="5">
        <f t="shared" ca="1" si="6"/>
        <v>6</v>
      </c>
      <c r="AK3" s="5" t="s">
        <v>139</v>
      </c>
      <c r="AL3" s="5">
        <f t="shared" ca="1" si="7"/>
        <v>3</v>
      </c>
      <c r="AM3" s="5">
        <f t="shared" ca="1" si="8"/>
        <v>0</v>
      </c>
      <c r="AN3" s="5" t="s">
        <v>137</v>
      </c>
      <c r="AO3" s="5">
        <f t="shared" ca="1" si="9"/>
        <v>2</v>
      </c>
      <c r="AP3" s="5">
        <f t="shared" ca="1" si="10"/>
        <v>2</v>
      </c>
      <c r="AQ3" s="5" t="s">
        <v>139</v>
      </c>
      <c r="AR3" s="5">
        <f t="shared" ca="1" si="11"/>
        <v>0</v>
      </c>
      <c r="AS3" s="5">
        <f t="shared" ca="1" si="12"/>
        <v>9</v>
      </c>
      <c r="AT3" s="5" t="s">
        <v>138</v>
      </c>
      <c r="AU3" s="5">
        <f t="shared" ca="1" si="13"/>
        <v>2</v>
      </c>
      <c r="AV3" s="5">
        <f t="shared" ca="1" si="14"/>
        <v>8</v>
      </c>
      <c r="AW3" s="5" t="s">
        <v>139</v>
      </c>
      <c r="AX3" s="5">
        <f t="shared" ca="1" si="15"/>
        <v>3</v>
      </c>
      <c r="AY3" s="5">
        <f t="shared" ca="1" si="16"/>
        <v>9</v>
      </c>
      <c r="BB3" s="5">
        <v>3</v>
      </c>
      <c r="BC3" s="7">
        <f t="shared" ca="1" si="0"/>
        <v>0</v>
      </c>
      <c r="BD3" s="7">
        <f t="shared" ca="1" si="1"/>
        <v>2</v>
      </c>
      <c r="BE3" s="8"/>
      <c r="BG3" s="5">
        <v>3</v>
      </c>
      <c r="BH3" s="71">
        <f t="shared" ca="1" si="17"/>
        <v>6</v>
      </c>
      <c r="BI3" s="71">
        <f t="shared" ca="1" si="18"/>
        <v>2</v>
      </c>
      <c r="BJ3" s="8"/>
      <c r="BL3" s="5">
        <v>3</v>
      </c>
      <c r="BM3" s="7">
        <f t="shared" ca="1" si="19"/>
        <v>6</v>
      </c>
      <c r="BN3" s="7">
        <f t="shared" ca="1" si="20"/>
        <v>2</v>
      </c>
      <c r="BO3" s="8"/>
      <c r="BQ3" s="5">
        <v>3</v>
      </c>
      <c r="BR3" s="9">
        <f t="shared" ca="1" si="21"/>
        <v>3</v>
      </c>
      <c r="BS3" s="9">
        <f t="shared" ca="1" si="22"/>
        <v>0</v>
      </c>
      <c r="BT3" s="10"/>
      <c r="BV3" s="5">
        <v>3</v>
      </c>
      <c r="BW3" s="9">
        <f t="shared" ca="1" si="23"/>
        <v>0</v>
      </c>
      <c r="BX3" s="9">
        <f t="shared" ca="1" si="24"/>
        <v>9</v>
      </c>
      <c r="BY3" s="10"/>
      <c r="BZ3" s="10"/>
      <c r="CA3" s="8"/>
      <c r="CB3" s="11">
        <f t="shared" ca="1" si="25"/>
        <v>0.85116838279977491</v>
      </c>
      <c r="CC3" s="12">
        <f t="shared" ca="1" si="2"/>
        <v>3</v>
      </c>
      <c r="CD3" s="12"/>
      <c r="CE3" s="5">
        <v>3</v>
      </c>
      <c r="CF3" s="5">
        <v>0</v>
      </c>
      <c r="CG3" s="5">
        <v>2</v>
      </c>
      <c r="CH3" s="5"/>
      <c r="CI3" s="11">
        <f t="shared" ca="1" si="26"/>
        <v>0.5442895126890368</v>
      </c>
      <c r="CJ3" s="12">
        <f t="shared" ca="1" si="27"/>
        <v>63</v>
      </c>
      <c r="CK3" s="5"/>
      <c r="CL3" s="5">
        <v>3</v>
      </c>
      <c r="CM3" s="5">
        <v>0</v>
      </c>
      <c r="CN3" s="5">
        <v>2</v>
      </c>
      <c r="CP3" s="11">
        <f t="shared" ca="1" si="28"/>
        <v>0.16886393723407922</v>
      </c>
      <c r="CQ3" s="12">
        <f t="shared" ca="1" si="29"/>
        <v>113</v>
      </c>
      <c r="CR3" s="5"/>
      <c r="CS3" s="5">
        <v>3</v>
      </c>
      <c r="CT3" s="5">
        <v>0</v>
      </c>
      <c r="CU3" s="5">
        <v>2</v>
      </c>
      <c r="CW3" s="11">
        <f t="shared" ca="1" si="30"/>
        <v>6.4994704798568614E-2</v>
      </c>
      <c r="CX3" s="12">
        <f t="shared" ca="1" si="31"/>
        <v>130</v>
      </c>
      <c r="CY3" s="5"/>
      <c r="CZ3" s="5">
        <v>3</v>
      </c>
      <c r="DA3" s="5">
        <v>0</v>
      </c>
      <c r="DB3" s="5">
        <v>2</v>
      </c>
    </row>
    <row r="4" spans="1:106" ht="19.5" thickBot="1" x14ac:dyDescent="0.3">
      <c r="A4" s="15"/>
      <c r="B4" s="16" t="s">
        <v>136</v>
      </c>
      <c r="C4" s="17"/>
      <c r="D4" s="18"/>
      <c r="E4" s="17"/>
      <c r="F4" s="17"/>
      <c r="G4" s="17"/>
      <c r="H4" s="19"/>
      <c r="I4" s="15"/>
      <c r="J4" s="16" t="s">
        <v>143</v>
      </c>
      <c r="K4" s="17"/>
      <c r="L4" s="17"/>
      <c r="M4" s="17"/>
      <c r="N4" s="17"/>
      <c r="O4" s="17"/>
      <c r="P4" s="19"/>
      <c r="Q4" s="15"/>
      <c r="R4" s="16" t="s">
        <v>142</v>
      </c>
      <c r="S4" s="17"/>
      <c r="T4" s="17"/>
      <c r="U4" s="17"/>
      <c r="V4" s="17"/>
      <c r="W4" s="17"/>
      <c r="X4" s="19"/>
      <c r="AB4" s="3" t="s">
        <v>144</v>
      </c>
      <c r="AC4" s="5">
        <f t="shared" ca="1" si="32"/>
        <v>56</v>
      </c>
      <c r="AD4" s="5" t="s">
        <v>137</v>
      </c>
      <c r="AE4" s="5">
        <f t="shared" ca="1" si="3"/>
        <v>3417</v>
      </c>
      <c r="AF4" s="5" t="s">
        <v>138</v>
      </c>
      <c r="AG4" s="5">
        <f t="shared" ca="1" si="4"/>
        <v>3473</v>
      </c>
      <c r="AI4" s="5">
        <f t="shared" ca="1" si="5"/>
        <v>0</v>
      </c>
      <c r="AJ4" s="5">
        <f t="shared" ca="1" si="6"/>
        <v>0</v>
      </c>
      <c r="AK4" s="5" t="s">
        <v>139</v>
      </c>
      <c r="AL4" s="5">
        <f t="shared" ca="1" si="7"/>
        <v>5</v>
      </c>
      <c r="AM4" s="5">
        <f t="shared" ca="1" si="8"/>
        <v>6</v>
      </c>
      <c r="AN4" s="5" t="s">
        <v>137</v>
      </c>
      <c r="AO4" s="5">
        <f t="shared" ca="1" si="9"/>
        <v>3</v>
      </c>
      <c r="AP4" s="5">
        <f t="shared" ca="1" si="10"/>
        <v>4</v>
      </c>
      <c r="AQ4" s="5" t="s">
        <v>139</v>
      </c>
      <c r="AR4" s="5">
        <f t="shared" ca="1" si="11"/>
        <v>1</v>
      </c>
      <c r="AS4" s="5">
        <f t="shared" ca="1" si="12"/>
        <v>7</v>
      </c>
      <c r="AT4" s="5" t="s">
        <v>138</v>
      </c>
      <c r="AU4" s="5">
        <f t="shared" ca="1" si="13"/>
        <v>3</v>
      </c>
      <c r="AV4" s="5">
        <f t="shared" ca="1" si="14"/>
        <v>4</v>
      </c>
      <c r="AW4" s="5" t="s">
        <v>139</v>
      </c>
      <c r="AX4" s="5">
        <f t="shared" ca="1" si="15"/>
        <v>7</v>
      </c>
      <c r="AY4" s="5">
        <f t="shared" ca="1" si="16"/>
        <v>3</v>
      </c>
      <c r="BB4" s="5">
        <v>4</v>
      </c>
      <c r="BC4" s="7">
        <f t="shared" ca="1" si="0"/>
        <v>0</v>
      </c>
      <c r="BD4" s="7">
        <f t="shared" ca="1" si="1"/>
        <v>3</v>
      </c>
      <c r="BE4" s="8"/>
      <c r="BG4" s="5">
        <v>4</v>
      </c>
      <c r="BH4" s="71">
        <f t="shared" ca="1" si="17"/>
        <v>0</v>
      </c>
      <c r="BI4" s="71">
        <f t="shared" ca="1" si="18"/>
        <v>4</v>
      </c>
      <c r="BJ4" s="8"/>
      <c r="BL4" s="5">
        <v>4</v>
      </c>
      <c r="BM4" s="7">
        <f t="shared" ca="1" si="19"/>
        <v>0</v>
      </c>
      <c r="BN4" s="7">
        <f t="shared" ca="1" si="20"/>
        <v>4</v>
      </c>
      <c r="BO4" s="8"/>
      <c r="BQ4" s="5">
        <v>4</v>
      </c>
      <c r="BR4" s="9">
        <f t="shared" ca="1" si="21"/>
        <v>5</v>
      </c>
      <c r="BS4" s="9">
        <f t="shared" ca="1" si="22"/>
        <v>1</v>
      </c>
      <c r="BT4" s="10"/>
      <c r="BV4" s="5">
        <v>4</v>
      </c>
      <c r="BW4" s="9">
        <f t="shared" ca="1" si="23"/>
        <v>6</v>
      </c>
      <c r="BX4" s="9">
        <f t="shared" ca="1" si="24"/>
        <v>7</v>
      </c>
      <c r="BY4" s="10"/>
      <c r="BZ4" s="10"/>
      <c r="CA4" s="8"/>
      <c r="CB4" s="11">
        <f t="shared" ca="1" si="25"/>
        <v>0.84292481966420219</v>
      </c>
      <c r="CC4" s="12">
        <f t="shared" ca="1" si="2"/>
        <v>4</v>
      </c>
      <c r="CD4" s="12"/>
      <c r="CE4" s="5">
        <v>4</v>
      </c>
      <c r="CF4" s="5">
        <v>0</v>
      </c>
      <c r="CG4" s="5">
        <v>3</v>
      </c>
      <c r="CH4" s="5"/>
      <c r="CI4" s="11">
        <f t="shared" ca="1" si="26"/>
        <v>0.26055059750289233</v>
      </c>
      <c r="CJ4" s="12">
        <f t="shared" ca="1" si="27"/>
        <v>105</v>
      </c>
      <c r="CK4" s="5"/>
      <c r="CL4" s="5">
        <v>4</v>
      </c>
      <c r="CM4" s="5">
        <v>0</v>
      </c>
      <c r="CN4" s="5">
        <v>3</v>
      </c>
      <c r="CP4" s="11">
        <f t="shared" ca="1" si="28"/>
        <v>0.62177070881134477</v>
      </c>
      <c r="CQ4" s="12">
        <f t="shared" ca="1" si="29"/>
        <v>52</v>
      </c>
      <c r="CR4" s="5"/>
      <c r="CS4" s="5">
        <v>4</v>
      </c>
      <c r="CT4" s="5">
        <v>0</v>
      </c>
      <c r="CU4" s="5">
        <v>3</v>
      </c>
      <c r="CW4" s="11">
        <f t="shared" ca="1" si="30"/>
        <v>0.54728845725036923</v>
      </c>
      <c r="CX4" s="12">
        <f t="shared" ca="1" si="31"/>
        <v>68</v>
      </c>
      <c r="CY4" s="5"/>
      <c r="CZ4" s="5">
        <v>4</v>
      </c>
      <c r="DA4" s="5">
        <v>0</v>
      </c>
      <c r="DB4" s="5">
        <v>3</v>
      </c>
    </row>
    <row r="5" spans="1:106" ht="45.95" customHeight="1" thickBot="1" x14ac:dyDescent="0.3">
      <c r="A5" s="20"/>
      <c r="B5" s="87" t="str">
        <f ca="1">$AC1/100&amp;$AD1&amp;$AE1/100&amp;$AF1</f>
        <v>6.95＋0.45＝</v>
      </c>
      <c r="C5" s="88"/>
      <c r="D5" s="88"/>
      <c r="E5" s="88"/>
      <c r="F5" s="72">
        <f ca="1">$AG1/100</f>
        <v>7.4</v>
      </c>
      <c r="G5" s="73"/>
      <c r="H5" s="21"/>
      <c r="I5" s="20"/>
      <c r="J5" s="87" t="str">
        <f ca="1">$AC2/100&amp;$AD2&amp;$AE2/100&amp;$AF2</f>
        <v>3.11＋48.06＝</v>
      </c>
      <c r="K5" s="88"/>
      <c r="L5" s="88"/>
      <c r="M5" s="88"/>
      <c r="N5" s="72">
        <f ca="1">$AG2/100</f>
        <v>51.17</v>
      </c>
      <c r="O5" s="73"/>
      <c r="P5" s="22"/>
      <c r="Q5" s="20"/>
      <c r="R5" s="87" t="str">
        <f ca="1">$AC3/100&amp;$AD3&amp;$AE3/100&amp;$AF3</f>
        <v>6.3＋22.09＝</v>
      </c>
      <c r="S5" s="88"/>
      <c r="T5" s="88"/>
      <c r="U5" s="88"/>
      <c r="V5" s="72">
        <f ca="1">$AG3/100</f>
        <v>28.39</v>
      </c>
      <c r="W5" s="73"/>
      <c r="X5" s="23"/>
      <c r="AB5" s="3" t="s">
        <v>145</v>
      </c>
      <c r="AC5" s="5">
        <f t="shared" ca="1" si="32"/>
        <v>955</v>
      </c>
      <c r="AD5" s="5" t="s">
        <v>137</v>
      </c>
      <c r="AE5" s="5">
        <f t="shared" ca="1" si="3"/>
        <v>6766</v>
      </c>
      <c r="AF5" s="5" t="s">
        <v>138</v>
      </c>
      <c r="AG5" s="5">
        <f t="shared" ca="1" si="4"/>
        <v>7721</v>
      </c>
      <c r="AI5" s="5">
        <f t="shared" ca="1" si="5"/>
        <v>0</v>
      </c>
      <c r="AJ5" s="5">
        <f t="shared" ca="1" si="6"/>
        <v>9</v>
      </c>
      <c r="AK5" s="5" t="s">
        <v>139</v>
      </c>
      <c r="AL5" s="5">
        <f t="shared" ca="1" si="7"/>
        <v>5</v>
      </c>
      <c r="AM5" s="5">
        <f t="shared" ca="1" si="8"/>
        <v>5</v>
      </c>
      <c r="AN5" s="5" t="s">
        <v>137</v>
      </c>
      <c r="AO5" s="5">
        <f t="shared" ca="1" si="9"/>
        <v>6</v>
      </c>
      <c r="AP5" s="5">
        <f t="shared" ca="1" si="10"/>
        <v>7</v>
      </c>
      <c r="AQ5" s="5" t="s">
        <v>139</v>
      </c>
      <c r="AR5" s="5">
        <f t="shared" ca="1" si="11"/>
        <v>6</v>
      </c>
      <c r="AS5" s="5">
        <f t="shared" ca="1" si="12"/>
        <v>6</v>
      </c>
      <c r="AT5" s="5" t="s">
        <v>138</v>
      </c>
      <c r="AU5" s="5">
        <f t="shared" ca="1" si="13"/>
        <v>7</v>
      </c>
      <c r="AV5" s="5">
        <f t="shared" ca="1" si="14"/>
        <v>7</v>
      </c>
      <c r="AW5" s="5" t="s">
        <v>139</v>
      </c>
      <c r="AX5" s="5">
        <f t="shared" ca="1" si="15"/>
        <v>2</v>
      </c>
      <c r="AY5" s="5">
        <f t="shared" ca="1" si="16"/>
        <v>1</v>
      </c>
      <c r="BB5" s="5">
        <v>5</v>
      </c>
      <c r="BC5" s="7">
        <f t="shared" ca="1" si="0"/>
        <v>0</v>
      </c>
      <c r="BD5" s="7">
        <f t="shared" ca="1" si="1"/>
        <v>6</v>
      </c>
      <c r="BE5" s="8"/>
      <c r="BG5" s="5">
        <v>5</v>
      </c>
      <c r="BH5" s="71">
        <f t="shared" ca="1" si="17"/>
        <v>9</v>
      </c>
      <c r="BI5" s="71">
        <f t="shared" ca="1" si="18"/>
        <v>7</v>
      </c>
      <c r="BJ5" s="8"/>
      <c r="BL5" s="5">
        <v>5</v>
      </c>
      <c r="BM5" s="7">
        <f t="shared" ca="1" si="19"/>
        <v>9</v>
      </c>
      <c r="BN5" s="7">
        <f t="shared" ca="1" si="20"/>
        <v>7</v>
      </c>
      <c r="BO5" s="8"/>
      <c r="BQ5" s="5">
        <v>5</v>
      </c>
      <c r="BR5" s="9">
        <f t="shared" ca="1" si="21"/>
        <v>5</v>
      </c>
      <c r="BS5" s="9">
        <f t="shared" ca="1" si="22"/>
        <v>6</v>
      </c>
      <c r="BT5" s="10"/>
      <c r="BV5" s="5">
        <v>5</v>
      </c>
      <c r="BW5" s="9">
        <f t="shared" ca="1" si="23"/>
        <v>5</v>
      </c>
      <c r="BX5" s="9">
        <f t="shared" ca="1" si="24"/>
        <v>6</v>
      </c>
      <c r="BY5" s="10"/>
      <c r="BZ5" s="10"/>
      <c r="CA5" s="8"/>
      <c r="CB5" s="11">
        <f t="shared" ca="1" si="25"/>
        <v>0.69154634016204564</v>
      </c>
      <c r="CC5" s="12">
        <f t="shared" ca="1" si="2"/>
        <v>7</v>
      </c>
      <c r="CD5" s="12"/>
      <c r="CE5" s="5">
        <v>5</v>
      </c>
      <c r="CF5" s="5">
        <v>0</v>
      </c>
      <c r="CG5" s="5">
        <v>4</v>
      </c>
      <c r="CH5" s="5"/>
      <c r="CI5" s="11">
        <f t="shared" ca="1" si="26"/>
        <v>0.33059339759687012</v>
      </c>
      <c r="CJ5" s="12">
        <f t="shared" ca="1" si="27"/>
        <v>98</v>
      </c>
      <c r="CK5" s="5"/>
      <c r="CL5" s="5">
        <v>5</v>
      </c>
      <c r="CM5" s="5">
        <v>0</v>
      </c>
      <c r="CN5" s="5">
        <v>4</v>
      </c>
      <c r="CP5" s="11">
        <f t="shared" ca="1" si="28"/>
        <v>0.56356740949378237</v>
      </c>
      <c r="CQ5" s="12">
        <f t="shared" ca="1" si="29"/>
        <v>57</v>
      </c>
      <c r="CR5" s="5"/>
      <c r="CS5" s="5">
        <v>5</v>
      </c>
      <c r="CT5" s="5">
        <v>0</v>
      </c>
      <c r="CU5" s="5">
        <v>4</v>
      </c>
      <c r="CW5" s="11">
        <f t="shared" ca="1" si="30"/>
        <v>0.6064536510416999</v>
      </c>
      <c r="CX5" s="12">
        <f t="shared" ca="1" si="31"/>
        <v>57</v>
      </c>
      <c r="CY5" s="5"/>
      <c r="CZ5" s="5">
        <v>5</v>
      </c>
      <c r="DA5" s="5">
        <v>0</v>
      </c>
      <c r="DB5" s="5">
        <v>4</v>
      </c>
    </row>
    <row r="6" spans="1:106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146</v>
      </c>
      <c r="AC6" s="5">
        <f t="shared" ca="1" si="32"/>
        <v>2647</v>
      </c>
      <c r="AD6" s="5" t="s">
        <v>137</v>
      </c>
      <c r="AE6" s="5">
        <f t="shared" ca="1" si="3"/>
        <v>682</v>
      </c>
      <c r="AF6" s="5" t="s">
        <v>138</v>
      </c>
      <c r="AG6" s="5">
        <f t="shared" ca="1" si="4"/>
        <v>3329</v>
      </c>
      <c r="AI6" s="5">
        <f t="shared" ca="1" si="5"/>
        <v>2</v>
      </c>
      <c r="AJ6" s="5">
        <f t="shared" ca="1" si="6"/>
        <v>6</v>
      </c>
      <c r="AK6" s="5" t="s">
        <v>139</v>
      </c>
      <c r="AL6" s="5">
        <f t="shared" ca="1" si="7"/>
        <v>4</v>
      </c>
      <c r="AM6" s="5">
        <f t="shared" ca="1" si="8"/>
        <v>7</v>
      </c>
      <c r="AN6" s="5" t="s">
        <v>137</v>
      </c>
      <c r="AO6" s="5">
        <f t="shared" ca="1" si="9"/>
        <v>0</v>
      </c>
      <c r="AP6" s="5">
        <f t="shared" ca="1" si="10"/>
        <v>6</v>
      </c>
      <c r="AQ6" s="5" t="s">
        <v>139</v>
      </c>
      <c r="AR6" s="5">
        <f t="shared" ca="1" si="11"/>
        <v>8</v>
      </c>
      <c r="AS6" s="5">
        <f t="shared" ca="1" si="12"/>
        <v>2</v>
      </c>
      <c r="AT6" s="5" t="s">
        <v>138</v>
      </c>
      <c r="AU6" s="5">
        <f t="shared" ca="1" si="13"/>
        <v>3</v>
      </c>
      <c r="AV6" s="5">
        <f t="shared" ca="1" si="14"/>
        <v>3</v>
      </c>
      <c r="AW6" s="5" t="s">
        <v>139</v>
      </c>
      <c r="AX6" s="5">
        <f t="shared" ca="1" si="15"/>
        <v>2</v>
      </c>
      <c r="AY6" s="5">
        <f t="shared" ca="1" si="16"/>
        <v>9</v>
      </c>
      <c r="BB6" s="5">
        <v>6</v>
      </c>
      <c r="BC6" s="7">
        <f t="shared" ca="1" si="0"/>
        <v>2</v>
      </c>
      <c r="BD6" s="7">
        <f t="shared" ca="1" si="1"/>
        <v>0</v>
      </c>
      <c r="BE6" s="8"/>
      <c r="BG6" s="5">
        <v>6</v>
      </c>
      <c r="BH6" s="71">
        <f t="shared" ca="1" si="17"/>
        <v>6</v>
      </c>
      <c r="BI6" s="71">
        <f t="shared" ca="1" si="18"/>
        <v>6</v>
      </c>
      <c r="BJ6" s="8"/>
      <c r="BL6" s="5">
        <v>6</v>
      </c>
      <c r="BM6" s="7">
        <f t="shared" ca="1" si="19"/>
        <v>6</v>
      </c>
      <c r="BN6" s="7">
        <f t="shared" ca="1" si="20"/>
        <v>6</v>
      </c>
      <c r="BO6" s="8"/>
      <c r="BQ6" s="5">
        <v>6</v>
      </c>
      <c r="BR6" s="9">
        <f t="shared" ca="1" si="21"/>
        <v>4</v>
      </c>
      <c r="BS6" s="9">
        <f t="shared" ca="1" si="22"/>
        <v>8</v>
      </c>
      <c r="BT6" s="10"/>
      <c r="BV6" s="5">
        <v>6</v>
      </c>
      <c r="BW6" s="9">
        <f t="shared" ca="1" si="23"/>
        <v>7</v>
      </c>
      <c r="BX6" s="9">
        <f t="shared" ca="1" si="24"/>
        <v>2</v>
      </c>
      <c r="BY6" s="10"/>
      <c r="BZ6" s="10"/>
      <c r="CA6" s="8"/>
      <c r="CB6" s="11">
        <f t="shared" ca="1" si="25"/>
        <v>0.43567380291302193</v>
      </c>
      <c r="CC6" s="12">
        <f t="shared" ca="1" si="2"/>
        <v>11</v>
      </c>
      <c r="CD6" s="12"/>
      <c r="CE6" s="5">
        <v>6</v>
      </c>
      <c r="CF6" s="5">
        <v>0</v>
      </c>
      <c r="CG6" s="5">
        <v>5</v>
      </c>
      <c r="CH6" s="5"/>
      <c r="CI6" s="11">
        <f t="shared" ca="1" si="26"/>
        <v>0.53649910750604157</v>
      </c>
      <c r="CJ6" s="12">
        <f t="shared" ca="1" si="27"/>
        <v>67</v>
      </c>
      <c r="CK6" s="5"/>
      <c r="CL6" s="5">
        <v>6</v>
      </c>
      <c r="CM6" s="5">
        <v>0</v>
      </c>
      <c r="CN6" s="5">
        <v>5</v>
      </c>
      <c r="CP6" s="11">
        <f t="shared" ca="1" si="28"/>
        <v>0.67452114095339344</v>
      </c>
      <c r="CQ6" s="12">
        <f t="shared" ca="1" si="29"/>
        <v>49</v>
      </c>
      <c r="CR6" s="5"/>
      <c r="CS6" s="5">
        <v>6</v>
      </c>
      <c r="CT6" s="5">
        <v>0</v>
      </c>
      <c r="CU6" s="5">
        <v>5</v>
      </c>
      <c r="CW6" s="11">
        <f t="shared" ca="1" si="30"/>
        <v>0.48106042002631966</v>
      </c>
      <c r="CX6" s="12">
        <f t="shared" ca="1" si="31"/>
        <v>73</v>
      </c>
      <c r="CY6" s="5"/>
      <c r="CZ6" s="5">
        <v>6</v>
      </c>
      <c r="DA6" s="5">
        <v>0</v>
      </c>
      <c r="DB6" s="5">
        <v>5</v>
      </c>
    </row>
    <row r="7" spans="1:106" ht="57" customHeight="1" x14ac:dyDescent="0.25">
      <c r="A7" s="20"/>
      <c r="B7" s="28"/>
      <c r="C7" s="29">
        <f ca="1">$BC1</f>
        <v>0</v>
      </c>
      <c r="D7" s="30">
        <f ca="1">$BH1</f>
        <v>6</v>
      </c>
      <c r="E7" s="30" t="str">
        <f ca="1">IF(AND(F7=0,G7=0),"",".")</f>
        <v>.</v>
      </c>
      <c r="F7" s="31">
        <f ca="1">$BR1</f>
        <v>9</v>
      </c>
      <c r="G7" s="31">
        <f ca="1">$BW1</f>
        <v>5</v>
      </c>
      <c r="H7" s="27"/>
      <c r="I7" s="20"/>
      <c r="J7" s="28"/>
      <c r="K7" s="29">
        <f ca="1">$BC2</f>
        <v>0</v>
      </c>
      <c r="L7" s="30">
        <f ca="1">$BH2</f>
        <v>3</v>
      </c>
      <c r="M7" s="30" t="str">
        <f ca="1">IF(AND(N7=0,O7=0),"",".")</f>
        <v>.</v>
      </c>
      <c r="N7" s="31">
        <f ca="1">$BR2</f>
        <v>1</v>
      </c>
      <c r="O7" s="31">
        <f ca="1">$BW2</f>
        <v>1</v>
      </c>
      <c r="P7" s="27"/>
      <c r="Q7" s="20"/>
      <c r="R7" s="28"/>
      <c r="S7" s="29">
        <f ca="1">$BC3</f>
        <v>0</v>
      </c>
      <c r="T7" s="30">
        <f ca="1">$BH3</f>
        <v>6</v>
      </c>
      <c r="U7" s="30" t="str">
        <f ca="1">IF(AND(V7=0,W7=0),"",".")</f>
        <v>.</v>
      </c>
      <c r="V7" s="31">
        <f ca="1">$BR3</f>
        <v>3</v>
      </c>
      <c r="W7" s="31">
        <f ca="1">$BW3</f>
        <v>0</v>
      </c>
      <c r="X7" s="27"/>
      <c r="AB7" s="3" t="s">
        <v>178</v>
      </c>
      <c r="AC7" s="5">
        <f t="shared" ca="1" si="32"/>
        <v>1</v>
      </c>
      <c r="AD7" s="5" t="s">
        <v>137</v>
      </c>
      <c r="AE7" s="5">
        <f t="shared" ca="1" si="3"/>
        <v>8680</v>
      </c>
      <c r="AF7" s="5" t="s">
        <v>138</v>
      </c>
      <c r="AG7" s="5">
        <f t="shared" ca="1" si="4"/>
        <v>8681</v>
      </c>
      <c r="AI7" s="5">
        <f t="shared" ca="1" si="5"/>
        <v>0</v>
      </c>
      <c r="AJ7" s="5">
        <f t="shared" ca="1" si="6"/>
        <v>0</v>
      </c>
      <c r="AK7" s="5" t="s">
        <v>139</v>
      </c>
      <c r="AL7" s="5">
        <f t="shared" ca="1" si="7"/>
        <v>0</v>
      </c>
      <c r="AM7" s="5">
        <f t="shared" ca="1" si="8"/>
        <v>1</v>
      </c>
      <c r="AN7" s="5" t="s">
        <v>137</v>
      </c>
      <c r="AO7" s="5">
        <f t="shared" ca="1" si="9"/>
        <v>8</v>
      </c>
      <c r="AP7" s="5">
        <f t="shared" ca="1" si="10"/>
        <v>6</v>
      </c>
      <c r="AQ7" s="5" t="s">
        <v>139</v>
      </c>
      <c r="AR7" s="5">
        <f t="shared" ca="1" si="11"/>
        <v>8</v>
      </c>
      <c r="AS7" s="5">
        <f t="shared" ca="1" si="12"/>
        <v>0</v>
      </c>
      <c r="AT7" s="5" t="s">
        <v>138</v>
      </c>
      <c r="AU7" s="5">
        <f t="shared" ca="1" si="13"/>
        <v>8</v>
      </c>
      <c r="AV7" s="5">
        <f t="shared" ca="1" si="14"/>
        <v>6</v>
      </c>
      <c r="AW7" s="5" t="s">
        <v>139</v>
      </c>
      <c r="AX7" s="5">
        <f t="shared" ca="1" si="15"/>
        <v>8</v>
      </c>
      <c r="AY7" s="5">
        <f t="shared" ca="1" si="16"/>
        <v>1</v>
      </c>
      <c r="BB7" s="5">
        <v>7</v>
      </c>
      <c r="BC7" s="7">
        <f t="shared" ca="1" si="0"/>
        <v>0</v>
      </c>
      <c r="BD7" s="7">
        <f t="shared" ca="1" si="1"/>
        <v>8</v>
      </c>
      <c r="BE7" s="8"/>
      <c r="BG7" s="5">
        <v>7</v>
      </c>
      <c r="BH7" s="71">
        <f t="shared" ca="1" si="17"/>
        <v>0</v>
      </c>
      <c r="BI7" s="71">
        <f t="shared" ca="1" si="18"/>
        <v>6</v>
      </c>
      <c r="BJ7" s="8"/>
      <c r="BL7" s="5">
        <v>7</v>
      </c>
      <c r="BM7" s="7">
        <f t="shared" ca="1" si="19"/>
        <v>0</v>
      </c>
      <c r="BN7" s="7">
        <f t="shared" ca="1" si="20"/>
        <v>6</v>
      </c>
      <c r="BO7" s="8"/>
      <c r="BQ7" s="5">
        <v>7</v>
      </c>
      <c r="BR7" s="9">
        <f t="shared" ca="1" si="21"/>
        <v>0</v>
      </c>
      <c r="BS7" s="9">
        <f t="shared" ca="1" si="22"/>
        <v>8</v>
      </c>
      <c r="BT7" s="10"/>
      <c r="BV7" s="5">
        <v>7</v>
      </c>
      <c r="BW7" s="9">
        <f t="shared" ca="1" si="23"/>
        <v>1</v>
      </c>
      <c r="BX7" s="9">
        <f t="shared" ca="1" si="24"/>
        <v>0</v>
      </c>
      <c r="BY7" s="10"/>
      <c r="BZ7" s="10"/>
      <c r="CA7" s="8"/>
      <c r="CB7" s="11">
        <f t="shared" ca="1" si="25"/>
        <v>0.57479164363133073</v>
      </c>
      <c r="CC7" s="12">
        <f t="shared" ca="1" si="2"/>
        <v>9</v>
      </c>
      <c r="CD7" s="12"/>
      <c r="CE7" s="5">
        <v>7</v>
      </c>
      <c r="CF7" s="5">
        <v>0</v>
      </c>
      <c r="CG7" s="5">
        <v>6</v>
      </c>
      <c r="CH7" s="5"/>
      <c r="CI7" s="11">
        <f t="shared" ca="1" si="26"/>
        <v>0.22213729637505564</v>
      </c>
      <c r="CJ7" s="12">
        <f t="shared" ca="1" si="27"/>
        <v>107</v>
      </c>
      <c r="CK7" s="5"/>
      <c r="CL7" s="5">
        <v>7</v>
      </c>
      <c r="CM7" s="5">
        <v>0</v>
      </c>
      <c r="CN7" s="5">
        <v>6</v>
      </c>
      <c r="CP7" s="11">
        <f t="shared" ca="1" si="28"/>
        <v>0.20252410182775316</v>
      </c>
      <c r="CQ7" s="12">
        <f t="shared" ca="1" si="29"/>
        <v>109</v>
      </c>
      <c r="CR7" s="5"/>
      <c r="CS7" s="5">
        <v>7</v>
      </c>
      <c r="CT7" s="5">
        <v>0</v>
      </c>
      <c r="CU7" s="5">
        <v>6</v>
      </c>
      <c r="CW7" s="11">
        <f t="shared" ca="1" si="30"/>
        <v>0.94686711197963425</v>
      </c>
      <c r="CX7" s="12">
        <f t="shared" ca="1" si="31"/>
        <v>11</v>
      </c>
      <c r="CY7" s="5"/>
      <c r="CZ7" s="5">
        <v>7</v>
      </c>
      <c r="DA7" s="5">
        <v>0</v>
      </c>
      <c r="DB7" s="5">
        <v>6</v>
      </c>
    </row>
    <row r="8" spans="1:106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$BS1</f>
        <v>4</v>
      </c>
      <c r="G8" s="35">
        <f ca="1">$BX1</f>
        <v>5</v>
      </c>
      <c r="H8" s="27"/>
      <c r="I8" s="20"/>
      <c r="J8" s="32" t="str">
        <f ca="1">IF(AND($BD2=0,$BC2=0),"","＋")</f>
        <v>＋</v>
      </c>
      <c r="K8" s="33">
        <f ca="1">IF(AND($BD2=0,$BC2=0),"＋",$BD2)</f>
        <v>4</v>
      </c>
      <c r="L8" s="34">
        <f ca="1">$BI2</f>
        <v>8</v>
      </c>
      <c r="M8" s="34" t="str">
        <f ca="1">IF(AND(N8=0,O8=0),"",".")</f>
        <v>.</v>
      </c>
      <c r="N8" s="35">
        <f ca="1">$BS2</f>
        <v>0</v>
      </c>
      <c r="O8" s="35">
        <f ca="1">$BX2</f>
        <v>6</v>
      </c>
      <c r="P8" s="27"/>
      <c r="Q8" s="20"/>
      <c r="R8" s="32" t="str">
        <f ca="1">IF(AND($BD3=0,$BC3=0),"","＋")</f>
        <v>＋</v>
      </c>
      <c r="S8" s="33">
        <f ca="1">IF(AND($BD3=0,$BC3=0),"＋",$BD3)</f>
        <v>2</v>
      </c>
      <c r="T8" s="34">
        <f ca="1">$BI3</f>
        <v>2</v>
      </c>
      <c r="U8" s="34" t="str">
        <f ca="1">IF(AND(V8=0,W8=0),"",".")</f>
        <v>.</v>
      </c>
      <c r="V8" s="35">
        <f ca="1">$BS3</f>
        <v>0</v>
      </c>
      <c r="W8" s="35">
        <f ca="1">$BX3</f>
        <v>9</v>
      </c>
      <c r="X8" s="27"/>
      <c r="AB8" s="3" t="s">
        <v>179</v>
      </c>
      <c r="AC8" s="5">
        <f t="shared" ca="1" si="32"/>
        <v>1100</v>
      </c>
      <c r="AD8" s="5" t="s">
        <v>137</v>
      </c>
      <c r="AE8" s="5">
        <f t="shared" ca="1" si="3"/>
        <v>302</v>
      </c>
      <c r="AF8" s="5" t="s">
        <v>138</v>
      </c>
      <c r="AG8" s="5">
        <f t="shared" ca="1" si="4"/>
        <v>1402</v>
      </c>
      <c r="AI8" s="5">
        <f t="shared" ca="1" si="5"/>
        <v>1</v>
      </c>
      <c r="AJ8" s="5">
        <f t="shared" ca="1" si="6"/>
        <v>1</v>
      </c>
      <c r="AK8" s="5" t="s">
        <v>139</v>
      </c>
      <c r="AL8" s="5">
        <f t="shared" ca="1" si="7"/>
        <v>0</v>
      </c>
      <c r="AM8" s="5">
        <f t="shared" ca="1" si="8"/>
        <v>0</v>
      </c>
      <c r="AN8" s="5" t="s">
        <v>137</v>
      </c>
      <c r="AO8" s="5">
        <f t="shared" ca="1" si="9"/>
        <v>0</v>
      </c>
      <c r="AP8" s="5">
        <f t="shared" ca="1" si="10"/>
        <v>3</v>
      </c>
      <c r="AQ8" s="5" t="s">
        <v>139</v>
      </c>
      <c r="AR8" s="5">
        <f t="shared" ca="1" si="11"/>
        <v>0</v>
      </c>
      <c r="AS8" s="5">
        <f t="shared" ca="1" si="12"/>
        <v>2</v>
      </c>
      <c r="AT8" s="5" t="s">
        <v>138</v>
      </c>
      <c r="AU8" s="5">
        <f t="shared" ca="1" si="13"/>
        <v>1</v>
      </c>
      <c r="AV8" s="5">
        <f t="shared" ca="1" si="14"/>
        <v>4</v>
      </c>
      <c r="AW8" s="5" t="s">
        <v>139</v>
      </c>
      <c r="AX8" s="5">
        <f t="shared" ca="1" si="15"/>
        <v>0</v>
      </c>
      <c r="AY8" s="5">
        <f t="shared" ca="1" si="16"/>
        <v>2</v>
      </c>
      <c r="BB8" s="5">
        <v>8</v>
      </c>
      <c r="BC8" s="7">
        <f t="shared" ca="1" si="0"/>
        <v>1</v>
      </c>
      <c r="BD8" s="7">
        <f t="shared" ca="1" si="1"/>
        <v>0</v>
      </c>
      <c r="BE8" s="8"/>
      <c r="BG8" s="5">
        <v>8</v>
      </c>
      <c r="BH8" s="71">
        <f t="shared" ca="1" si="17"/>
        <v>1</v>
      </c>
      <c r="BI8" s="71">
        <f t="shared" ca="1" si="18"/>
        <v>3</v>
      </c>
      <c r="BJ8" s="8"/>
      <c r="BL8" s="5">
        <v>8</v>
      </c>
      <c r="BM8" s="7">
        <f t="shared" ca="1" si="19"/>
        <v>1</v>
      </c>
      <c r="BN8" s="7">
        <f t="shared" ca="1" si="20"/>
        <v>3</v>
      </c>
      <c r="BO8" s="8"/>
      <c r="BQ8" s="5">
        <v>8</v>
      </c>
      <c r="BR8" s="9">
        <f t="shared" ca="1" si="21"/>
        <v>0</v>
      </c>
      <c r="BS8" s="9">
        <f t="shared" ca="1" si="22"/>
        <v>0</v>
      </c>
      <c r="BT8" s="10"/>
      <c r="BV8" s="5">
        <v>8</v>
      </c>
      <c r="BW8" s="9">
        <f t="shared" ca="1" si="23"/>
        <v>0</v>
      </c>
      <c r="BX8" s="9">
        <f t="shared" ca="1" si="24"/>
        <v>2</v>
      </c>
      <c r="BY8" s="10"/>
      <c r="BZ8" s="10"/>
      <c r="CA8" s="8"/>
      <c r="CB8" s="11">
        <f t="shared" ca="1" si="25"/>
        <v>0.44857047207961276</v>
      </c>
      <c r="CC8" s="12">
        <f t="shared" ca="1" si="2"/>
        <v>10</v>
      </c>
      <c r="CD8" s="12"/>
      <c r="CE8" s="5">
        <v>8</v>
      </c>
      <c r="CF8" s="5">
        <v>0</v>
      </c>
      <c r="CG8" s="5">
        <v>7</v>
      </c>
      <c r="CH8" s="5"/>
      <c r="CI8" s="11">
        <f t="shared" ca="1" si="26"/>
        <v>0.89404286240615749</v>
      </c>
      <c r="CJ8" s="12">
        <f t="shared" ca="1" si="27"/>
        <v>14</v>
      </c>
      <c r="CK8" s="5"/>
      <c r="CL8" s="5">
        <v>8</v>
      </c>
      <c r="CM8" s="5">
        <v>0</v>
      </c>
      <c r="CN8" s="5">
        <v>7</v>
      </c>
      <c r="CP8" s="11">
        <f t="shared" ca="1" si="28"/>
        <v>5.0017781290812025E-3</v>
      </c>
      <c r="CQ8" s="12">
        <f t="shared" ca="1" si="29"/>
        <v>140</v>
      </c>
      <c r="CR8" s="5"/>
      <c r="CS8" s="5">
        <v>8</v>
      </c>
      <c r="CT8" s="5">
        <v>0</v>
      </c>
      <c r="CU8" s="5">
        <v>7</v>
      </c>
      <c r="CW8" s="11">
        <f t="shared" ca="1" si="30"/>
        <v>0.97357429831621467</v>
      </c>
      <c r="CX8" s="12">
        <f t="shared" ca="1" si="31"/>
        <v>3</v>
      </c>
      <c r="CY8" s="5"/>
      <c r="CZ8" s="5">
        <v>8</v>
      </c>
      <c r="DA8" s="5">
        <v>0</v>
      </c>
      <c r="DB8" s="5">
        <v>7</v>
      </c>
    </row>
    <row r="9" spans="1:106" ht="57" customHeight="1" x14ac:dyDescent="0.25">
      <c r="A9" s="20"/>
      <c r="B9" s="28"/>
      <c r="C9" s="29">
        <f ca="1">$AU1</f>
        <v>0</v>
      </c>
      <c r="D9" s="30">
        <f ca="1">$AV1</f>
        <v>7</v>
      </c>
      <c r="E9" s="30" t="str">
        <f>$AW1</f>
        <v>.</v>
      </c>
      <c r="F9" s="31">
        <f ca="1">$AX1</f>
        <v>4</v>
      </c>
      <c r="G9" s="36">
        <f ca="1">$AY1</f>
        <v>0</v>
      </c>
      <c r="H9" s="37"/>
      <c r="I9" s="38"/>
      <c r="J9" s="28"/>
      <c r="K9" s="29">
        <f ca="1">$AU2</f>
        <v>5</v>
      </c>
      <c r="L9" s="30">
        <f ca="1">$AV2</f>
        <v>1</v>
      </c>
      <c r="M9" s="30" t="str">
        <f>$AW2</f>
        <v>.</v>
      </c>
      <c r="N9" s="31">
        <f ca="1">$AX2</f>
        <v>1</v>
      </c>
      <c r="O9" s="36">
        <f ca="1">$AY2</f>
        <v>7</v>
      </c>
      <c r="P9" s="37"/>
      <c r="Q9" s="38"/>
      <c r="R9" s="28"/>
      <c r="S9" s="29">
        <f ca="1">$AU3</f>
        <v>2</v>
      </c>
      <c r="T9" s="30">
        <f ca="1">$AV3</f>
        <v>8</v>
      </c>
      <c r="U9" s="30" t="str">
        <f>$AW3</f>
        <v>.</v>
      </c>
      <c r="V9" s="31">
        <f ca="1">$AX3</f>
        <v>3</v>
      </c>
      <c r="W9" s="36">
        <f ca="1">$AY3</f>
        <v>9</v>
      </c>
      <c r="X9" s="39"/>
      <c r="AB9" s="3" t="s">
        <v>180</v>
      </c>
      <c r="AC9" s="5">
        <f t="shared" ca="1" si="32"/>
        <v>3410</v>
      </c>
      <c r="AD9" s="5" t="s">
        <v>137</v>
      </c>
      <c r="AE9" s="5">
        <f t="shared" ca="1" si="3"/>
        <v>154</v>
      </c>
      <c r="AF9" s="5" t="s">
        <v>138</v>
      </c>
      <c r="AG9" s="5">
        <f t="shared" ca="1" si="4"/>
        <v>3564</v>
      </c>
      <c r="AI9" s="5">
        <f t="shared" ca="1" si="5"/>
        <v>3</v>
      </c>
      <c r="AJ9" s="5">
        <f t="shared" ca="1" si="6"/>
        <v>4</v>
      </c>
      <c r="AK9" s="5" t="s">
        <v>139</v>
      </c>
      <c r="AL9" s="5">
        <f t="shared" ca="1" si="7"/>
        <v>1</v>
      </c>
      <c r="AM9" s="5">
        <f t="shared" ca="1" si="8"/>
        <v>0</v>
      </c>
      <c r="AN9" s="5" t="s">
        <v>137</v>
      </c>
      <c r="AO9" s="5">
        <f t="shared" ca="1" si="9"/>
        <v>0</v>
      </c>
      <c r="AP9" s="5">
        <f t="shared" ca="1" si="10"/>
        <v>1</v>
      </c>
      <c r="AQ9" s="5" t="s">
        <v>139</v>
      </c>
      <c r="AR9" s="5">
        <f t="shared" ca="1" si="11"/>
        <v>5</v>
      </c>
      <c r="AS9" s="5">
        <f t="shared" ca="1" si="12"/>
        <v>4</v>
      </c>
      <c r="AT9" s="5" t="s">
        <v>138</v>
      </c>
      <c r="AU9" s="5">
        <f t="shared" ca="1" si="13"/>
        <v>3</v>
      </c>
      <c r="AV9" s="5">
        <f t="shared" ca="1" si="14"/>
        <v>5</v>
      </c>
      <c r="AW9" s="5" t="s">
        <v>139</v>
      </c>
      <c r="AX9" s="5">
        <f t="shared" ca="1" si="15"/>
        <v>6</v>
      </c>
      <c r="AY9" s="5">
        <f t="shared" ca="1" si="16"/>
        <v>4</v>
      </c>
      <c r="BB9" s="5">
        <v>9</v>
      </c>
      <c r="BC9" s="7">
        <f t="shared" ca="1" si="0"/>
        <v>3</v>
      </c>
      <c r="BD9" s="7">
        <f t="shared" ca="1" si="1"/>
        <v>0</v>
      </c>
      <c r="BE9" s="8"/>
      <c r="BG9" s="5">
        <v>9</v>
      </c>
      <c r="BH9" s="71">
        <f t="shared" ca="1" si="17"/>
        <v>4</v>
      </c>
      <c r="BI9" s="71">
        <f t="shared" ca="1" si="18"/>
        <v>1</v>
      </c>
      <c r="BJ9" s="8"/>
      <c r="BL9" s="5">
        <v>9</v>
      </c>
      <c r="BM9" s="7">
        <f t="shared" ca="1" si="19"/>
        <v>4</v>
      </c>
      <c r="BN9" s="7">
        <f t="shared" ca="1" si="20"/>
        <v>1</v>
      </c>
      <c r="BO9" s="8"/>
      <c r="BQ9" s="5">
        <v>9</v>
      </c>
      <c r="BR9" s="9">
        <f t="shared" ca="1" si="21"/>
        <v>1</v>
      </c>
      <c r="BS9" s="9">
        <f t="shared" ca="1" si="22"/>
        <v>5</v>
      </c>
      <c r="BT9" s="10"/>
      <c r="BV9" s="5">
        <v>9</v>
      </c>
      <c r="BW9" s="9">
        <f t="shared" ca="1" si="23"/>
        <v>0</v>
      </c>
      <c r="BX9" s="9">
        <f t="shared" ca="1" si="24"/>
        <v>4</v>
      </c>
      <c r="BY9" s="10"/>
      <c r="BZ9" s="10"/>
      <c r="CA9" s="8"/>
      <c r="CB9" s="11">
        <f t="shared" ca="1" si="25"/>
        <v>0.32179326490082327</v>
      </c>
      <c r="CC9" s="12">
        <f t="shared" ca="1" si="2"/>
        <v>12</v>
      </c>
      <c r="CD9" s="12"/>
      <c r="CE9" s="5">
        <v>9</v>
      </c>
      <c r="CF9" s="5">
        <v>0</v>
      </c>
      <c r="CG9" s="5">
        <v>8</v>
      </c>
      <c r="CH9" s="5"/>
      <c r="CI9" s="11">
        <f t="shared" ca="1" si="26"/>
        <v>0.67179948013694524</v>
      </c>
      <c r="CJ9" s="12">
        <f t="shared" ca="1" si="27"/>
        <v>42</v>
      </c>
      <c r="CK9" s="5"/>
      <c r="CL9" s="5">
        <v>9</v>
      </c>
      <c r="CM9" s="5">
        <v>0</v>
      </c>
      <c r="CN9" s="5">
        <v>8</v>
      </c>
      <c r="CP9" s="11">
        <f t="shared" ca="1" si="28"/>
        <v>0.88071943367241656</v>
      </c>
      <c r="CQ9" s="12">
        <f t="shared" ca="1" si="29"/>
        <v>16</v>
      </c>
      <c r="CR9" s="5"/>
      <c r="CS9" s="5">
        <v>9</v>
      </c>
      <c r="CT9" s="5">
        <v>0</v>
      </c>
      <c r="CU9" s="5">
        <v>8</v>
      </c>
      <c r="CW9" s="11">
        <f t="shared" ca="1" si="30"/>
        <v>0.96444247589464105</v>
      </c>
      <c r="CX9" s="12">
        <f t="shared" ca="1" si="31"/>
        <v>5</v>
      </c>
      <c r="CY9" s="5"/>
      <c r="CZ9" s="5">
        <v>9</v>
      </c>
      <c r="DA9" s="5">
        <v>0</v>
      </c>
      <c r="DB9" s="5">
        <v>8</v>
      </c>
    </row>
    <row r="10" spans="1:106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181</v>
      </c>
      <c r="AC10" s="5">
        <f t="shared" ca="1" si="32"/>
        <v>700</v>
      </c>
      <c r="AD10" s="5" t="s">
        <v>137</v>
      </c>
      <c r="AE10" s="5">
        <f t="shared" ca="1" si="3"/>
        <v>5314</v>
      </c>
      <c r="AF10" s="5" t="s">
        <v>138</v>
      </c>
      <c r="AG10" s="5">
        <f t="shared" ca="1" si="4"/>
        <v>6014</v>
      </c>
      <c r="AI10" s="5">
        <f t="shared" ca="1" si="5"/>
        <v>0</v>
      </c>
      <c r="AJ10" s="5">
        <f t="shared" ca="1" si="6"/>
        <v>7</v>
      </c>
      <c r="AK10" s="5" t="s">
        <v>139</v>
      </c>
      <c r="AL10" s="5">
        <f t="shared" ca="1" si="7"/>
        <v>0</v>
      </c>
      <c r="AM10" s="5">
        <f t="shared" ca="1" si="8"/>
        <v>0</v>
      </c>
      <c r="AN10" s="5" t="s">
        <v>137</v>
      </c>
      <c r="AO10" s="5">
        <f t="shared" ca="1" si="9"/>
        <v>5</v>
      </c>
      <c r="AP10" s="5">
        <f t="shared" ca="1" si="10"/>
        <v>3</v>
      </c>
      <c r="AQ10" s="5" t="s">
        <v>139</v>
      </c>
      <c r="AR10" s="5">
        <f t="shared" ca="1" si="11"/>
        <v>1</v>
      </c>
      <c r="AS10" s="5">
        <f t="shared" ca="1" si="12"/>
        <v>4</v>
      </c>
      <c r="AT10" s="5" t="s">
        <v>138</v>
      </c>
      <c r="AU10" s="5">
        <f t="shared" ca="1" si="13"/>
        <v>6</v>
      </c>
      <c r="AV10" s="5">
        <f t="shared" ca="1" si="14"/>
        <v>0</v>
      </c>
      <c r="AW10" s="5" t="s">
        <v>139</v>
      </c>
      <c r="AX10" s="5">
        <f t="shared" ca="1" si="15"/>
        <v>1</v>
      </c>
      <c r="AY10" s="5">
        <f t="shared" ca="1" si="16"/>
        <v>4</v>
      </c>
      <c r="BB10" s="5">
        <v>10</v>
      </c>
      <c r="BC10" s="7">
        <f t="shared" ca="1" si="0"/>
        <v>0</v>
      </c>
      <c r="BD10" s="7">
        <f t="shared" ca="1" si="1"/>
        <v>5</v>
      </c>
      <c r="BE10" s="8"/>
      <c r="BG10" s="5">
        <v>10</v>
      </c>
      <c r="BH10" s="71">
        <f t="shared" ca="1" si="17"/>
        <v>7</v>
      </c>
      <c r="BI10" s="71">
        <f t="shared" ca="1" si="18"/>
        <v>3</v>
      </c>
      <c r="BJ10" s="8"/>
      <c r="BL10" s="5">
        <v>10</v>
      </c>
      <c r="BM10" s="7">
        <f t="shared" ca="1" si="19"/>
        <v>7</v>
      </c>
      <c r="BN10" s="7">
        <f t="shared" ca="1" si="20"/>
        <v>3</v>
      </c>
      <c r="BO10" s="8"/>
      <c r="BQ10" s="5">
        <v>10</v>
      </c>
      <c r="BR10" s="9">
        <f t="shared" ca="1" si="21"/>
        <v>0</v>
      </c>
      <c r="BS10" s="9">
        <f t="shared" ca="1" si="22"/>
        <v>1</v>
      </c>
      <c r="BT10" s="10"/>
      <c r="BV10" s="5">
        <v>10</v>
      </c>
      <c r="BW10" s="9">
        <f t="shared" ca="1" si="23"/>
        <v>0</v>
      </c>
      <c r="BX10" s="9">
        <f t="shared" ca="1" si="24"/>
        <v>4</v>
      </c>
      <c r="BY10" s="10"/>
      <c r="BZ10" s="10"/>
      <c r="CA10" s="8"/>
      <c r="CB10" s="11">
        <f t="shared" ca="1" si="25"/>
        <v>0.79193127648119366</v>
      </c>
      <c r="CC10" s="12">
        <f t="shared" ca="1" si="2"/>
        <v>6</v>
      </c>
      <c r="CD10" s="12"/>
      <c r="CE10" s="5">
        <v>10</v>
      </c>
      <c r="CF10" s="5">
        <v>1</v>
      </c>
      <c r="CG10" s="5">
        <v>0</v>
      </c>
      <c r="CH10" s="5"/>
      <c r="CI10" s="11">
        <f t="shared" ca="1" si="26"/>
        <v>0.48525375978380103</v>
      </c>
      <c r="CJ10" s="12">
        <f t="shared" ca="1" si="27"/>
        <v>74</v>
      </c>
      <c r="CK10" s="5"/>
      <c r="CL10" s="5">
        <v>10</v>
      </c>
      <c r="CM10" s="5">
        <v>0</v>
      </c>
      <c r="CN10" s="5">
        <v>9</v>
      </c>
      <c r="CP10" s="11">
        <f t="shared" ca="1" si="28"/>
        <v>0.99370908335915908</v>
      </c>
      <c r="CQ10" s="12">
        <f t="shared" ca="1" si="29"/>
        <v>2</v>
      </c>
      <c r="CR10" s="5"/>
      <c r="CS10" s="5">
        <v>10</v>
      </c>
      <c r="CT10" s="5">
        <v>0</v>
      </c>
      <c r="CU10" s="5">
        <v>9</v>
      </c>
      <c r="CW10" s="11">
        <f t="shared" ca="1" si="30"/>
        <v>0.10547190742938672</v>
      </c>
      <c r="CX10" s="12">
        <f t="shared" ca="1" si="31"/>
        <v>125</v>
      </c>
      <c r="CY10" s="5"/>
      <c r="CZ10" s="5">
        <v>10</v>
      </c>
      <c r="DA10" s="5">
        <v>0</v>
      </c>
      <c r="DB10" s="5">
        <v>9</v>
      </c>
    </row>
    <row r="11" spans="1:106" ht="19.5" customHeight="1" thickBot="1" x14ac:dyDescent="0.3">
      <c r="A11" s="45"/>
      <c r="B11" s="16" t="s">
        <v>182</v>
      </c>
      <c r="C11" s="46"/>
      <c r="D11" s="18"/>
      <c r="E11" s="17"/>
      <c r="F11" s="17"/>
      <c r="G11" s="17"/>
      <c r="H11" s="19"/>
      <c r="I11" s="45"/>
      <c r="J11" s="16" t="s">
        <v>183</v>
      </c>
      <c r="K11" s="17"/>
      <c r="L11" s="17"/>
      <c r="M11" s="17"/>
      <c r="N11" s="17"/>
      <c r="O11" s="17"/>
      <c r="P11" s="19"/>
      <c r="Q11" s="45"/>
      <c r="R11" s="16" t="s">
        <v>184</v>
      </c>
      <c r="S11" s="17"/>
      <c r="T11" s="17"/>
      <c r="U11" s="17"/>
      <c r="V11" s="17"/>
      <c r="W11" s="17"/>
      <c r="X11" s="19"/>
      <c r="AB11" s="3" t="s">
        <v>185</v>
      </c>
      <c r="AC11" s="5">
        <f t="shared" ca="1" si="32"/>
        <v>7769</v>
      </c>
      <c r="AD11" s="5" t="s">
        <v>137</v>
      </c>
      <c r="AE11" s="5">
        <f t="shared" ca="1" si="3"/>
        <v>687</v>
      </c>
      <c r="AF11" s="5" t="s">
        <v>138</v>
      </c>
      <c r="AG11" s="5">
        <f t="shared" ca="1" si="4"/>
        <v>8456</v>
      </c>
      <c r="AI11" s="5">
        <f t="shared" ca="1" si="5"/>
        <v>7</v>
      </c>
      <c r="AJ11" s="5">
        <f t="shared" ca="1" si="6"/>
        <v>7</v>
      </c>
      <c r="AK11" s="5" t="s">
        <v>139</v>
      </c>
      <c r="AL11" s="5">
        <f t="shared" ca="1" si="7"/>
        <v>6</v>
      </c>
      <c r="AM11" s="5">
        <f t="shared" ca="1" si="8"/>
        <v>9</v>
      </c>
      <c r="AN11" s="5" t="s">
        <v>137</v>
      </c>
      <c r="AO11" s="5">
        <f t="shared" ca="1" si="9"/>
        <v>0</v>
      </c>
      <c r="AP11" s="5">
        <f t="shared" ca="1" si="10"/>
        <v>6</v>
      </c>
      <c r="AQ11" s="5" t="s">
        <v>139</v>
      </c>
      <c r="AR11" s="5">
        <f t="shared" ca="1" si="11"/>
        <v>8</v>
      </c>
      <c r="AS11" s="5">
        <f t="shared" ca="1" si="12"/>
        <v>7</v>
      </c>
      <c r="AT11" s="5" t="s">
        <v>138</v>
      </c>
      <c r="AU11" s="5">
        <f t="shared" ca="1" si="13"/>
        <v>8</v>
      </c>
      <c r="AV11" s="5">
        <f t="shared" ca="1" si="14"/>
        <v>4</v>
      </c>
      <c r="AW11" s="5" t="s">
        <v>139</v>
      </c>
      <c r="AX11" s="5">
        <f t="shared" ca="1" si="15"/>
        <v>5</v>
      </c>
      <c r="AY11" s="5">
        <f t="shared" ca="1" si="16"/>
        <v>6</v>
      </c>
      <c r="BB11" s="5">
        <v>11</v>
      </c>
      <c r="BC11" s="7">
        <f t="shared" ca="1" si="0"/>
        <v>7</v>
      </c>
      <c r="BD11" s="7">
        <f t="shared" ca="1" si="1"/>
        <v>0</v>
      </c>
      <c r="BE11" s="8"/>
      <c r="BG11" s="5">
        <v>11</v>
      </c>
      <c r="BH11" s="71">
        <f t="shared" ca="1" si="17"/>
        <v>7</v>
      </c>
      <c r="BI11" s="71">
        <f t="shared" ca="1" si="18"/>
        <v>6</v>
      </c>
      <c r="BJ11" s="8"/>
      <c r="BL11" s="5">
        <v>11</v>
      </c>
      <c r="BM11" s="7">
        <f t="shared" ca="1" si="19"/>
        <v>7</v>
      </c>
      <c r="BN11" s="7">
        <f t="shared" ca="1" si="20"/>
        <v>6</v>
      </c>
      <c r="BO11" s="8"/>
      <c r="BQ11" s="5">
        <v>11</v>
      </c>
      <c r="BR11" s="9">
        <f t="shared" ca="1" si="21"/>
        <v>6</v>
      </c>
      <c r="BS11" s="9">
        <f t="shared" ca="1" si="22"/>
        <v>8</v>
      </c>
      <c r="BT11" s="10"/>
      <c r="BV11" s="5">
        <v>11</v>
      </c>
      <c r="BW11" s="9">
        <f t="shared" ca="1" si="23"/>
        <v>9</v>
      </c>
      <c r="BX11" s="9">
        <f t="shared" ca="1" si="24"/>
        <v>7</v>
      </c>
      <c r="BY11" s="10"/>
      <c r="BZ11" s="10"/>
      <c r="CA11" s="8"/>
      <c r="CB11" s="11">
        <f t="shared" ca="1" si="25"/>
        <v>0.2048492584019711</v>
      </c>
      <c r="CC11" s="12">
        <f t="shared" ca="1" si="2"/>
        <v>16</v>
      </c>
      <c r="CD11" s="12"/>
      <c r="CE11" s="5">
        <v>11</v>
      </c>
      <c r="CF11" s="5">
        <v>2</v>
      </c>
      <c r="CG11" s="5">
        <v>0</v>
      </c>
      <c r="CH11" s="5"/>
      <c r="CI11" s="11">
        <f t="shared" ca="1" si="26"/>
        <v>0.45608671767218734</v>
      </c>
      <c r="CJ11" s="12">
        <f t="shared" ca="1" si="27"/>
        <v>77</v>
      </c>
      <c r="CK11" s="5"/>
      <c r="CL11" s="5">
        <v>11</v>
      </c>
      <c r="CM11" s="5">
        <v>1</v>
      </c>
      <c r="CN11" s="5">
        <v>0</v>
      </c>
      <c r="CP11" s="11">
        <f t="shared" ca="1" si="28"/>
        <v>0.44730621579693564</v>
      </c>
      <c r="CQ11" s="12">
        <f t="shared" ca="1" si="29"/>
        <v>69</v>
      </c>
      <c r="CR11" s="5"/>
      <c r="CS11" s="5">
        <v>11</v>
      </c>
      <c r="CT11" s="5">
        <v>1</v>
      </c>
      <c r="CU11" s="5">
        <v>0</v>
      </c>
      <c r="CW11" s="11">
        <f t="shared" ca="1" si="30"/>
        <v>0.2732491698422117</v>
      </c>
      <c r="CX11" s="12">
        <f t="shared" ca="1" si="31"/>
        <v>98</v>
      </c>
      <c r="CY11" s="5"/>
      <c r="CZ11" s="5">
        <v>11</v>
      </c>
      <c r="DA11" s="5">
        <v>1</v>
      </c>
      <c r="DB11" s="5">
        <v>0</v>
      </c>
    </row>
    <row r="12" spans="1:106" ht="45.95" customHeight="1" thickBot="1" x14ac:dyDescent="0.3">
      <c r="A12" s="24"/>
      <c r="B12" s="74" t="str">
        <f ca="1">$AC4/100&amp;$AD4&amp;$AE4/100&amp;$AF4</f>
        <v>0.56＋34.17＝</v>
      </c>
      <c r="C12" s="75"/>
      <c r="D12" s="75"/>
      <c r="E12" s="75"/>
      <c r="F12" s="72">
        <f ca="1">$AG4/100</f>
        <v>34.729999999999997</v>
      </c>
      <c r="G12" s="73"/>
      <c r="H12" s="21"/>
      <c r="I12" s="20"/>
      <c r="J12" s="74" t="str">
        <f ca="1">$AC5/100&amp;$AD5&amp;$AE5/100&amp;$AF5</f>
        <v>9.55＋67.66＝</v>
      </c>
      <c r="K12" s="75"/>
      <c r="L12" s="75"/>
      <c r="M12" s="75"/>
      <c r="N12" s="72">
        <f ca="1">$AG5/100</f>
        <v>77.209999999999994</v>
      </c>
      <c r="O12" s="73"/>
      <c r="P12" s="22"/>
      <c r="Q12" s="20"/>
      <c r="R12" s="74" t="str">
        <f ca="1">$AC6/100&amp;$AD6&amp;$AE6/100&amp;$AF6</f>
        <v>26.47＋6.82＝</v>
      </c>
      <c r="S12" s="75"/>
      <c r="T12" s="75"/>
      <c r="U12" s="75"/>
      <c r="V12" s="72">
        <f ca="1">$AG6/100</f>
        <v>33.29</v>
      </c>
      <c r="W12" s="73"/>
      <c r="X12" s="27"/>
      <c r="AB12" s="3" t="s">
        <v>186</v>
      </c>
      <c r="AC12" s="5">
        <f t="shared" ca="1" si="32"/>
        <v>5388</v>
      </c>
      <c r="AD12" s="5" t="s">
        <v>137</v>
      </c>
      <c r="AE12" s="5">
        <f t="shared" ca="1" si="3"/>
        <v>80</v>
      </c>
      <c r="AF12" s="5" t="s">
        <v>138</v>
      </c>
      <c r="AG12" s="5">
        <f t="shared" ca="1" si="4"/>
        <v>5468</v>
      </c>
      <c r="AI12" s="5">
        <f t="shared" ca="1" si="5"/>
        <v>5</v>
      </c>
      <c r="AJ12" s="5">
        <f t="shared" ca="1" si="6"/>
        <v>3</v>
      </c>
      <c r="AK12" s="5" t="s">
        <v>139</v>
      </c>
      <c r="AL12" s="5">
        <f t="shared" ca="1" si="7"/>
        <v>8</v>
      </c>
      <c r="AM12" s="5">
        <f t="shared" ca="1" si="8"/>
        <v>8</v>
      </c>
      <c r="AN12" s="5" t="s">
        <v>137</v>
      </c>
      <c r="AO12" s="5">
        <f t="shared" ca="1" si="9"/>
        <v>0</v>
      </c>
      <c r="AP12" s="5">
        <f t="shared" ca="1" si="10"/>
        <v>0</v>
      </c>
      <c r="AQ12" s="5" t="s">
        <v>139</v>
      </c>
      <c r="AR12" s="5">
        <f t="shared" ca="1" si="11"/>
        <v>8</v>
      </c>
      <c r="AS12" s="5">
        <f t="shared" ca="1" si="12"/>
        <v>0</v>
      </c>
      <c r="AT12" s="5" t="s">
        <v>138</v>
      </c>
      <c r="AU12" s="5">
        <f t="shared" ca="1" si="13"/>
        <v>5</v>
      </c>
      <c r="AV12" s="5">
        <f t="shared" ca="1" si="14"/>
        <v>4</v>
      </c>
      <c r="AW12" s="5" t="s">
        <v>139</v>
      </c>
      <c r="AX12" s="5">
        <f t="shared" ca="1" si="15"/>
        <v>6</v>
      </c>
      <c r="AY12" s="5">
        <f t="shared" ca="1" si="16"/>
        <v>8</v>
      </c>
      <c r="BB12" s="5">
        <v>12</v>
      </c>
      <c r="BC12" s="7">
        <f t="shared" ca="1" si="0"/>
        <v>5</v>
      </c>
      <c r="BD12" s="7">
        <f t="shared" ca="1" si="1"/>
        <v>0</v>
      </c>
      <c r="BE12" s="8"/>
      <c r="BG12" s="5">
        <v>12</v>
      </c>
      <c r="BH12" s="71">
        <f t="shared" ca="1" si="17"/>
        <v>3</v>
      </c>
      <c r="BI12" s="71">
        <f t="shared" ca="1" si="18"/>
        <v>0</v>
      </c>
      <c r="BJ12" s="8"/>
      <c r="BL12" s="5">
        <v>12</v>
      </c>
      <c r="BM12" s="7">
        <f t="shared" ca="1" si="19"/>
        <v>3</v>
      </c>
      <c r="BN12" s="7">
        <f t="shared" ca="1" si="20"/>
        <v>0</v>
      </c>
      <c r="BO12" s="8"/>
      <c r="BQ12" s="5">
        <v>12</v>
      </c>
      <c r="BR12" s="9">
        <f t="shared" ca="1" si="21"/>
        <v>8</v>
      </c>
      <c r="BS12" s="9">
        <f t="shared" ca="1" si="22"/>
        <v>8</v>
      </c>
      <c r="BT12" s="10"/>
      <c r="BV12" s="5">
        <v>12</v>
      </c>
      <c r="BW12" s="9">
        <f t="shared" ca="1" si="23"/>
        <v>8</v>
      </c>
      <c r="BX12" s="9">
        <f t="shared" ca="1" si="24"/>
        <v>0</v>
      </c>
      <c r="BY12" s="10"/>
      <c r="BZ12" s="10"/>
      <c r="CA12" s="8"/>
      <c r="CB12" s="11">
        <f t="shared" ca="1" si="25"/>
        <v>0.27949212985225447</v>
      </c>
      <c r="CC12" s="12">
        <f t="shared" ca="1" si="2"/>
        <v>14</v>
      </c>
      <c r="CD12" s="12"/>
      <c r="CE12" s="5">
        <v>12</v>
      </c>
      <c r="CF12" s="5">
        <v>3</v>
      </c>
      <c r="CG12" s="5">
        <v>0</v>
      </c>
      <c r="CH12" s="5"/>
      <c r="CI12" s="11">
        <f t="shared" ca="1" si="26"/>
        <v>0.76331555544835672</v>
      </c>
      <c r="CJ12" s="12">
        <f t="shared" ca="1" si="27"/>
        <v>31</v>
      </c>
      <c r="CK12" s="5"/>
      <c r="CL12" s="5">
        <v>12</v>
      </c>
      <c r="CM12" s="5">
        <v>1</v>
      </c>
      <c r="CN12" s="5">
        <v>1</v>
      </c>
      <c r="CP12" s="11">
        <f t="shared" ca="1" si="28"/>
        <v>0.31495660864496344</v>
      </c>
      <c r="CQ12" s="12">
        <f t="shared" ca="1" si="29"/>
        <v>89</v>
      </c>
      <c r="CR12" s="5"/>
      <c r="CS12" s="5">
        <v>12</v>
      </c>
      <c r="CT12" s="5">
        <v>1</v>
      </c>
      <c r="CU12" s="5">
        <v>1</v>
      </c>
      <c r="CW12" s="11">
        <f t="shared" ca="1" si="30"/>
        <v>1.2506363654678276E-2</v>
      </c>
      <c r="CX12" s="12">
        <f t="shared" ca="1" si="31"/>
        <v>138</v>
      </c>
      <c r="CY12" s="5"/>
      <c r="CZ12" s="5">
        <v>12</v>
      </c>
      <c r="DA12" s="5">
        <v>1</v>
      </c>
      <c r="DB12" s="5">
        <v>1</v>
      </c>
    </row>
    <row r="13" spans="1:106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CB13" s="11">
        <f t="shared" ca="1" si="25"/>
        <v>0.60111739767878036</v>
      </c>
      <c r="CC13" s="12">
        <f t="shared" ca="1" si="2"/>
        <v>8</v>
      </c>
      <c r="CD13" s="12"/>
      <c r="CE13" s="5">
        <v>13</v>
      </c>
      <c r="CF13" s="5">
        <v>4</v>
      </c>
      <c r="CG13" s="5">
        <v>0</v>
      </c>
      <c r="CH13" s="5"/>
      <c r="CI13" s="11">
        <f t="shared" ca="1" si="26"/>
        <v>0.52509104013749675</v>
      </c>
      <c r="CJ13" s="12">
        <f t="shared" ca="1" si="27"/>
        <v>69</v>
      </c>
      <c r="CK13" s="5"/>
      <c r="CL13" s="5">
        <v>13</v>
      </c>
      <c r="CM13" s="5">
        <v>1</v>
      </c>
      <c r="CN13" s="5">
        <v>2</v>
      </c>
      <c r="CP13" s="11">
        <f t="shared" ca="1" si="28"/>
        <v>0.42638128474398551</v>
      </c>
      <c r="CQ13" s="12">
        <f t="shared" ca="1" si="29"/>
        <v>75</v>
      </c>
      <c r="CR13" s="5"/>
      <c r="CS13" s="5">
        <v>13</v>
      </c>
      <c r="CT13" s="5">
        <v>1</v>
      </c>
      <c r="CU13" s="5">
        <v>2</v>
      </c>
      <c r="CW13" s="11">
        <f t="shared" ca="1" si="30"/>
        <v>0.7078210975356708</v>
      </c>
      <c r="CX13" s="12">
        <f t="shared" ca="1" si="31"/>
        <v>42</v>
      </c>
      <c r="CY13" s="5"/>
      <c r="CZ13" s="5">
        <v>13</v>
      </c>
      <c r="DA13" s="5">
        <v>1</v>
      </c>
      <c r="DB13" s="5">
        <v>2</v>
      </c>
    </row>
    <row r="14" spans="1:106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$BR4</f>
        <v>5</v>
      </c>
      <c r="G14" s="31">
        <f ca="1">$BW4</f>
        <v>6</v>
      </c>
      <c r="H14" s="27"/>
      <c r="I14" s="20"/>
      <c r="J14" s="28"/>
      <c r="K14" s="29">
        <f ca="1">$BC5</f>
        <v>0</v>
      </c>
      <c r="L14" s="30">
        <f ca="1">$BH5</f>
        <v>9</v>
      </c>
      <c r="M14" s="30" t="str">
        <f ca="1">IF(AND(N14=0,O14=0),"",".")</f>
        <v>.</v>
      </c>
      <c r="N14" s="31">
        <f ca="1">$BR5</f>
        <v>5</v>
      </c>
      <c r="O14" s="31">
        <f ca="1">$BW5</f>
        <v>5</v>
      </c>
      <c r="P14" s="27"/>
      <c r="Q14" s="20"/>
      <c r="R14" s="28"/>
      <c r="S14" s="29">
        <f ca="1">$BC6</f>
        <v>2</v>
      </c>
      <c r="T14" s="30">
        <f ca="1">$BH6</f>
        <v>6</v>
      </c>
      <c r="U14" s="30" t="str">
        <f ca="1">IF(AND(V14=0,W14=0),"",".")</f>
        <v>.</v>
      </c>
      <c r="V14" s="31">
        <f ca="1">$BR6</f>
        <v>4</v>
      </c>
      <c r="W14" s="31">
        <f ca="1">$BW6</f>
        <v>7</v>
      </c>
      <c r="X14" s="27"/>
      <c r="AC14" s="5"/>
      <c r="AD14" s="5"/>
      <c r="AE14" s="5"/>
      <c r="AF14" s="5"/>
      <c r="AG14" s="5"/>
      <c r="AX14" s="50"/>
      <c r="AY14" s="50"/>
      <c r="CB14" s="11">
        <f t="shared" ca="1" si="25"/>
        <v>0.30361443856862436</v>
      </c>
      <c r="CC14" s="12">
        <f t="shared" ca="1" si="2"/>
        <v>13</v>
      </c>
      <c r="CD14" s="12"/>
      <c r="CE14" s="5">
        <v>14</v>
      </c>
      <c r="CF14" s="5">
        <v>5</v>
      </c>
      <c r="CG14" s="5">
        <v>0</v>
      </c>
      <c r="CH14" s="5"/>
      <c r="CI14" s="11">
        <f t="shared" ca="1" si="26"/>
        <v>0.96460553492165024</v>
      </c>
      <c r="CJ14" s="12">
        <f t="shared" ca="1" si="27"/>
        <v>6</v>
      </c>
      <c r="CK14" s="5"/>
      <c r="CL14" s="5">
        <v>14</v>
      </c>
      <c r="CM14" s="5">
        <v>1</v>
      </c>
      <c r="CN14" s="5">
        <v>3</v>
      </c>
      <c r="CP14" s="11">
        <f t="shared" ca="1" si="28"/>
        <v>0.32264643155248496</v>
      </c>
      <c r="CQ14" s="12">
        <f t="shared" ca="1" si="29"/>
        <v>85</v>
      </c>
      <c r="CR14" s="5"/>
      <c r="CS14" s="5">
        <v>14</v>
      </c>
      <c r="CT14" s="5">
        <v>1</v>
      </c>
      <c r="CU14" s="5">
        <v>3</v>
      </c>
      <c r="CW14" s="11">
        <f t="shared" ca="1" si="30"/>
        <v>0.3487586797526907</v>
      </c>
      <c r="CX14" s="12">
        <f t="shared" ca="1" si="31"/>
        <v>88</v>
      </c>
      <c r="CY14" s="5"/>
      <c r="CZ14" s="5">
        <v>14</v>
      </c>
      <c r="DA14" s="5">
        <v>1</v>
      </c>
      <c r="DB14" s="5">
        <v>3</v>
      </c>
    </row>
    <row r="15" spans="1:106" ht="57" customHeight="1" thickBot="1" x14ac:dyDescent="0.3">
      <c r="A15" s="20"/>
      <c r="B15" s="32" t="str">
        <f ca="1">IF(AND($BD4=0,$BC4=0),"","＋")</f>
        <v>＋</v>
      </c>
      <c r="C15" s="33">
        <f ca="1">IF(AND($BD4=0,$BC4=0),"＋",$BD4)</f>
        <v>3</v>
      </c>
      <c r="D15" s="34">
        <f ca="1">$BI4</f>
        <v>4</v>
      </c>
      <c r="E15" s="34" t="str">
        <f ca="1">IF(AND(F15=0,G15=0),"",".")</f>
        <v>.</v>
      </c>
      <c r="F15" s="35">
        <f ca="1">$BS4</f>
        <v>1</v>
      </c>
      <c r="G15" s="35">
        <f ca="1">$BX4</f>
        <v>7</v>
      </c>
      <c r="H15" s="27"/>
      <c r="I15" s="20"/>
      <c r="J15" s="32" t="str">
        <f ca="1">IF(AND($BD5=0,$BC5=0),"","＋")</f>
        <v>＋</v>
      </c>
      <c r="K15" s="33">
        <f ca="1">IF(AND($BD5=0,$BC5=0),"＋",$BD5)</f>
        <v>6</v>
      </c>
      <c r="L15" s="34">
        <f ca="1">$BI5</f>
        <v>7</v>
      </c>
      <c r="M15" s="34" t="str">
        <f ca="1">IF(AND(N15=0,O15=0),"",".")</f>
        <v>.</v>
      </c>
      <c r="N15" s="35">
        <f ca="1">$BS5</f>
        <v>6</v>
      </c>
      <c r="O15" s="35">
        <f ca="1">$BX5</f>
        <v>6</v>
      </c>
      <c r="P15" s="27"/>
      <c r="Q15" s="20"/>
      <c r="R15" s="32" t="str">
        <f ca="1">IF(AND($BD6=0,$BC6=0),"","＋")</f>
        <v>＋</v>
      </c>
      <c r="S15" s="33">
        <f ca="1">IF(AND($BD6=0,$BC6=0),"＋",$BD6)</f>
        <v>0</v>
      </c>
      <c r="T15" s="34">
        <f ca="1">$BI6</f>
        <v>6</v>
      </c>
      <c r="U15" s="34" t="str">
        <f ca="1">IF(AND(V15=0,W15=0),"",".")</f>
        <v>.</v>
      </c>
      <c r="V15" s="35">
        <f ca="1">$BS6</f>
        <v>8</v>
      </c>
      <c r="W15" s="35">
        <f ca="1">$BX6</f>
        <v>2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CB15" s="11">
        <f t="shared" ca="1" si="25"/>
        <v>0.9035231654524527</v>
      </c>
      <c r="CC15" s="12">
        <f t="shared" ca="1" si="2"/>
        <v>2</v>
      </c>
      <c r="CD15" s="12"/>
      <c r="CE15" s="5">
        <v>15</v>
      </c>
      <c r="CF15" s="5">
        <v>6</v>
      </c>
      <c r="CG15" s="5">
        <v>0</v>
      </c>
      <c r="CH15" s="5"/>
      <c r="CI15" s="11">
        <f t="shared" ca="1" si="26"/>
        <v>0.54740481336994162</v>
      </c>
      <c r="CJ15" s="12">
        <f t="shared" ca="1" si="27"/>
        <v>62</v>
      </c>
      <c r="CK15" s="5"/>
      <c r="CL15" s="5">
        <v>15</v>
      </c>
      <c r="CM15" s="5">
        <v>1</v>
      </c>
      <c r="CN15" s="5">
        <v>4</v>
      </c>
      <c r="CP15" s="11">
        <f t="shared" ca="1" si="28"/>
        <v>0.83201650607047806</v>
      </c>
      <c r="CQ15" s="12">
        <f t="shared" ca="1" si="29"/>
        <v>26</v>
      </c>
      <c r="CR15" s="5"/>
      <c r="CS15" s="5">
        <v>15</v>
      </c>
      <c r="CT15" s="5">
        <v>1</v>
      </c>
      <c r="CU15" s="5">
        <v>4</v>
      </c>
      <c r="CW15" s="11">
        <f t="shared" ca="1" si="30"/>
        <v>0.9579323523431057</v>
      </c>
      <c r="CX15" s="12">
        <f t="shared" ca="1" si="31"/>
        <v>9</v>
      </c>
      <c r="CY15" s="5"/>
      <c r="CZ15" s="5">
        <v>15</v>
      </c>
      <c r="DA15" s="5">
        <v>1</v>
      </c>
      <c r="DB15" s="5">
        <v>4</v>
      </c>
    </row>
    <row r="16" spans="1:106" ht="57" customHeight="1" x14ac:dyDescent="0.25">
      <c r="A16" s="20"/>
      <c r="B16" s="28"/>
      <c r="C16" s="29">
        <f ca="1">$AU4</f>
        <v>3</v>
      </c>
      <c r="D16" s="30">
        <f ca="1">$AV4</f>
        <v>4</v>
      </c>
      <c r="E16" s="30" t="str">
        <f>$AW4</f>
        <v>.</v>
      </c>
      <c r="F16" s="31">
        <f ca="1">$AX4</f>
        <v>7</v>
      </c>
      <c r="G16" s="36">
        <f ca="1">$AY4</f>
        <v>3</v>
      </c>
      <c r="H16" s="37"/>
      <c r="I16" s="38"/>
      <c r="J16" s="28"/>
      <c r="K16" s="29">
        <f ca="1">$AU5</f>
        <v>7</v>
      </c>
      <c r="L16" s="30">
        <f ca="1">$AV5</f>
        <v>7</v>
      </c>
      <c r="M16" s="30" t="str">
        <f>$AW5</f>
        <v>.</v>
      </c>
      <c r="N16" s="31">
        <f ca="1">$AX5</f>
        <v>2</v>
      </c>
      <c r="O16" s="36">
        <f ca="1">$AY5</f>
        <v>1</v>
      </c>
      <c r="P16" s="37"/>
      <c r="Q16" s="38"/>
      <c r="R16" s="28"/>
      <c r="S16" s="29">
        <f ca="1">$AU6</f>
        <v>3</v>
      </c>
      <c r="T16" s="30">
        <f ca="1">$AV6</f>
        <v>3</v>
      </c>
      <c r="U16" s="30" t="str">
        <f>$AW6</f>
        <v>.</v>
      </c>
      <c r="V16" s="31">
        <f ca="1">$AX6</f>
        <v>2</v>
      </c>
      <c r="W16" s="36">
        <f ca="1">$AY6</f>
        <v>9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CB16" s="11">
        <f t="shared" ca="1" si="25"/>
        <v>0.24020495143402021</v>
      </c>
      <c r="CC16" s="12">
        <f t="shared" ca="1" si="2"/>
        <v>15</v>
      </c>
      <c r="CD16" s="12"/>
      <c r="CE16" s="5">
        <v>16</v>
      </c>
      <c r="CF16" s="5">
        <v>7</v>
      </c>
      <c r="CG16" s="5">
        <v>0</v>
      </c>
      <c r="CH16" s="5"/>
      <c r="CI16" s="11">
        <f t="shared" ca="1" si="26"/>
        <v>0.90354002946141543</v>
      </c>
      <c r="CJ16" s="12">
        <f t="shared" ca="1" si="27"/>
        <v>12</v>
      </c>
      <c r="CK16" s="5"/>
      <c r="CL16" s="5">
        <v>16</v>
      </c>
      <c r="CM16" s="5">
        <v>1</v>
      </c>
      <c r="CN16" s="5">
        <v>5</v>
      </c>
      <c r="CP16" s="11">
        <f t="shared" ca="1" si="28"/>
        <v>5.2223190916671935E-2</v>
      </c>
      <c r="CQ16" s="12">
        <f t="shared" ca="1" si="29"/>
        <v>132</v>
      </c>
      <c r="CR16" s="5"/>
      <c r="CS16" s="5">
        <v>16</v>
      </c>
      <c r="CT16" s="5">
        <v>1</v>
      </c>
      <c r="CU16" s="5">
        <v>5</v>
      </c>
      <c r="CW16" s="11">
        <f t="shared" ca="1" si="30"/>
        <v>0.93559211755675253</v>
      </c>
      <c r="CX16" s="12">
        <f t="shared" ca="1" si="31"/>
        <v>13</v>
      </c>
      <c r="CY16" s="5"/>
      <c r="CZ16" s="5">
        <v>16</v>
      </c>
      <c r="DA16" s="5">
        <v>1</v>
      </c>
      <c r="DB16" s="5">
        <v>5</v>
      </c>
    </row>
    <row r="17" spans="1:106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CB17" s="11">
        <f t="shared" ca="1" si="25"/>
        <v>0.1519634464143762</v>
      </c>
      <c r="CC17" s="12">
        <f t="shared" ca="1" si="2"/>
        <v>17</v>
      </c>
      <c r="CD17" s="12"/>
      <c r="CE17" s="5">
        <v>17</v>
      </c>
      <c r="CF17" s="5">
        <v>8</v>
      </c>
      <c r="CG17" s="5">
        <v>0</v>
      </c>
      <c r="CH17" s="5"/>
      <c r="CI17" s="11">
        <f t="shared" ca="1" si="26"/>
        <v>0.41695455137179593</v>
      </c>
      <c r="CJ17" s="12">
        <f t="shared" ca="1" si="27"/>
        <v>86</v>
      </c>
      <c r="CK17" s="5"/>
      <c r="CL17" s="5">
        <v>17</v>
      </c>
      <c r="CM17" s="5">
        <v>1</v>
      </c>
      <c r="CN17" s="5">
        <v>6</v>
      </c>
      <c r="CP17" s="11">
        <f t="shared" ca="1" si="28"/>
        <v>0.38125082908654306</v>
      </c>
      <c r="CQ17" s="12">
        <f t="shared" ca="1" si="29"/>
        <v>82</v>
      </c>
      <c r="CR17" s="5"/>
      <c r="CS17" s="5">
        <v>17</v>
      </c>
      <c r="CT17" s="5">
        <v>1</v>
      </c>
      <c r="CU17" s="5">
        <v>6</v>
      </c>
      <c r="CW17" s="11">
        <f t="shared" ca="1" si="30"/>
        <v>0.16126374986488223</v>
      </c>
      <c r="CX17" s="12">
        <f t="shared" ca="1" si="31"/>
        <v>115</v>
      </c>
      <c r="CY17" s="5"/>
      <c r="CZ17" s="5">
        <v>17</v>
      </c>
      <c r="DA17" s="5">
        <v>1</v>
      </c>
      <c r="DB17" s="5">
        <v>6</v>
      </c>
    </row>
    <row r="18" spans="1:106" ht="19.5" customHeight="1" thickBot="1" x14ac:dyDescent="0.3">
      <c r="A18" s="45"/>
      <c r="B18" s="16" t="s">
        <v>187</v>
      </c>
      <c r="C18" s="46"/>
      <c r="D18" s="18"/>
      <c r="E18" s="17"/>
      <c r="F18" s="17"/>
      <c r="G18" s="17"/>
      <c r="H18" s="19"/>
      <c r="I18" s="45"/>
      <c r="J18" s="16" t="s">
        <v>188</v>
      </c>
      <c r="K18" s="17"/>
      <c r="L18" s="17"/>
      <c r="M18" s="17"/>
      <c r="N18" s="17"/>
      <c r="O18" s="17"/>
      <c r="P18" s="19"/>
      <c r="Q18" s="45"/>
      <c r="R18" s="16" t="s">
        <v>189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CB18" s="11">
        <f t="shared" ca="1" si="25"/>
        <v>2.5598958116225368E-2</v>
      </c>
      <c r="CC18" s="12">
        <f t="shared" ca="1" si="2"/>
        <v>18</v>
      </c>
      <c r="CD18" s="12"/>
      <c r="CE18" s="5">
        <v>18</v>
      </c>
      <c r="CF18" s="5">
        <v>0</v>
      </c>
      <c r="CG18" s="5">
        <v>0</v>
      </c>
      <c r="CH18" s="5"/>
      <c r="CI18" s="11">
        <f t="shared" ca="1" si="26"/>
        <v>0.54306794424682392</v>
      </c>
      <c r="CJ18" s="12">
        <f t="shared" ca="1" si="27"/>
        <v>64</v>
      </c>
      <c r="CK18" s="5"/>
      <c r="CL18" s="5">
        <v>18</v>
      </c>
      <c r="CM18" s="5">
        <v>1</v>
      </c>
      <c r="CN18" s="5">
        <v>7</v>
      </c>
      <c r="CP18" s="11">
        <f t="shared" ca="1" si="28"/>
        <v>0.51370843286288093</v>
      </c>
      <c r="CQ18" s="12">
        <f t="shared" ca="1" si="29"/>
        <v>62</v>
      </c>
      <c r="CR18" s="5"/>
      <c r="CS18" s="5">
        <v>18</v>
      </c>
      <c r="CT18" s="5">
        <v>1</v>
      </c>
      <c r="CU18" s="5">
        <v>7</v>
      </c>
      <c r="CW18" s="11">
        <f t="shared" ca="1" si="30"/>
        <v>0.36326748537517151</v>
      </c>
      <c r="CX18" s="12">
        <f t="shared" ca="1" si="31"/>
        <v>85</v>
      </c>
      <c r="CY18" s="5"/>
      <c r="CZ18" s="5">
        <v>18</v>
      </c>
      <c r="DA18" s="5">
        <v>1</v>
      </c>
      <c r="DB18" s="5">
        <v>7</v>
      </c>
    </row>
    <row r="19" spans="1:106" ht="45.95" customHeight="1" thickBot="1" x14ac:dyDescent="0.3">
      <c r="A19" s="24"/>
      <c r="B19" s="74" t="str">
        <f ca="1">$AC7/100&amp;$AD7&amp;$AE7/100&amp;$AF7</f>
        <v>0.01＋86.8＝</v>
      </c>
      <c r="C19" s="75"/>
      <c r="D19" s="75"/>
      <c r="E19" s="75"/>
      <c r="F19" s="72">
        <f ca="1">$AG7/100</f>
        <v>86.81</v>
      </c>
      <c r="G19" s="73"/>
      <c r="H19" s="21"/>
      <c r="I19" s="20"/>
      <c r="J19" s="74" t="str">
        <f ca="1">$AC8/100&amp;$AD8&amp;$AE8/100&amp;$AF8</f>
        <v>11＋3.02＝</v>
      </c>
      <c r="K19" s="75"/>
      <c r="L19" s="75"/>
      <c r="M19" s="75"/>
      <c r="N19" s="72">
        <f ca="1">$AG8/100</f>
        <v>14.02</v>
      </c>
      <c r="O19" s="73"/>
      <c r="P19" s="22"/>
      <c r="Q19" s="20"/>
      <c r="R19" s="74" t="str">
        <f ca="1">$AC9/100&amp;$AD9&amp;$AE9/100&amp;$AF9</f>
        <v>34.1＋1.54＝</v>
      </c>
      <c r="S19" s="75"/>
      <c r="T19" s="75"/>
      <c r="U19" s="75"/>
      <c r="V19" s="72">
        <f ca="1">$AG9/100</f>
        <v>35.64</v>
      </c>
      <c r="W19" s="73"/>
      <c r="X19" s="27"/>
      <c r="AF19" s="4"/>
      <c r="AG19" s="5"/>
      <c r="AH19" s="5"/>
      <c r="AJ19" s="5"/>
      <c r="AU19" s="5"/>
      <c r="AV19" s="5"/>
      <c r="AW19" s="5"/>
      <c r="AX19" s="5"/>
      <c r="AY19" s="5"/>
      <c r="CB19" s="11"/>
      <c r="CC19" s="12"/>
      <c r="CD19" s="12"/>
      <c r="CE19" s="5"/>
      <c r="CF19" s="5"/>
      <c r="CG19" s="5"/>
      <c r="CH19" s="5"/>
      <c r="CI19" s="11">
        <f t="shared" ca="1" si="26"/>
        <v>0.66597317756858154</v>
      </c>
      <c r="CJ19" s="12">
        <f t="shared" ca="1" si="27"/>
        <v>43</v>
      </c>
      <c r="CK19" s="5"/>
      <c r="CL19" s="5">
        <v>19</v>
      </c>
      <c r="CM19" s="5">
        <v>1</v>
      </c>
      <c r="CN19" s="5">
        <v>8</v>
      </c>
      <c r="CP19" s="11">
        <f t="shared" ca="1" si="28"/>
        <v>0.78191432554007945</v>
      </c>
      <c r="CQ19" s="12">
        <f t="shared" ca="1" si="29"/>
        <v>37</v>
      </c>
      <c r="CR19" s="5"/>
      <c r="CS19" s="5">
        <v>19</v>
      </c>
      <c r="CT19" s="5">
        <v>1</v>
      </c>
      <c r="CU19" s="5">
        <v>8</v>
      </c>
      <c r="CW19" s="11">
        <f t="shared" ca="1" si="30"/>
        <v>0.38071529370406887</v>
      </c>
      <c r="CX19" s="12">
        <f t="shared" ca="1" si="31"/>
        <v>84</v>
      </c>
      <c r="CY19" s="5"/>
      <c r="CZ19" s="5">
        <v>19</v>
      </c>
      <c r="DA19" s="5">
        <v>1</v>
      </c>
      <c r="DB19" s="5">
        <v>8</v>
      </c>
    </row>
    <row r="20" spans="1:106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CB20" s="11"/>
      <c r="CC20" s="12"/>
      <c r="CD20" s="12"/>
      <c r="CE20" s="5"/>
      <c r="CF20" s="5"/>
      <c r="CG20" s="5"/>
      <c r="CH20" s="5"/>
      <c r="CI20" s="11">
        <f t="shared" ca="1" si="26"/>
        <v>0.19421254934849697</v>
      </c>
      <c r="CJ20" s="12">
        <f t="shared" ca="1" si="27"/>
        <v>110</v>
      </c>
      <c r="CK20" s="5"/>
      <c r="CL20" s="5">
        <v>20</v>
      </c>
      <c r="CM20" s="5">
        <v>1</v>
      </c>
      <c r="CN20" s="5">
        <v>9</v>
      </c>
      <c r="CP20" s="11">
        <f t="shared" ca="1" si="28"/>
        <v>0.82679007744151789</v>
      </c>
      <c r="CQ20" s="12">
        <f t="shared" ca="1" si="29"/>
        <v>28</v>
      </c>
      <c r="CR20" s="5"/>
      <c r="CS20" s="5">
        <v>20</v>
      </c>
      <c r="CT20" s="5">
        <v>1</v>
      </c>
      <c r="CU20" s="5">
        <v>9</v>
      </c>
      <c r="CW20" s="11">
        <f t="shared" ca="1" si="30"/>
        <v>0.79439129281914889</v>
      </c>
      <c r="CX20" s="12">
        <f t="shared" ca="1" si="31"/>
        <v>28</v>
      </c>
      <c r="CY20" s="5"/>
      <c r="CZ20" s="5">
        <v>20</v>
      </c>
      <c r="DA20" s="5">
        <v>1</v>
      </c>
      <c r="DB20" s="5">
        <v>9</v>
      </c>
    </row>
    <row r="21" spans="1:106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$BR7</f>
        <v>0</v>
      </c>
      <c r="G21" s="31">
        <f ca="1">$BW7</f>
        <v>1</v>
      </c>
      <c r="H21" s="27"/>
      <c r="I21" s="20"/>
      <c r="J21" s="28"/>
      <c r="K21" s="29">
        <f ca="1">$BC8</f>
        <v>1</v>
      </c>
      <c r="L21" s="30">
        <f ca="1">$BH8</f>
        <v>1</v>
      </c>
      <c r="M21" s="30" t="str">
        <f ca="1">IF(AND(N21=0,O21=0),"",".")</f>
        <v/>
      </c>
      <c r="N21" s="31">
        <f ca="1">$BR8</f>
        <v>0</v>
      </c>
      <c r="O21" s="31">
        <f ca="1">$BW8</f>
        <v>0</v>
      </c>
      <c r="P21" s="27"/>
      <c r="Q21" s="20"/>
      <c r="R21" s="28"/>
      <c r="S21" s="29">
        <f ca="1">$BC9</f>
        <v>3</v>
      </c>
      <c r="T21" s="30">
        <f ca="1">$BH9</f>
        <v>4</v>
      </c>
      <c r="U21" s="30" t="str">
        <f ca="1">IF(AND(V21=0,W21=0),"",".")</f>
        <v>.</v>
      </c>
      <c r="V21" s="31">
        <f ca="1">$BR9</f>
        <v>1</v>
      </c>
      <c r="W21" s="31">
        <f ca="1">$BW9</f>
        <v>0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CB21" s="11"/>
      <c r="CC21" s="12"/>
      <c r="CD21" s="12"/>
      <c r="CE21" s="5"/>
      <c r="CF21" s="5"/>
      <c r="CG21" s="5"/>
      <c r="CH21" s="5"/>
      <c r="CI21" s="11">
        <f t="shared" ca="1" si="26"/>
        <v>5.924579552728737E-3</v>
      </c>
      <c r="CJ21" s="12">
        <f t="shared" ca="1" si="27"/>
        <v>140</v>
      </c>
      <c r="CK21" s="5"/>
      <c r="CL21" s="5">
        <v>21</v>
      </c>
      <c r="CM21" s="5">
        <v>2</v>
      </c>
      <c r="CN21" s="5">
        <v>0</v>
      </c>
      <c r="CP21" s="11">
        <f t="shared" ca="1" si="28"/>
        <v>0.12049001900686818</v>
      </c>
      <c r="CQ21" s="12">
        <f t="shared" ca="1" si="29"/>
        <v>121</v>
      </c>
      <c r="CR21" s="5"/>
      <c r="CS21" s="5">
        <v>21</v>
      </c>
      <c r="CT21" s="5">
        <v>2</v>
      </c>
      <c r="CU21" s="5">
        <v>0</v>
      </c>
      <c r="CW21" s="11">
        <f t="shared" ca="1" si="30"/>
        <v>0.56537176558906455</v>
      </c>
      <c r="CX21" s="12">
        <f t="shared" ca="1" si="31"/>
        <v>64</v>
      </c>
      <c r="CY21" s="5"/>
      <c r="CZ21" s="5">
        <v>21</v>
      </c>
      <c r="DA21" s="5">
        <v>2</v>
      </c>
      <c r="DB21" s="5">
        <v>0</v>
      </c>
    </row>
    <row r="22" spans="1:106" ht="57" customHeight="1" thickBot="1" x14ac:dyDescent="0.3">
      <c r="A22" s="20"/>
      <c r="B22" s="32" t="str">
        <f ca="1">IF(AND($BD7=0,$BC7=0),"","＋")</f>
        <v>＋</v>
      </c>
      <c r="C22" s="33">
        <f ca="1">IF(AND($BD7=0,$BC7=0),"＋",$BD7)</f>
        <v>8</v>
      </c>
      <c r="D22" s="34">
        <f ca="1">$BI7</f>
        <v>6</v>
      </c>
      <c r="E22" s="34" t="str">
        <f ca="1">IF(AND(F22=0,G22=0),"",".")</f>
        <v>.</v>
      </c>
      <c r="F22" s="35">
        <f ca="1">$BS7</f>
        <v>8</v>
      </c>
      <c r="G22" s="35">
        <f ca="1">$BX7</f>
        <v>0</v>
      </c>
      <c r="H22" s="27"/>
      <c r="I22" s="20"/>
      <c r="J22" s="32" t="str">
        <f ca="1">IF(AND($BD8=0,$BC8=0),"","＋")</f>
        <v>＋</v>
      </c>
      <c r="K22" s="33">
        <f ca="1">IF(AND($BD8=0,$BC8=0),"＋",$BD8)</f>
        <v>0</v>
      </c>
      <c r="L22" s="34">
        <f ca="1">$BI8</f>
        <v>3</v>
      </c>
      <c r="M22" s="34" t="str">
        <f ca="1">IF(AND(N22=0,O22=0),"",".")</f>
        <v>.</v>
      </c>
      <c r="N22" s="35">
        <f ca="1">$BS8</f>
        <v>0</v>
      </c>
      <c r="O22" s="35">
        <f ca="1">$BX8</f>
        <v>2</v>
      </c>
      <c r="P22" s="27"/>
      <c r="Q22" s="20"/>
      <c r="R22" s="32" t="str">
        <f ca="1">IF(AND($BD9=0,$BC9=0),"","＋")</f>
        <v>＋</v>
      </c>
      <c r="S22" s="33">
        <f ca="1">IF(AND($BD9=0,$BC9=0),"＋",$BD9)</f>
        <v>0</v>
      </c>
      <c r="T22" s="34">
        <f ca="1">$BI9</f>
        <v>1</v>
      </c>
      <c r="U22" s="34" t="str">
        <f ca="1">IF(AND(V22=0,W22=0),"",".")</f>
        <v>.</v>
      </c>
      <c r="V22" s="35">
        <f ca="1">$BS9</f>
        <v>5</v>
      </c>
      <c r="W22" s="35">
        <f ca="1">$BX9</f>
        <v>4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CB22" s="11"/>
      <c r="CC22" s="12"/>
      <c r="CD22" s="12"/>
      <c r="CE22" s="5"/>
      <c r="CF22" s="5"/>
      <c r="CG22" s="5"/>
      <c r="CH22" s="5"/>
      <c r="CI22" s="11">
        <f t="shared" ca="1" si="26"/>
        <v>0.38486928498345396</v>
      </c>
      <c r="CJ22" s="12">
        <f t="shared" ca="1" si="27"/>
        <v>89</v>
      </c>
      <c r="CK22" s="5"/>
      <c r="CL22" s="5">
        <v>22</v>
      </c>
      <c r="CM22" s="5">
        <v>2</v>
      </c>
      <c r="CN22" s="5">
        <v>1</v>
      </c>
      <c r="CP22" s="11">
        <f t="shared" ca="1" si="28"/>
        <v>0.33187112066428903</v>
      </c>
      <c r="CQ22" s="12">
        <f t="shared" ca="1" si="29"/>
        <v>84</v>
      </c>
      <c r="CR22" s="5"/>
      <c r="CS22" s="5">
        <v>22</v>
      </c>
      <c r="CT22" s="5">
        <v>2</v>
      </c>
      <c r="CU22" s="5">
        <v>1</v>
      </c>
      <c r="CW22" s="11">
        <f t="shared" ca="1" si="30"/>
        <v>0.80070783325382999</v>
      </c>
      <c r="CX22" s="12">
        <f t="shared" ca="1" si="31"/>
        <v>27</v>
      </c>
      <c r="CY22" s="5"/>
      <c r="CZ22" s="5">
        <v>22</v>
      </c>
      <c r="DA22" s="5">
        <v>2</v>
      </c>
      <c r="DB22" s="5">
        <v>1</v>
      </c>
    </row>
    <row r="23" spans="1:106" ht="57" customHeight="1" x14ac:dyDescent="0.25">
      <c r="A23" s="20"/>
      <c r="B23" s="28"/>
      <c r="C23" s="29">
        <f ca="1">$AU7</f>
        <v>8</v>
      </c>
      <c r="D23" s="30">
        <f ca="1">$AV7</f>
        <v>6</v>
      </c>
      <c r="E23" s="30" t="str">
        <f>$AW7</f>
        <v>.</v>
      </c>
      <c r="F23" s="31">
        <f ca="1">$AX7</f>
        <v>8</v>
      </c>
      <c r="G23" s="36">
        <f ca="1">$AY7</f>
        <v>1</v>
      </c>
      <c r="H23" s="37"/>
      <c r="I23" s="38"/>
      <c r="J23" s="28"/>
      <c r="K23" s="29">
        <f ca="1">$AU8</f>
        <v>1</v>
      </c>
      <c r="L23" s="30">
        <f ca="1">$AV8</f>
        <v>4</v>
      </c>
      <c r="M23" s="30" t="str">
        <f>$AW8</f>
        <v>.</v>
      </c>
      <c r="N23" s="31">
        <f ca="1">$AX8</f>
        <v>0</v>
      </c>
      <c r="O23" s="36">
        <f ca="1">$AY8</f>
        <v>2</v>
      </c>
      <c r="P23" s="37"/>
      <c r="Q23" s="38"/>
      <c r="R23" s="28"/>
      <c r="S23" s="29">
        <f ca="1">$AU9</f>
        <v>3</v>
      </c>
      <c r="T23" s="30">
        <f ca="1">$AV9</f>
        <v>5</v>
      </c>
      <c r="U23" s="30" t="str">
        <f>$AW9</f>
        <v>.</v>
      </c>
      <c r="V23" s="31">
        <f ca="1">$AX9</f>
        <v>6</v>
      </c>
      <c r="W23" s="36">
        <f ca="1">$AY9</f>
        <v>4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CB23" s="11"/>
      <c r="CC23" s="12"/>
      <c r="CD23" s="12"/>
      <c r="CE23" s="5"/>
      <c r="CF23" s="5"/>
      <c r="CG23" s="5"/>
      <c r="CH23" s="5"/>
      <c r="CI23" s="11">
        <f t="shared" ca="1" si="26"/>
        <v>0.15689538243107526</v>
      </c>
      <c r="CJ23" s="12">
        <f t="shared" ca="1" si="27"/>
        <v>119</v>
      </c>
      <c r="CK23" s="5"/>
      <c r="CL23" s="5">
        <v>23</v>
      </c>
      <c r="CM23" s="5">
        <v>2</v>
      </c>
      <c r="CN23" s="5">
        <v>2</v>
      </c>
      <c r="CP23" s="11">
        <f t="shared" ca="1" si="28"/>
        <v>0.98111734518668847</v>
      </c>
      <c r="CQ23" s="12">
        <f t="shared" ca="1" si="29"/>
        <v>4</v>
      </c>
      <c r="CR23" s="5"/>
      <c r="CS23" s="5">
        <v>23</v>
      </c>
      <c r="CT23" s="5">
        <v>2</v>
      </c>
      <c r="CU23" s="5">
        <v>2</v>
      </c>
      <c r="CW23" s="11">
        <f t="shared" ca="1" si="30"/>
        <v>0.47936811939795754</v>
      </c>
      <c r="CX23" s="12">
        <f t="shared" ca="1" si="31"/>
        <v>74</v>
      </c>
      <c r="CY23" s="5"/>
      <c r="CZ23" s="5">
        <v>23</v>
      </c>
      <c r="DA23" s="5">
        <v>2</v>
      </c>
      <c r="DB23" s="5">
        <v>2</v>
      </c>
    </row>
    <row r="24" spans="1:106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CB24" s="11"/>
      <c r="CC24" s="12"/>
      <c r="CD24" s="12"/>
      <c r="CE24" s="5"/>
      <c r="CF24" s="5"/>
      <c r="CG24" s="5"/>
      <c r="CH24" s="5"/>
      <c r="CI24" s="11">
        <f t="shared" ca="1" si="26"/>
        <v>0.82433543963245071</v>
      </c>
      <c r="CJ24" s="12">
        <f t="shared" ca="1" si="27"/>
        <v>22</v>
      </c>
      <c r="CK24" s="5"/>
      <c r="CL24" s="5">
        <v>24</v>
      </c>
      <c r="CM24" s="5">
        <v>2</v>
      </c>
      <c r="CN24" s="5">
        <v>3</v>
      </c>
      <c r="CP24" s="11">
        <f t="shared" ca="1" si="28"/>
        <v>0.65178496896736327</v>
      </c>
      <c r="CQ24" s="12">
        <f t="shared" ca="1" si="29"/>
        <v>50</v>
      </c>
      <c r="CR24" s="5"/>
      <c r="CS24" s="5">
        <v>24</v>
      </c>
      <c r="CT24" s="5">
        <v>2</v>
      </c>
      <c r="CU24" s="5">
        <v>3</v>
      </c>
      <c r="CW24" s="11">
        <f t="shared" ca="1" si="30"/>
        <v>0.27577276497891412</v>
      </c>
      <c r="CX24" s="12">
        <f t="shared" ca="1" si="31"/>
        <v>97</v>
      </c>
      <c r="CY24" s="5"/>
      <c r="CZ24" s="5">
        <v>24</v>
      </c>
      <c r="DA24" s="5">
        <v>2</v>
      </c>
      <c r="DB24" s="5">
        <v>3</v>
      </c>
    </row>
    <row r="25" spans="1:106" ht="19.5" customHeight="1" thickBot="1" x14ac:dyDescent="0.3">
      <c r="A25" s="45"/>
      <c r="B25" s="16" t="s">
        <v>220</v>
      </c>
      <c r="C25" s="46"/>
      <c r="D25" s="18"/>
      <c r="E25" s="17"/>
      <c r="F25" s="17"/>
      <c r="G25" s="17"/>
      <c r="H25" s="19"/>
      <c r="I25" s="45"/>
      <c r="J25" s="16" t="s">
        <v>191</v>
      </c>
      <c r="K25" s="17"/>
      <c r="L25" s="17"/>
      <c r="M25" s="17"/>
      <c r="N25" s="17"/>
      <c r="O25" s="17"/>
      <c r="P25" s="19"/>
      <c r="Q25" s="45"/>
      <c r="R25" s="16" t="s">
        <v>225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CB25" s="11"/>
      <c r="CC25" s="12"/>
      <c r="CD25" s="12"/>
      <c r="CE25" s="5"/>
      <c r="CF25" s="5"/>
      <c r="CG25" s="5"/>
      <c r="CH25" s="5"/>
      <c r="CI25" s="11">
        <f t="shared" ca="1" si="26"/>
        <v>0.13417015080363692</v>
      </c>
      <c r="CJ25" s="12">
        <f t="shared" ca="1" si="27"/>
        <v>122</v>
      </c>
      <c r="CK25" s="5"/>
      <c r="CL25" s="5">
        <v>25</v>
      </c>
      <c r="CM25" s="5">
        <v>2</v>
      </c>
      <c r="CN25" s="5">
        <v>4</v>
      </c>
      <c r="CP25" s="11">
        <f t="shared" ca="1" si="28"/>
        <v>0.44590070967690976</v>
      </c>
      <c r="CQ25" s="12">
        <f t="shared" ca="1" si="29"/>
        <v>70</v>
      </c>
      <c r="CR25" s="5"/>
      <c r="CS25" s="5">
        <v>25</v>
      </c>
      <c r="CT25" s="5">
        <v>2</v>
      </c>
      <c r="CU25" s="5">
        <v>4</v>
      </c>
      <c r="CW25" s="11">
        <f t="shared" ca="1" si="30"/>
        <v>0.26839898008677265</v>
      </c>
      <c r="CX25" s="12">
        <f t="shared" ca="1" si="31"/>
        <v>99</v>
      </c>
      <c r="CY25" s="5"/>
      <c r="CZ25" s="5">
        <v>25</v>
      </c>
      <c r="DA25" s="5">
        <v>2</v>
      </c>
      <c r="DB25" s="5">
        <v>4</v>
      </c>
    </row>
    <row r="26" spans="1:106" ht="45.95" customHeight="1" thickBot="1" x14ac:dyDescent="0.3">
      <c r="A26" s="24"/>
      <c r="B26" s="74" t="str">
        <f ca="1">$AC10/100&amp;$AD10&amp;$AE10/100&amp;$AF10</f>
        <v>7＋53.14＝</v>
      </c>
      <c r="C26" s="75"/>
      <c r="D26" s="75"/>
      <c r="E26" s="75"/>
      <c r="F26" s="72">
        <f ca="1">$AG10/100</f>
        <v>60.14</v>
      </c>
      <c r="G26" s="73"/>
      <c r="H26" s="21"/>
      <c r="I26" s="20"/>
      <c r="J26" s="74" t="str">
        <f ca="1">$AC11/100&amp;$AD11&amp;$AE11/100&amp;$AF11</f>
        <v>77.69＋6.87＝</v>
      </c>
      <c r="K26" s="75"/>
      <c r="L26" s="75"/>
      <c r="M26" s="75"/>
      <c r="N26" s="72">
        <f ca="1">$AG11/100</f>
        <v>84.56</v>
      </c>
      <c r="O26" s="73"/>
      <c r="P26" s="22"/>
      <c r="Q26" s="20"/>
      <c r="R26" s="74" t="str">
        <f ca="1">$AC12/100&amp;$AD12&amp;$AE12/100&amp;$AF12</f>
        <v>53.88＋0.8＝</v>
      </c>
      <c r="S26" s="75"/>
      <c r="T26" s="75"/>
      <c r="U26" s="75"/>
      <c r="V26" s="72">
        <f ca="1">$AG12/100</f>
        <v>54.68</v>
      </c>
      <c r="W26" s="73"/>
      <c r="X26" s="27"/>
      <c r="AF26" s="4"/>
      <c r="AG26" s="5"/>
      <c r="AH26" s="5"/>
      <c r="AJ26" s="5"/>
      <c r="AU26" s="5"/>
      <c r="AV26" s="5"/>
      <c r="AW26" s="5"/>
      <c r="AX26" s="5"/>
      <c r="AY26" s="5"/>
      <c r="CB26" s="11"/>
      <c r="CC26" s="12"/>
      <c r="CD26" s="12"/>
      <c r="CE26" s="5"/>
      <c r="CF26" s="5"/>
      <c r="CG26" s="5"/>
      <c r="CH26" s="5"/>
      <c r="CI26" s="11">
        <f t="shared" ca="1" si="26"/>
        <v>0.3783417890887143</v>
      </c>
      <c r="CJ26" s="12">
        <f t="shared" ca="1" si="27"/>
        <v>92</v>
      </c>
      <c r="CK26" s="5"/>
      <c r="CL26" s="5">
        <v>26</v>
      </c>
      <c r="CM26" s="5">
        <v>2</v>
      </c>
      <c r="CN26" s="5">
        <v>5</v>
      </c>
      <c r="CP26" s="11">
        <f t="shared" ca="1" si="28"/>
        <v>0.30607289299996265</v>
      </c>
      <c r="CQ26" s="12">
        <f t="shared" ca="1" si="29"/>
        <v>92</v>
      </c>
      <c r="CR26" s="5"/>
      <c r="CS26" s="5">
        <v>26</v>
      </c>
      <c r="CT26" s="5">
        <v>2</v>
      </c>
      <c r="CU26" s="5">
        <v>5</v>
      </c>
      <c r="CW26" s="11">
        <f t="shared" ca="1" si="30"/>
        <v>0.41560906420622201</v>
      </c>
      <c r="CX26" s="12">
        <f t="shared" ca="1" si="31"/>
        <v>79</v>
      </c>
      <c r="CY26" s="5"/>
      <c r="CZ26" s="5">
        <v>26</v>
      </c>
      <c r="DA26" s="5">
        <v>2</v>
      </c>
      <c r="DB26" s="5">
        <v>5</v>
      </c>
    </row>
    <row r="27" spans="1:106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CB27" s="11"/>
      <c r="CC27" s="12"/>
      <c r="CD27" s="12"/>
      <c r="CE27" s="5"/>
      <c r="CF27" s="5"/>
      <c r="CG27" s="5"/>
      <c r="CH27" s="5"/>
      <c r="CI27" s="11">
        <f t="shared" ca="1" si="26"/>
        <v>0.63988221057248196</v>
      </c>
      <c r="CJ27" s="12">
        <f t="shared" ca="1" si="27"/>
        <v>49</v>
      </c>
      <c r="CK27" s="5"/>
      <c r="CL27" s="5">
        <v>27</v>
      </c>
      <c r="CM27" s="5">
        <v>2</v>
      </c>
      <c r="CN27" s="5">
        <v>6</v>
      </c>
      <c r="CP27" s="11">
        <f t="shared" ca="1" si="28"/>
        <v>0.86494172491739085</v>
      </c>
      <c r="CQ27" s="12">
        <f t="shared" ca="1" si="29"/>
        <v>19</v>
      </c>
      <c r="CR27" s="5"/>
      <c r="CS27" s="5">
        <v>27</v>
      </c>
      <c r="CT27" s="5">
        <v>2</v>
      </c>
      <c r="CU27" s="5">
        <v>6</v>
      </c>
      <c r="CW27" s="11">
        <f t="shared" ca="1" si="30"/>
        <v>0.17917559576365416</v>
      </c>
      <c r="CX27" s="12">
        <f t="shared" ca="1" si="31"/>
        <v>114</v>
      </c>
      <c r="CY27" s="5"/>
      <c r="CZ27" s="5">
        <v>27</v>
      </c>
      <c r="DA27" s="5">
        <v>2</v>
      </c>
      <c r="DB27" s="5">
        <v>6</v>
      </c>
    </row>
    <row r="28" spans="1:106" ht="57" customHeight="1" x14ac:dyDescent="0.25">
      <c r="A28" s="20"/>
      <c r="B28" s="28"/>
      <c r="C28" s="29">
        <f ca="1">$BC10</f>
        <v>0</v>
      </c>
      <c r="D28" s="30">
        <f ca="1">$BH10</f>
        <v>7</v>
      </c>
      <c r="E28" s="30" t="str">
        <f ca="1">IF(AND(F28=0,G28=0),"",".")</f>
        <v/>
      </c>
      <c r="F28" s="31">
        <f ca="1">$BR10</f>
        <v>0</v>
      </c>
      <c r="G28" s="31">
        <f ca="1">$BW10</f>
        <v>0</v>
      </c>
      <c r="H28" s="27"/>
      <c r="I28" s="20"/>
      <c r="J28" s="28"/>
      <c r="K28" s="29">
        <f ca="1">$BC11</f>
        <v>7</v>
      </c>
      <c r="L28" s="30">
        <f ca="1">$BH11</f>
        <v>7</v>
      </c>
      <c r="M28" s="30" t="str">
        <f ca="1">IF(AND(N28=0,O28=0),"",".")</f>
        <v>.</v>
      </c>
      <c r="N28" s="31">
        <f ca="1">$BR11</f>
        <v>6</v>
      </c>
      <c r="O28" s="31">
        <f ca="1">$BW11</f>
        <v>9</v>
      </c>
      <c r="P28" s="27"/>
      <c r="Q28" s="20"/>
      <c r="R28" s="28"/>
      <c r="S28" s="29">
        <f ca="1">$BC12</f>
        <v>5</v>
      </c>
      <c r="T28" s="30">
        <f ca="1">$BH12</f>
        <v>3</v>
      </c>
      <c r="U28" s="30" t="str">
        <f ca="1">IF(AND(V28=0,W28=0),"",".")</f>
        <v>.</v>
      </c>
      <c r="V28" s="31">
        <f ca="1">$BR12</f>
        <v>8</v>
      </c>
      <c r="W28" s="31">
        <f ca="1">$BW12</f>
        <v>8</v>
      </c>
      <c r="X28" s="27"/>
      <c r="CB28" s="11"/>
      <c r="CC28" s="12"/>
      <c r="CD28" s="12"/>
      <c r="CE28" s="5"/>
      <c r="CF28" s="5"/>
      <c r="CG28" s="5"/>
      <c r="CH28" s="5"/>
      <c r="CI28" s="11">
        <f t="shared" ca="1" si="26"/>
        <v>0.14362657683377134</v>
      </c>
      <c r="CJ28" s="12">
        <f t="shared" ca="1" si="27"/>
        <v>121</v>
      </c>
      <c r="CK28" s="5"/>
      <c r="CL28" s="5">
        <v>28</v>
      </c>
      <c r="CM28" s="5">
        <v>2</v>
      </c>
      <c r="CN28" s="5">
        <v>7</v>
      </c>
      <c r="CP28" s="11">
        <f t="shared" ca="1" si="28"/>
        <v>0.79724485652061683</v>
      </c>
      <c r="CQ28" s="12">
        <f t="shared" ca="1" si="29"/>
        <v>36</v>
      </c>
      <c r="CR28" s="5"/>
      <c r="CS28" s="5">
        <v>28</v>
      </c>
      <c r="CT28" s="5">
        <v>2</v>
      </c>
      <c r="CU28" s="5">
        <v>7</v>
      </c>
      <c r="CW28" s="11">
        <f t="shared" ca="1" si="30"/>
        <v>0.7718309832959831</v>
      </c>
      <c r="CX28" s="12">
        <f t="shared" ca="1" si="31"/>
        <v>32</v>
      </c>
      <c r="CY28" s="5"/>
      <c r="CZ28" s="5">
        <v>28</v>
      </c>
      <c r="DA28" s="5">
        <v>2</v>
      </c>
      <c r="DB28" s="5">
        <v>7</v>
      </c>
    </row>
    <row r="29" spans="1:106" ht="57" customHeight="1" thickBot="1" x14ac:dyDescent="0.3">
      <c r="A29" s="20"/>
      <c r="B29" s="32" t="str">
        <f ca="1">IF(AND($BD10=0,$BC10=0),"","＋")</f>
        <v>＋</v>
      </c>
      <c r="C29" s="33">
        <f ca="1">IF(AND($BD10=0,$BC10=0),"＋",$BD10)</f>
        <v>5</v>
      </c>
      <c r="D29" s="34">
        <f ca="1">$BI10</f>
        <v>3</v>
      </c>
      <c r="E29" s="34" t="str">
        <f ca="1">IF(AND(F29=0,G29=0),"",".")</f>
        <v>.</v>
      </c>
      <c r="F29" s="35">
        <f ca="1">$BS10</f>
        <v>1</v>
      </c>
      <c r="G29" s="35">
        <f ca="1">$BX10</f>
        <v>4</v>
      </c>
      <c r="H29" s="27"/>
      <c r="I29" s="20"/>
      <c r="J29" s="32" t="str">
        <f ca="1">IF(AND($BD11=0,$BC11=0),"","＋")</f>
        <v>＋</v>
      </c>
      <c r="K29" s="33">
        <f ca="1">IF(AND($BD11=0,$BC11=0),"＋",$BD11)</f>
        <v>0</v>
      </c>
      <c r="L29" s="34">
        <f ca="1">$BI11</f>
        <v>6</v>
      </c>
      <c r="M29" s="34" t="str">
        <f ca="1">IF(AND(N29=0,O29=0),"",".")</f>
        <v>.</v>
      </c>
      <c r="N29" s="35">
        <f ca="1">$BS11</f>
        <v>8</v>
      </c>
      <c r="O29" s="35">
        <f ca="1">$BX11</f>
        <v>7</v>
      </c>
      <c r="P29" s="27"/>
      <c r="Q29" s="20"/>
      <c r="R29" s="32" t="str">
        <f ca="1">IF(AND($BD12=0,$BC12=0),"","＋")</f>
        <v>＋</v>
      </c>
      <c r="S29" s="33">
        <f ca="1">IF(AND($BD12=0,$BC12=0),"＋",$BD12)</f>
        <v>0</v>
      </c>
      <c r="T29" s="34">
        <f ca="1">$BI12</f>
        <v>0</v>
      </c>
      <c r="U29" s="34" t="str">
        <f ca="1">IF(AND(V29=0,W29=0),"",".")</f>
        <v>.</v>
      </c>
      <c r="V29" s="35">
        <f ca="1">$BS12</f>
        <v>8</v>
      </c>
      <c r="W29" s="35">
        <f ca="1">$BX12</f>
        <v>0</v>
      </c>
      <c r="X29" s="27"/>
      <c r="CB29" s="11"/>
      <c r="CC29" s="12"/>
      <c r="CD29" s="12"/>
      <c r="CE29" s="5"/>
      <c r="CF29" s="5"/>
      <c r="CG29" s="5"/>
      <c r="CH29" s="5"/>
      <c r="CI29" s="11">
        <f t="shared" ca="1" si="26"/>
        <v>0.4079984753415089</v>
      </c>
      <c r="CJ29" s="12">
        <f t="shared" ca="1" si="27"/>
        <v>87</v>
      </c>
      <c r="CK29" s="5"/>
      <c r="CL29" s="5">
        <v>29</v>
      </c>
      <c r="CM29" s="5">
        <v>2</v>
      </c>
      <c r="CN29" s="5">
        <v>8</v>
      </c>
      <c r="CP29" s="11">
        <f t="shared" ca="1" si="28"/>
        <v>0.3972785654052694</v>
      </c>
      <c r="CQ29" s="12">
        <f t="shared" ca="1" si="29"/>
        <v>79</v>
      </c>
      <c r="CR29" s="5"/>
      <c r="CS29" s="5">
        <v>29</v>
      </c>
      <c r="CT29" s="5">
        <v>2</v>
      </c>
      <c r="CU29" s="5">
        <v>8</v>
      </c>
      <c r="CW29" s="11">
        <f t="shared" ca="1" si="30"/>
        <v>0.6894190467070912</v>
      </c>
      <c r="CX29" s="12">
        <f t="shared" ca="1" si="31"/>
        <v>45</v>
      </c>
      <c r="CY29" s="5"/>
      <c r="CZ29" s="5">
        <v>29</v>
      </c>
      <c r="DA29" s="5">
        <v>2</v>
      </c>
      <c r="DB29" s="5">
        <v>8</v>
      </c>
    </row>
    <row r="30" spans="1:106" ht="57" customHeight="1" x14ac:dyDescent="0.25">
      <c r="A30" s="20"/>
      <c r="B30" s="28"/>
      <c r="C30" s="29">
        <f ca="1">$AU10</f>
        <v>6</v>
      </c>
      <c r="D30" s="30">
        <f ca="1">$AV10</f>
        <v>0</v>
      </c>
      <c r="E30" s="30" t="str">
        <f>$AW10</f>
        <v>.</v>
      </c>
      <c r="F30" s="31">
        <f ca="1">$AX10</f>
        <v>1</v>
      </c>
      <c r="G30" s="36">
        <f ca="1">$AY10</f>
        <v>4</v>
      </c>
      <c r="H30" s="37"/>
      <c r="I30" s="38"/>
      <c r="J30" s="28"/>
      <c r="K30" s="29">
        <f ca="1">$AU11</f>
        <v>8</v>
      </c>
      <c r="L30" s="30">
        <f ca="1">$AV11</f>
        <v>4</v>
      </c>
      <c r="M30" s="30" t="str">
        <f>$AW11</f>
        <v>.</v>
      </c>
      <c r="N30" s="31">
        <f ca="1">$AX11</f>
        <v>5</v>
      </c>
      <c r="O30" s="36">
        <f ca="1">$AY11</f>
        <v>6</v>
      </c>
      <c r="P30" s="37"/>
      <c r="Q30" s="38"/>
      <c r="R30" s="28"/>
      <c r="S30" s="29">
        <f ca="1">$AU12</f>
        <v>5</v>
      </c>
      <c r="T30" s="30">
        <f ca="1">$AV12</f>
        <v>4</v>
      </c>
      <c r="U30" s="30" t="str">
        <f>$AW12</f>
        <v>.</v>
      </c>
      <c r="V30" s="31">
        <f ca="1">$AX12</f>
        <v>6</v>
      </c>
      <c r="W30" s="36">
        <f ca="1">$AY12</f>
        <v>8</v>
      </c>
      <c r="X30" s="27"/>
      <c r="CB30" s="11"/>
      <c r="CC30" s="12"/>
      <c r="CD30" s="12"/>
      <c r="CE30" s="5"/>
      <c r="CF30" s="5"/>
      <c r="CG30" s="5"/>
      <c r="CH30" s="5"/>
      <c r="CI30" s="11">
        <f t="shared" ca="1" si="26"/>
        <v>0.64613340122274121</v>
      </c>
      <c r="CJ30" s="12">
        <f t="shared" ca="1" si="27"/>
        <v>48</v>
      </c>
      <c r="CK30" s="5"/>
      <c r="CL30" s="5">
        <v>30</v>
      </c>
      <c r="CM30" s="5">
        <v>2</v>
      </c>
      <c r="CN30" s="5">
        <v>9</v>
      </c>
      <c r="CP30" s="11">
        <f t="shared" ca="1" si="28"/>
        <v>0.49373575280796123</v>
      </c>
      <c r="CQ30" s="12">
        <f t="shared" ca="1" si="29"/>
        <v>64</v>
      </c>
      <c r="CR30" s="5"/>
      <c r="CS30" s="5">
        <v>30</v>
      </c>
      <c r="CT30" s="5">
        <v>2</v>
      </c>
      <c r="CU30" s="5">
        <v>9</v>
      </c>
      <c r="CW30" s="11">
        <f t="shared" ca="1" si="30"/>
        <v>0.85449940512867351</v>
      </c>
      <c r="CX30" s="12">
        <f t="shared" ca="1" si="31"/>
        <v>23</v>
      </c>
      <c r="CY30" s="5"/>
      <c r="CZ30" s="5">
        <v>30</v>
      </c>
      <c r="DA30" s="5">
        <v>2</v>
      </c>
      <c r="DB30" s="5">
        <v>9</v>
      </c>
    </row>
    <row r="31" spans="1:106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CB31" s="11"/>
      <c r="CC31" s="12"/>
      <c r="CD31" s="12"/>
      <c r="CE31" s="5"/>
      <c r="CF31" s="5"/>
      <c r="CG31" s="5"/>
      <c r="CH31" s="5"/>
      <c r="CI31" s="11">
        <f t="shared" ca="1" si="26"/>
        <v>0.71728610319877761</v>
      </c>
      <c r="CJ31" s="12">
        <f t="shared" ca="1" si="27"/>
        <v>34</v>
      </c>
      <c r="CK31" s="5"/>
      <c r="CL31" s="5">
        <v>31</v>
      </c>
      <c r="CM31" s="5">
        <v>3</v>
      </c>
      <c r="CN31" s="5">
        <v>0</v>
      </c>
      <c r="CP31" s="11">
        <f t="shared" ca="1" si="28"/>
        <v>0.77923301148751589</v>
      </c>
      <c r="CQ31" s="12">
        <f t="shared" ca="1" si="29"/>
        <v>38</v>
      </c>
      <c r="CR31" s="5"/>
      <c r="CS31" s="5">
        <v>31</v>
      </c>
      <c r="CT31" s="5">
        <v>3</v>
      </c>
      <c r="CU31" s="5">
        <v>0</v>
      </c>
      <c r="CW31" s="11">
        <f t="shared" ca="1" si="30"/>
        <v>0.26653985537722413</v>
      </c>
      <c r="CX31" s="12">
        <f t="shared" ca="1" si="31"/>
        <v>100</v>
      </c>
      <c r="CY31" s="5"/>
      <c r="CZ31" s="5">
        <v>31</v>
      </c>
      <c r="DA31" s="5">
        <v>3</v>
      </c>
      <c r="DB31" s="5">
        <v>0</v>
      </c>
    </row>
    <row r="32" spans="1:106" ht="39.950000000000003" customHeight="1" thickBot="1" x14ac:dyDescent="0.3">
      <c r="A32" s="89" t="str">
        <f>A1</f>
        <v>小数 たし算 小数第二位 オールミックス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51">
        <f>W1</f>
        <v>1</v>
      </c>
      <c r="X32" s="2"/>
      <c r="AB32" s="4"/>
      <c r="AC32" s="5"/>
      <c r="AD32" s="5"/>
      <c r="AF32" s="5"/>
      <c r="AG32" s="5"/>
      <c r="CB32" s="11"/>
      <c r="CC32" s="12"/>
      <c r="CD32" s="12"/>
      <c r="CE32" s="5"/>
      <c r="CF32" s="5"/>
      <c r="CG32" s="5"/>
      <c r="CH32" s="5"/>
      <c r="CI32" s="11">
        <f t="shared" ca="1" si="26"/>
        <v>0.55278751955651861</v>
      </c>
      <c r="CJ32" s="12">
        <f t="shared" ca="1" si="27"/>
        <v>59</v>
      </c>
      <c r="CK32" s="5"/>
      <c r="CL32" s="5">
        <v>32</v>
      </c>
      <c r="CM32" s="5">
        <v>3</v>
      </c>
      <c r="CN32" s="5">
        <v>1</v>
      </c>
      <c r="CP32" s="11">
        <f t="shared" ca="1" si="28"/>
        <v>0.7562805979210272</v>
      </c>
      <c r="CQ32" s="12">
        <f t="shared" ca="1" si="29"/>
        <v>39</v>
      </c>
      <c r="CR32" s="5"/>
      <c r="CS32" s="5">
        <v>32</v>
      </c>
      <c r="CT32" s="5">
        <v>3</v>
      </c>
      <c r="CU32" s="5">
        <v>1</v>
      </c>
      <c r="CV32" s="5"/>
      <c r="CW32" s="11">
        <f t="shared" ca="1" si="30"/>
        <v>2.437372296706708E-3</v>
      </c>
      <c r="CX32" s="12">
        <f t="shared" ca="1" si="31"/>
        <v>140</v>
      </c>
      <c r="CY32" s="5"/>
      <c r="CZ32" s="5">
        <v>32</v>
      </c>
      <c r="DA32" s="5">
        <v>3</v>
      </c>
      <c r="DB32" s="5">
        <v>1</v>
      </c>
    </row>
    <row r="33" spans="1:106" ht="63.95" customHeight="1" thickBot="1" x14ac:dyDescent="0.3">
      <c r="B33" s="90" t="str">
        <f>B2</f>
        <v>　　月  　 　 日</v>
      </c>
      <c r="C33" s="91"/>
      <c r="D33" s="91"/>
      <c r="E33" s="91"/>
      <c r="F33" s="91"/>
      <c r="G33" s="92"/>
      <c r="H33" s="93" t="str">
        <f>H2</f>
        <v>名前</v>
      </c>
      <c r="I33" s="94"/>
      <c r="J33" s="94"/>
      <c r="K33" s="95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7"/>
      <c r="AC33" s="5"/>
      <c r="AD33" s="5"/>
      <c r="AF33" s="5"/>
      <c r="AG33" s="5"/>
      <c r="CB33" s="11"/>
      <c r="CC33" s="12"/>
      <c r="CD33" s="12"/>
      <c r="CE33" s="5"/>
      <c r="CF33" s="5"/>
      <c r="CG33" s="5"/>
      <c r="CH33" s="5"/>
      <c r="CI33" s="11">
        <f t="shared" ca="1" si="26"/>
        <v>0.56113526489250531</v>
      </c>
      <c r="CJ33" s="12">
        <f t="shared" ca="1" si="27"/>
        <v>58</v>
      </c>
      <c r="CK33" s="5"/>
      <c r="CL33" s="5">
        <v>33</v>
      </c>
      <c r="CM33" s="5">
        <v>3</v>
      </c>
      <c r="CN33" s="5">
        <v>2</v>
      </c>
      <c r="CP33" s="11">
        <f t="shared" ca="1" si="28"/>
        <v>4.972481893229308E-2</v>
      </c>
      <c r="CQ33" s="12">
        <f t="shared" ca="1" si="29"/>
        <v>133</v>
      </c>
      <c r="CR33" s="5"/>
      <c r="CS33" s="5">
        <v>33</v>
      </c>
      <c r="CT33" s="5">
        <v>3</v>
      </c>
      <c r="CU33" s="5">
        <v>2</v>
      </c>
      <c r="CW33" s="11">
        <f t="shared" ca="1" si="30"/>
        <v>0.56135307791299416</v>
      </c>
      <c r="CX33" s="12">
        <f t="shared" ca="1" si="31"/>
        <v>65</v>
      </c>
      <c r="CY33" s="5"/>
      <c r="CZ33" s="5">
        <v>33</v>
      </c>
      <c r="DA33" s="5">
        <v>3</v>
      </c>
      <c r="DB33" s="5">
        <v>2</v>
      </c>
    </row>
    <row r="34" spans="1:106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CB34" s="11"/>
      <c r="CC34" s="12"/>
      <c r="CD34" s="12"/>
      <c r="CE34" s="5"/>
      <c r="CF34" s="5"/>
      <c r="CG34" s="5"/>
      <c r="CH34" s="5"/>
      <c r="CI34" s="11">
        <f t="shared" ca="1" si="26"/>
        <v>0.55006533686669334</v>
      </c>
      <c r="CJ34" s="12">
        <f t="shared" ca="1" si="27"/>
        <v>61</v>
      </c>
      <c r="CK34" s="5"/>
      <c r="CL34" s="5">
        <v>34</v>
      </c>
      <c r="CM34" s="5">
        <v>3</v>
      </c>
      <c r="CN34" s="5">
        <v>3</v>
      </c>
      <c r="CP34" s="11">
        <f t="shared" ca="1" si="28"/>
        <v>0.88385437486658258</v>
      </c>
      <c r="CQ34" s="12">
        <f t="shared" ca="1" si="29"/>
        <v>15</v>
      </c>
      <c r="CR34" s="5"/>
      <c r="CS34" s="5">
        <v>34</v>
      </c>
      <c r="CT34" s="5">
        <v>3</v>
      </c>
      <c r="CU34" s="5">
        <v>3</v>
      </c>
      <c r="CW34" s="11">
        <f t="shared" ca="1" si="30"/>
        <v>0.87453870758290542</v>
      </c>
      <c r="CX34" s="12">
        <f t="shared" ca="1" si="31"/>
        <v>20</v>
      </c>
      <c r="CY34" s="5"/>
      <c r="CZ34" s="5">
        <v>34</v>
      </c>
      <c r="DA34" s="5">
        <v>3</v>
      </c>
      <c r="DB34" s="5">
        <v>3</v>
      </c>
    </row>
    <row r="35" spans="1:106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CB35" s="11"/>
      <c r="CC35" s="12"/>
      <c r="CD35" s="12"/>
      <c r="CE35" s="5"/>
      <c r="CF35" s="5"/>
      <c r="CG35" s="5"/>
      <c r="CH35" s="5"/>
      <c r="CI35" s="11">
        <f t="shared" ca="1" si="26"/>
        <v>4.6836011805307942E-2</v>
      </c>
      <c r="CJ35" s="12">
        <f t="shared" ca="1" si="27"/>
        <v>133</v>
      </c>
      <c r="CK35" s="5"/>
      <c r="CL35" s="5">
        <v>35</v>
      </c>
      <c r="CM35" s="5">
        <v>3</v>
      </c>
      <c r="CN35" s="5">
        <v>4</v>
      </c>
      <c r="CP35" s="11">
        <f t="shared" ca="1" si="28"/>
        <v>0.86427778886796591</v>
      </c>
      <c r="CQ35" s="12">
        <f t="shared" ca="1" si="29"/>
        <v>20</v>
      </c>
      <c r="CR35" s="5"/>
      <c r="CS35" s="5">
        <v>35</v>
      </c>
      <c r="CT35" s="5">
        <v>3</v>
      </c>
      <c r="CU35" s="5">
        <v>4</v>
      </c>
      <c r="CW35" s="11">
        <f t="shared" ca="1" si="30"/>
        <v>0.64233410809145219</v>
      </c>
      <c r="CX35" s="12">
        <f t="shared" ca="1" si="31"/>
        <v>53</v>
      </c>
      <c r="CY35" s="5"/>
      <c r="CZ35" s="5">
        <v>35</v>
      </c>
      <c r="DA35" s="5">
        <v>3</v>
      </c>
      <c r="DB35" s="5">
        <v>4</v>
      </c>
    </row>
    <row r="36" spans="1:106" ht="45.95" customHeight="1" thickBot="1" x14ac:dyDescent="0.3">
      <c r="A36" s="52"/>
      <c r="B36" s="74" t="str">
        <f t="shared" ref="B36" ca="1" si="33">B5</f>
        <v>6.95＋0.45＝</v>
      </c>
      <c r="C36" s="75"/>
      <c r="D36" s="75"/>
      <c r="E36" s="75"/>
      <c r="F36" s="76">
        <f ca="1">F5</f>
        <v>7.4</v>
      </c>
      <c r="G36" s="77"/>
      <c r="H36" s="53"/>
      <c r="I36" s="54"/>
      <c r="J36" s="74" t="str">
        <f t="shared" ref="J36" ca="1" si="34">J5</f>
        <v>3.11＋48.06＝</v>
      </c>
      <c r="K36" s="75"/>
      <c r="L36" s="75"/>
      <c r="M36" s="75"/>
      <c r="N36" s="76">
        <f ca="1">N5</f>
        <v>51.17</v>
      </c>
      <c r="O36" s="77"/>
      <c r="P36" s="27"/>
      <c r="Q36" s="24"/>
      <c r="R36" s="74" t="str">
        <f t="shared" ref="R36" ca="1" si="35">R5</f>
        <v>6.3＋22.09＝</v>
      </c>
      <c r="S36" s="75"/>
      <c r="T36" s="75"/>
      <c r="U36" s="75"/>
      <c r="V36" s="76">
        <f ca="1">V5</f>
        <v>28.39</v>
      </c>
      <c r="W36" s="77"/>
      <c r="X36" s="27"/>
      <c r="AC36" s="5" t="s">
        <v>48</v>
      </c>
      <c r="AD36" s="5" t="str">
        <f ca="1">IF(AND($AE36=0,$AF36=0),"OKA",IF($AF36=0,"OKB","NO"))</f>
        <v>OKB</v>
      </c>
      <c r="AE36" s="55">
        <f ca="1">AX1</f>
        <v>4</v>
      </c>
      <c r="AF36" s="55">
        <f ca="1">AY1</f>
        <v>0</v>
      </c>
      <c r="AG36" s="5"/>
      <c r="CB36" s="11"/>
      <c r="CC36" s="12"/>
      <c r="CD36" s="12"/>
      <c r="CE36" s="5"/>
      <c r="CF36" s="5"/>
      <c r="CG36" s="5"/>
      <c r="CH36" s="5"/>
      <c r="CI36" s="11">
        <f t="shared" ca="1" si="26"/>
        <v>0.82343566752034236</v>
      </c>
      <c r="CJ36" s="12">
        <f t="shared" ca="1" si="27"/>
        <v>24</v>
      </c>
      <c r="CK36" s="5"/>
      <c r="CL36" s="5">
        <v>36</v>
      </c>
      <c r="CM36" s="5">
        <v>3</v>
      </c>
      <c r="CN36" s="5">
        <v>5</v>
      </c>
      <c r="CP36" s="11">
        <f t="shared" ca="1" si="28"/>
        <v>0.24519553765147795</v>
      </c>
      <c r="CQ36" s="12">
        <f t="shared" ca="1" si="29"/>
        <v>103</v>
      </c>
      <c r="CR36" s="5"/>
      <c r="CS36" s="5">
        <v>36</v>
      </c>
      <c r="CT36" s="5">
        <v>3</v>
      </c>
      <c r="CU36" s="5">
        <v>5</v>
      </c>
      <c r="CW36" s="11">
        <f t="shared" ca="1" si="30"/>
        <v>0.96179202297919375</v>
      </c>
      <c r="CX36" s="12">
        <f t="shared" ca="1" si="31"/>
        <v>7</v>
      </c>
      <c r="CY36" s="5"/>
      <c r="CZ36" s="5">
        <v>36</v>
      </c>
      <c r="DA36" s="5">
        <v>3</v>
      </c>
      <c r="DB36" s="5">
        <v>5</v>
      </c>
    </row>
    <row r="37" spans="1:106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36">IF(AND($AE37=0,$AF37=0),"OKA",IF($AF37=0,"OKB","NO"))</f>
        <v>NO</v>
      </c>
      <c r="AE37" s="55">
        <f t="shared" ref="AE37:AF47" ca="1" si="37">AX2</f>
        <v>1</v>
      </c>
      <c r="AF37" s="55">
        <f t="shared" ca="1" si="37"/>
        <v>7</v>
      </c>
      <c r="AG37" s="5"/>
      <c r="CB37" s="11"/>
      <c r="CC37" s="12"/>
      <c r="CD37" s="12"/>
      <c r="CE37" s="5"/>
      <c r="CF37" s="5"/>
      <c r="CG37" s="5"/>
      <c r="CH37" s="5"/>
      <c r="CI37" s="11">
        <f t="shared" ca="1" si="26"/>
        <v>0.19810271573645655</v>
      </c>
      <c r="CJ37" s="12">
        <f t="shared" ca="1" si="27"/>
        <v>109</v>
      </c>
      <c r="CK37" s="5"/>
      <c r="CL37" s="5">
        <v>37</v>
      </c>
      <c r="CM37" s="5">
        <v>3</v>
      </c>
      <c r="CN37" s="5">
        <v>6</v>
      </c>
      <c r="CP37" s="11">
        <f t="shared" ca="1" si="28"/>
        <v>3.5918657430107581E-2</v>
      </c>
      <c r="CQ37" s="12">
        <f t="shared" ca="1" si="29"/>
        <v>136</v>
      </c>
      <c r="CR37" s="5"/>
      <c r="CS37" s="5">
        <v>37</v>
      </c>
      <c r="CT37" s="5">
        <v>3</v>
      </c>
      <c r="CU37" s="5">
        <v>6</v>
      </c>
      <c r="CW37" s="11">
        <f t="shared" ca="1" si="30"/>
        <v>0.45785434570112538</v>
      </c>
      <c r="CX37" s="12">
        <f t="shared" ca="1" si="31"/>
        <v>76</v>
      </c>
      <c r="CY37" s="5"/>
      <c r="CZ37" s="5">
        <v>37</v>
      </c>
      <c r="DA37" s="5">
        <v>3</v>
      </c>
      <c r="DB37" s="5">
        <v>6</v>
      </c>
    </row>
    <row r="38" spans="1:106" ht="57" customHeight="1" x14ac:dyDescent="0.25">
      <c r="A38" s="20"/>
      <c r="B38" s="56"/>
      <c r="C38" s="57">
        <f t="shared" ref="B38:G40" ca="1" si="38">C7</f>
        <v>0</v>
      </c>
      <c r="D38" s="58">
        <f t="shared" ca="1" si="38"/>
        <v>6</v>
      </c>
      <c r="E38" s="58" t="str">
        <f t="shared" ca="1" si="38"/>
        <v>.</v>
      </c>
      <c r="F38" s="59">
        <f t="shared" ca="1" si="38"/>
        <v>9</v>
      </c>
      <c r="G38" s="59">
        <f t="shared" ca="1" si="38"/>
        <v>5</v>
      </c>
      <c r="H38" s="27"/>
      <c r="I38" s="14"/>
      <c r="J38" s="56"/>
      <c r="K38" s="57">
        <f t="shared" ref="K38:O38" ca="1" si="39">K7</f>
        <v>0</v>
      </c>
      <c r="L38" s="58">
        <f t="shared" ca="1" si="39"/>
        <v>3</v>
      </c>
      <c r="M38" s="58" t="str">
        <f t="shared" ca="1" si="39"/>
        <v>.</v>
      </c>
      <c r="N38" s="59">
        <f t="shared" ca="1" si="39"/>
        <v>1</v>
      </c>
      <c r="O38" s="59">
        <f t="shared" ca="1" si="39"/>
        <v>1</v>
      </c>
      <c r="P38" s="27"/>
      <c r="Q38" s="20"/>
      <c r="R38" s="56"/>
      <c r="S38" s="57">
        <f t="shared" ref="S38:W38" ca="1" si="40">S7</f>
        <v>0</v>
      </c>
      <c r="T38" s="58">
        <f t="shared" ca="1" si="40"/>
        <v>6</v>
      </c>
      <c r="U38" s="58" t="str">
        <f t="shared" ca="1" si="40"/>
        <v>.</v>
      </c>
      <c r="V38" s="59">
        <f t="shared" ca="1" si="40"/>
        <v>3</v>
      </c>
      <c r="W38" s="59">
        <f t="shared" ca="1" si="40"/>
        <v>0</v>
      </c>
      <c r="X38" s="27"/>
      <c r="AB38" s="3" t="s">
        <v>132</v>
      </c>
      <c r="AC38" s="5" t="s">
        <v>203</v>
      </c>
      <c r="AD38" s="5" t="str">
        <f t="shared" ca="1" si="36"/>
        <v>NO</v>
      </c>
      <c r="AE38" s="55">
        <f t="shared" ca="1" si="37"/>
        <v>3</v>
      </c>
      <c r="AF38" s="55">
        <f t="shared" ca="1" si="37"/>
        <v>9</v>
      </c>
      <c r="AG38" s="5"/>
      <c r="CB38" s="11"/>
      <c r="CC38" s="12"/>
      <c r="CD38" s="12"/>
      <c r="CE38" s="5"/>
      <c r="CF38" s="5"/>
      <c r="CG38" s="5"/>
      <c r="CH38" s="5"/>
      <c r="CI38" s="11">
        <f t="shared" ca="1" si="26"/>
        <v>0.88017644086613123</v>
      </c>
      <c r="CJ38" s="12">
        <f t="shared" ca="1" si="27"/>
        <v>17</v>
      </c>
      <c r="CK38" s="5"/>
      <c r="CL38" s="5">
        <v>38</v>
      </c>
      <c r="CM38" s="5">
        <v>3</v>
      </c>
      <c r="CN38" s="5">
        <v>7</v>
      </c>
      <c r="CP38" s="11">
        <f t="shared" ca="1" si="28"/>
        <v>0.17417319760604133</v>
      </c>
      <c r="CQ38" s="12">
        <f t="shared" ca="1" si="29"/>
        <v>111</v>
      </c>
      <c r="CR38" s="5"/>
      <c r="CS38" s="5">
        <v>38</v>
      </c>
      <c r="CT38" s="5">
        <v>3</v>
      </c>
      <c r="CU38" s="5">
        <v>7</v>
      </c>
      <c r="CW38" s="11">
        <f t="shared" ca="1" si="30"/>
        <v>0.7289898342294594</v>
      </c>
      <c r="CX38" s="12">
        <f t="shared" ca="1" si="31"/>
        <v>41</v>
      </c>
      <c r="CY38" s="5"/>
      <c r="CZ38" s="5">
        <v>38</v>
      </c>
      <c r="DA38" s="5">
        <v>3</v>
      </c>
      <c r="DB38" s="5">
        <v>7</v>
      </c>
    </row>
    <row r="39" spans="1:106" ht="57" customHeight="1" thickBot="1" x14ac:dyDescent="0.3">
      <c r="A39" s="20"/>
      <c r="B39" s="60" t="str">
        <f t="shared" ca="1" si="38"/>
        <v/>
      </c>
      <c r="C39" s="61" t="str">
        <f t="shared" ca="1" si="38"/>
        <v>＋</v>
      </c>
      <c r="D39" s="62">
        <f t="shared" ca="1" si="38"/>
        <v>0</v>
      </c>
      <c r="E39" s="62" t="str">
        <f t="shared" ca="1" si="38"/>
        <v>.</v>
      </c>
      <c r="F39" s="63">
        <f t="shared" ca="1" si="38"/>
        <v>4</v>
      </c>
      <c r="G39" s="63">
        <f t="shared" ca="1" si="38"/>
        <v>5</v>
      </c>
      <c r="H39" s="27"/>
      <c r="I39" s="14"/>
      <c r="J39" s="60" t="str">
        <f t="shared" ref="J39:O40" ca="1" si="41">J8</f>
        <v>＋</v>
      </c>
      <c r="K39" s="61">
        <f t="shared" ca="1" si="41"/>
        <v>4</v>
      </c>
      <c r="L39" s="62">
        <f t="shared" ca="1" si="41"/>
        <v>8</v>
      </c>
      <c r="M39" s="62" t="str">
        <f t="shared" ca="1" si="41"/>
        <v>.</v>
      </c>
      <c r="N39" s="63">
        <f t="shared" ca="1" si="41"/>
        <v>0</v>
      </c>
      <c r="O39" s="63">
        <f t="shared" ca="1" si="41"/>
        <v>6</v>
      </c>
      <c r="P39" s="27"/>
      <c r="Q39" s="20"/>
      <c r="R39" s="60" t="str">
        <f t="shared" ref="R39:W40" ca="1" si="42">R8</f>
        <v>＋</v>
      </c>
      <c r="S39" s="61">
        <f t="shared" ca="1" si="42"/>
        <v>2</v>
      </c>
      <c r="T39" s="62">
        <f t="shared" ca="1" si="42"/>
        <v>2</v>
      </c>
      <c r="U39" s="62" t="str">
        <f t="shared" ca="1" si="42"/>
        <v>.</v>
      </c>
      <c r="V39" s="63">
        <f t="shared" ca="1" si="42"/>
        <v>0</v>
      </c>
      <c r="W39" s="63">
        <f t="shared" ca="1" si="42"/>
        <v>9</v>
      </c>
      <c r="X39" s="27"/>
      <c r="Z39" s="64"/>
      <c r="AB39" s="3" t="s">
        <v>204</v>
      </c>
      <c r="AC39" s="5" t="s">
        <v>38</v>
      </c>
      <c r="AD39" s="5" t="str">
        <f t="shared" ca="1" si="36"/>
        <v>NO</v>
      </c>
      <c r="AE39" s="55">
        <f t="shared" ca="1" si="37"/>
        <v>7</v>
      </c>
      <c r="AF39" s="55">
        <f t="shared" ca="1" si="37"/>
        <v>3</v>
      </c>
      <c r="AG39" s="5"/>
      <c r="CB39" s="11"/>
      <c r="CC39" s="12"/>
      <c r="CD39" s="12"/>
      <c r="CE39" s="5"/>
      <c r="CF39" s="5"/>
      <c r="CG39" s="5"/>
      <c r="CH39" s="5"/>
      <c r="CI39" s="11">
        <f t="shared" ca="1" si="26"/>
        <v>3.5387638149093514E-2</v>
      </c>
      <c r="CJ39" s="12">
        <f t="shared" ca="1" si="27"/>
        <v>138</v>
      </c>
      <c r="CK39" s="5"/>
      <c r="CL39" s="5">
        <v>39</v>
      </c>
      <c r="CM39" s="5">
        <v>3</v>
      </c>
      <c r="CN39" s="5">
        <v>8</v>
      </c>
      <c r="CP39" s="11">
        <f t="shared" ca="1" si="28"/>
        <v>0.31810167540668544</v>
      </c>
      <c r="CQ39" s="12">
        <f t="shared" ca="1" si="29"/>
        <v>86</v>
      </c>
      <c r="CR39" s="5"/>
      <c r="CS39" s="5">
        <v>39</v>
      </c>
      <c r="CT39" s="5">
        <v>3</v>
      </c>
      <c r="CU39" s="5">
        <v>8</v>
      </c>
      <c r="CW39" s="11">
        <f t="shared" ca="1" si="30"/>
        <v>0.93868909258663857</v>
      </c>
      <c r="CX39" s="12">
        <f t="shared" ca="1" si="31"/>
        <v>12</v>
      </c>
      <c r="CY39" s="5"/>
      <c r="CZ39" s="5">
        <v>39</v>
      </c>
      <c r="DA39" s="5">
        <v>3</v>
      </c>
      <c r="DB39" s="5">
        <v>8</v>
      </c>
    </row>
    <row r="40" spans="1:106" ht="57" customHeight="1" x14ac:dyDescent="0.25">
      <c r="A40" s="20"/>
      <c r="B40" s="65"/>
      <c r="C40" s="66">
        <f ca="1">C9</f>
        <v>0</v>
      </c>
      <c r="D40" s="67">
        <f t="shared" ca="1" si="38"/>
        <v>7</v>
      </c>
      <c r="E40" s="67" t="str">
        <f t="shared" si="38"/>
        <v>.</v>
      </c>
      <c r="F40" s="68">
        <f t="shared" ca="1" si="38"/>
        <v>4</v>
      </c>
      <c r="G40" s="69">
        <f t="shared" ca="1" si="38"/>
        <v>0</v>
      </c>
      <c r="H40" s="27"/>
      <c r="I40" s="14"/>
      <c r="J40" s="65"/>
      <c r="K40" s="66">
        <f ca="1">K9</f>
        <v>5</v>
      </c>
      <c r="L40" s="67">
        <f t="shared" ca="1" si="41"/>
        <v>1</v>
      </c>
      <c r="M40" s="67" t="str">
        <f t="shared" si="41"/>
        <v>.</v>
      </c>
      <c r="N40" s="68">
        <f t="shared" ca="1" si="41"/>
        <v>1</v>
      </c>
      <c r="O40" s="69">
        <f t="shared" ca="1" si="41"/>
        <v>7</v>
      </c>
      <c r="P40" s="27"/>
      <c r="Q40" s="20"/>
      <c r="R40" s="65"/>
      <c r="S40" s="66">
        <f ca="1">S9</f>
        <v>2</v>
      </c>
      <c r="T40" s="67">
        <f t="shared" ca="1" si="42"/>
        <v>8</v>
      </c>
      <c r="U40" s="67" t="str">
        <f t="shared" si="42"/>
        <v>.</v>
      </c>
      <c r="V40" s="68">
        <f t="shared" ca="1" si="42"/>
        <v>3</v>
      </c>
      <c r="W40" s="69">
        <f t="shared" ca="1" si="42"/>
        <v>9</v>
      </c>
      <c r="X40" s="27"/>
      <c r="Z40" s="64"/>
      <c r="AB40" s="3" t="s">
        <v>226</v>
      </c>
      <c r="AC40" s="5" t="s">
        <v>39</v>
      </c>
      <c r="AD40" s="5" t="str">
        <f t="shared" ca="1" si="36"/>
        <v>NO</v>
      </c>
      <c r="AE40" s="55">
        <f t="shared" ca="1" si="37"/>
        <v>2</v>
      </c>
      <c r="AF40" s="55">
        <f t="shared" ca="1" si="37"/>
        <v>1</v>
      </c>
      <c r="AG40" s="64"/>
      <c r="CB40" s="11"/>
      <c r="CC40" s="12"/>
      <c r="CD40" s="12"/>
      <c r="CE40" s="5"/>
      <c r="CF40" s="5"/>
      <c r="CG40" s="5"/>
      <c r="CH40" s="5"/>
      <c r="CI40" s="11">
        <f t="shared" ca="1" si="26"/>
        <v>0.99306084354018886</v>
      </c>
      <c r="CJ40" s="12">
        <f t="shared" ca="1" si="27"/>
        <v>2</v>
      </c>
      <c r="CK40" s="5"/>
      <c r="CL40" s="5">
        <v>40</v>
      </c>
      <c r="CM40" s="5">
        <v>3</v>
      </c>
      <c r="CN40" s="5">
        <v>9</v>
      </c>
      <c r="CP40" s="11">
        <f t="shared" ca="1" si="28"/>
        <v>0.86069545965463623</v>
      </c>
      <c r="CQ40" s="12">
        <f t="shared" ca="1" si="29"/>
        <v>21</v>
      </c>
      <c r="CR40" s="5"/>
      <c r="CS40" s="5">
        <v>40</v>
      </c>
      <c r="CT40" s="5">
        <v>3</v>
      </c>
      <c r="CU40" s="5">
        <v>9</v>
      </c>
      <c r="CW40" s="11">
        <f t="shared" ca="1" si="30"/>
        <v>0.86878462182254423</v>
      </c>
      <c r="CX40" s="12">
        <f t="shared" ca="1" si="31"/>
        <v>21</v>
      </c>
      <c r="CY40" s="5"/>
      <c r="CZ40" s="5">
        <v>40</v>
      </c>
      <c r="DA40" s="5">
        <v>3</v>
      </c>
      <c r="DB40" s="5">
        <v>9</v>
      </c>
    </row>
    <row r="41" spans="1:106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36"/>
        <v>NO</v>
      </c>
      <c r="AE41" s="55">
        <f t="shared" ca="1" si="37"/>
        <v>2</v>
      </c>
      <c r="AF41" s="55">
        <f t="shared" ca="1" si="37"/>
        <v>9</v>
      </c>
      <c r="AG41" s="5"/>
      <c r="CB41" s="11"/>
      <c r="CC41" s="12"/>
      <c r="CD41" s="12"/>
      <c r="CE41" s="5"/>
      <c r="CF41" s="5"/>
      <c r="CG41" s="5"/>
      <c r="CH41" s="5"/>
      <c r="CI41" s="11">
        <f t="shared" ca="1" si="26"/>
        <v>0.18185819977401763</v>
      </c>
      <c r="CJ41" s="12">
        <f t="shared" ca="1" si="27"/>
        <v>114</v>
      </c>
      <c r="CK41" s="5"/>
      <c r="CL41" s="5">
        <v>41</v>
      </c>
      <c r="CM41" s="5">
        <v>4</v>
      </c>
      <c r="CN41" s="5">
        <v>0</v>
      </c>
      <c r="CP41" s="11">
        <f t="shared" ca="1" si="28"/>
        <v>0.91771834630741145</v>
      </c>
      <c r="CQ41" s="12">
        <f t="shared" ca="1" si="29"/>
        <v>13</v>
      </c>
      <c r="CR41" s="5"/>
      <c r="CS41" s="5">
        <v>41</v>
      </c>
      <c r="CT41" s="5">
        <v>4</v>
      </c>
      <c r="CU41" s="5">
        <v>0</v>
      </c>
      <c r="CW41" s="11">
        <f t="shared" ca="1" si="30"/>
        <v>0.90542725899887733</v>
      </c>
      <c r="CX41" s="12">
        <f t="shared" ca="1" si="31"/>
        <v>16</v>
      </c>
      <c r="CY41" s="5"/>
      <c r="CZ41" s="5">
        <v>41</v>
      </c>
      <c r="DA41" s="5">
        <v>4</v>
      </c>
      <c r="DB41" s="5">
        <v>0</v>
      </c>
    </row>
    <row r="42" spans="1:106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36"/>
        <v>NO</v>
      </c>
      <c r="AE42" s="55">
        <f t="shared" ca="1" si="37"/>
        <v>8</v>
      </c>
      <c r="AF42" s="55">
        <f t="shared" ca="1" si="37"/>
        <v>1</v>
      </c>
      <c r="AG42" s="5"/>
      <c r="CB42" s="11"/>
      <c r="CC42" s="12"/>
      <c r="CD42" s="12"/>
      <c r="CE42" s="5"/>
      <c r="CF42" s="5"/>
      <c r="CG42" s="5"/>
      <c r="CH42" s="5"/>
      <c r="CI42" s="11">
        <f t="shared" ca="1" si="26"/>
        <v>0.60551303605132067</v>
      </c>
      <c r="CJ42" s="12">
        <f t="shared" ca="1" si="27"/>
        <v>52</v>
      </c>
      <c r="CK42" s="5"/>
      <c r="CL42" s="5">
        <v>42</v>
      </c>
      <c r="CM42" s="5">
        <v>4</v>
      </c>
      <c r="CN42" s="5">
        <v>1</v>
      </c>
      <c r="CP42" s="11">
        <f t="shared" ca="1" si="28"/>
        <v>0.29535469828987748</v>
      </c>
      <c r="CQ42" s="12">
        <f t="shared" ca="1" si="29"/>
        <v>96</v>
      </c>
      <c r="CR42" s="5"/>
      <c r="CS42" s="5">
        <v>42</v>
      </c>
      <c r="CT42" s="5">
        <v>4</v>
      </c>
      <c r="CU42" s="5">
        <v>1</v>
      </c>
      <c r="CW42" s="11">
        <f t="shared" ca="1" si="30"/>
        <v>0.31111727691691859</v>
      </c>
      <c r="CX42" s="12">
        <f t="shared" ca="1" si="31"/>
        <v>94</v>
      </c>
      <c r="CY42" s="5"/>
      <c r="CZ42" s="5">
        <v>42</v>
      </c>
      <c r="DA42" s="5">
        <v>4</v>
      </c>
      <c r="DB42" s="5">
        <v>1</v>
      </c>
    </row>
    <row r="43" spans="1:106" ht="45.95" customHeight="1" thickBot="1" x14ac:dyDescent="0.3">
      <c r="A43" s="24"/>
      <c r="B43" s="74" t="str">
        <f t="shared" ref="B43" ca="1" si="43">B12</f>
        <v>0.56＋34.17＝</v>
      </c>
      <c r="C43" s="75"/>
      <c r="D43" s="75"/>
      <c r="E43" s="75"/>
      <c r="F43" s="76">
        <f ca="1">F12</f>
        <v>34.729999999999997</v>
      </c>
      <c r="G43" s="77"/>
      <c r="H43" s="27"/>
      <c r="I43" s="24"/>
      <c r="J43" s="74" t="str">
        <f t="shared" ref="J43" ca="1" si="44">J12</f>
        <v>9.55＋67.66＝</v>
      </c>
      <c r="K43" s="75"/>
      <c r="L43" s="75"/>
      <c r="M43" s="75"/>
      <c r="N43" s="76">
        <f ca="1">N12</f>
        <v>77.209999999999994</v>
      </c>
      <c r="O43" s="77"/>
      <c r="P43" s="27"/>
      <c r="Q43" s="24"/>
      <c r="R43" s="74" t="str">
        <f t="shared" ref="R43" ca="1" si="45">R12</f>
        <v>26.47＋6.82＝</v>
      </c>
      <c r="S43" s="75"/>
      <c r="T43" s="75"/>
      <c r="U43" s="75"/>
      <c r="V43" s="76">
        <f ca="1">V12</f>
        <v>33.29</v>
      </c>
      <c r="W43" s="77"/>
      <c r="X43" s="27"/>
      <c r="AC43" s="5" t="s">
        <v>42</v>
      </c>
      <c r="AD43" s="5" t="str">
        <f t="shared" ca="1" si="36"/>
        <v>NO</v>
      </c>
      <c r="AE43" s="55">
        <f t="shared" ca="1" si="37"/>
        <v>0</v>
      </c>
      <c r="AF43" s="55">
        <f t="shared" ca="1" si="37"/>
        <v>2</v>
      </c>
      <c r="AG43" s="5"/>
      <c r="CB43" s="11"/>
      <c r="CC43" s="12"/>
      <c r="CD43" s="12"/>
      <c r="CE43" s="5"/>
      <c r="CF43" s="5"/>
      <c r="CG43" s="5"/>
      <c r="CH43" s="5"/>
      <c r="CI43" s="11">
        <f t="shared" ca="1" si="26"/>
        <v>0.45801862506309932</v>
      </c>
      <c r="CJ43" s="12">
        <f t="shared" ca="1" si="27"/>
        <v>76</v>
      </c>
      <c r="CK43" s="5"/>
      <c r="CL43" s="5">
        <v>43</v>
      </c>
      <c r="CM43" s="5">
        <v>4</v>
      </c>
      <c r="CN43" s="5">
        <v>2</v>
      </c>
      <c r="CP43" s="11">
        <f t="shared" ca="1" si="28"/>
        <v>0.84420083928553091</v>
      </c>
      <c r="CQ43" s="12">
        <f t="shared" ca="1" si="29"/>
        <v>23</v>
      </c>
      <c r="CR43" s="5"/>
      <c r="CS43" s="5">
        <v>43</v>
      </c>
      <c r="CT43" s="5">
        <v>4</v>
      </c>
      <c r="CU43" s="5">
        <v>2</v>
      </c>
      <c r="CW43" s="11">
        <f t="shared" ca="1" si="30"/>
        <v>0.64012135054702468</v>
      </c>
      <c r="CX43" s="12">
        <f t="shared" ca="1" si="31"/>
        <v>54</v>
      </c>
      <c r="CY43" s="5"/>
      <c r="CZ43" s="5">
        <v>43</v>
      </c>
      <c r="DA43" s="5">
        <v>4</v>
      </c>
      <c r="DB43" s="5">
        <v>2</v>
      </c>
    </row>
    <row r="44" spans="1:106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36"/>
        <v>NO</v>
      </c>
      <c r="AE44" s="55">
        <f t="shared" ca="1" si="37"/>
        <v>6</v>
      </c>
      <c r="AF44" s="55">
        <f t="shared" ca="1" si="37"/>
        <v>4</v>
      </c>
      <c r="AG44" s="5"/>
      <c r="CB44" s="11"/>
      <c r="CC44" s="12"/>
      <c r="CD44" s="12"/>
      <c r="CE44" s="5"/>
      <c r="CF44" s="5"/>
      <c r="CG44" s="5"/>
      <c r="CH44" s="5"/>
      <c r="CI44" s="11">
        <f t="shared" ca="1" si="26"/>
        <v>0.37555002374089952</v>
      </c>
      <c r="CJ44" s="12">
        <f t="shared" ca="1" si="27"/>
        <v>93</v>
      </c>
      <c r="CK44" s="5"/>
      <c r="CL44" s="5">
        <v>44</v>
      </c>
      <c r="CM44" s="5">
        <v>4</v>
      </c>
      <c r="CN44" s="5">
        <v>3</v>
      </c>
      <c r="CP44" s="11">
        <f t="shared" ca="1" si="28"/>
        <v>1.8123616933350961E-2</v>
      </c>
      <c r="CQ44" s="12">
        <f t="shared" ca="1" si="29"/>
        <v>139</v>
      </c>
      <c r="CR44" s="5"/>
      <c r="CS44" s="5">
        <v>44</v>
      </c>
      <c r="CT44" s="5">
        <v>4</v>
      </c>
      <c r="CU44" s="5">
        <v>3</v>
      </c>
      <c r="CW44" s="11">
        <f t="shared" ca="1" si="30"/>
        <v>0.86423676009982775</v>
      </c>
      <c r="CX44" s="12">
        <f t="shared" ca="1" si="31"/>
        <v>22</v>
      </c>
      <c r="CY44" s="5"/>
      <c r="CZ44" s="5">
        <v>44</v>
      </c>
      <c r="DA44" s="5">
        <v>4</v>
      </c>
      <c r="DB44" s="5">
        <v>3</v>
      </c>
    </row>
    <row r="45" spans="1:106" ht="57" customHeight="1" x14ac:dyDescent="0.25">
      <c r="A45" s="20"/>
      <c r="B45" s="56"/>
      <c r="C45" s="57">
        <f t="shared" ref="C45:G45" ca="1" si="46">C14</f>
        <v>0</v>
      </c>
      <c r="D45" s="58">
        <f t="shared" ca="1" si="46"/>
        <v>0</v>
      </c>
      <c r="E45" s="58" t="str">
        <f t="shared" ca="1" si="46"/>
        <v>.</v>
      </c>
      <c r="F45" s="59">
        <f t="shared" ca="1" si="46"/>
        <v>5</v>
      </c>
      <c r="G45" s="59">
        <f t="shared" ca="1" si="46"/>
        <v>6</v>
      </c>
      <c r="H45" s="27"/>
      <c r="I45" s="20"/>
      <c r="J45" s="56"/>
      <c r="K45" s="57">
        <f t="shared" ref="K45:O45" ca="1" si="47">K14</f>
        <v>0</v>
      </c>
      <c r="L45" s="58">
        <f t="shared" ca="1" si="47"/>
        <v>9</v>
      </c>
      <c r="M45" s="58" t="str">
        <f t="shared" ca="1" si="47"/>
        <v>.</v>
      </c>
      <c r="N45" s="59">
        <f t="shared" ca="1" si="47"/>
        <v>5</v>
      </c>
      <c r="O45" s="59">
        <f t="shared" ca="1" si="47"/>
        <v>5</v>
      </c>
      <c r="P45" s="27"/>
      <c r="Q45" s="20"/>
      <c r="R45" s="56"/>
      <c r="S45" s="57">
        <f t="shared" ref="S45:W45" ca="1" si="48">S14</f>
        <v>2</v>
      </c>
      <c r="T45" s="58">
        <f t="shared" ca="1" si="48"/>
        <v>6</v>
      </c>
      <c r="U45" s="58" t="str">
        <f t="shared" ca="1" si="48"/>
        <v>.</v>
      </c>
      <c r="V45" s="59">
        <f t="shared" ca="1" si="48"/>
        <v>4</v>
      </c>
      <c r="W45" s="59">
        <f t="shared" ca="1" si="48"/>
        <v>7</v>
      </c>
      <c r="X45" s="27"/>
      <c r="AC45" s="5" t="s">
        <v>44</v>
      </c>
      <c r="AD45" s="5" t="str">
        <f t="shared" ca="1" si="36"/>
        <v>NO</v>
      </c>
      <c r="AE45" s="55">
        <f t="shared" ca="1" si="37"/>
        <v>1</v>
      </c>
      <c r="AF45" s="55">
        <f t="shared" ca="1" si="37"/>
        <v>4</v>
      </c>
      <c r="AG45" s="5"/>
      <c r="CB45" s="11"/>
      <c r="CC45" s="12"/>
      <c r="CD45" s="12"/>
      <c r="CE45" s="5"/>
      <c r="CF45" s="5"/>
      <c r="CG45" s="5"/>
      <c r="CH45" s="5"/>
      <c r="CI45" s="11">
        <f t="shared" ca="1" si="26"/>
        <v>0.26923282264011528</v>
      </c>
      <c r="CJ45" s="12">
        <f t="shared" ca="1" si="27"/>
        <v>104</v>
      </c>
      <c r="CK45" s="5"/>
      <c r="CL45" s="5">
        <v>45</v>
      </c>
      <c r="CM45" s="5">
        <v>4</v>
      </c>
      <c r="CN45" s="5">
        <v>4</v>
      </c>
      <c r="CP45" s="11">
        <f t="shared" ca="1" si="28"/>
        <v>0.41697648071634141</v>
      </c>
      <c r="CQ45" s="12">
        <f t="shared" ca="1" si="29"/>
        <v>76</v>
      </c>
      <c r="CR45" s="5"/>
      <c r="CS45" s="5">
        <v>45</v>
      </c>
      <c r="CT45" s="5">
        <v>4</v>
      </c>
      <c r="CU45" s="5">
        <v>4</v>
      </c>
      <c r="CW45" s="11">
        <f t="shared" ca="1" si="30"/>
        <v>0.61671988057420657</v>
      </c>
      <c r="CX45" s="12">
        <f t="shared" ca="1" si="31"/>
        <v>55</v>
      </c>
      <c r="CY45" s="5"/>
      <c r="CZ45" s="5">
        <v>45</v>
      </c>
      <c r="DA45" s="5">
        <v>4</v>
      </c>
      <c r="DB45" s="5">
        <v>4</v>
      </c>
    </row>
    <row r="46" spans="1:106" ht="57" customHeight="1" thickBot="1" x14ac:dyDescent="0.3">
      <c r="A46" s="20"/>
      <c r="B46" s="60" t="str">
        <f t="shared" ref="B46:G47" ca="1" si="49">B15</f>
        <v>＋</v>
      </c>
      <c r="C46" s="61">
        <f t="shared" ca="1" si="49"/>
        <v>3</v>
      </c>
      <c r="D46" s="62">
        <f t="shared" ca="1" si="49"/>
        <v>4</v>
      </c>
      <c r="E46" s="62" t="str">
        <f t="shared" ca="1" si="49"/>
        <v>.</v>
      </c>
      <c r="F46" s="63">
        <f t="shared" ca="1" si="49"/>
        <v>1</v>
      </c>
      <c r="G46" s="63">
        <f t="shared" ca="1" si="49"/>
        <v>7</v>
      </c>
      <c r="H46" s="27"/>
      <c r="I46" s="20"/>
      <c r="J46" s="60" t="str">
        <f t="shared" ref="J46:O47" ca="1" si="50">J15</f>
        <v>＋</v>
      </c>
      <c r="K46" s="61">
        <f t="shared" ca="1" si="50"/>
        <v>6</v>
      </c>
      <c r="L46" s="62">
        <f t="shared" ca="1" si="50"/>
        <v>7</v>
      </c>
      <c r="M46" s="62" t="str">
        <f t="shared" ca="1" si="50"/>
        <v>.</v>
      </c>
      <c r="N46" s="63">
        <f t="shared" ca="1" si="50"/>
        <v>6</v>
      </c>
      <c r="O46" s="63">
        <f t="shared" ca="1" si="50"/>
        <v>6</v>
      </c>
      <c r="P46" s="27"/>
      <c r="Q46" s="20"/>
      <c r="R46" s="60" t="str">
        <f t="shared" ref="R46:W47" ca="1" si="51">R15</f>
        <v>＋</v>
      </c>
      <c r="S46" s="61">
        <f t="shared" ca="1" si="51"/>
        <v>0</v>
      </c>
      <c r="T46" s="62">
        <f t="shared" ca="1" si="51"/>
        <v>6</v>
      </c>
      <c r="U46" s="62" t="str">
        <f t="shared" ca="1" si="51"/>
        <v>.</v>
      </c>
      <c r="V46" s="63">
        <f t="shared" ca="1" si="51"/>
        <v>8</v>
      </c>
      <c r="W46" s="63">
        <f t="shared" ca="1" si="51"/>
        <v>2</v>
      </c>
      <c r="X46" s="27"/>
      <c r="AC46" s="3" t="s">
        <v>45</v>
      </c>
      <c r="AD46" s="5" t="str">
        <f t="shared" ca="1" si="36"/>
        <v>NO</v>
      </c>
      <c r="AE46" s="55">
        <f t="shared" ca="1" si="37"/>
        <v>5</v>
      </c>
      <c r="AF46" s="55">
        <f t="shared" ca="1" si="37"/>
        <v>6</v>
      </c>
      <c r="CB46" s="11"/>
      <c r="CC46" s="12"/>
      <c r="CD46" s="12"/>
      <c r="CE46" s="5"/>
      <c r="CF46" s="5"/>
      <c r="CG46" s="5"/>
      <c r="CH46" s="5"/>
      <c r="CI46" s="11">
        <f t="shared" ca="1" si="26"/>
        <v>0.14824693046541038</v>
      </c>
      <c r="CJ46" s="12">
        <f t="shared" ca="1" si="27"/>
        <v>120</v>
      </c>
      <c r="CK46" s="5"/>
      <c r="CL46" s="5">
        <v>46</v>
      </c>
      <c r="CM46" s="5">
        <v>4</v>
      </c>
      <c r="CN46" s="5">
        <v>5</v>
      </c>
      <c r="CP46" s="11">
        <f t="shared" ca="1" si="28"/>
        <v>0.38823374118766296</v>
      </c>
      <c r="CQ46" s="12">
        <f t="shared" ca="1" si="29"/>
        <v>81</v>
      </c>
      <c r="CR46" s="5"/>
      <c r="CS46" s="5">
        <v>46</v>
      </c>
      <c r="CT46" s="5">
        <v>4</v>
      </c>
      <c r="CU46" s="5">
        <v>5</v>
      </c>
      <c r="CW46" s="11">
        <f t="shared" ca="1" si="30"/>
        <v>0.59337956171516537</v>
      </c>
      <c r="CX46" s="12">
        <f t="shared" ca="1" si="31"/>
        <v>60</v>
      </c>
      <c r="CY46" s="5"/>
      <c r="CZ46" s="5">
        <v>46</v>
      </c>
      <c r="DA46" s="5">
        <v>4</v>
      </c>
      <c r="DB46" s="5">
        <v>5</v>
      </c>
    </row>
    <row r="47" spans="1:106" ht="57" customHeight="1" x14ac:dyDescent="0.25">
      <c r="A47" s="20"/>
      <c r="B47" s="65"/>
      <c r="C47" s="66">
        <f ca="1">C16</f>
        <v>3</v>
      </c>
      <c r="D47" s="67">
        <f t="shared" ca="1" si="49"/>
        <v>4</v>
      </c>
      <c r="E47" s="67" t="str">
        <f t="shared" si="49"/>
        <v>.</v>
      </c>
      <c r="F47" s="68">
        <f t="shared" ca="1" si="49"/>
        <v>7</v>
      </c>
      <c r="G47" s="69">
        <f t="shared" ca="1" si="49"/>
        <v>3</v>
      </c>
      <c r="H47" s="27"/>
      <c r="I47" s="14"/>
      <c r="J47" s="65"/>
      <c r="K47" s="66">
        <f ca="1">K16</f>
        <v>7</v>
      </c>
      <c r="L47" s="67">
        <f t="shared" ca="1" si="50"/>
        <v>7</v>
      </c>
      <c r="M47" s="67" t="str">
        <f t="shared" si="50"/>
        <v>.</v>
      </c>
      <c r="N47" s="68">
        <f t="shared" ca="1" si="50"/>
        <v>2</v>
      </c>
      <c r="O47" s="69">
        <f t="shared" ca="1" si="50"/>
        <v>1</v>
      </c>
      <c r="P47" s="27"/>
      <c r="Q47" s="20"/>
      <c r="R47" s="65"/>
      <c r="S47" s="66">
        <f ca="1">S16</f>
        <v>3</v>
      </c>
      <c r="T47" s="67">
        <f t="shared" ca="1" si="51"/>
        <v>3</v>
      </c>
      <c r="U47" s="67" t="str">
        <f t="shared" si="51"/>
        <v>.</v>
      </c>
      <c r="V47" s="68">
        <f t="shared" ca="1" si="51"/>
        <v>2</v>
      </c>
      <c r="W47" s="69">
        <f t="shared" ca="1" si="51"/>
        <v>9</v>
      </c>
      <c r="X47" s="27"/>
      <c r="AC47" s="3" t="s">
        <v>46</v>
      </c>
      <c r="AD47" s="5" t="str">
        <f t="shared" ca="1" si="36"/>
        <v>NO</v>
      </c>
      <c r="AE47" s="55">
        <f t="shared" ca="1" si="37"/>
        <v>6</v>
      </c>
      <c r="AF47" s="55">
        <f t="shared" ca="1" si="37"/>
        <v>8</v>
      </c>
      <c r="CB47" s="11"/>
      <c r="CC47" s="12"/>
      <c r="CD47" s="12"/>
      <c r="CE47" s="5"/>
      <c r="CF47" s="5"/>
      <c r="CG47" s="5"/>
      <c r="CH47" s="5"/>
      <c r="CI47" s="11">
        <f t="shared" ca="1" si="26"/>
        <v>0.7689410565071676</v>
      </c>
      <c r="CJ47" s="12">
        <f t="shared" ca="1" si="27"/>
        <v>29</v>
      </c>
      <c r="CK47" s="5"/>
      <c r="CL47" s="5">
        <v>47</v>
      </c>
      <c r="CM47" s="5">
        <v>4</v>
      </c>
      <c r="CN47" s="5">
        <v>6</v>
      </c>
      <c r="CP47" s="11">
        <f t="shared" ca="1" si="28"/>
        <v>0.82354536682248058</v>
      </c>
      <c r="CQ47" s="12">
        <f t="shared" ca="1" si="29"/>
        <v>29</v>
      </c>
      <c r="CR47" s="5"/>
      <c r="CS47" s="5">
        <v>47</v>
      </c>
      <c r="CT47" s="5">
        <v>4</v>
      </c>
      <c r="CU47" s="5">
        <v>6</v>
      </c>
      <c r="CW47" s="11">
        <f t="shared" ca="1" si="30"/>
        <v>0.4331094815136195</v>
      </c>
      <c r="CX47" s="12">
        <f t="shared" ca="1" si="31"/>
        <v>77</v>
      </c>
      <c r="CY47" s="5"/>
      <c r="CZ47" s="5">
        <v>47</v>
      </c>
      <c r="DA47" s="5">
        <v>4</v>
      </c>
      <c r="DB47" s="5">
        <v>6</v>
      </c>
    </row>
    <row r="48" spans="1:106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CB48" s="11"/>
      <c r="CC48" s="12"/>
      <c r="CD48" s="12"/>
      <c r="CE48" s="5"/>
      <c r="CF48" s="5"/>
      <c r="CG48" s="5"/>
      <c r="CH48" s="5"/>
      <c r="CI48" s="11">
        <f t="shared" ca="1" si="26"/>
        <v>0.66158696229035119</v>
      </c>
      <c r="CJ48" s="12">
        <f t="shared" ca="1" si="27"/>
        <v>45</v>
      </c>
      <c r="CK48" s="5"/>
      <c r="CL48" s="5">
        <v>48</v>
      </c>
      <c r="CM48" s="5">
        <v>4</v>
      </c>
      <c r="CN48" s="5">
        <v>7</v>
      </c>
      <c r="CP48" s="11">
        <f t="shared" ca="1" si="28"/>
        <v>0.82210217002061492</v>
      </c>
      <c r="CQ48" s="12">
        <f t="shared" ca="1" si="29"/>
        <v>32</v>
      </c>
      <c r="CR48" s="5"/>
      <c r="CS48" s="5">
        <v>48</v>
      </c>
      <c r="CT48" s="5">
        <v>4</v>
      </c>
      <c r="CU48" s="5">
        <v>7</v>
      </c>
      <c r="CW48" s="11">
        <f t="shared" ca="1" si="30"/>
        <v>0.6614906010279118</v>
      </c>
      <c r="CX48" s="12">
        <f t="shared" ca="1" si="31"/>
        <v>49</v>
      </c>
      <c r="CY48" s="5"/>
      <c r="CZ48" s="5">
        <v>48</v>
      </c>
      <c r="DA48" s="5">
        <v>4</v>
      </c>
      <c r="DB48" s="5">
        <v>7</v>
      </c>
    </row>
    <row r="49" spans="1:106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CB49" s="11"/>
      <c r="CC49" s="12"/>
      <c r="CD49" s="12"/>
      <c r="CE49" s="5"/>
      <c r="CF49" s="5"/>
      <c r="CG49" s="5"/>
      <c r="CH49" s="5"/>
      <c r="CI49" s="11">
        <f t="shared" ca="1" si="26"/>
        <v>0.70216405362493539</v>
      </c>
      <c r="CJ49" s="12">
        <f t="shared" ca="1" si="27"/>
        <v>40</v>
      </c>
      <c r="CK49" s="5"/>
      <c r="CL49" s="5">
        <v>49</v>
      </c>
      <c r="CM49" s="5">
        <v>4</v>
      </c>
      <c r="CN49" s="5">
        <v>8</v>
      </c>
      <c r="CP49" s="11">
        <f t="shared" ca="1" si="28"/>
        <v>0.87686667261983586</v>
      </c>
      <c r="CQ49" s="12">
        <f t="shared" ca="1" si="29"/>
        <v>17</v>
      </c>
      <c r="CR49" s="5"/>
      <c r="CS49" s="5">
        <v>49</v>
      </c>
      <c r="CT49" s="5">
        <v>4</v>
      </c>
      <c r="CU49" s="5">
        <v>8</v>
      </c>
      <c r="CW49" s="11">
        <f t="shared" ca="1" si="30"/>
        <v>0.28935183930926112</v>
      </c>
      <c r="CX49" s="12">
        <f t="shared" ca="1" si="31"/>
        <v>95</v>
      </c>
      <c r="CY49" s="5"/>
      <c r="CZ49" s="5">
        <v>49</v>
      </c>
      <c r="DA49" s="5">
        <v>4</v>
      </c>
      <c r="DB49" s="5">
        <v>8</v>
      </c>
    </row>
    <row r="50" spans="1:106" ht="45.95" customHeight="1" thickBot="1" x14ac:dyDescent="0.3">
      <c r="A50" s="24"/>
      <c r="B50" s="74" t="str">
        <f t="shared" ref="B50" ca="1" si="52">B19</f>
        <v>0.01＋86.8＝</v>
      </c>
      <c r="C50" s="75"/>
      <c r="D50" s="75"/>
      <c r="E50" s="75"/>
      <c r="F50" s="76">
        <f ca="1">F19</f>
        <v>86.81</v>
      </c>
      <c r="G50" s="77"/>
      <c r="H50" s="27"/>
      <c r="I50" s="24"/>
      <c r="J50" s="74" t="str">
        <f t="shared" ref="J50" ca="1" si="53">J19</f>
        <v>11＋3.02＝</v>
      </c>
      <c r="K50" s="75"/>
      <c r="L50" s="75"/>
      <c r="M50" s="75"/>
      <c r="N50" s="76">
        <f ca="1">N19</f>
        <v>14.02</v>
      </c>
      <c r="O50" s="77"/>
      <c r="P50" s="27"/>
      <c r="Q50" s="24"/>
      <c r="R50" s="74" t="str">
        <f t="shared" ref="R50" ca="1" si="54">R19</f>
        <v>34.1＋1.54＝</v>
      </c>
      <c r="S50" s="75"/>
      <c r="T50" s="75"/>
      <c r="U50" s="75"/>
      <c r="V50" s="76">
        <f ca="1">V19</f>
        <v>35.64</v>
      </c>
      <c r="W50" s="77"/>
      <c r="X50" s="27"/>
      <c r="CB50" s="11"/>
      <c r="CC50" s="12"/>
      <c r="CD50" s="12"/>
      <c r="CE50" s="5"/>
      <c r="CF50" s="5"/>
      <c r="CG50" s="5"/>
      <c r="CH50" s="5"/>
      <c r="CI50" s="11">
        <f t="shared" ca="1" si="26"/>
        <v>0.92341972708153641</v>
      </c>
      <c r="CJ50" s="12">
        <f t="shared" ca="1" si="27"/>
        <v>9</v>
      </c>
      <c r="CK50" s="5"/>
      <c r="CL50" s="5">
        <v>50</v>
      </c>
      <c r="CM50" s="5">
        <v>4</v>
      </c>
      <c r="CN50" s="5">
        <v>9</v>
      </c>
      <c r="CP50" s="11">
        <f t="shared" ca="1" si="28"/>
        <v>0.31635998434253187</v>
      </c>
      <c r="CQ50" s="12">
        <f t="shared" ca="1" si="29"/>
        <v>88</v>
      </c>
      <c r="CR50" s="5"/>
      <c r="CS50" s="5">
        <v>50</v>
      </c>
      <c r="CT50" s="5">
        <v>4</v>
      </c>
      <c r="CU50" s="5">
        <v>9</v>
      </c>
      <c r="CW50" s="11">
        <f t="shared" ca="1" si="30"/>
        <v>0.74241045760131019</v>
      </c>
      <c r="CX50" s="12">
        <f t="shared" ca="1" si="31"/>
        <v>40</v>
      </c>
      <c r="CY50" s="5"/>
      <c r="CZ50" s="5">
        <v>50</v>
      </c>
      <c r="DA50" s="5">
        <v>4</v>
      </c>
      <c r="DB50" s="5">
        <v>9</v>
      </c>
    </row>
    <row r="51" spans="1:106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CB51" s="11"/>
      <c r="CC51" s="12"/>
      <c r="CD51" s="12"/>
      <c r="CE51" s="5"/>
      <c r="CF51" s="5"/>
      <c r="CG51" s="5"/>
      <c r="CH51" s="5"/>
      <c r="CI51" s="11">
        <f t="shared" ca="1" si="26"/>
        <v>6.7130765425741257E-2</v>
      </c>
      <c r="CJ51" s="12">
        <f t="shared" ca="1" si="27"/>
        <v>129</v>
      </c>
      <c r="CK51" s="5"/>
      <c r="CL51" s="5">
        <v>51</v>
      </c>
      <c r="CM51" s="5">
        <v>5</v>
      </c>
      <c r="CN51" s="5">
        <v>0</v>
      </c>
      <c r="CP51" s="11">
        <f t="shared" ca="1" si="28"/>
        <v>0.30130797526034703</v>
      </c>
      <c r="CQ51" s="12">
        <f t="shared" ca="1" si="29"/>
        <v>93</v>
      </c>
      <c r="CR51" s="5"/>
      <c r="CS51" s="5">
        <v>51</v>
      </c>
      <c r="CT51" s="5">
        <v>5</v>
      </c>
      <c r="CU51" s="5">
        <v>0</v>
      </c>
      <c r="CW51" s="11">
        <f t="shared" ca="1" si="30"/>
        <v>0.10650428266905587</v>
      </c>
      <c r="CX51" s="12">
        <f t="shared" ca="1" si="31"/>
        <v>124</v>
      </c>
      <c r="CY51" s="5"/>
      <c r="CZ51" s="5">
        <v>51</v>
      </c>
      <c r="DA51" s="5">
        <v>5</v>
      </c>
      <c r="DB51" s="5">
        <v>0</v>
      </c>
    </row>
    <row r="52" spans="1:106" ht="57" customHeight="1" x14ac:dyDescent="0.25">
      <c r="A52" s="20"/>
      <c r="B52" s="56"/>
      <c r="C52" s="57">
        <f t="shared" ref="C52:G52" ca="1" si="55">C21</f>
        <v>0</v>
      </c>
      <c r="D52" s="58">
        <f t="shared" ca="1" si="55"/>
        <v>0</v>
      </c>
      <c r="E52" s="58" t="str">
        <f t="shared" ca="1" si="55"/>
        <v>.</v>
      </c>
      <c r="F52" s="59">
        <f t="shared" ca="1" si="55"/>
        <v>0</v>
      </c>
      <c r="G52" s="59">
        <f t="shared" ca="1" si="55"/>
        <v>1</v>
      </c>
      <c r="H52" s="27"/>
      <c r="I52" s="20"/>
      <c r="J52" s="56"/>
      <c r="K52" s="57">
        <f t="shared" ref="K52:O52" ca="1" si="56">K21</f>
        <v>1</v>
      </c>
      <c r="L52" s="58">
        <f t="shared" ca="1" si="56"/>
        <v>1</v>
      </c>
      <c r="M52" s="58" t="str">
        <f t="shared" ca="1" si="56"/>
        <v/>
      </c>
      <c r="N52" s="59">
        <f t="shared" ca="1" si="56"/>
        <v>0</v>
      </c>
      <c r="O52" s="59">
        <f t="shared" ca="1" si="56"/>
        <v>0</v>
      </c>
      <c r="P52" s="27"/>
      <c r="Q52" s="20"/>
      <c r="R52" s="56"/>
      <c r="S52" s="57">
        <f t="shared" ref="S52:W52" ca="1" si="57">S21</f>
        <v>3</v>
      </c>
      <c r="T52" s="58">
        <f t="shared" ca="1" si="57"/>
        <v>4</v>
      </c>
      <c r="U52" s="58" t="str">
        <f t="shared" ca="1" si="57"/>
        <v>.</v>
      </c>
      <c r="V52" s="59">
        <f t="shared" ca="1" si="57"/>
        <v>1</v>
      </c>
      <c r="W52" s="59">
        <f t="shared" ca="1" si="57"/>
        <v>0</v>
      </c>
      <c r="X52" s="27"/>
      <c r="CB52" s="11"/>
      <c r="CC52" s="12"/>
      <c r="CD52" s="12"/>
      <c r="CE52" s="5"/>
      <c r="CF52" s="5"/>
      <c r="CG52" s="5"/>
      <c r="CH52" s="5"/>
      <c r="CI52" s="11">
        <f t="shared" ca="1" si="26"/>
        <v>0.17779396074662313</v>
      </c>
      <c r="CJ52" s="12">
        <f t="shared" ca="1" si="27"/>
        <v>115</v>
      </c>
      <c r="CK52" s="5"/>
      <c r="CL52" s="5">
        <v>52</v>
      </c>
      <c r="CM52" s="5">
        <v>5</v>
      </c>
      <c r="CN52" s="5">
        <v>1</v>
      </c>
      <c r="CP52" s="11">
        <f t="shared" ca="1" si="28"/>
        <v>0.20666303416199527</v>
      </c>
      <c r="CQ52" s="12">
        <f t="shared" ca="1" si="29"/>
        <v>108</v>
      </c>
      <c r="CR52" s="5"/>
      <c r="CS52" s="5">
        <v>52</v>
      </c>
      <c r="CT52" s="5">
        <v>5</v>
      </c>
      <c r="CU52" s="5">
        <v>1</v>
      </c>
      <c r="CW52" s="11">
        <f t="shared" ca="1" si="30"/>
        <v>0.74323666328790816</v>
      </c>
      <c r="CX52" s="12">
        <f t="shared" ca="1" si="31"/>
        <v>39</v>
      </c>
      <c r="CY52" s="5"/>
      <c r="CZ52" s="5">
        <v>52</v>
      </c>
      <c r="DA52" s="5">
        <v>5</v>
      </c>
      <c r="DB52" s="5">
        <v>1</v>
      </c>
    </row>
    <row r="53" spans="1:106" ht="57" customHeight="1" thickBot="1" x14ac:dyDescent="0.3">
      <c r="A53" s="20"/>
      <c r="B53" s="60" t="str">
        <f t="shared" ref="B53:G54" ca="1" si="58">B22</f>
        <v>＋</v>
      </c>
      <c r="C53" s="61">
        <f t="shared" ca="1" si="58"/>
        <v>8</v>
      </c>
      <c r="D53" s="62">
        <f t="shared" ca="1" si="58"/>
        <v>6</v>
      </c>
      <c r="E53" s="62" t="str">
        <f t="shared" ca="1" si="58"/>
        <v>.</v>
      </c>
      <c r="F53" s="63">
        <f t="shared" ca="1" si="58"/>
        <v>8</v>
      </c>
      <c r="G53" s="63">
        <f t="shared" ca="1" si="58"/>
        <v>0</v>
      </c>
      <c r="H53" s="27"/>
      <c r="I53" s="20"/>
      <c r="J53" s="60" t="str">
        <f t="shared" ref="J53:O54" ca="1" si="59">J22</f>
        <v>＋</v>
      </c>
      <c r="K53" s="61">
        <f t="shared" ca="1" si="59"/>
        <v>0</v>
      </c>
      <c r="L53" s="62">
        <f t="shared" ca="1" si="59"/>
        <v>3</v>
      </c>
      <c r="M53" s="62" t="str">
        <f t="shared" ca="1" si="59"/>
        <v>.</v>
      </c>
      <c r="N53" s="63">
        <f t="shared" ca="1" si="59"/>
        <v>0</v>
      </c>
      <c r="O53" s="63">
        <f t="shared" ca="1" si="59"/>
        <v>2</v>
      </c>
      <c r="P53" s="27"/>
      <c r="Q53" s="20"/>
      <c r="R53" s="60" t="str">
        <f t="shared" ref="R53:W54" ca="1" si="60">R22</f>
        <v>＋</v>
      </c>
      <c r="S53" s="61">
        <f t="shared" ca="1" si="60"/>
        <v>0</v>
      </c>
      <c r="T53" s="62">
        <f t="shared" ca="1" si="60"/>
        <v>1</v>
      </c>
      <c r="U53" s="62" t="str">
        <f t="shared" ca="1" si="60"/>
        <v>.</v>
      </c>
      <c r="V53" s="63">
        <f t="shared" ca="1" si="60"/>
        <v>5</v>
      </c>
      <c r="W53" s="63">
        <f t="shared" ca="1" si="60"/>
        <v>4</v>
      </c>
      <c r="X53" s="27"/>
      <c r="CB53" s="11"/>
      <c r="CC53" s="12"/>
      <c r="CD53" s="12"/>
      <c r="CE53" s="5"/>
      <c r="CF53" s="5"/>
      <c r="CG53" s="5"/>
      <c r="CH53" s="5"/>
      <c r="CI53" s="11">
        <f t="shared" ca="1" si="26"/>
        <v>0.73865588058644016</v>
      </c>
      <c r="CJ53" s="12">
        <f t="shared" ca="1" si="27"/>
        <v>32</v>
      </c>
      <c r="CK53" s="5"/>
      <c r="CL53" s="5">
        <v>53</v>
      </c>
      <c r="CM53" s="5">
        <v>5</v>
      </c>
      <c r="CN53" s="5">
        <v>2</v>
      </c>
      <c r="CP53" s="11">
        <f t="shared" ca="1" si="28"/>
        <v>0.9981145505727046</v>
      </c>
      <c r="CQ53" s="12">
        <f t="shared" ca="1" si="29"/>
        <v>1</v>
      </c>
      <c r="CR53" s="5"/>
      <c r="CS53" s="5">
        <v>53</v>
      </c>
      <c r="CT53" s="5">
        <v>5</v>
      </c>
      <c r="CU53" s="5">
        <v>2</v>
      </c>
      <c r="CW53" s="11">
        <f t="shared" ca="1" si="30"/>
        <v>2.7892392868065663E-2</v>
      </c>
      <c r="CX53" s="12">
        <f t="shared" ca="1" si="31"/>
        <v>134</v>
      </c>
      <c r="CY53" s="5"/>
      <c r="CZ53" s="5">
        <v>53</v>
      </c>
      <c r="DA53" s="5">
        <v>5</v>
      </c>
      <c r="DB53" s="5">
        <v>2</v>
      </c>
    </row>
    <row r="54" spans="1:106" ht="57" customHeight="1" x14ac:dyDescent="0.25">
      <c r="A54" s="20"/>
      <c r="B54" s="65"/>
      <c r="C54" s="66">
        <f ca="1">C23</f>
        <v>8</v>
      </c>
      <c r="D54" s="67">
        <f t="shared" ca="1" si="58"/>
        <v>6</v>
      </c>
      <c r="E54" s="67" t="str">
        <f t="shared" si="58"/>
        <v>.</v>
      </c>
      <c r="F54" s="68">
        <f t="shared" ca="1" si="58"/>
        <v>8</v>
      </c>
      <c r="G54" s="69">
        <f t="shared" ca="1" si="58"/>
        <v>1</v>
      </c>
      <c r="H54" s="27"/>
      <c r="I54" s="14"/>
      <c r="J54" s="65"/>
      <c r="K54" s="66">
        <f ca="1">K23</f>
        <v>1</v>
      </c>
      <c r="L54" s="67">
        <f t="shared" ca="1" si="59"/>
        <v>4</v>
      </c>
      <c r="M54" s="67" t="str">
        <f t="shared" si="59"/>
        <v>.</v>
      </c>
      <c r="N54" s="68">
        <f t="shared" ca="1" si="59"/>
        <v>0</v>
      </c>
      <c r="O54" s="69">
        <f t="shared" ca="1" si="59"/>
        <v>2</v>
      </c>
      <c r="P54" s="27"/>
      <c r="Q54" s="20"/>
      <c r="R54" s="65"/>
      <c r="S54" s="66">
        <f ca="1">S23</f>
        <v>3</v>
      </c>
      <c r="T54" s="67">
        <f t="shared" ca="1" si="60"/>
        <v>5</v>
      </c>
      <c r="U54" s="67" t="str">
        <f t="shared" si="60"/>
        <v>.</v>
      </c>
      <c r="V54" s="68">
        <f t="shared" ca="1" si="60"/>
        <v>6</v>
      </c>
      <c r="W54" s="69">
        <f t="shared" ca="1" si="60"/>
        <v>4</v>
      </c>
      <c r="X54" s="27"/>
      <c r="CB54" s="11"/>
      <c r="CC54" s="12"/>
      <c r="CD54" s="12"/>
      <c r="CE54" s="5"/>
      <c r="CF54" s="5"/>
      <c r="CG54" s="5"/>
      <c r="CH54" s="5"/>
      <c r="CI54" s="11">
        <f t="shared" ca="1" si="26"/>
        <v>0.55221516726128606</v>
      </c>
      <c r="CJ54" s="12">
        <f t="shared" ca="1" si="27"/>
        <v>60</v>
      </c>
      <c r="CK54" s="5"/>
      <c r="CL54" s="5">
        <v>54</v>
      </c>
      <c r="CM54" s="5">
        <v>5</v>
      </c>
      <c r="CN54" s="5">
        <v>3</v>
      </c>
      <c r="CP54" s="11">
        <f t="shared" ca="1" si="28"/>
        <v>0.5491463823052023</v>
      </c>
      <c r="CQ54" s="12">
        <f t="shared" ca="1" si="29"/>
        <v>58</v>
      </c>
      <c r="CR54" s="5"/>
      <c r="CS54" s="5">
        <v>54</v>
      </c>
      <c r="CT54" s="5">
        <v>5</v>
      </c>
      <c r="CU54" s="5">
        <v>3</v>
      </c>
      <c r="CW54" s="11">
        <f t="shared" ca="1" si="30"/>
        <v>0.19365072413792528</v>
      </c>
      <c r="CX54" s="12">
        <f t="shared" ca="1" si="31"/>
        <v>111</v>
      </c>
      <c r="CY54" s="5"/>
      <c r="CZ54" s="5">
        <v>54</v>
      </c>
      <c r="DA54" s="5">
        <v>5</v>
      </c>
      <c r="DB54" s="5">
        <v>3</v>
      </c>
    </row>
    <row r="55" spans="1:106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CB55" s="11"/>
      <c r="CC55" s="12"/>
      <c r="CD55" s="12"/>
      <c r="CE55" s="5"/>
      <c r="CF55" s="5"/>
      <c r="CG55" s="5"/>
      <c r="CH55" s="5"/>
      <c r="CI55" s="11">
        <f t="shared" ca="1" si="26"/>
        <v>0.88995323215886091</v>
      </c>
      <c r="CJ55" s="12">
        <f t="shared" ca="1" si="27"/>
        <v>15</v>
      </c>
      <c r="CK55" s="5"/>
      <c r="CL55" s="5">
        <v>55</v>
      </c>
      <c r="CM55" s="5">
        <v>5</v>
      </c>
      <c r="CN55" s="5">
        <v>4</v>
      </c>
      <c r="CP55" s="11">
        <f t="shared" ca="1" si="28"/>
        <v>0.80052137946596302</v>
      </c>
      <c r="CQ55" s="12">
        <f t="shared" ca="1" si="29"/>
        <v>35</v>
      </c>
      <c r="CR55" s="5"/>
      <c r="CS55" s="5">
        <v>55</v>
      </c>
      <c r="CT55" s="5">
        <v>5</v>
      </c>
      <c r="CU55" s="5">
        <v>4</v>
      </c>
      <c r="CW55" s="11">
        <f t="shared" ca="1" si="30"/>
        <v>0.47543406940474442</v>
      </c>
      <c r="CX55" s="12">
        <f t="shared" ca="1" si="31"/>
        <v>75</v>
      </c>
      <c r="CY55" s="5"/>
      <c r="CZ55" s="5">
        <v>55</v>
      </c>
      <c r="DA55" s="5">
        <v>5</v>
      </c>
      <c r="DB55" s="5">
        <v>4</v>
      </c>
    </row>
    <row r="56" spans="1:106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CB56" s="11"/>
      <c r="CC56" s="12"/>
      <c r="CD56" s="12"/>
      <c r="CE56" s="5"/>
      <c r="CF56" s="5"/>
      <c r="CG56" s="5"/>
      <c r="CH56" s="5"/>
      <c r="CI56" s="11">
        <f t="shared" ca="1" si="26"/>
        <v>0.38660482899526394</v>
      </c>
      <c r="CJ56" s="12">
        <f t="shared" ca="1" si="27"/>
        <v>88</v>
      </c>
      <c r="CK56" s="5"/>
      <c r="CL56" s="5">
        <v>56</v>
      </c>
      <c r="CM56" s="5">
        <v>5</v>
      </c>
      <c r="CN56" s="5">
        <v>5</v>
      </c>
      <c r="CP56" s="11">
        <f t="shared" ca="1" si="28"/>
        <v>0.70263392345833697</v>
      </c>
      <c r="CQ56" s="12">
        <f t="shared" ca="1" si="29"/>
        <v>47</v>
      </c>
      <c r="CR56" s="5"/>
      <c r="CS56" s="5">
        <v>56</v>
      </c>
      <c r="CT56" s="5">
        <v>5</v>
      </c>
      <c r="CU56" s="5">
        <v>5</v>
      </c>
      <c r="CW56" s="11">
        <f t="shared" ca="1" si="30"/>
        <v>0.26490086355017584</v>
      </c>
      <c r="CX56" s="12">
        <f t="shared" ca="1" si="31"/>
        <v>101</v>
      </c>
      <c r="CY56" s="5"/>
      <c r="CZ56" s="5">
        <v>56</v>
      </c>
      <c r="DA56" s="5">
        <v>5</v>
      </c>
      <c r="DB56" s="5">
        <v>5</v>
      </c>
    </row>
    <row r="57" spans="1:106" ht="45.95" customHeight="1" thickBot="1" x14ac:dyDescent="0.3">
      <c r="A57" s="24"/>
      <c r="B57" s="74" t="str">
        <f t="shared" ref="B57" ca="1" si="61">B26</f>
        <v>7＋53.14＝</v>
      </c>
      <c r="C57" s="75"/>
      <c r="D57" s="75"/>
      <c r="E57" s="75"/>
      <c r="F57" s="76">
        <f ca="1">F26</f>
        <v>60.14</v>
      </c>
      <c r="G57" s="77"/>
      <c r="H57" s="27"/>
      <c r="I57" s="24"/>
      <c r="J57" s="74" t="str">
        <f t="shared" ref="J57" ca="1" si="62">J26</f>
        <v>77.69＋6.87＝</v>
      </c>
      <c r="K57" s="75"/>
      <c r="L57" s="75"/>
      <c r="M57" s="75"/>
      <c r="N57" s="76">
        <f ca="1">N26</f>
        <v>84.56</v>
      </c>
      <c r="O57" s="77"/>
      <c r="P57" s="27"/>
      <c r="Q57" s="24"/>
      <c r="R57" s="74" t="str">
        <f t="shared" ref="R57" ca="1" si="63">R26</f>
        <v>53.88＋0.8＝</v>
      </c>
      <c r="S57" s="75"/>
      <c r="T57" s="75"/>
      <c r="U57" s="75"/>
      <c r="V57" s="76">
        <f ca="1">V26</f>
        <v>54.68</v>
      </c>
      <c r="W57" s="77"/>
      <c r="X57" s="27"/>
      <c r="CB57" s="11"/>
      <c r="CC57" s="12"/>
      <c r="CD57" s="12"/>
      <c r="CE57" s="5"/>
      <c r="CF57" s="5"/>
      <c r="CG57" s="5"/>
      <c r="CH57" s="5"/>
      <c r="CI57" s="11">
        <f t="shared" ca="1" si="26"/>
        <v>0.5877555651436166</v>
      </c>
      <c r="CJ57" s="12">
        <f t="shared" ca="1" si="27"/>
        <v>54</v>
      </c>
      <c r="CK57" s="5"/>
      <c r="CL57" s="5">
        <v>57</v>
      </c>
      <c r="CM57" s="5">
        <v>5</v>
      </c>
      <c r="CN57" s="5">
        <v>6</v>
      </c>
      <c r="CP57" s="11">
        <f t="shared" ca="1" si="28"/>
        <v>0.72434252660797205</v>
      </c>
      <c r="CQ57" s="12">
        <f t="shared" ca="1" si="29"/>
        <v>44</v>
      </c>
      <c r="CR57" s="5"/>
      <c r="CS57" s="5">
        <v>57</v>
      </c>
      <c r="CT57" s="5">
        <v>5</v>
      </c>
      <c r="CU57" s="5">
        <v>6</v>
      </c>
      <c r="CW57" s="11">
        <f t="shared" ca="1" si="30"/>
        <v>0.53491863371546666</v>
      </c>
      <c r="CX57" s="12">
        <f t="shared" ca="1" si="31"/>
        <v>69</v>
      </c>
      <c r="CY57" s="5"/>
      <c r="CZ57" s="5">
        <v>57</v>
      </c>
      <c r="DA57" s="5">
        <v>5</v>
      </c>
      <c r="DB57" s="5">
        <v>6</v>
      </c>
    </row>
    <row r="58" spans="1:106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CB58" s="11"/>
      <c r="CC58" s="12"/>
      <c r="CD58" s="12"/>
      <c r="CE58" s="5"/>
      <c r="CF58" s="5"/>
      <c r="CG58" s="5"/>
      <c r="CH58" s="5"/>
      <c r="CI58" s="11">
        <f t="shared" ca="1" si="26"/>
        <v>0.28700952925146361</v>
      </c>
      <c r="CJ58" s="12">
        <f t="shared" ca="1" si="27"/>
        <v>102</v>
      </c>
      <c r="CK58" s="5"/>
      <c r="CL58" s="5">
        <v>58</v>
      </c>
      <c r="CM58" s="5">
        <v>5</v>
      </c>
      <c r="CN58" s="5">
        <v>7</v>
      </c>
      <c r="CP58" s="11">
        <f t="shared" ca="1" si="28"/>
        <v>4.9033923652684663E-2</v>
      </c>
      <c r="CQ58" s="12">
        <f t="shared" ca="1" si="29"/>
        <v>134</v>
      </c>
      <c r="CR58" s="5"/>
      <c r="CS58" s="5">
        <v>58</v>
      </c>
      <c r="CT58" s="5">
        <v>5</v>
      </c>
      <c r="CU58" s="5">
        <v>7</v>
      </c>
      <c r="CW58" s="11">
        <f t="shared" ca="1" si="30"/>
        <v>0.75639338167442194</v>
      </c>
      <c r="CX58" s="12">
        <f t="shared" ca="1" si="31"/>
        <v>38</v>
      </c>
      <c r="CY58" s="5"/>
      <c r="CZ58" s="5">
        <v>58</v>
      </c>
      <c r="DA58" s="5">
        <v>5</v>
      </c>
      <c r="DB58" s="5">
        <v>7</v>
      </c>
    </row>
    <row r="59" spans="1:106" ht="57" customHeight="1" x14ac:dyDescent="0.25">
      <c r="A59" s="20"/>
      <c r="B59" s="56"/>
      <c r="C59" s="57">
        <f t="shared" ref="C59:G59" ca="1" si="64">C28</f>
        <v>0</v>
      </c>
      <c r="D59" s="58">
        <f t="shared" ca="1" si="64"/>
        <v>7</v>
      </c>
      <c r="E59" s="58" t="str">
        <f t="shared" ca="1" si="64"/>
        <v/>
      </c>
      <c r="F59" s="59">
        <f t="shared" ca="1" si="64"/>
        <v>0</v>
      </c>
      <c r="G59" s="59">
        <f t="shared" ca="1" si="64"/>
        <v>0</v>
      </c>
      <c r="H59" s="27"/>
      <c r="I59" s="20"/>
      <c r="J59" s="56"/>
      <c r="K59" s="57">
        <f t="shared" ref="K59:O59" ca="1" si="65">K28</f>
        <v>7</v>
      </c>
      <c r="L59" s="58">
        <f t="shared" ca="1" si="65"/>
        <v>7</v>
      </c>
      <c r="M59" s="58" t="str">
        <f t="shared" ca="1" si="65"/>
        <v>.</v>
      </c>
      <c r="N59" s="59">
        <f t="shared" ca="1" si="65"/>
        <v>6</v>
      </c>
      <c r="O59" s="59">
        <f t="shared" ca="1" si="65"/>
        <v>9</v>
      </c>
      <c r="P59" s="27"/>
      <c r="Q59" s="20"/>
      <c r="R59" s="56"/>
      <c r="S59" s="57">
        <f t="shared" ref="S59:W59" ca="1" si="66">S28</f>
        <v>5</v>
      </c>
      <c r="T59" s="58">
        <f t="shared" ca="1" si="66"/>
        <v>3</v>
      </c>
      <c r="U59" s="58" t="str">
        <f t="shared" ca="1" si="66"/>
        <v>.</v>
      </c>
      <c r="V59" s="59">
        <f t="shared" ca="1" si="66"/>
        <v>8</v>
      </c>
      <c r="W59" s="59">
        <f t="shared" ca="1" si="66"/>
        <v>8</v>
      </c>
      <c r="X59" s="27"/>
      <c r="CB59" s="11"/>
      <c r="CC59" s="12"/>
      <c r="CD59" s="12"/>
      <c r="CE59" s="5"/>
      <c r="CF59" s="5"/>
      <c r="CG59" s="5"/>
      <c r="CH59" s="5"/>
      <c r="CI59" s="11">
        <f t="shared" ca="1" si="26"/>
        <v>0.80601313070806113</v>
      </c>
      <c r="CJ59" s="12">
        <f t="shared" ca="1" si="27"/>
        <v>26</v>
      </c>
      <c r="CK59" s="5"/>
      <c r="CL59" s="5">
        <v>59</v>
      </c>
      <c r="CM59" s="5">
        <v>5</v>
      </c>
      <c r="CN59" s="5">
        <v>8</v>
      </c>
      <c r="CP59" s="11">
        <f t="shared" ca="1" si="28"/>
        <v>0.30016331217395897</v>
      </c>
      <c r="CQ59" s="12">
        <f t="shared" ca="1" si="29"/>
        <v>94</v>
      </c>
      <c r="CR59" s="5"/>
      <c r="CS59" s="5">
        <v>59</v>
      </c>
      <c r="CT59" s="5">
        <v>5</v>
      </c>
      <c r="CU59" s="5">
        <v>8</v>
      </c>
      <c r="CW59" s="11">
        <f t="shared" ca="1" si="30"/>
        <v>0.76474759861817143</v>
      </c>
      <c r="CX59" s="12">
        <f t="shared" ca="1" si="31"/>
        <v>37</v>
      </c>
      <c r="CY59" s="5"/>
      <c r="CZ59" s="5">
        <v>59</v>
      </c>
      <c r="DA59" s="5">
        <v>5</v>
      </c>
      <c r="DB59" s="5">
        <v>8</v>
      </c>
    </row>
    <row r="60" spans="1:106" ht="57" customHeight="1" thickBot="1" x14ac:dyDescent="0.3">
      <c r="A60" s="20"/>
      <c r="B60" s="60" t="str">
        <f t="shared" ref="B60:G61" ca="1" si="67">B29</f>
        <v>＋</v>
      </c>
      <c r="C60" s="61">
        <f t="shared" ca="1" si="67"/>
        <v>5</v>
      </c>
      <c r="D60" s="62">
        <f t="shared" ca="1" si="67"/>
        <v>3</v>
      </c>
      <c r="E60" s="62" t="str">
        <f t="shared" ca="1" si="67"/>
        <v>.</v>
      </c>
      <c r="F60" s="63">
        <f t="shared" ca="1" si="67"/>
        <v>1</v>
      </c>
      <c r="G60" s="63">
        <f t="shared" ca="1" si="67"/>
        <v>4</v>
      </c>
      <c r="H60" s="27"/>
      <c r="I60" s="20"/>
      <c r="J60" s="60" t="str">
        <f t="shared" ref="J60:O61" ca="1" si="68">J29</f>
        <v>＋</v>
      </c>
      <c r="K60" s="61">
        <f t="shared" ca="1" si="68"/>
        <v>0</v>
      </c>
      <c r="L60" s="62">
        <f t="shared" ca="1" si="68"/>
        <v>6</v>
      </c>
      <c r="M60" s="62" t="str">
        <f t="shared" ca="1" si="68"/>
        <v>.</v>
      </c>
      <c r="N60" s="63">
        <f t="shared" ca="1" si="68"/>
        <v>8</v>
      </c>
      <c r="O60" s="63">
        <f t="shared" ca="1" si="68"/>
        <v>7</v>
      </c>
      <c r="P60" s="27"/>
      <c r="Q60" s="20"/>
      <c r="R60" s="60" t="str">
        <f t="shared" ref="R60:W61" ca="1" si="69">R29</f>
        <v>＋</v>
      </c>
      <c r="S60" s="61">
        <f t="shared" ca="1" si="69"/>
        <v>0</v>
      </c>
      <c r="T60" s="62">
        <f t="shared" ca="1" si="69"/>
        <v>0</v>
      </c>
      <c r="U60" s="62" t="str">
        <f t="shared" ca="1" si="69"/>
        <v>.</v>
      </c>
      <c r="V60" s="63">
        <f t="shared" ca="1" si="69"/>
        <v>8</v>
      </c>
      <c r="W60" s="63">
        <f t="shared" ca="1" si="69"/>
        <v>0</v>
      </c>
      <c r="X60" s="27"/>
      <c r="CB60" s="11"/>
      <c r="CC60" s="12"/>
      <c r="CD60" s="12"/>
      <c r="CE60" s="5"/>
      <c r="CF60" s="5"/>
      <c r="CG60" s="5"/>
      <c r="CH60" s="5"/>
      <c r="CI60" s="11">
        <f t="shared" ca="1" si="26"/>
        <v>0.92028221245187725</v>
      </c>
      <c r="CJ60" s="12">
        <f t="shared" ca="1" si="27"/>
        <v>10</v>
      </c>
      <c r="CK60" s="5"/>
      <c r="CL60" s="5">
        <v>60</v>
      </c>
      <c r="CM60" s="5">
        <v>5</v>
      </c>
      <c r="CN60" s="5">
        <v>9</v>
      </c>
      <c r="CP60" s="11">
        <f t="shared" ca="1" si="28"/>
        <v>0.12794002216561473</v>
      </c>
      <c r="CQ60" s="12">
        <f t="shared" ca="1" si="29"/>
        <v>120</v>
      </c>
      <c r="CR60" s="5"/>
      <c r="CS60" s="5">
        <v>60</v>
      </c>
      <c r="CT60" s="5">
        <v>5</v>
      </c>
      <c r="CU60" s="5">
        <v>9</v>
      </c>
      <c r="CW60" s="11">
        <f t="shared" ca="1" si="30"/>
        <v>0.77004016629884253</v>
      </c>
      <c r="CX60" s="12">
        <f t="shared" ca="1" si="31"/>
        <v>33</v>
      </c>
      <c r="CY60" s="5"/>
      <c r="CZ60" s="5">
        <v>60</v>
      </c>
      <c r="DA60" s="5">
        <v>5</v>
      </c>
      <c r="DB60" s="5">
        <v>9</v>
      </c>
    </row>
    <row r="61" spans="1:106" ht="57" customHeight="1" x14ac:dyDescent="0.25">
      <c r="A61" s="20"/>
      <c r="B61" s="65"/>
      <c r="C61" s="66">
        <f ca="1">C30</f>
        <v>6</v>
      </c>
      <c r="D61" s="67">
        <f t="shared" ca="1" si="67"/>
        <v>0</v>
      </c>
      <c r="E61" s="67" t="str">
        <f t="shared" si="67"/>
        <v>.</v>
      </c>
      <c r="F61" s="68">
        <f t="shared" ca="1" si="67"/>
        <v>1</v>
      </c>
      <c r="G61" s="69">
        <f t="shared" ca="1" si="67"/>
        <v>4</v>
      </c>
      <c r="H61" s="27"/>
      <c r="I61" s="14"/>
      <c r="J61" s="65"/>
      <c r="K61" s="66">
        <f ca="1">K30</f>
        <v>8</v>
      </c>
      <c r="L61" s="67">
        <f t="shared" ca="1" si="68"/>
        <v>4</v>
      </c>
      <c r="M61" s="67" t="str">
        <f t="shared" si="68"/>
        <v>.</v>
      </c>
      <c r="N61" s="68">
        <f t="shared" ca="1" si="68"/>
        <v>5</v>
      </c>
      <c r="O61" s="69">
        <f t="shared" ca="1" si="68"/>
        <v>6</v>
      </c>
      <c r="P61" s="27"/>
      <c r="Q61" s="20"/>
      <c r="R61" s="65"/>
      <c r="S61" s="66">
        <f ca="1">S30</f>
        <v>5</v>
      </c>
      <c r="T61" s="67">
        <f t="shared" ca="1" si="69"/>
        <v>4</v>
      </c>
      <c r="U61" s="67" t="str">
        <f t="shared" si="69"/>
        <v>.</v>
      </c>
      <c r="V61" s="68">
        <f t="shared" ca="1" si="69"/>
        <v>6</v>
      </c>
      <c r="W61" s="69">
        <f t="shared" ca="1" si="69"/>
        <v>8</v>
      </c>
      <c r="X61" s="27"/>
      <c r="CB61" s="11"/>
      <c r="CC61" s="12"/>
      <c r="CD61" s="12"/>
      <c r="CE61" s="5"/>
      <c r="CF61" s="5"/>
      <c r="CG61" s="5"/>
      <c r="CH61" s="5"/>
      <c r="CI61" s="11">
        <f t="shared" ca="1" si="26"/>
        <v>0.24879850898090539</v>
      </c>
      <c r="CJ61" s="12">
        <f t="shared" ca="1" si="27"/>
        <v>106</v>
      </c>
      <c r="CK61" s="5"/>
      <c r="CL61" s="5">
        <v>61</v>
      </c>
      <c r="CM61" s="5">
        <v>6</v>
      </c>
      <c r="CN61" s="5">
        <v>0</v>
      </c>
      <c r="CP61" s="11">
        <f t="shared" ca="1" si="28"/>
        <v>0.82225474054943182</v>
      </c>
      <c r="CQ61" s="12">
        <f t="shared" ca="1" si="29"/>
        <v>31</v>
      </c>
      <c r="CR61" s="5"/>
      <c r="CS61" s="5">
        <v>61</v>
      </c>
      <c r="CT61" s="5">
        <v>6</v>
      </c>
      <c r="CU61" s="5">
        <v>0</v>
      </c>
      <c r="CW61" s="11">
        <f t="shared" ca="1" si="30"/>
        <v>0.67151945453465411</v>
      </c>
      <c r="CX61" s="12">
        <f t="shared" ca="1" si="31"/>
        <v>47</v>
      </c>
      <c r="CY61" s="5"/>
      <c r="CZ61" s="5">
        <v>61</v>
      </c>
      <c r="DA61" s="5">
        <v>6</v>
      </c>
      <c r="DB61" s="5">
        <v>0</v>
      </c>
    </row>
    <row r="62" spans="1:106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CB62" s="11"/>
      <c r="CC62" s="12"/>
      <c r="CD62" s="12"/>
      <c r="CE62" s="5"/>
      <c r="CF62" s="5"/>
      <c r="CG62" s="5"/>
      <c r="CH62" s="5"/>
      <c r="CI62" s="11">
        <f t="shared" ca="1" si="26"/>
        <v>0.78979090949432273</v>
      </c>
      <c r="CJ62" s="12">
        <f t="shared" ca="1" si="27"/>
        <v>27</v>
      </c>
      <c r="CK62" s="5"/>
      <c r="CL62" s="5">
        <v>62</v>
      </c>
      <c r="CM62" s="5">
        <v>6</v>
      </c>
      <c r="CN62" s="5">
        <v>1</v>
      </c>
      <c r="CP62" s="11">
        <f t="shared" ca="1" si="28"/>
        <v>0.43413695704938371</v>
      </c>
      <c r="CQ62" s="12">
        <f t="shared" ca="1" si="29"/>
        <v>73</v>
      </c>
      <c r="CR62" s="5"/>
      <c r="CS62" s="5">
        <v>62</v>
      </c>
      <c r="CT62" s="5">
        <v>6</v>
      </c>
      <c r="CU62" s="5">
        <v>1</v>
      </c>
      <c r="CW62" s="11">
        <f t="shared" ca="1" si="30"/>
        <v>0.18512053944650353</v>
      </c>
      <c r="CX62" s="12">
        <f t="shared" ca="1" si="31"/>
        <v>113</v>
      </c>
      <c r="CY62" s="5"/>
      <c r="CZ62" s="5">
        <v>62</v>
      </c>
      <c r="DA62" s="5">
        <v>6</v>
      </c>
      <c r="DB62" s="5">
        <v>1</v>
      </c>
    </row>
    <row r="63" spans="1:106" x14ac:dyDescent="0.25">
      <c r="CB63" s="11"/>
      <c r="CC63" s="12"/>
      <c r="CD63" s="12"/>
      <c r="CE63" s="5"/>
      <c r="CF63" s="5"/>
      <c r="CG63" s="5"/>
      <c r="CH63" s="5"/>
      <c r="CI63" s="11">
        <f t="shared" ca="1" si="26"/>
        <v>0.47315681555065203</v>
      </c>
      <c r="CJ63" s="12">
        <f t="shared" ca="1" si="27"/>
        <v>75</v>
      </c>
      <c r="CL63" s="5">
        <v>63</v>
      </c>
      <c r="CM63" s="5">
        <v>6</v>
      </c>
      <c r="CN63" s="5">
        <v>2</v>
      </c>
      <c r="CP63" s="11">
        <f t="shared" ca="1" si="28"/>
        <v>0.93431836286431658</v>
      </c>
      <c r="CQ63" s="12">
        <f t="shared" ca="1" si="29"/>
        <v>11</v>
      </c>
      <c r="CS63" s="5">
        <v>63</v>
      </c>
      <c r="CT63" s="5">
        <v>6</v>
      </c>
      <c r="CU63" s="5">
        <v>2</v>
      </c>
      <c r="CW63" s="11">
        <f t="shared" ca="1" si="30"/>
        <v>0.69264888206755792</v>
      </c>
      <c r="CX63" s="12">
        <f t="shared" ca="1" si="31"/>
        <v>44</v>
      </c>
      <c r="CZ63" s="5">
        <v>63</v>
      </c>
      <c r="DA63" s="5">
        <v>6</v>
      </c>
      <c r="DB63" s="5">
        <v>2</v>
      </c>
    </row>
    <row r="64" spans="1:106" x14ac:dyDescent="0.25">
      <c r="CB64" s="11"/>
      <c r="CC64" s="12"/>
      <c r="CD64" s="12"/>
      <c r="CE64" s="5"/>
      <c r="CF64" s="5"/>
      <c r="CG64" s="5"/>
      <c r="CH64" s="5"/>
      <c r="CI64" s="11">
        <f t="shared" ca="1" si="26"/>
        <v>3.6561618969653153E-2</v>
      </c>
      <c r="CJ64" s="12">
        <f t="shared" ca="1" si="27"/>
        <v>136</v>
      </c>
      <c r="CL64" s="5">
        <v>64</v>
      </c>
      <c r="CM64" s="5">
        <v>6</v>
      </c>
      <c r="CN64" s="5">
        <v>3</v>
      </c>
      <c r="CP64" s="11">
        <f t="shared" ca="1" si="28"/>
        <v>0.46566827121028931</v>
      </c>
      <c r="CQ64" s="12">
        <f t="shared" ca="1" si="29"/>
        <v>67</v>
      </c>
      <c r="CS64" s="5">
        <v>64</v>
      </c>
      <c r="CT64" s="5">
        <v>6</v>
      </c>
      <c r="CU64" s="5">
        <v>3</v>
      </c>
      <c r="CW64" s="11">
        <f t="shared" ca="1" si="30"/>
        <v>0.13760844383653492</v>
      </c>
      <c r="CX64" s="12">
        <f t="shared" ca="1" si="31"/>
        <v>119</v>
      </c>
      <c r="CZ64" s="5">
        <v>64</v>
      </c>
      <c r="DA64" s="5">
        <v>6</v>
      </c>
      <c r="DB64" s="5">
        <v>3</v>
      </c>
    </row>
    <row r="65" spans="80:106" x14ac:dyDescent="0.25">
      <c r="CB65" s="11"/>
      <c r="CC65" s="12"/>
      <c r="CD65" s="12"/>
      <c r="CE65" s="5"/>
      <c r="CF65" s="5"/>
      <c r="CG65" s="5"/>
      <c r="CH65" s="5"/>
      <c r="CI65" s="11">
        <f t="shared" ca="1" si="26"/>
        <v>0.42581174261285948</v>
      </c>
      <c r="CJ65" s="12">
        <f t="shared" ca="1" si="27"/>
        <v>84</v>
      </c>
      <c r="CL65" s="5">
        <v>65</v>
      </c>
      <c r="CM65" s="5">
        <v>6</v>
      </c>
      <c r="CN65" s="5">
        <v>4</v>
      </c>
      <c r="CP65" s="11">
        <f t="shared" ca="1" si="28"/>
        <v>0.90141300048781237</v>
      </c>
      <c r="CQ65" s="12">
        <f t="shared" ca="1" si="29"/>
        <v>14</v>
      </c>
      <c r="CS65" s="5">
        <v>65</v>
      </c>
      <c r="CT65" s="5">
        <v>6</v>
      </c>
      <c r="CU65" s="5">
        <v>4</v>
      </c>
      <c r="CW65" s="11">
        <f t="shared" ca="1" si="30"/>
        <v>0.125316950640045</v>
      </c>
      <c r="CX65" s="12">
        <f t="shared" ca="1" si="31"/>
        <v>120</v>
      </c>
      <c r="CZ65" s="5">
        <v>65</v>
      </c>
      <c r="DA65" s="5">
        <v>6</v>
      </c>
      <c r="DB65" s="5">
        <v>4</v>
      </c>
    </row>
    <row r="66" spans="80:106" x14ac:dyDescent="0.25">
      <c r="CB66" s="11"/>
      <c r="CC66" s="12"/>
      <c r="CD66" s="12"/>
      <c r="CE66" s="5"/>
      <c r="CF66" s="5"/>
      <c r="CG66" s="5"/>
      <c r="CH66" s="5"/>
      <c r="CI66" s="11">
        <f t="shared" ref="CI66:CI129" ca="1" si="70">RAND()</f>
        <v>0.71557843861434378</v>
      </c>
      <c r="CJ66" s="12">
        <f t="shared" ref="CJ66:CJ129" ca="1" si="71">RANK(CI66,$CI$1:$CI$200,)</f>
        <v>36</v>
      </c>
      <c r="CL66" s="5">
        <v>66</v>
      </c>
      <c r="CM66" s="5">
        <v>6</v>
      </c>
      <c r="CN66" s="5">
        <v>5</v>
      </c>
      <c r="CP66" s="11">
        <f t="shared" ref="CP66:CP129" ca="1" si="72">RAND()</f>
        <v>3.5982359975199496E-2</v>
      </c>
      <c r="CQ66" s="12">
        <f t="shared" ref="CQ66:CQ129" ca="1" si="73">RANK(CP66,$CP$1:$CP$200,)</f>
        <v>135</v>
      </c>
      <c r="CS66" s="5">
        <v>66</v>
      </c>
      <c r="CT66" s="5">
        <v>6</v>
      </c>
      <c r="CU66" s="5">
        <v>5</v>
      </c>
      <c r="CW66" s="11">
        <f t="shared" ref="CW66:CW129" ca="1" si="74">RAND()</f>
        <v>0.42578999504176229</v>
      </c>
      <c r="CX66" s="12">
        <f t="shared" ref="CX66:CX129" ca="1" si="75">RANK(CW66,$CW$1:$CW$200,)</f>
        <v>78</v>
      </c>
      <c r="CZ66" s="5">
        <v>66</v>
      </c>
      <c r="DA66" s="5">
        <v>6</v>
      </c>
      <c r="DB66" s="5">
        <v>5</v>
      </c>
    </row>
    <row r="67" spans="80:106" x14ac:dyDescent="0.25">
      <c r="CB67" s="11"/>
      <c r="CC67" s="12"/>
      <c r="CD67" s="12"/>
      <c r="CE67" s="5"/>
      <c r="CF67" s="5"/>
      <c r="CG67" s="5"/>
      <c r="CH67" s="5"/>
      <c r="CI67" s="11">
        <f t="shared" ca="1" si="70"/>
        <v>0.59421511832317919</v>
      </c>
      <c r="CJ67" s="12">
        <f t="shared" ca="1" si="71"/>
        <v>53</v>
      </c>
      <c r="CL67" s="5">
        <v>67</v>
      </c>
      <c r="CM67" s="5">
        <v>6</v>
      </c>
      <c r="CN67" s="5">
        <v>6</v>
      </c>
      <c r="CP67" s="11">
        <f t="shared" ca="1" si="72"/>
        <v>0.70088987947116088</v>
      </c>
      <c r="CQ67" s="12">
        <f t="shared" ca="1" si="73"/>
        <v>48</v>
      </c>
      <c r="CS67" s="5">
        <v>67</v>
      </c>
      <c r="CT67" s="5">
        <v>6</v>
      </c>
      <c r="CU67" s="5">
        <v>6</v>
      </c>
      <c r="CW67" s="11">
        <f t="shared" ca="1" si="74"/>
        <v>0.60490456438646678</v>
      </c>
      <c r="CX67" s="12">
        <f t="shared" ca="1" si="75"/>
        <v>58</v>
      </c>
      <c r="CZ67" s="5">
        <v>67</v>
      </c>
      <c r="DA67" s="5">
        <v>6</v>
      </c>
      <c r="DB67" s="5">
        <v>6</v>
      </c>
    </row>
    <row r="68" spans="80:106" x14ac:dyDescent="0.25">
      <c r="CB68" s="11"/>
      <c r="CC68" s="12"/>
      <c r="CD68" s="12"/>
      <c r="CE68" s="5"/>
      <c r="CF68" s="5"/>
      <c r="CG68" s="5"/>
      <c r="CH68" s="5"/>
      <c r="CI68" s="11">
        <f t="shared" ca="1" si="70"/>
        <v>0.61424944979297746</v>
      </c>
      <c r="CJ68" s="12">
        <f t="shared" ca="1" si="71"/>
        <v>51</v>
      </c>
      <c r="CL68" s="5">
        <v>68</v>
      </c>
      <c r="CM68" s="5">
        <v>6</v>
      </c>
      <c r="CN68" s="5">
        <v>7</v>
      </c>
      <c r="CP68" s="11">
        <f t="shared" ca="1" si="72"/>
        <v>0.60948865578891609</v>
      </c>
      <c r="CQ68" s="12">
        <f t="shared" ca="1" si="73"/>
        <v>54</v>
      </c>
      <c r="CS68" s="5">
        <v>68</v>
      </c>
      <c r="CT68" s="5">
        <v>6</v>
      </c>
      <c r="CU68" s="5">
        <v>7</v>
      </c>
      <c r="CW68" s="11">
        <f t="shared" ca="1" si="74"/>
        <v>3.2906380156126458E-2</v>
      </c>
      <c r="CX68" s="12">
        <f t="shared" ca="1" si="75"/>
        <v>133</v>
      </c>
      <c r="CZ68" s="5">
        <v>68</v>
      </c>
      <c r="DA68" s="5">
        <v>6</v>
      </c>
      <c r="DB68" s="5">
        <v>7</v>
      </c>
    </row>
    <row r="69" spans="80:106" x14ac:dyDescent="0.25">
      <c r="CB69" s="11"/>
      <c r="CC69" s="12"/>
      <c r="CD69" s="12"/>
      <c r="CE69" s="5"/>
      <c r="CF69" s="5"/>
      <c r="CG69" s="5"/>
      <c r="CH69" s="5"/>
      <c r="CI69" s="11">
        <f t="shared" ca="1" si="70"/>
        <v>0.12908106439858424</v>
      </c>
      <c r="CJ69" s="12">
        <f t="shared" ca="1" si="71"/>
        <v>124</v>
      </c>
      <c r="CL69" s="5">
        <v>69</v>
      </c>
      <c r="CM69" s="5">
        <v>6</v>
      </c>
      <c r="CN69" s="5">
        <v>8</v>
      </c>
      <c r="CP69" s="11">
        <f t="shared" ca="1" si="72"/>
        <v>0.28639632835171125</v>
      </c>
      <c r="CQ69" s="12">
        <f t="shared" ca="1" si="73"/>
        <v>97</v>
      </c>
      <c r="CS69" s="5">
        <v>69</v>
      </c>
      <c r="CT69" s="5">
        <v>6</v>
      </c>
      <c r="CU69" s="5">
        <v>8</v>
      </c>
      <c r="CW69" s="11">
        <f t="shared" ca="1" si="74"/>
        <v>0.21140470788866217</v>
      </c>
      <c r="CX69" s="12">
        <f t="shared" ca="1" si="75"/>
        <v>108</v>
      </c>
      <c r="CZ69" s="5">
        <v>69</v>
      </c>
      <c r="DA69" s="5">
        <v>6</v>
      </c>
      <c r="DB69" s="5">
        <v>8</v>
      </c>
    </row>
    <row r="70" spans="80:106" x14ac:dyDescent="0.25">
      <c r="CB70" s="11"/>
      <c r="CC70" s="12"/>
      <c r="CD70" s="12"/>
      <c r="CE70" s="5"/>
      <c r="CF70" s="5"/>
      <c r="CG70" s="5"/>
      <c r="CH70" s="5"/>
      <c r="CI70" s="11">
        <f t="shared" ca="1" si="70"/>
        <v>0.48701864649728521</v>
      </c>
      <c r="CJ70" s="12">
        <f t="shared" ca="1" si="71"/>
        <v>73</v>
      </c>
      <c r="CL70" s="5">
        <v>70</v>
      </c>
      <c r="CM70" s="5">
        <v>6</v>
      </c>
      <c r="CN70" s="5">
        <v>9</v>
      </c>
      <c r="CP70" s="11">
        <f t="shared" ca="1" si="72"/>
        <v>0.87341840433632278</v>
      </c>
      <c r="CQ70" s="12">
        <f t="shared" ca="1" si="73"/>
        <v>18</v>
      </c>
      <c r="CS70" s="5">
        <v>70</v>
      </c>
      <c r="CT70" s="5">
        <v>6</v>
      </c>
      <c r="CU70" s="5">
        <v>9</v>
      </c>
      <c r="CW70" s="11">
        <f t="shared" ca="1" si="74"/>
        <v>0.64385968160688356</v>
      </c>
      <c r="CX70" s="12">
        <f t="shared" ca="1" si="75"/>
        <v>52</v>
      </c>
      <c r="CZ70" s="5">
        <v>70</v>
      </c>
      <c r="DA70" s="5">
        <v>6</v>
      </c>
      <c r="DB70" s="5">
        <v>9</v>
      </c>
    </row>
    <row r="71" spans="80:106" x14ac:dyDescent="0.25">
      <c r="CB71" s="11"/>
      <c r="CC71" s="12"/>
      <c r="CD71" s="12"/>
      <c r="CE71" s="5"/>
      <c r="CF71" s="5"/>
      <c r="CG71" s="5"/>
      <c r="CH71" s="5"/>
      <c r="CI71" s="11">
        <f t="shared" ca="1" si="70"/>
        <v>0.4297203323346207</v>
      </c>
      <c r="CJ71" s="12">
        <f t="shared" ca="1" si="71"/>
        <v>83</v>
      </c>
      <c r="CL71" s="5">
        <v>71</v>
      </c>
      <c r="CM71" s="5">
        <v>7</v>
      </c>
      <c r="CN71" s="5">
        <v>0</v>
      </c>
      <c r="CP71" s="11">
        <f t="shared" ca="1" si="72"/>
        <v>0.52594034163505499</v>
      </c>
      <c r="CQ71" s="12">
        <f t="shared" ca="1" si="73"/>
        <v>60</v>
      </c>
      <c r="CS71" s="5">
        <v>71</v>
      </c>
      <c r="CT71" s="5">
        <v>7</v>
      </c>
      <c r="CU71" s="5">
        <v>0</v>
      </c>
      <c r="CW71" s="11">
        <f t="shared" ca="1" si="74"/>
        <v>0.97726266704223952</v>
      </c>
      <c r="CX71" s="12">
        <f t="shared" ca="1" si="75"/>
        <v>2</v>
      </c>
      <c r="CZ71" s="5">
        <v>71</v>
      </c>
      <c r="DA71" s="5">
        <v>7</v>
      </c>
      <c r="DB71" s="5">
        <v>0</v>
      </c>
    </row>
    <row r="72" spans="80:106" x14ac:dyDescent="0.25">
      <c r="CB72" s="11"/>
      <c r="CC72" s="12"/>
      <c r="CD72" s="12"/>
      <c r="CE72" s="5"/>
      <c r="CF72" s="5"/>
      <c r="CG72" s="5"/>
      <c r="CH72" s="5"/>
      <c r="CI72" s="11">
        <f t="shared" ca="1" si="70"/>
        <v>0.71026517535504319</v>
      </c>
      <c r="CJ72" s="12">
        <f t="shared" ca="1" si="71"/>
        <v>38</v>
      </c>
      <c r="CL72" s="5">
        <v>72</v>
      </c>
      <c r="CM72" s="5">
        <v>7</v>
      </c>
      <c r="CN72" s="5">
        <v>1</v>
      </c>
      <c r="CP72" s="11">
        <f t="shared" ca="1" si="72"/>
        <v>0.58366408020997218</v>
      </c>
      <c r="CQ72" s="12">
        <f t="shared" ca="1" si="73"/>
        <v>56</v>
      </c>
      <c r="CS72" s="5">
        <v>72</v>
      </c>
      <c r="CT72" s="5">
        <v>7</v>
      </c>
      <c r="CU72" s="5">
        <v>1</v>
      </c>
      <c r="CW72" s="11">
        <f t="shared" ca="1" si="74"/>
        <v>0.84068972892058758</v>
      </c>
      <c r="CX72" s="12">
        <f t="shared" ca="1" si="75"/>
        <v>25</v>
      </c>
      <c r="CZ72" s="5">
        <v>72</v>
      </c>
      <c r="DA72" s="5">
        <v>7</v>
      </c>
      <c r="DB72" s="5">
        <v>1</v>
      </c>
    </row>
    <row r="73" spans="80:106" x14ac:dyDescent="0.25">
      <c r="CB73" s="11"/>
      <c r="CC73" s="12"/>
      <c r="CD73" s="12"/>
      <c r="CE73" s="5"/>
      <c r="CF73" s="5"/>
      <c r="CG73" s="5"/>
      <c r="CH73" s="5"/>
      <c r="CI73" s="11">
        <f t="shared" ca="1" si="70"/>
        <v>0.88089342583950891</v>
      </c>
      <c r="CJ73" s="12">
        <f t="shared" ca="1" si="71"/>
        <v>16</v>
      </c>
      <c r="CL73" s="5">
        <v>73</v>
      </c>
      <c r="CM73" s="5">
        <v>7</v>
      </c>
      <c r="CN73" s="5">
        <v>2</v>
      </c>
      <c r="CP73" s="11">
        <f t="shared" ca="1" si="72"/>
        <v>7.9560917159035682E-2</v>
      </c>
      <c r="CQ73" s="12">
        <f t="shared" ca="1" si="73"/>
        <v>125</v>
      </c>
      <c r="CS73" s="5">
        <v>73</v>
      </c>
      <c r="CT73" s="5">
        <v>7</v>
      </c>
      <c r="CU73" s="5">
        <v>2</v>
      </c>
      <c r="CW73" s="11">
        <f t="shared" ca="1" si="74"/>
        <v>2.1490587364854763E-2</v>
      </c>
      <c r="CX73" s="12">
        <f t="shared" ca="1" si="75"/>
        <v>136</v>
      </c>
      <c r="CZ73" s="5">
        <v>73</v>
      </c>
      <c r="DA73" s="5">
        <v>7</v>
      </c>
      <c r="DB73" s="5">
        <v>2</v>
      </c>
    </row>
    <row r="74" spans="80:106" x14ac:dyDescent="0.25">
      <c r="CB74" s="11"/>
      <c r="CC74" s="12"/>
      <c r="CD74" s="12"/>
      <c r="CE74" s="5"/>
      <c r="CF74" s="5"/>
      <c r="CG74" s="5"/>
      <c r="CH74" s="5"/>
      <c r="CI74" s="11">
        <f t="shared" ca="1" si="70"/>
        <v>0.2777393811486788</v>
      </c>
      <c r="CJ74" s="12">
        <f t="shared" ca="1" si="71"/>
        <v>103</v>
      </c>
      <c r="CL74" s="5">
        <v>74</v>
      </c>
      <c r="CM74" s="5">
        <v>7</v>
      </c>
      <c r="CN74" s="5">
        <v>3</v>
      </c>
      <c r="CP74" s="11">
        <f t="shared" ca="1" si="72"/>
        <v>0.85997288329508836</v>
      </c>
      <c r="CQ74" s="12">
        <f t="shared" ca="1" si="73"/>
        <v>22</v>
      </c>
      <c r="CS74" s="5">
        <v>74</v>
      </c>
      <c r="CT74" s="5">
        <v>7</v>
      </c>
      <c r="CU74" s="5">
        <v>3</v>
      </c>
      <c r="CW74" s="11">
        <f t="shared" ca="1" si="74"/>
        <v>0.38570988896621683</v>
      </c>
      <c r="CX74" s="12">
        <f t="shared" ca="1" si="75"/>
        <v>82</v>
      </c>
      <c r="CZ74" s="5">
        <v>74</v>
      </c>
      <c r="DA74" s="5">
        <v>7</v>
      </c>
      <c r="DB74" s="5">
        <v>3</v>
      </c>
    </row>
    <row r="75" spans="80:106" x14ac:dyDescent="0.25">
      <c r="CB75" s="11"/>
      <c r="CC75" s="12"/>
      <c r="CD75" s="12"/>
      <c r="CE75" s="5"/>
      <c r="CF75" s="5"/>
      <c r="CG75" s="5"/>
      <c r="CH75" s="5"/>
      <c r="CI75" s="11">
        <f t="shared" ca="1" si="70"/>
        <v>0.11810933607100682</v>
      </c>
      <c r="CJ75" s="12">
        <f t="shared" ca="1" si="71"/>
        <v>125</v>
      </c>
      <c r="CL75" s="5">
        <v>75</v>
      </c>
      <c r="CM75" s="5">
        <v>7</v>
      </c>
      <c r="CN75" s="5">
        <v>4</v>
      </c>
      <c r="CP75" s="11">
        <f t="shared" ca="1" si="72"/>
        <v>8.408434160036149E-2</v>
      </c>
      <c r="CQ75" s="12">
        <f t="shared" ca="1" si="73"/>
        <v>124</v>
      </c>
      <c r="CS75" s="5">
        <v>75</v>
      </c>
      <c r="CT75" s="5">
        <v>7</v>
      </c>
      <c r="CU75" s="5">
        <v>4</v>
      </c>
      <c r="CW75" s="11">
        <f t="shared" ca="1" si="74"/>
        <v>0.57678193587197191</v>
      </c>
      <c r="CX75" s="12">
        <f t="shared" ca="1" si="75"/>
        <v>62</v>
      </c>
      <c r="CZ75" s="5">
        <v>75</v>
      </c>
      <c r="DA75" s="5">
        <v>7</v>
      </c>
      <c r="DB75" s="5">
        <v>4</v>
      </c>
    </row>
    <row r="76" spans="80:106" x14ac:dyDescent="0.25">
      <c r="CB76" s="11"/>
      <c r="CC76" s="12"/>
      <c r="CD76" s="12"/>
      <c r="CE76" s="5"/>
      <c r="CF76" s="5"/>
      <c r="CG76" s="5"/>
      <c r="CH76" s="5"/>
      <c r="CI76" s="11">
        <f t="shared" ca="1" si="70"/>
        <v>0.81670156236150249</v>
      </c>
      <c r="CJ76" s="12">
        <f t="shared" ca="1" si="71"/>
        <v>25</v>
      </c>
      <c r="CL76" s="5">
        <v>76</v>
      </c>
      <c r="CM76" s="5">
        <v>7</v>
      </c>
      <c r="CN76" s="5">
        <v>5</v>
      </c>
      <c r="CP76" s="11">
        <f t="shared" ca="1" si="72"/>
        <v>0.80965085456816244</v>
      </c>
      <c r="CQ76" s="12">
        <f t="shared" ca="1" si="73"/>
        <v>34</v>
      </c>
      <c r="CS76" s="5">
        <v>76</v>
      </c>
      <c r="CT76" s="5">
        <v>7</v>
      </c>
      <c r="CU76" s="5">
        <v>5</v>
      </c>
      <c r="CW76" s="11">
        <f t="shared" ca="1" si="74"/>
        <v>0.33925293193575212</v>
      </c>
      <c r="CX76" s="12">
        <f t="shared" ca="1" si="75"/>
        <v>90</v>
      </c>
      <c r="CZ76" s="5">
        <v>76</v>
      </c>
      <c r="DA76" s="5">
        <v>7</v>
      </c>
      <c r="DB76" s="5">
        <v>5</v>
      </c>
    </row>
    <row r="77" spans="80:106" x14ac:dyDescent="0.25">
      <c r="CB77" s="11"/>
      <c r="CC77" s="12"/>
      <c r="CD77" s="12"/>
      <c r="CE77" s="5"/>
      <c r="CF77" s="5"/>
      <c r="CG77" s="5"/>
      <c r="CH77" s="5"/>
      <c r="CI77" s="11">
        <f t="shared" ca="1" si="70"/>
        <v>0.76370889413617182</v>
      </c>
      <c r="CJ77" s="12">
        <f t="shared" ca="1" si="71"/>
        <v>30</v>
      </c>
      <c r="CL77" s="5">
        <v>77</v>
      </c>
      <c r="CM77" s="5">
        <v>7</v>
      </c>
      <c r="CN77" s="5">
        <v>6</v>
      </c>
      <c r="CP77" s="11">
        <f t="shared" ca="1" si="72"/>
        <v>0.82035653900615568</v>
      </c>
      <c r="CQ77" s="12">
        <f t="shared" ca="1" si="73"/>
        <v>33</v>
      </c>
      <c r="CS77" s="5">
        <v>77</v>
      </c>
      <c r="CT77" s="5">
        <v>7</v>
      </c>
      <c r="CU77" s="5">
        <v>6</v>
      </c>
      <c r="CW77" s="11">
        <f t="shared" ca="1" si="74"/>
        <v>0.11366813683982324</v>
      </c>
      <c r="CX77" s="12">
        <f t="shared" ca="1" si="75"/>
        <v>123</v>
      </c>
      <c r="CZ77" s="5">
        <v>77</v>
      </c>
      <c r="DA77" s="5">
        <v>7</v>
      </c>
      <c r="DB77" s="5">
        <v>6</v>
      </c>
    </row>
    <row r="78" spans="80:106" x14ac:dyDescent="0.25">
      <c r="CB78" s="11"/>
      <c r="CC78" s="12"/>
      <c r="CD78" s="12"/>
      <c r="CE78" s="5"/>
      <c r="CF78" s="5"/>
      <c r="CG78" s="5"/>
      <c r="CH78" s="5"/>
      <c r="CI78" s="11">
        <f t="shared" ca="1" si="70"/>
        <v>0.19148468187858758</v>
      </c>
      <c r="CJ78" s="12">
        <f t="shared" ca="1" si="71"/>
        <v>112</v>
      </c>
      <c r="CL78" s="5">
        <v>78</v>
      </c>
      <c r="CM78" s="5">
        <v>7</v>
      </c>
      <c r="CN78" s="5">
        <v>7</v>
      </c>
      <c r="CP78" s="11">
        <f t="shared" ca="1" si="72"/>
        <v>0.28473477897022947</v>
      </c>
      <c r="CQ78" s="12">
        <f t="shared" ca="1" si="73"/>
        <v>98</v>
      </c>
      <c r="CS78" s="5">
        <v>78</v>
      </c>
      <c r="CT78" s="5">
        <v>7</v>
      </c>
      <c r="CU78" s="5">
        <v>7</v>
      </c>
      <c r="CW78" s="11">
        <f t="shared" ca="1" si="74"/>
        <v>3.4592840149123005E-2</v>
      </c>
      <c r="CX78" s="12">
        <f t="shared" ca="1" si="75"/>
        <v>132</v>
      </c>
      <c r="CZ78" s="5">
        <v>78</v>
      </c>
      <c r="DA78" s="5">
        <v>7</v>
      </c>
      <c r="DB78" s="5">
        <v>7</v>
      </c>
    </row>
    <row r="79" spans="80:106" x14ac:dyDescent="0.25">
      <c r="CB79" s="11"/>
      <c r="CC79" s="12"/>
      <c r="CD79" s="12"/>
      <c r="CE79" s="5"/>
      <c r="CF79" s="5"/>
      <c r="CG79" s="5"/>
      <c r="CH79" s="5"/>
      <c r="CI79" s="11">
        <f t="shared" ca="1" si="70"/>
        <v>0.36176633686940662</v>
      </c>
      <c r="CJ79" s="12">
        <f t="shared" ca="1" si="71"/>
        <v>95</v>
      </c>
      <c r="CL79" s="5">
        <v>79</v>
      </c>
      <c r="CM79" s="5">
        <v>7</v>
      </c>
      <c r="CN79" s="5">
        <v>8</v>
      </c>
      <c r="CP79" s="11">
        <f t="shared" ca="1" si="72"/>
        <v>0.44826822371998565</v>
      </c>
      <c r="CQ79" s="12">
        <f t="shared" ca="1" si="73"/>
        <v>68</v>
      </c>
      <c r="CS79" s="5">
        <v>79</v>
      </c>
      <c r="CT79" s="5">
        <v>7</v>
      </c>
      <c r="CU79" s="5">
        <v>8</v>
      </c>
      <c r="CW79" s="11">
        <f t="shared" ca="1" si="74"/>
        <v>0.19911771768562658</v>
      </c>
      <c r="CX79" s="12">
        <f t="shared" ca="1" si="75"/>
        <v>109</v>
      </c>
      <c r="CZ79" s="5">
        <v>79</v>
      </c>
      <c r="DA79" s="5">
        <v>7</v>
      </c>
      <c r="DB79" s="5">
        <v>8</v>
      </c>
    </row>
    <row r="80" spans="80:106" x14ac:dyDescent="0.25">
      <c r="CB80" s="11"/>
      <c r="CC80" s="12"/>
      <c r="CD80" s="12"/>
      <c r="CE80" s="5"/>
      <c r="CF80" s="5"/>
      <c r="CG80" s="5"/>
      <c r="CH80" s="5"/>
      <c r="CI80" s="11">
        <f t="shared" ca="1" si="70"/>
        <v>0.99023800363996006</v>
      </c>
      <c r="CJ80" s="12">
        <f t="shared" ca="1" si="71"/>
        <v>3</v>
      </c>
      <c r="CL80" s="5">
        <v>80</v>
      </c>
      <c r="CM80" s="5">
        <v>7</v>
      </c>
      <c r="CN80" s="5">
        <v>9</v>
      </c>
      <c r="CP80" s="11">
        <f t="shared" ca="1" si="72"/>
        <v>0.94105550788906289</v>
      </c>
      <c r="CQ80" s="12">
        <f t="shared" ca="1" si="73"/>
        <v>8</v>
      </c>
      <c r="CS80" s="5">
        <v>80</v>
      </c>
      <c r="CT80" s="5">
        <v>7</v>
      </c>
      <c r="CU80" s="5">
        <v>9</v>
      </c>
      <c r="CW80" s="11">
        <f t="shared" ca="1" si="74"/>
        <v>0.96011458859889254</v>
      </c>
      <c r="CX80" s="12">
        <f t="shared" ca="1" si="75"/>
        <v>8</v>
      </c>
      <c r="CZ80" s="5">
        <v>80</v>
      </c>
      <c r="DA80" s="5">
        <v>7</v>
      </c>
      <c r="DB80" s="5">
        <v>9</v>
      </c>
    </row>
    <row r="81" spans="80:106" x14ac:dyDescent="0.25">
      <c r="CB81" s="11"/>
      <c r="CC81" s="12"/>
      <c r="CD81" s="12"/>
      <c r="CE81" s="5"/>
      <c r="CF81" s="5"/>
      <c r="CG81" s="5"/>
      <c r="CH81" s="5"/>
      <c r="CI81" s="11">
        <f t="shared" ca="1" si="70"/>
        <v>0.66127464862821272</v>
      </c>
      <c r="CJ81" s="12">
        <f t="shared" ca="1" si="71"/>
        <v>46</v>
      </c>
      <c r="CL81" s="5">
        <v>81</v>
      </c>
      <c r="CM81" s="5">
        <v>8</v>
      </c>
      <c r="CN81" s="5">
        <v>0</v>
      </c>
      <c r="CP81" s="11">
        <f t="shared" ca="1" si="72"/>
        <v>0.14051461831173562</v>
      </c>
      <c r="CQ81" s="12">
        <f t="shared" ca="1" si="73"/>
        <v>117</v>
      </c>
      <c r="CS81" s="5">
        <v>81</v>
      </c>
      <c r="CT81" s="5">
        <v>8</v>
      </c>
      <c r="CU81" s="5">
        <v>0</v>
      </c>
      <c r="CW81" s="11">
        <f t="shared" ca="1" si="74"/>
        <v>0.67027353964999625</v>
      </c>
      <c r="CX81" s="12">
        <f t="shared" ca="1" si="75"/>
        <v>48</v>
      </c>
      <c r="CZ81" s="5">
        <v>81</v>
      </c>
      <c r="DA81" s="5">
        <v>8</v>
      </c>
      <c r="DB81" s="5">
        <v>0</v>
      </c>
    </row>
    <row r="82" spans="80:106" x14ac:dyDescent="0.25">
      <c r="CB82" s="11"/>
      <c r="CC82" s="12"/>
      <c r="CD82" s="12"/>
      <c r="CE82" s="5"/>
      <c r="CF82" s="5"/>
      <c r="CG82" s="5"/>
      <c r="CH82" s="5"/>
      <c r="CI82" s="11">
        <f t="shared" ca="1" si="70"/>
        <v>0.38015311163229681</v>
      </c>
      <c r="CJ82" s="12">
        <f t="shared" ca="1" si="71"/>
        <v>91</v>
      </c>
      <c r="CL82" s="5">
        <v>82</v>
      </c>
      <c r="CM82" s="5">
        <v>8</v>
      </c>
      <c r="CN82" s="5">
        <v>1</v>
      </c>
      <c r="CP82" s="11">
        <f t="shared" ca="1" si="72"/>
        <v>0.40466007544651106</v>
      </c>
      <c r="CQ82" s="12">
        <f t="shared" ca="1" si="73"/>
        <v>78</v>
      </c>
      <c r="CS82" s="5">
        <v>82</v>
      </c>
      <c r="CT82" s="5">
        <v>8</v>
      </c>
      <c r="CU82" s="5">
        <v>1</v>
      </c>
      <c r="CW82" s="11">
        <f t="shared" ca="1" si="74"/>
        <v>0.38418767263102083</v>
      </c>
      <c r="CX82" s="12">
        <f t="shared" ca="1" si="75"/>
        <v>83</v>
      </c>
      <c r="CZ82" s="5">
        <v>82</v>
      </c>
      <c r="DA82" s="5">
        <v>8</v>
      </c>
      <c r="DB82" s="5">
        <v>1</v>
      </c>
    </row>
    <row r="83" spans="80:106" x14ac:dyDescent="0.25">
      <c r="CB83" s="11"/>
      <c r="CC83" s="12"/>
      <c r="CD83" s="12"/>
      <c r="CE83" s="5"/>
      <c r="CF83" s="5"/>
      <c r="CG83" s="5"/>
      <c r="CH83" s="5"/>
      <c r="CI83" s="11">
        <f t="shared" ca="1" si="70"/>
        <v>0.93331324230765567</v>
      </c>
      <c r="CJ83" s="12">
        <f t="shared" ca="1" si="71"/>
        <v>7</v>
      </c>
      <c r="CL83" s="5">
        <v>83</v>
      </c>
      <c r="CM83" s="5">
        <v>8</v>
      </c>
      <c r="CN83" s="5">
        <v>2</v>
      </c>
      <c r="CP83" s="11">
        <f t="shared" ca="1" si="72"/>
        <v>0.39434713495050222</v>
      </c>
      <c r="CQ83" s="12">
        <f t="shared" ca="1" si="73"/>
        <v>80</v>
      </c>
      <c r="CS83" s="5">
        <v>83</v>
      </c>
      <c r="CT83" s="5">
        <v>8</v>
      </c>
      <c r="CU83" s="5">
        <v>2</v>
      </c>
      <c r="CW83" s="11">
        <f t="shared" ca="1" si="74"/>
        <v>0.96188970847576472</v>
      </c>
      <c r="CX83" s="12">
        <f t="shared" ca="1" si="75"/>
        <v>6</v>
      </c>
      <c r="CZ83" s="5">
        <v>83</v>
      </c>
      <c r="DA83" s="5">
        <v>8</v>
      </c>
      <c r="DB83" s="5">
        <v>2</v>
      </c>
    </row>
    <row r="84" spans="80:106" x14ac:dyDescent="0.25">
      <c r="CB84" s="11"/>
      <c r="CC84" s="12"/>
      <c r="CD84" s="12"/>
      <c r="CE84" s="5"/>
      <c r="CF84" s="5"/>
      <c r="CG84" s="5"/>
      <c r="CH84" s="5"/>
      <c r="CI84" s="11">
        <f t="shared" ca="1" si="70"/>
        <v>3.6288701481666075E-2</v>
      </c>
      <c r="CJ84" s="12">
        <f t="shared" ca="1" si="71"/>
        <v>137</v>
      </c>
      <c r="CL84" s="5">
        <v>84</v>
      </c>
      <c r="CM84" s="5">
        <v>8</v>
      </c>
      <c r="CN84" s="5">
        <v>3</v>
      </c>
      <c r="CP84" s="11">
        <f t="shared" ca="1" si="72"/>
        <v>0.10255682970484448</v>
      </c>
      <c r="CQ84" s="12">
        <f t="shared" ca="1" si="73"/>
        <v>123</v>
      </c>
      <c r="CS84" s="5">
        <v>84</v>
      </c>
      <c r="CT84" s="5">
        <v>8</v>
      </c>
      <c r="CU84" s="5">
        <v>3</v>
      </c>
      <c r="CW84" s="11">
        <f t="shared" ca="1" si="74"/>
        <v>0.56081341157018927</v>
      </c>
      <c r="CX84" s="12">
        <f t="shared" ca="1" si="75"/>
        <v>66</v>
      </c>
      <c r="CZ84" s="5">
        <v>84</v>
      </c>
      <c r="DA84" s="5">
        <v>8</v>
      </c>
      <c r="DB84" s="5">
        <v>3</v>
      </c>
    </row>
    <row r="85" spans="80:106" x14ac:dyDescent="0.25">
      <c r="CB85" s="11"/>
      <c r="CC85" s="12"/>
      <c r="CD85" s="12"/>
      <c r="CE85" s="5"/>
      <c r="CF85" s="5"/>
      <c r="CG85" s="5"/>
      <c r="CH85" s="5"/>
      <c r="CI85" s="11">
        <f t="shared" ca="1" si="70"/>
        <v>0.45504517965222668</v>
      </c>
      <c r="CJ85" s="12">
        <f t="shared" ca="1" si="71"/>
        <v>78</v>
      </c>
      <c r="CL85" s="5">
        <v>85</v>
      </c>
      <c r="CM85" s="5">
        <v>8</v>
      </c>
      <c r="CN85" s="5">
        <v>4</v>
      </c>
      <c r="CP85" s="11">
        <f t="shared" ca="1" si="72"/>
        <v>0.47941993916472214</v>
      </c>
      <c r="CQ85" s="12">
        <f t="shared" ca="1" si="73"/>
        <v>66</v>
      </c>
      <c r="CS85" s="5">
        <v>85</v>
      </c>
      <c r="CT85" s="5">
        <v>8</v>
      </c>
      <c r="CU85" s="5">
        <v>4</v>
      </c>
      <c r="CW85" s="11">
        <f t="shared" ca="1" si="74"/>
        <v>4.3814509303972127E-3</v>
      </c>
      <c r="CX85" s="12">
        <f t="shared" ca="1" si="75"/>
        <v>139</v>
      </c>
      <c r="CZ85" s="5">
        <v>85</v>
      </c>
      <c r="DA85" s="5">
        <v>8</v>
      </c>
      <c r="DB85" s="5">
        <v>4</v>
      </c>
    </row>
    <row r="86" spans="80:106" x14ac:dyDescent="0.25">
      <c r="CB86" s="11"/>
      <c r="CC86" s="12"/>
      <c r="CD86" s="12"/>
      <c r="CE86" s="5"/>
      <c r="CF86" s="5"/>
      <c r="CG86" s="5"/>
      <c r="CH86" s="5"/>
      <c r="CI86" s="11">
        <f t="shared" ca="1" si="70"/>
        <v>0.53838798970224977</v>
      </c>
      <c r="CJ86" s="12">
        <f t="shared" ca="1" si="71"/>
        <v>66</v>
      </c>
      <c r="CL86" s="5">
        <v>86</v>
      </c>
      <c r="CM86" s="5">
        <v>8</v>
      </c>
      <c r="CN86" s="5">
        <v>5</v>
      </c>
      <c r="CP86" s="11">
        <f t="shared" ca="1" si="72"/>
        <v>0.59567340614730124</v>
      </c>
      <c r="CQ86" s="12">
        <f t="shared" ca="1" si="73"/>
        <v>55</v>
      </c>
      <c r="CS86" s="5">
        <v>86</v>
      </c>
      <c r="CT86" s="5">
        <v>8</v>
      </c>
      <c r="CU86" s="5">
        <v>5</v>
      </c>
      <c r="CW86" s="11">
        <f t="shared" ca="1" si="74"/>
        <v>0.23165783855842459</v>
      </c>
      <c r="CX86" s="12">
        <f t="shared" ca="1" si="75"/>
        <v>105</v>
      </c>
      <c r="CZ86" s="5">
        <v>86</v>
      </c>
      <c r="DA86" s="5">
        <v>8</v>
      </c>
      <c r="DB86" s="5">
        <v>5</v>
      </c>
    </row>
    <row r="87" spans="80:106" x14ac:dyDescent="0.25">
      <c r="CB87" s="11"/>
      <c r="CC87" s="12"/>
      <c r="CD87" s="12"/>
      <c r="CE87" s="5"/>
      <c r="CF87" s="5"/>
      <c r="CG87" s="5"/>
      <c r="CH87" s="5"/>
      <c r="CI87" s="11">
        <f t="shared" ca="1" si="70"/>
        <v>0.68500061015743074</v>
      </c>
      <c r="CJ87" s="12">
        <f t="shared" ca="1" si="71"/>
        <v>41</v>
      </c>
      <c r="CL87" s="5">
        <v>87</v>
      </c>
      <c r="CM87" s="5">
        <v>8</v>
      </c>
      <c r="CN87" s="5">
        <v>6</v>
      </c>
      <c r="CP87" s="11">
        <f t="shared" ca="1" si="72"/>
        <v>0.94056407457653779</v>
      </c>
      <c r="CQ87" s="12">
        <f t="shared" ca="1" si="73"/>
        <v>9</v>
      </c>
      <c r="CS87" s="5">
        <v>87</v>
      </c>
      <c r="CT87" s="5">
        <v>8</v>
      </c>
      <c r="CU87" s="5">
        <v>6</v>
      </c>
      <c r="CW87" s="11">
        <f t="shared" ca="1" si="74"/>
        <v>9.6500993006036873E-2</v>
      </c>
      <c r="CX87" s="12">
        <f t="shared" ca="1" si="75"/>
        <v>126</v>
      </c>
      <c r="CZ87" s="5">
        <v>87</v>
      </c>
      <c r="DA87" s="5">
        <v>8</v>
      </c>
      <c r="DB87" s="5">
        <v>6</v>
      </c>
    </row>
    <row r="88" spans="80:106" x14ac:dyDescent="0.25">
      <c r="CB88" s="11"/>
      <c r="CC88" s="12"/>
      <c r="CD88" s="12"/>
      <c r="CE88" s="5"/>
      <c r="CF88" s="5"/>
      <c r="CG88" s="5"/>
      <c r="CH88" s="5"/>
      <c r="CI88" s="11">
        <f t="shared" ca="1" si="70"/>
        <v>0.8234473238465676</v>
      </c>
      <c r="CJ88" s="12">
        <f t="shared" ca="1" si="71"/>
        <v>23</v>
      </c>
      <c r="CL88" s="5">
        <v>88</v>
      </c>
      <c r="CM88" s="5">
        <v>8</v>
      </c>
      <c r="CN88" s="5">
        <v>7</v>
      </c>
      <c r="CP88" s="11">
        <f t="shared" ca="1" si="72"/>
        <v>0.11761633848926956</v>
      </c>
      <c r="CQ88" s="12">
        <f t="shared" ca="1" si="73"/>
        <v>122</v>
      </c>
      <c r="CS88" s="5">
        <v>88</v>
      </c>
      <c r="CT88" s="5">
        <v>8</v>
      </c>
      <c r="CU88" s="5">
        <v>7</v>
      </c>
      <c r="CW88" s="11">
        <f t="shared" ca="1" si="74"/>
        <v>0.14809638113392509</v>
      </c>
      <c r="CX88" s="12">
        <f t="shared" ca="1" si="75"/>
        <v>117</v>
      </c>
      <c r="CZ88" s="5">
        <v>88</v>
      </c>
      <c r="DA88" s="5">
        <v>8</v>
      </c>
      <c r="DB88" s="5">
        <v>7</v>
      </c>
    </row>
    <row r="89" spans="80:106" x14ac:dyDescent="0.25">
      <c r="CB89" s="11"/>
      <c r="CC89" s="12"/>
      <c r="CD89" s="12"/>
      <c r="CE89" s="5"/>
      <c r="CF89" s="5"/>
      <c r="CG89" s="5"/>
      <c r="CH89" s="5"/>
      <c r="CI89" s="11">
        <f t="shared" ca="1" si="70"/>
        <v>0.31588236596043617</v>
      </c>
      <c r="CJ89" s="12">
        <f t="shared" ca="1" si="71"/>
        <v>99</v>
      </c>
      <c r="CL89" s="5">
        <v>89</v>
      </c>
      <c r="CM89" s="5">
        <v>8</v>
      </c>
      <c r="CN89" s="5">
        <v>8</v>
      </c>
      <c r="CP89" s="11">
        <f t="shared" ca="1" si="72"/>
        <v>0.14370081591436434</v>
      </c>
      <c r="CQ89" s="12">
        <f t="shared" ca="1" si="73"/>
        <v>116</v>
      </c>
      <c r="CS89" s="5">
        <v>89</v>
      </c>
      <c r="CT89" s="5">
        <v>8</v>
      </c>
      <c r="CU89" s="5">
        <v>8</v>
      </c>
      <c r="CW89" s="11">
        <f t="shared" ca="1" si="74"/>
        <v>0.99024901261962761</v>
      </c>
      <c r="CX89" s="12">
        <f t="shared" ca="1" si="75"/>
        <v>1</v>
      </c>
      <c r="CZ89" s="5">
        <v>89</v>
      </c>
      <c r="DA89" s="5">
        <v>8</v>
      </c>
      <c r="DB89" s="5">
        <v>8</v>
      </c>
    </row>
    <row r="90" spans="80:106" x14ac:dyDescent="0.25">
      <c r="CB90" s="11"/>
      <c r="CC90" s="12"/>
      <c r="CD90" s="12"/>
      <c r="CE90" s="5"/>
      <c r="CF90" s="5"/>
      <c r="CG90" s="5"/>
      <c r="CH90" s="5"/>
      <c r="CI90" s="11">
        <f t="shared" ca="1" si="70"/>
        <v>0.48818063623063102</v>
      </c>
      <c r="CJ90" s="12">
        <f t="shared" ca="1" si="71"/>
        <v>72</v>
      </c>
      <c r="CL90" s="5">
        <v>90</v>
      </c>
      <c r="CM90" s="5">
        <v>8</v>
      </c>
      <c r="CN90" s="5">
        <v>9</v>
      </c>
      <c r="CP90" s="11">
        <f t="shared" ca="1" si="72"/>
        <v>0.43619011419312459</v>
      </c>
      <c r="CQ90" s="12">
        <f t="shared" ca="1" si="73"/>
        <v>72</v>
      </c>
      <c r="CS90" s="5">
        <v>90</v>
      </c>
      <c r="CT90" s="5">
        <v>8</v>
      </c>
      <c r="CU90" s="5">
        <v>9</v>
      </c>
      <c r="CW90" s="11">
        <f t="shared" ca="1" si="74"/>
        <v>0.65001771567990407</v>
      </c>
      <c r="CX90" s="12">
        <f t="shared" ca="1" si="75"/>
        <v>51</v>
      </c>
      <c r="CZ90" s="5">
        <v>90</v>
      </c>
      <c r="DA90" s="5">
        <v>8</v>
      </c>
      <c r="DB90" s="5">
        <v>9</v>
      </c>
    </row>
    <row r="91" spans="80:106" x14ac:dyDescent="0.25">
      <c r="CB91" s="11"/>
      <c r="CC91" s="12"/>
      <c r="CD91" s="12"/>
      <c r="CE91" s="5"/>
      <c r="CF91" s="5"/>
      <c r="CG91" s="5"/>
      <c r="CH91" s="5"/>
      <c r="CI91" s="11">
        <f t="shared" ca="1" si="70"/>
        <v>0.71530916902320363</v>
      </c>
      <c r="CJ91" s="12">
        <f t="shared" ca="1" si="71"/>
        <v>37</v>
      </c>
      <c r="CL91" s="5">
        <v>91</v>
      </c>
      <c r="CM91" s="5">
        <v>9</v>
      </c>
      <c r="CN91" s="5">
        <v>0</v>
      </c>
      <c r="CP91" s="11">
        <f t="shared" ca="1" si="72"/>
        <v>0.52035307856529878</v>
      </c>
      <c r="CQ91" s="12">
        <f t="shared" ca="1" si="73"/>
        <v>61</v>
      </c>
      <c r="CS91" s="5">
        <v>91</v>
      </c>
      <c r="CT91" s="5">
        <v>9</v>
      </c>
      <c r="CU91" s="5">
        <v>0</v>
      </c>
      <c r="CW91" s="11">
        <f t="shared" ca="1" si="74"/>
        <v>0.70305639694478383</v>
      </c>
      <c r="CX91" s="12">
        <f t="shared" ca="1" si="75"/>
        <v>43</v>
      </c>
      <c r="CZ91" s="5">
        <v>91</v>
      </c>
      <c r="DA91" s="5">
        <v>9</v>
      </c>
      <c r="DB91" s="5">
        <v>0</v>
      </c>
    </row>
    <row r="92" spans="80:106" x14ac:dyDescent="0.25">
      <c r="CB92" s="11"/>
      <c r="CC92" s="12"/>
      <c r="CD92" s="12"/>
      <c r="CE92" s="5"/>
      <c r="CF92" s="5"/>
      <c r="CG92" s="5"/>
      <c r="CH92" s="5"/>
      <c r="CI92" s="11">
        <f t="shared" ca="1" si="70"/>
        <v>0.90271177143683179</v>
      </c>
      <c r="CJ92" s="12">
        <f t="shared" ca="1" si="71"/>
        <v>13</v>
      </c>
      <c r="CL92" s="5">
        <v>92</v>
      </c>
      <c r="CM92" s="5">
        <v>9</v>
      </c>
      <c r="CN92" s="5">
        <v>1</v>
      </c>
      <c r="CP92" s="11">
        <f t="shared" ca="1" si="72"/>
        <v>3.487498480209994E-2</v>
      </c>
      <c r="CQ92" s="12">
        <f t="shared" ca="1" si="73"/>
        <v>137</v>
      </c>
      <c r="CS92" s="5">
        <v>92</v>
      </c>
      <c r="CT92" s="5">
        <v>9</v>
      </c>
      <c r="CU92" s="5">
        <v>1</v>
      </c>
      <c r="CW92" s="11">
        <f t="shared" ca="1" si="74"/>
        <v>6.9917038697623557E-2</v>
      </c>
      <c r="CX92" s="12">
        <f t="shared" ca="1" si="75"/>
        <v>128</v>
      </c>
      <c r="CZ92" s="5">
        <v>92</v>
      </c>
      <c r="DA92" s="5">
        <v>9</v>
      </c>
      <c r="DB92" s="5">
        <v>1</v>
      </c>
    </row>
    <row r="93" spans="80:106" x14ac:dyDescent="0.25">
      <c r="CB93" s="11"/>
      <c r="CC93" s="12"/>
      <c r="CD93" s="12"/>
      <c r="CE93" s="5"/>
      <c r="CF93" s="5"/>
      <c r="CG93" s="5"/>
      <c r="CH93" s="5"/>
      <c r="CI93" s="11">
        <f t="shared" ca="1" si="70"/>
        <v>0.83466307999251277</v>
      </c>
      <c r="CJ93" s="12">
        <f t="shared" ca="1" si="71"/>
        <v>21</v>
      </c>
      <c r="CL93" s="5">
        <v>93</v>
      </c>
      <c r="CM93" s="5">
        <v>9</v>
      </c>
      <c r="CN93" s="5">
        <v>2</v>
      </c>
      <c r="CP93" s="11">
        <f t="shared" ca="1" si="72"/>
        <v>0.92392313859792341</v>
      </c>
      <c r="CQ93" s="12">
        <f t="shared" ca="1" si="73"/>
        <v>12</v>
      </c>
      <c r="CS93" s="5">
        <v>93</v>
      </c>
      <c r="CT93" s="5">
        <v>9</v>
      </c>
      <c r="CU93" s="5">
        <v>2</v>
      </c>
      <c r="CW93" s="11">
        <f t="shared" ca="1" si="74"/>
        <v>0.82540915969810202</v>
      </c>
      <c r="CX93" s="12">
        <f t="shared" ca="1" si="75"/>
        <v>26</v>
      </c>
      <c r="CZ93" s="5">
        <v>93</v>
      </c>
      <c r="DA93" s="5">
        <v>9</v>
      </c>
      <c r="DB93" s="5">
        <v>2</v>
      </c>
    </row>
    <row r="94" spans="80:106" x14ac:dyDescent="0.25">
      <c r="CB94" s="11"/>
      <c r="CC94" s="12"/>
      <c r="CD94" s="12"/>
      <c r="CE94" s="5"/>
      <c r="CF94" s="5"/>
      <c r="CG94" s="5"/>
      <c r="CH94" s="5"/>
      <c r="CI94" s="11">
        <f t="shared" ca="1" si="70"/>
        <v>0.45291619163483166</v>
      </c>
      <c r="CJ94" s="12">
        <f t="shared" ca="1" si="71"/>
        <v>79</v>
      </c>
      <c r="CL94" s="5">
        <v>94</v>
      </c>
      <c r="CM94" s="5">
        <v>9</v>
      </c>
      <c r="CN94" s="5">
        <v>3</v>
      </c>
      <c r="CP94" s="11">
        <f t="shared" ca="1" si="72"/>
        <v>0.26005146513187671</v>
      </c>
      <c r="CQ94" s="12">
        <f t="shared" ca="1" si="73"/>
        <v>101</v>
      </c>
      <c r="CS94" s="5">
        <v>94</v>
      </c>
      <c r="CT94" s="5">
        <v>9</v>
      </c>
      <c r="CU94" s="5">
        <v>3</v>
      </c>
      <c r="CW94" s="11">
        <f t="shared" ca="1" si="74"/>
        <v>0.40008709715453328</v>
      </c>
      <c r="CX94" s="12">
        <f t="shared" ca="1" si="75"/>
        <v>80</v>
      </c>
      <c r="CZ94" s="5">
        <v>94</v>
      </c>
      <c r="DA94" s="5">
        <v>9</v>
      </c>
      <c r="DB94" s="5">
        <v>3</v>
      </c>
    </row>
    <row r="95" spans="80:106" x14ac:dyDescent="0.25">
      <c r="CB95" s="11"/>
      <c r="CC95" s="12"/>
      <c r="CD95" s="12"/>
      <c r="CE95" s="5"/>
      <c r="CF95" s="5"/>
      <c r="CG95" s="5"/>
      <c r="CH95" s="5"/>
      <c r="CI95" s="11">
        <f t="shared" ca="1" si="70"/>
        <v>0.43031975253190935</v>
      </c>
      <c r="CJ95" s="12">
        <f t="shared" ca="1" si="71"/>
        <v>82</v>
      </c>
      <c r="CL95" s="5">
        <v>95</v>
      </c>
      <c r="CM95" s="5">
        <v>9</v>
      </c>
      <c r="CN95" s="5">
        <v>4</v>
      </c>
      <c r="CP95" s="11">
        <f t="shared" ca="1" si="72"/>
        <v>0.50098141473852631</v>
      </c>
      <c r="CQ95" s="12">
        <f t="shared" ca="1" si="73"/>
        <v>63</v>
      </c>
      <c r="CS95" s="5">
        <v>95</v>
      </c>
      <c r="CT95" s="5">
        <v>9</v>
      </c>
      <c r="CU95" s="5">
        <v>4</v>
      </c>
      <c r="CW95" s="11">
        <f t="shared" ca="1" si="74"/>
        <v>0.68702360561439335</v>
      </c>
      <c r="CX95" s="12">
        <f t="shared" ca="1" si="75"/>
        <v>46</v>
      </c>
      <c r="CZ95" s="5">
        <v>95</v>
      </c>
      <c r="DA95" s="5">
        <v>9</v>
      </c>
      <c r="DB95" s="5">
        <v>4</v>
      </c>
    </row>
    <row r="96" spans="80:106" x14ac:dyDescent="0.25">
      <c r="CB96" s="11"/>
      <c r="CC96" s="12"/>
      <c r="CD96" s="12"/>
      <c r="CE96" s="5"/>
      <c r="CH96" s="5"/>
      <c r="CI96" s="11">
        <f t="shared" ca="1" si="70"/>
        <v>0.87996026840594543</v>
      </c>
      <c r="CJ96" s="12">
        <f t="shared" ca="1" si="71"/>
        <v>18</v>
      </c>
      <c r="CL96" s="5">
        <v>96</v>
      </c>
      <c r="CM96" s="5">
        <v>9</v>
      </c>
      <c r="CN96" s="5">
        <v>5</v>
      </c>
      <c r="CP96" s="11">
        <f t="shared" ca="1" si="72"/>
        <v>7.1078991074865927E-2</v>
      </c>
      <c r="CQ96" s="12">
        <f t="shared" ca="1" si="73"/>
        <v>128</v>
      </c>
      <c r="CS96" s="5">
        <v>96</v>
      </c>
      <c r="CT96" s="5">
        <v>9</v>
      </c>
      <c r="CU96" s="5">
        <v>5</v>
      </c>
      <c r="CW96" s="11">
        <f t="shared" ca="1" si="74"/>
        <v>0.76742747278034051</v>
      </c>
      <c r="CX96" s="12">
        <f t="shared" ca="1" si="75"/>
        <v>35</v>
      </c>
      <c r="CZ96" s="5">
        <v>96</v>
      </c>
      <c r="DA96" s="5">
        <v>9</v>
      </c>
      <c r="DB96" s="5">
        <v>5</v>
      </c>
    </row>
    <row r="97" spans="80:106" x14ac:dyDescent="0.25">
      <c r="CB97" s="11"/>
      <c r="CC97" s="12"/>
      <c r="CD97" s="12"/>
      <c r="CE97" s="5"/>
      <c r="CH97" s="5"/>
      <c r="CI97" s="11">
        <f t="shared" ca="1" si="70"/>
        <v>0.50461184686869354</v>
      </c>
      <c r="CJ97" s="12">
        <f t="shared" ca="1" si="71"/>
        <v>70</v>
      </c>
      <c r="CL97" s="5">
        <v>97</v>
      </c>
      <c r="CM97" s="5">
        <v>9</v>
      </c>
      <c r="CN97" s="5">
        <v>6</v>
      </c>
      <c r="CP97" s="11">
        <f t="shared" ca="1" si="72"/>
        <v>0.13348395748854236</v>
      </c>
      <c r="CQ97" s="12">
        <f t="shared" ca="1" si="73"/>
        <v>119</v>
      </c>
      <c r="CS97" s="5">
        <v>97</v>
      </c>
      <c r="CT97" s="5">
        <v>9</v>
      </c>
      <c r="CU97" s="5">
        <v>6</v>
      </c>
      <c r="CW97" s="11">
        <f t="shared" ca="1" si="74"/>
        <v>0.21903720946053407</v>
      </c>
      <c r="CX97" s="12">
        <f t="shared" ca="1" si="75"/>
        <v>107</v>
      </c>
      <c r="CZ97" s="5">
        <v>97</v>
      </c>
      <c r="DA97" s="5">
        <v>9</v>
      </c>
      <c r="DB97" s="5">
        <v>6</v>
      </c>
    </row>
    <row r="98" spans="80:106" x14ac:dyDescent="0.25">
      <c r="CB98" s="11"/>
      <c r="CC98" s="12"/>
      <c r="CD98" s="12"/>
      <c r="CE98" s="5"/>
      <c r="CH98" s="5"/>
      <c r="CI98" s="11">
        <f t="shared" ca="1" si="70"/>
        <v>0.65191912970991872</v>
      </c>
      <c r="CJ98" s="12">
        <f t="shared" ca="1" si="71"/>
        <v>47</v>
      </c>
      <c r="CL98" s="5">
        <v>98</v>
      </c>
      <c r="CM98" s="5">
        <v>9</v>
      </c>
      <c r="CN98" s="5">
        <v>7</v>
      </c>
      <c r="CP98" s="11">
        <f t="shared" ca="1" si="72"/>
        <v>7.2882343020771234E-2</v>
      </c>
      <c r="CQ98" s="12">
        <f t="shared" ca="1" si="73"/>
        <v>127</v>
      </c>
      <c r="CS98" s="5">
        <v>98</v>
      </c>
      <c r="CT98" s="5">
        <v>9</v>
      </c>
      <c r="CU98" s="5">
        <v>7</v>
      </c>
      <c r="CW98" s="11">
        <f t="shared" ca="1" si="74"/>
        <v>0.51020430502478786</v>
      </c>
      <c r="CX98" s="12">
        <f t="shared" ca="1" si="75"/>
        <v>70</v>
      </c>
      <c r="CZ98" s="5">
        <v>98</v>
      </c>
      <c r="DA98" s="5">
        <v>9</v>
      </c>
      <c r="DB98" s="5">
        <v>7</v>
      </c>
    </row>
    <row r="99" spans="80:106" x14ac:dyDescent="0.25">
      <c r="CH99" s="5"/>
      <c r="CI99" s="11">
        <f t="shared" ca="1" si="70"/>
        <v>4.0814850357439592E-2</v>
      </c>
      <c r="CJ99" s="12">
        <f t="shared" ca="1" si="71"/>
        <v>134</v>
      </c>
      <c r="CL99" s="5">
        <v>99</v>
      </c>
      <c r="CM99" s="5">
        <v>9</v>
      </c>
      <c r="CN99" s="5">
        <v>8</v>
      </c>
      <c r="CP99" s="11">
        <f t="shared" ca="1" si="72"/>
        <v>0.93818760262290857</v>
      </c>
      <c r="CQ99" s="12">
        <f t="shared" ca="1" si="73"/>
        <v>10</v>
      </c>
      <c r="CS99" s="5">
        <v>99</v>
      </c>
      <c r="CT99" s="5">
        <v>9</v>
      </c>
      <c r="CU99" s="5">
        <v>8</v>
      </c>
      <c r="CW99" s="11">
        <f t="shared" ca="1" si="74"/>
        <v>0.88676760401865085</v>
      </c>
      <c r="CX99" s="12">
        <f t="shared" ca="1" si="75"/>
        <v>19</v>
      </c>
      <c r="CZ99" s="5">
        <v>99</v>
      </c>
      <c r="DA99" s="5">
        <v>9</v>
      </c>
      <c r="DB99" s="5">
        <v>8</v>
      </c>
    </row>
    <row r="100" spans="80:106" x14ac:dyDescent="0.25">
      <c r="CH100" s="5"/>
      <c r="CI100" s="11">
        <f t="shared" ca="1" si="70"/>
        <v>0.44096036873794797</v>
      </c>
      <c r="CJ100" s="12">
        <f t="shared" ca="1" si="71"/>
        <v>81</v>
      </c>
      <c r="CL100" s="5">
        <v>100</v>
      </c>
      <c r="CM100" s="5">
        <v>9</v>
      </c>
      <c r="CN100" s="5">
        <v>9</v>
      </c>
      <c r="CP100" s="11">
        <f t="shared" ca="1" si="72"/>
        <v>0.22251538095333734</v>
      </c>
      <c r="CQ100" s="12">
        <f t="shared" ca="1" si="73"/>
        <v>106</v>
      </c>
      <c r="CS100" s="5">
        <v>100</v>
      </c>
      <c r="CT100" s="5">
        <v>9</v>
      </c>
      <c r="CU100" s="5">
        <v>9</v>
      </c>
      <c r="CW100" s="11">
        <f t="shared" ca="1" si="74"/>
        <v>0.93325470669252342</v>
      </c>
      <c r="CX100" s="12">
        <f t="shared" ca="1" si="75"/>
        <v>14</v>
      </c>
      <c r="CZ100" s="5">
        <v>100</v>
      </c>
      <c r="DA100" s="5">
        <v>9</v>
      </c>
      <c r="DB100" s="5">
        <v>9</v>
      </c>
    </row>
    <row r="101" spans="80:106" x14ac:dyDescent="0.25">
      <c r="CI101" s="11">
        <f t="shared" ca="1" si="70"/>
        <v>0.53313958287849861</v>
      </c>
      <c r="CJ101" s="12">
        <f t="shared" ca="1" si="71"/>
        <v>68</v>
      </c>
      <c r="CL101" s="5">
        <v>101</v>
      </c>
      <c r="CM101" s="5">
        <v>0</v>
      </c>
      <c r="CN101" s="5">
        <v>0</v>
      </c>
      <c r="CP101" s="11">
        <f t="shared" ca="1" si="72"/>
        <v>6.6205834470474012E-2</v>
      </c>
      <c r="CQ101" s="12">
        <f t="shared" ca="1" si="73"/>
        <v>129</v>
      </c>
      <c r="CS101" s="5">
        <v>101</v>
      </c>
      <c r="CT101" s="5">
        <v>0</v>
      </c>
      <c r="CU101" s="5">
        <v>0</v>
      </c>
      <c r="CW101" s="11">
        <f t="shared" ca="1" si="74"/>
        <v>0.31278385803527697</v>
      </c>
      <c r="CX101" s="12">
        <f t="shared" ca="1" si="75"/>
        <v>93</v>
      </c>
      <c r="CZ101" s="5">
        <v>101</v>
      </c>
      <c r="DA101" s="5">
        <v>0</v>
      </c>
      <c r="DB101" s="5">
        <v>0</v>
      </c>
    </row>
    <row r="102" spans="80:106" x14ac:dyDescent="0.25">
      <c r="CI102" s="11">
        <f t="shared" ca="1" si="70"/>
        <v>0.5743364990008325</v>
      </c>
      <c r="CJ102" s="12">
        <f t="shared" ca="1" si="71"/>
        <v>55</v>
      </c>
      <c r="CL102" s="5">
        <v>102</v>
      </c>
      <c r="CM102" s="5">
        <v>0</v>
      </c>
      <c r="CN102" s="5">
        <v>1</v>
      </c>
      <c r="CP102" s="11">
        <f t="shared" ca="1" si="72"/>
        <v>0.84059006068888087</v>
      </c>
      <c r="CQ102" s="12">
        <f t="shared" ca="1" si="73"/>
        <v>25</v>
      </c>
      <c r="CS102" s="5">
        <v>102</v>
      </c>
      <c r="CT102" s="5">
        <v>0</v>
      </c>
      <c r="CU102" s="5">
        <v>1</v>
      </c>
      <c r="CW102" s="11">
        <f t="shared" ca="1" si="74"/>
        <v>0.14096909180498196</v>
      </c>
      <c r="CX102" s="12">
        <f t="shared" ca="1" si="75"/>
        <v>118</v>
      </c>
      <c r="CZ102" s="5">
        <v>102</v>
      </c>
      <c r="DA102" s="5">
        <v>0</v>
      </c>
      <c r="DB102" s="5">
        <v>1</v>
      </c>
    </row>
    <row r="103" spans="80:106" x14ac:dyDescent="0.25">
      <c r="CI103" s="11">
        <f t="shared" ca="1" si="70"/>
        <v>0.71697156592407252</v>
      </c>
      <c r="CJ103" s="12">
        <f t="shared" ca="1" si="71"/>
        <v>35</v>
      </c>
      <c r="CL103" s="5">
        <v>103</v>
      </c>
      <c r="CM103" s="5">
        <v>0</v>
      </c>
      <c r="CN103" s="5">
        <v>2</v>
      </c>
      <c r="CP103" s="11">
        <f t="shared" ca="1" si="72"/>
        <v>0.21760389163524008</v>
      </c>
      <c r="CQ103" s="12">
        <f t="shared" ca="1" si="73"/>
        <v>107</v>
      </c>
      <c r="CS103" s="5">
        <v>103</v>
      </c>
      <c r="CT103" s="5">
        <v>0</v>
      </c>
      <c r="CU103" s="5">
        <v>2</v>
      </c>
      <c r="CW103" s="11">
        <f t="shared" ca="1" si="74"/>
        <v>0.24178030205159962</v>
      </c>
      <c r="CX103" s="12">
        <f t="shared" ca="1" si="75"/>
        <v>103</v>
      </c>
      <c r="CZ103" s="5">
        <v>103</v>
      </c>
      <c r="DA103" s="5">
        <v>0</v>
      </c>
      <c r="DB103" s="5">
        <v>2</v>
      </c>
    </row>
    <row r="104" spans="80:106" x14ac:dyDescent="0.25">
      <c r="CI104" s="11">
        <f t="shared" ca="1" si="70"/>
        <v>0.92881555537557292</v>
      </c>
      <c r="CJ104" s="12">
        <f t="shared" ca="1" si="71"/>
        <v>8</v>
      </c>
      <c r="CL104" s="5">
        <v>104</v>
      </c>
      <c r="CM104" s="5">
        <v>0</v>
      </c>
      <c r="CN104" s="5">
        <v>3</v>
      </c>
      <c r="CP104" s="11">
        <f t="shared" ca="1" si="72"/>
        <v>0.42813069802877413</v>
      </c>
      <c r="CQ104" s="12">
        <f t="shared" ca="1" si="73"/>
        <v>74</v>
      </c>
      <c r="CS104" s="5">
        <v>104</v>
      </c>
      <c r="CT104" s="5">
        <v>0</v>
      </c>
      <c r="CU104" s="5">
        <v>3</v>
      </c>
      <c r="CW104" s="11">
        <f t="shared" ca="1" si="74"/>
        <v>0.22334536863425625</v>
      </c>
      <c r="CX104" s="12">
        <f t="shared" ca="1" si="75"/>
        <v>106</v>
      </c>
      <c r="CZ104" s="5">
        <v>104</v>
      </c>
      <c r="DA104" s="5">
        <v>0</v>
      </c>
      <c r="DB104" s="5">
        <v>3</v>
      </c>
    </row>
    <row r="105" spans="80:106" x14ac:dyDescent="0.25">
      <c r="CI105" s="11">
        <f t="shared" ca="1" si="70"/>
        <v>0.29565015340945422</v>
      </c>
      <c r="CJ105" s="12">
        <f t="shared" ca="1" si="71"/>
        <v>101</v>
      </c>
      <c r="CL105" s="5">
        <v>105</v>
      </c>
      <c r="CM105" s="5">
        <v>0</v>
      </c>
      <c r="CN105" s="5">
        <v>4</v>
      </c>
      <c r="CP105" s="11">
        <f t="shared" ca="1" si="72"/>
        <v>0.73845176532388623</v>
      </c>
      <c r="CQ105" s="12">
        <f t="shared" ca="1" si="73"/>
        <v>40</v>
      </c>
      <c r="CS105" s="5">
        <v>105</v>
      </c>
      <c r="CT105" s="5">
        <v>0</v>
      </c>
      <c r="CU105" s="5">
        <v>4</v>
      </c>
      <c r="CW105" s="11">
        <f t="shared" ca="1" si="74"/>
        <v>0.33493305842986509</v>
      </c>
      <c r="CX105" s="12">
        <f t="shared" ca="1" si="75"/>
        <v>91</v>
      </c>
      <c r="CZ105" s="5">
        <v>105</v>
      </c>
      <c r="DA105" s="5">
        <v>0</v>
      </c>
      <c r="DB105" s="5">
        <v>4</v>
      </c>
    </row>
    <row r="106" spans="80:106" x14ac:dyDescent="0.25">
      <c r="CI106" s="11">
        <f t="shared" ca="1" si="70"/>
        <v>0.16475110365753576</v>
      </c>
      <c r="CJ106" s="12">
        <f t="shared" ca="1" si="71"/>
        <v>117</v>
      </c>
      <c r="CL106" s="5">
        <v>106</v>
      </c>
      <c r="CM106" s="5">
        <v>0</v>
      </c>
      <c r="CN106" s="5">
        <v>5</v>
      </c>
      <c r="CP106" s="11">
        <f t="shared" ca="1" si="72"/>
        <v>0.28442246562276874</v>
      </c>
      <c r="CQ106" s="12">
        <f t="shared" ca="1" si="73"/>
        <v>99</v>
      </c>
      <c r="CS106" s="5">
        <v>106</v>
      </c>
      <c r="CT106" s="5">
        <v>0</v>
      </c>
      <c r="CU106" s="5">
        <v>5</v>
      </c>
      <c r="CW106" s="11">
        <f t="shared" ca="1" si="74"/>
        <v>0.34130891849866163</v>
      </c>
      <c r="CX106" s="12">
        <f t="shared" ca="1" si="75"/>
        <v>89</v>
      </c>
      <c r="CZ106" s="5">
        <v>106</v>
      </c>
      <c r="DA106" s="5">
        <v>0</v>
      </c>
      <c r="DB106" s="5">
        <v>5</v>
      </c>
    </row>
    <row r="107" spans="80:106" x14ac:dyDescent="0.25">
      <c r="CI107" s="11">
        <f t="shared" ca="1" si="70"/>
        <v>0.19314436637283916</v>
      </c>
      <c r="CJ107" s="12">
        <f t="shared" ca="1" si="71"/>
        <v>111</v>
      </c>
      <c r="CL107" s="5">
        <v>107</v>
      </c>
      <c r="CM107" s="5">
        <v>0</v>
      </c>
      <c r="CN107" s="5">
        <v>6</v>
      </c>
      <c r="CP107" s="11">
        <f t="shared" ca="1" si="72"/>
        <v>0.28290409645618841</v>
      </c>
      <c r="CQ107" s="12">
        <f t="shared" ca="1" si="73"/>
        <v>100</v>
      </c>
      <c r="CS107" s="5">
        <v>107</v>
      </c>
      <c r="CT107" s="5">
        <v>0</v>
      </c>
      <c r="CU107" s="5">
        <v>6</v>
      </c>
      <c r="CW107" s="11">
        <f t="shared" ca="1" si="74"/>
        <v>0.23907409344357078</v>
      </c>
      <c r="CX107" s="12">
        <f t="shared" ca="1" si="75"/>
        <v>104</v>
      </c>
      <c r="CZ107" s="5">
        <v>107</v>
      </c>
      <c r="DA107" s="5">
        <v>0</v>
      </c>
      <c r="DB107" s="5">
        <v>6</v>
      </c>
    </row>
    <row r="108" spans="80:106" x14ac:dyDescent="0.25">
      <c r="CI108" s="11">
        <f t="shared" ca="1" si="70"/>
        <v>0.53899598119151748</v>
      </c>
      <c r="CJ108" s="12">
        <f t="shared" ca="1" si="71"/>
        <v>65</v>
      </c>
      <c r="CL108" s="5">
        <v>108</v>
      </c>
      <c r="CM108" s="5">
        <v>0</v>
      </c>
      <c r="CN108" s="5">
        <v>7</v>
      </c>
      <c r="CP108" s="11">
        <f t="shared" ca="1" si="72"/>
        <v>0.54578965211085029</v>
      </c>
      <c r="CQ108" s="12">
        <f t="shared" ca="1" si="73"/>
        <v>59</v>
      </c>
      <c r="CS108" s="5">
        <v>108</v>
      </c>
      <c r="CT108" s="5">
        <v>0</v>
      </c>
      <c r="CU108" s="5">
        <v>7</v>
      </c>
      <c r="CW108" s="11">
        <f t="shared" ca="1" si="74"/>
        <v>0.48354604697768644</v>
      </c>
      <c r="CX108" s="12">
        <f t="shared" ca="1" si="75"/>
        <v>72</v>
      </c>
      <c r="CZ108" s="5">
        <v>108</v>
      </c>
      <c r="DA108" s="5">
        <v>0</v>
      </c>
      <c r="DB108" s="5">
        <v>7</v>
      </c>
    </row>
    <row r="109" spans="80:106" x14ac:dyDescent="0.25">
      <c r="CI109" s="11">
        <f t="shared" ca="1" si="70"/>
        <v>0.10123542881062597</v>
      </c>
      <c r="CJ109" s="12">
        <f t="shared" ca="1" si="71"/>
        <v>126</v>
      </c>
      <c r="CL109" s="5">
        <v>109</v>
      </c>
      <c r="CM109" s="5">
        <v>0</v>
      </c>
      <c r="CN109" s="5">
        <v>8</v>
      </c>
      <c r="CP109" s="11">
        <f t="shared" ca="1" si="72"/>
        <v>0.3103865952429864</v>
      </c>
      <c r="CQ109" s="12">
        <f t="shared" ca="1" si="73"/>
        <v>90</v>
      </c>
      <c r="CS109" s="5">
        <v>109</v>
      </c>
      <c r="CT109" s="5">
        <v>0</v>
      </c>
      <c r="CU109" s="5">
        <v>8</v>
      </c>
      <c r="CW109" s="11">
        <f t="shared" ca="1" si="74"/>
        <v>0.59957471108838867</v>
      </c>
      <c r="CX109" s="12">
        <f t="shared" ca="1" si="75"/>
        <v>59</v>
      </c>
      <c r="CZ109" s="5">
        <v>109</v>
      </c>
      <c r="DA109" s="5">
        <v>0</v>
      </c>
      <c r="DB109" s="5">
        <v>8</v>
      </c>
    </row>
    <row r="110" spans="80:106" x14ac:dyDescent="0.25">
      <c r="CI110" s="11">
        <f t="shared" ca="1" si="70"/>
        <v>0.16287018478412996</v>
      </c>
      <c r="CJ110" s="12">
        <f t="shared" ca="1" si="71"/>
        <v>118</v>
      </c>
      <c r="CL110" s="5">
        <v>110</v>
      </c>
      <c r="CM110" s="5">
        <v>0</v>
      </c>
      <c r="CN110" s="5">
        <v>9</v>
      </c>
      <c r="CP110" s="11">
        <f t="shared" ca="1" si="72"/>
        <v>0.2432162843407627</v>
      </c>
      <c r="CQ110" s="12">
        <f t="shared" ca="1" si="73"/>
        <v>104</v>
      </c>
      <c r="CS110" s="5">
        <v>110</v>
      </c>
      <c r="CT110" s="5">
        <v>0</v>
      </c>
      <c r="CU110" s="5">
        <v>9</v>
      </c>
      <c r="CW110" s="11">
        <f t="shared" ca="1" si="74"/>
        <v>0.77765814473653105</v>
      </c>
      <c r="CX110" s="12">
        <f t="shared" ca="1" si="75"/>
        <v>30</v>
      </c>
      <c r="CZ110" s="5">
        <v>110</v>
      </c>
      <c r="DA110" s="5">
        <v>0</v>
      </c>
      <c r="DB110" s="5">
        <v>9</v>
      </c>
    </row>
    <row r="111" spans="80:106" x14ac:dyDescent="0.25">
      <c r="CI111" s="11">
        <f t="shared" ca="1" si="70"/>
        <v>0.78194818747838313</v>
      </c>
      <c r="CJ111" s="12">
        <f t="shared" ca="1" si="71"/>
        <v>28</v>
      </c>
      <c r="CL111" s="5">
        <v>111</v>
      </c>
      <c r="CM111" s="5">
        <v>1</v>
      </c>
      <c r="CN111" s="5">
        <v>0</v>
      </c>
      <c r="CP111" s="11">
        <f t="shared" ca="1" si="72"/>
        <v>0.84363413780749752</v>
      </c>
      <c r="CQ111" s="12">
        <f t="shared" ca="1" si="73"/>
        <v>24</v>
      </c>
      <c r="CS111" s="5">
        <v>111</v>
      </c>
      <c r="CT111" s="5">
        <v>1</v>
      </c>
      <c r="CU111" s="5">
        <v>0</v>
      </c>
      <c r="CW111" s="11">
        <f t="shared" ca="1" si="74"/>
        <v>0.1493039962874122</v>
      </c>
      <c r="CX111" s="12">
        <f t="shared" ca="1" si="75"/>
        <v>116</v>
      </c>
      <c r="CZ111" s="5">
        <v>111</v>
      </c>
      <c r="DA111" s="5">
        <v>1</v>
      </c>
      <c r="DB111" s="5">
        <v>0</v>
      </c>
    </row>
    <row r="112" spans="80:106" x14ac:dyDescent="0.25">
      <c r="CI112" s="11">
        <f t="shared" ca="1" si="70"/>
        <v>0.90804104737667368</v>
      </c>
      <c r="CJ112" s="12">
        <f t="shared" ca="1" si="71"/>
        <v>11</v>
      </c>
      <c r="CL112" s="5">
        <v>112</v>
      </c>
      <c r="CM112" s="5">
        <v>2</v>
      </c>
      <c r="CN112" s="5">
        <v>0</v>
      </c>
      <c r="CP112" s="11">
        <f t="shared" ca="1" si="72"/>
        <v>0.13819159544539661</v>
      </c>
      <c r="CQ112" s="12">
        <f t="shared" ca="1" si="73"/>
        <v>118</v>
      </c>
      <c r="CS112" s="5">
        <v>112</v>
      </c>
      <c r="CT112" s="5">
        <v>2</v>
      </c>
      <c r="CU112" s="5">
        <v>0</v>
      </c>
      <c r="CW112" s="11">
        <f t="shared" ca="1" si="74"/>
        <v>0.65893208609497467</v>
      </c>
      <c r="CX112" s="12">
        <f t="shared" ca="1" si="75"/>
        <v>50</v>
      </c>
      <c r="CZ112" s="5">
        <v>112</v>
      </c>
      <c r="DA112" s="5">
        <v>2</v>
      </c>
      <c r="DB112" s="5">
        <v>0</v>
      </c>
    </row>
    <row r="113" spans="87:106" x14ac:dyDescent="0.25">
      <c r="CI113" s="11">
        <f t="shared" ca="1" si="70"/>
        <v>0.30700580923635989</v>
      </c>
      <c r="CJ113" s="12">
        <f t="shared" ca="1" si="71"/>
        <v>100</v>
      </c>
      <c r="CL113" s="5">
        <v>113</v>
      </c>
      <c r="CM113" s="5">
        <v>3</v>
      </c>
      <c r="CN113" s="5">
        <v>0</v>
      </c>
      <c r="CP113" s="11">
        <f t="shared" ca="1" si="72"/>
        <v>0.73432187579145325</v>
      </c>
      <c r="CQ113" s="12">
        <f t="shared" ca="1" si="73"/>
        <v>41</v>
      </c>
      <c r="CS113" s="5">
        <v>113</v>
      </c>
      <c r="CT113" s="5">
        <v>3</v>
      </c>
      <c r="CU113" s="5">
        <v>0</v>
      </c>
      <c r="CW113" s="11">
        <f t="shared" ca="1" si="74"/>
        <v>0.55624408929458669</v>
      </c>
      <c r="CX113" s="12">
        <f t="shared" ca="1" si="75"/>
        <v>67</v>
      </c>
      <c r="CZ113" s="5">
        <v>113</v>
      </c>
      <c r="DA113" s="5">
        <v>3</v>
      </c>
      <c r="DB113" s="5">
        <v>0</v>
      </c>
    </row>
    <row r="114" spans="87:106" x14ac:dyDescent="0.25">
      <c r="CI114" s="11">
        <f t="shared" ca="1" si="70"/>
        <v>3.533676313251366E-2</v>
      </c>
      <c r="CJ114" s="12">
        <f t="shared" ca="1" si="71"/>
        <v>139</v>
      </c>
      <c r="CL114" s="5">
        <v>114</v>
      </c>
      <c r="CM114" s="5">
        <v>4</v>
      </c>
      <c r="CN114" s="5">
        <v>0</v>
      </c>
      <c r="CP114" s="11">
        <f t="shared" ca="1" si="72"/>
        <v>6.3308014723364003E-2</v>
      </c>
      <c r="CQ114" s="12">
        <f t="shared" ca="1" si="73"/>
        <v>130</v>
      </c>
      <c r="CS114" s="5">
        <v>114</v>
      </c>
      <c r="CT114" s="5">
        <v>4</v>
      </c>
      <c r="CU114" s="5">
        <v>0</v>
      </c>
      <c r="CW114" s="11">
        <f t="shared" ca="1" si="74"/>
        <v>0.58318196826448132</v>
      </c>
      <c r="CX114" s="12">
        <f t="shared" ca="1" si="75"/>
        <v>61</v>
      </c>
      <c r="CZ114" s="5">
        <v>114</v>
      </c>
      <c r="DA114" s="5">
        <v>4</v>
      </c>
      <c r="DB114" s="5">
        <v>0</v>
      </c>
    </row>
    <row r="115" spans="87:106" x14ac:dyDescent="0.25">
      <c r="CI115" s="11">
        <f t="shared" ca="1" si="70"/>
        <v>0.56610854934309995</v>
      </c>
      <c r="CJ115" s="12">
        <f t="shared" ca="1" si="71"/>
        <v>57</v>
      </c>
      <c r="CL115" s="5">
        <v>115</v>
      </c>
      <c r="CM115" s="5">
        <v>5</v>
      </c>
      <c r="CN115" s="5">
        <v>0</v>
      </c>
      <c r="CP115" s="11">
        <f t="shared" ca="1" si="72"/>
        <v>0.73098231117841383</v>
      </c>
      <c r="CQ115" s="12">
        <f t="shared" ca="1" si="73"/>
        <v>43</v>
      </c>
      <c r="CS115" s="5">
        <v>115</v>
      </c>
      <c r="CT115" s="5">
        <v>5</v>
      </c>
      <c r="CU115" s="5">
        <v>0</v>
      </c>
      <c r="CW115" s="11">
        <f t="shared" ca="1" si="74"/>
        <v>0.9663854960081647</v>
      </c>
      <c r="CX115" s="12">
        <f t="shared" ca="1" si="75"/>
        <v>4</v>
      </c>
      <c r="CZ115" s="5">
        <v>115</v>
      </c>
      <c r="DA115" s="5">
        <v>5</v>
      </c>
      <c r="DB115" s="5">
        <v>0</v>
      </c>
    </row>
    <row r="116" spans="87:106" x14ac:dyDescent="0.25">
      <c r="CI116" s="11">
        <f t="shared" ca="1" si="70"/>
        <v>5.0819765998913913E-2</v>
      </c>
      <c r="CJ116" s="12">
        <f t="shared" ca="1" si="71"/>
        <v>132</v>
      </c>
      <c r="CL116" s="5">
        <v>116</v>
      </c>
      <c r="CM116" s="5">
        <v>6</v>
      </c>
      <c r="CN116" s="5">
        <v>0</v>
      </c>
      <c r="CP116" s="11">
        <f t="shared" ca="1" si="72"/>
        <v>0.22558387595185836</v>
      </c>
      <c r="CQ116" s="12">
        <f t="shared" ca="1" si="73"/>
        <v>105</v>
      </c>
      <c r="CS116" s="5">
        <v>116</v>
      </c>
      <c r="CT116" s="5">
        <v>6</v>
      </c>
      <c r="CU116" s="5">
        <v>0</v>
      </c>
      <c r="CW116" s="11">
        <f t="shared" ca="1" si="74"/>
        <v>0.12394709644567048</v>
      </c>
      <c r="CX116" s="12">
        <f t="shared" ca="1" si="75"/>
        <v>122</v>
      </c>
      <c r="CZ116" s="5">
        <v>116</v>
      </c>
      <c r="DA116" s="5">
        <v>6</v>
      </c>
      <c r="DB116" s="5">
        <v>0</v>
      </c>
    </row>
    <row r="117" spans="87:106" x14ac:dyDescent="0.25">
      <c r="CI117" s="11">
        <f t="shared" ca="1" si="70"/>
        <v>0.4473385678127354</v>
      </c>
      <c r="CJ117" s="12">
        <f t="shared" ca="1" si="71"/>
        <v>80</v>
      </c>
      <c r="CL117" s="5">
        <v>117</v>
      </c>
      <c r="CM117" s="5">
        <v>7</v>
      </c>
      <c r="CN117" s="5">
        <v>0</v>
      </c>
      <c r="CP117" s="11">
        <f t="shared" ca="1" si="72"/>
        <v>0.16054333743859739</v>
      </c>
      <c r="CQ117" s="12">
        <f t="shared" ca="1" si="73"/>
        <v>114</v>
      </c>
      <c r="CS117" s="5">
        <v>117</v>
      </c>
      <c r="CT117" s="5">
        <v>7</v>
      </c>
      <c r="CU117" s="5">
        <v>0</v>
      </c>
      <c r="CW117" s="11">
        <f t="shared" ca="1" si="74"/>
        <v>6.7364370707053256E-2</v>
      </c>
      <c r="CX117" s="12">
        <f t="shared" ca="1" si="75"/>
        <v>129</v>
      </c>
      <c r="CZ117" s="5">
        <v>117</v>
      </c>
      <c r="DA117" s="5">
        <v>7</v>
      </c>
      <c r="DB117" s="5">
        <v>0</v>
      </c>
    </row>
    <row r="118" spans="87:106" x14ac:dyDescent="0.25">
      <c r="CI118" s="11">
        <f t="shared" ca="1" si="70"/>
        <v>6.1135989667613799E-2</v>
      </c>
      <c r="CJ118" s="12">
        <f t="shared" ca="1" si="71"/>
        <v>131</v>
      </c>
      <c r="CL118" s="5">
        <v>118</v>
      </c>
      <c r="CM118" s="5">
        <v>8</v>
      </c>
      <c r="CN118" s="5">
        <v>0</v>
      </c>
      <c r="CP118" s="11">
        <f t="shared" ca="1" si="72"/>
        <v>0.30731174437752995</v>
      </c>
      <c r="CQ118" s="12">
        <f t="shared" ca="1" si="73"/>
        <v>91</v>
      </c>
      <c r="CS118" s="5">
        <v>118</v>
      </c>
      <c r="CT118" s="5">
        <v>8</v>
      </c>
      <c r="CU118" s="5">
        <v>0</v>
      </c>
      <c r="CW118" s="11">
        <f t="shared" ca="1" si="74"/>
        <v>0.35780032762136105</v>
      </c>
      <c r="CX118" s="12">
        <f t="shared" ca="1" si="75"/>
        <v>87</v>
      </c>
      <c r="CZ118" s="5">
        <v>118</v>
      </c>
      <c r="DA118" s="5">
        <v>8</v>
      </c>
      <c r="DB118" s="5">
        <v>0</v>
      </c>
    </row>
    <row r="119" spans="87:106" x14ac:dyDescent="0.25">
      <c r="CI119" s="11">
        <f t="shared" ca="1" si="70"/>
        <v>0.99558897608591845</v>
      </c>
      <c r="CJ119" s="12">
        <f t="shared" ca="1" si="71"/>
        <v>1</v>
      </c>
      <c r="CL119" s="5">
        <v>119</v>
      </c>
      <c r="CM119" s="5">
        <v>9</v>
      </c>
      <c r="CN119" s="5">
        <v>0</v>
      </c>
      <c r="CP119" s="11">
        <f t="shared" ca="1" si="72"/>
        <v>0.73271917876979342</v>
      </c>
      <c r="CQ119" s="12">
        <f t="shared" ca="1" si="73"/>
        <v>42</v>
      </c>
      <c r="CS119" s="5">
        <v>119</v>
      </c>
      <c r="CT119" s="5">
        <v>9</v>
      </c>
      <c r="CU119" s="5">
        <v>0</v>
      </c>
      <c r="CW119" s="11">
        <f t="shared" ca="1" si="74"/>
        <v>0.28714821389246081</v>
      </c>
      <c r="CX119" s="12">
        <f t="shared" ca="1" si="75"/>
        <v>96</v>
      </c>
      <c r="CZ119" s="5">
        <v>119</v>
      </c>
      <c r="DA119" s="5">
        <v>9</v>
      </c>
      <c r="DB119" s="5">
        <v>0</v>
      </c>
    </row>
    <row r="120" spans="87:106" x14ac:dyDescent="0.25">
      <c r="CI120" s="11">
        <f t="shared" ca="1" si="70"/>
        <v>0.20245068692244572</v>
      </c>
      <c r="CJ120" s="12">
        <f t="shared" ca="1" si="71"/>
        <v>108</v>
      </c>
      <c r="CL120" s="5">
        <v>120</v>
      </c>
      <c r="CM120" s="5">
        <v>0</v>
      </c>
      <c r="CN120" s="5">
        <v>0</v>
      </c>
      <c r="CP120" s="11">
        <f t="shared" ca="1" si="72"/>
        <v>0.4899586707409308</v>
      </c>
      <c r="CQ120" s="12">
        <f t="shared" ca="1" si="73"/>
        <v>65</v>
      </c>
      <c r="CS120" s="5">
        <v>120</v>
      </c>
      <c r="CT120" s="5">
        <v>0</v>
      </c>
      <c r="CU120" s="5">
        <v>0</v>
      </c>
      <c r="CW120" s="11">
        <f t="shared" ca="1" si="74"/>
        <v>0.32184829638396706</v>
      </c>
      <c r="CX120" s="12">
        <f t="shared" ca="1" si="75"/>
        <v>92</v>
      </c>
      <c r="CZ120" s="5">
        <v>120</v>
      </c>
      <c r="DA120" s="5">
        <v>0</v>
      </c>
      <c r="DB120" s="5">
        <v>0</v>
      </c>
    </row>
    <row r="121" spans="87:106" x14ac:dyDescent="0.25">
      <c r="CI121" s="11">
        <f t="shared" ca="1" si="70"/>
        <v>6.1497077345699758E-2</v>
      </c>
      <c r="CJ121" s="12">
        <f t="shared" ca="1" si="71"/>
        <v>130</v>
      </c>
      <c r="CL121" s="5">
        <v>121</v>
      </c>
      <c r="CM121" s="5">
        <v>0</v>
      </c>
      <c r="CN121" s="5">
        <v>0</v>
      </c>
      <c r="CP121" s="11">
        <f t="shared" ca="1" si="72"/>
        <v>0.94124457676912554</v>
      </c>
      <c r="CQ121" s="12">
        <f t="shared" ca="1" si="73"/>
        <v>7</v>
      </c>
      <c r="CS121" s="5">
        <v>121</v>
      </c>
      <c r="CT121" s="5">
        <v>0</v>
      </c>
      <c r="CU121" s="5">
        <v>0</v>
      </c>
      <c r="CW121" s="11">
        <f t="shared" ca="1" si="74"/>
        <v>0.18711211688991625</v>
      </c>
      <c r="CX121" s="12">
        <f t="shared" ca="1" si="75"/>
        <v>112</v>
      </c>
      <c r="CZ121" s="5">
        <v>121</v>
      </c>
      <c r="DA121" s="5">
        <v>0</v>
      </c>
      <c r="DB121" s="5">
        <v>0</v>
      </c>
    </row>
    <row r="122" spans="87:106" x14ac:dyDescent="0.25">
      <c r="CI122" s="11">
        <f t="shared" ca="1" si="70"/>
        <v>0.97033719913831684</v>
      </c>
      <c r="CJ122" s="12">
        <f t="shared" ca="1" si="71"/>
        <v>4</v>
      </c>
      <c r="CL122" s="5">
        <v>122</v>
      </c>
      <c r="CM122" s="5">
        <v>0</v>
      </c>
      <c r="CN122" s="5">
        <v>1</v>
      </c>
      <c r="CP122" s="11">
        <f t="shared" ca="1" si="72"/>
        <v>0.61815583181285327</v>
      </c>
      <c r="CQ122" s="12">
        <f t="shared" ca="1" si="73"/>
        <v>53</v>
      </c>
      <c r="CS122" s="5">
        <v>122</v>
      </c>
      <c r="CT122" s="5">
        <v>0</v>
      </c>
      <c r="CU122" s="5">
        <v>1</v>
      </c>
      <c r="CW122" s="11">
        <f t="shared" ca="1" si="74"/>
        <v>0.92372476815063165</v>
      </c>
      <c r="CX122" s="12">
        <f t="shared" ca="1" si="75"/>
        <v>15</v>
      </c>
      <c r="CZ122" s="5">
        <v>122</v>
      </c>
      <c r="DA122" s="5">
        <v>0</v>
      </c>
      <c r="DB122" s="5">
        <v>1</v>
      </c>
    </row>
    <row r="123" spans="87:106" x14ac:dyDescent="0.25">
      <c r="CI123" s="11">
        <f t="shared" ca="1" si="70"/>
        <v>0.38153835857966245</v>
      </c>
      <c r="CJ123" s="12">
        <f t="shared" ca="1" si="71"/>
        <v>90</v>
      </c>
      <c r="CL123" s="5">
        <v>123</v>
      </c>
      <c r="CM123" s="5">
        <v>0</v>
      </c>
      <c r="CN123" s="5">
        <v>2</v>
      </c>
      <c r="CP123" s="11">
        <f t="shared" ca="1" si="72"/>
        <v>0.24888212046535163</v>
      </c>
      <c r="CQ123" s="12">
        <f t="shared" ca="1" si="73"/>
        <v>102</v>
      </c>
      <c r="CS123" s="5">
        <v>123</v>
      </c>
      <c r="CT123" s="5">
        <v>0</v>
      </c>
      <c r="CU123" s="5">
        <v>2</v>
      </c>
      <c r="CW123" s="11">
        <f t="shared" ca="1" si="74"/>
        <v>0.3601360569177956</v>
      </c>
      <c r="CX123" s="12">
        <f t="shared" ca="1" si="75"/>
        <v>86</v>
      </c>
      <c r="CZ123" s="5">
        <v>123</v>
      </c>
      <c r="DA123" s="5">
        <v>0</v>
      </c>
      <c r="DB123" s="5">
        <v>2</v>
      </c>
    </row>
    <row r="124" spans="87:106" x14ac:dyDescent="0.25">
      <c r="CI124" s="11">
        <f t="shared" ca="1" si="70"/>
        <v>0.63665699976897738</v>
      </c>
      <c r="CJ124" s="12">
        <f t="shared" ca="1" si="71"/>
        <v>50</v>
      </c>
      <c r="CL124" s="5">
        <v>124</v>
      </c>
      <c r="CM124" s="5">
        <v>0</v>
      </c>
      <c r="CN124" s="5">
        <v>3</v>
      </c>
      <c r="CP124" s="11">
        <f t="shared" ca="1" si="72"/>
        <v>0.19836093629274776</v>
      </c>
      <c r="CQ124" s="12">
        <f t="shared" ca="1" si="73"/>
        <v>110</v>
      </c>
      <c r="CS124" s="5">
        <v>124</v>
      </c>
      <c r="CT124" s="5">
        <v>0</v>
      </c>
      <c r="CU124" s="5">
        <v>3</v>
      </c>
      <c r="CW124" s="11">
        <f t="shared" ca="1" si="74"/>
        <v>6.4140411729313729E-2</v>
      </c>
      <c r="CX124" s="12">
        <f t="shared" ca="1" si="75"/>
        <v>131</v>
      </c>
      <c r="CZ124" s="5">
        <v>124</v>
      </c>
      <c r="DA124" s="5">
        <v>0</v>
      </c>
      <c r="DB124" s="5">
        <v>3</v>
      </c>
    </row>
    <row r="125" spans="87:106" x14ac:dyDescent="0.25">
      <c r="CI125" s="11">
        <f t="shared" ca="1" si="70"/>
        <v>0.49152144320941038</v>
      </c>
      <c r="CJ125" s="12">
        <f t="shared" ca="1" si="71"/>
        <v>71</v>
      </c>
      <c r="CL125" s="5">
        <v>125</v>
      </c>
      <c r="CM125" s="5">
        <v>0</v>
      </c>
      <c r="CN125" s="5">
        <v>4</v>
      </c>
      <c r="CP125" s="11">
        <f t="shared" ca="1" si="72"/>
        <v>0.99205003108902945</v>
      </c>
      <c r="CQ125" s="12">
        <f t="shared" ca="1" si="73"/>
        <v>3</v>
      </c>
      <c r="CS125" s="5">
        <v>125</v>
      </c>
      <c r="CT125" s="5">
        <v>0</v>
      </c>
      <c r="CU125" s="5">
        <v>4</v>
      </c>
      <c r="CW125" s="11">
        <f t="shared" ca="1" si="74"/>
        <v>0.39983713562823442</v>
      </c>
      <c r="CX125" s="12">
        <f t="shared" ca="1" si="75"/>
        <v>81</v>
      </c>
      <c r="CZ125" s="5">
        <v>125</v>
      </c>
      <c r="DA125" s="5">
        <v>0</v>
      </c>
      <c r="DB125" s="5">
        <v>4</v>
      </c>
    </row>
    <row r="126" spans="87:106" x14ac:dyDescent="0.25">
      <c r="CI126" s="11">
        <f t="shared" ca="1" si="70"/>
        <v>0.96626302486241</v>
      </c>
      <c r="CJ126" s="12">
        <f t="shared" ca="1" si="71"/>
        <v>5</v>
      </c>
      <c r="CL126" s="5">
        <v>126</v>
      </c>
      <c r="CM126" s="5">
        <v>0</v>
      </c>
      <c r="CN126" s="5">
        <v>5</v>
      </c>
      <c r="CP126" s="11">
        <f t="shared" ca="1" si="72"/>
        <v>0.63026121287025216</v>
      </c>
      <c r="CQ126" s="12">
        <f t="shared" ca="1" si="73"/>
        <v>51</v>
      </c>
      <c r="CS126" s="5">
        <v>126</v>
      </c>
      <c r="CT126" s="5">
        <v>0</v>
      </c>
      <c r="CU126" s="5">
        <v>5</v>
      </c>
      <c r="CW126" s="11">
        <f t="shared" ca="1" si="74"/>
        <v>0.89780076530926223</v>
      </c>
      <c r="CX126" s="12">
        <f t="shared" ca="1" si="75"/>
        <v>18</v>
      </c>
      <c r="CZ126" s="5">
        <v>126</v>
      </c>
      <c r="DA126" s="5">
        <v>0</v>
      </c>
      <c r="DB126" s="5">
        <v>5</v>
      </c>
    </row>
    <row r="127" spans="87:106" x14ac:dyDescent="0.25">
      <c r="CI127" s="11">
        <f t="shared" ca="1" si="70"/>
        <v>9.5014926040683845E-2</v>
      </c>
      <c r="CJ127" s="12">
        <f t="shared" ca="1" si="71"/>
        <v>128</v>
      </c>
      <c r="CL127" s="5">
        <v>127</v>
      </c>
      <c r="CM127" s="5">
        <v>0</v>
      </c>
      <c r="CN127" s="5">
        <v>6</v>
      </c>
      <c r="CP127" s="11">
        <f t="shared" ca="1" si="72"/>
        <v>0.71410036590949055</v>
      </c>
      <c r="CQ127" s="12">
        <f t="shared" ca="1" si="73"/>
        <v>45</v>
      </c>
      <c r="CS127" s="5">
        <v>127</v>
      </c>
      <c r="CT127" s="5">
        <v>0</v>
      </c>
      <c r="CU127" s="5">
        <v>6</v>
      </c>
      <c r="CW127" s="11">
        <f t="shared" ca="1" si="74"/>
        <v>0.12501715363427546</v>
      </c>
      <c r="CX127" s="12">
        <f t="shared" ca="1" si="75"/>
        <v>121</v>
      </c>
      <c r="CZ127" s="5">
        <v>127</v>
      </c>
      <c r="DA127" s="5">
        <v>0</v>
      </c>
      <c r="DB127" s="5">
        <v>6</v>
      </c>
    </row>
    <row r="128" spans="87:106" x14ac:dyDescent="0.25">
      <c r="CI128" s="11">
        <f t="shared" ca="1" si="70"/>
        <v>0.66429009151327489</v>
      </c>
      <c r="CJ128" s="12">
        <f t="shared" ca="1" si="71"/>
        <v>44</v>
      </c>
      <c r="CL128" s="5">
        <v>128</v>
      </c>
      <c r="CM128" s="5">
        <v>0</v>
      </c>
      <c r="CN128" s="5">
        <v>7</v>
      </c>
      <c r="CP128" s="11">
        <f t="shared" ca="1" si="72"/>
        <v>0.41029999183820542</v>
      </c>
      <c r="CQ128" s="12">
        <f t="shared" ca="1" si="73"/>
        <v>77</v>
      </c>
      <c r="CS128" s="5">
        <v>128</v>
      </c>
      <c r="CT128" s="5">
        <v>0</v>
      </c>
      <c r="CU128" s="5">
        <v>7</v>
      </c>
      <c r="CW128" s="11">
        <f t="shared" ca="1" si="74"/>
        <v>9.5734499918736948E-2</v>
      </c>
      <c r="CX128" s="12">
        <f t="shared" ca="1" si="75"/>
        <v>127</v>
      </c>
      <c r="CZ128" s="5">
        <v>128</v>
      </c>
      <c r="DA128" s="5">
        <v>0</v>
      </c>
      <c r="DB128" s="5">
        <v>7</v>
      </c>
    </row>
    <row r="129" spans="87:106" x14ac:dyDescent="0.25">
      <c r="CI129" s="11">
        <f t="shared" ca="1" si="70"/>
        <v>0.35472585238413912</v>
      </c>
      <c r="CJ129" s="12">
        <f t="shared" ca="1" si="71"/>
        <v>96</v>
      </c>
      <c r="CL129" s="5">
        <v>129</v>
      </c>
      <c r="CM129" s="5">
        <v>0</v>
      </c>
      <c r="CN129" s="5">
        <v>8</v>
      </c>
      <c r="CP129" s="11">
        <f t="shared" ca="1" si="72"/>
        <v>0.4412460578808638</v>
      </c>
      <c r="CQ129" s="12">
        <f t="shared" ca="1" si="73"/>
        <v>71</v>
      </c>
      <c r="CS129" s="5">
        <v>129</v>
      </c>
      <c r="CT129" s="5">
        <v>0</v>
      </c>
      <c r="CU129" s="5">
        <v>8</v>
      </c>
      <c r="CW129" s="11">
        <f t="shared" ca="1" si="74"/>
        <v>0.76619299872005875</v>
      </c>
      <c r="CX129" s="12">
        <f t="shared" ca="1" si="75"/>
        <v>36</v>
      </c>
      <c r="CZ129" s="5">
        <v>129</v>
      </c>
      <c r="DA129" s="5">
        <v>0</v>
      </c>
      <c r="DB129" s="5">
        <v>8</v>
      </c>
    </row>
    <row r="130" spans="87:106" x14ac:dyDescent="0.25">
      <c r="CI130" s="11">
        <f t="shared" ref="CI130:CI140" ca="1" si="76">RAND()</f>
        <v>0.18995302941135939</v>
      </c>
      <c r="CJ130" s="12">
        <f t="shared" ref="CJ130:CJ140" ca="1" si="77">RANK(CI130,$CI$1:$CI$200,)</f>
        <v>113</v>
      </c>
      <c r="CL130" s="5">
        <v>130</v>
      </c>
      <c r="CM130" s="5">
        <v>0</v>
      </c>
      <c r="CN130" s="5">
        <v>9</v>
      </c>
      <c r="CP130" s="11">
        <f t="shared" ref="CP130:CP140" ca="1" si="78">RAND()</f>
        <v>0.9713618209157111</v>
      </c>
      <c r="CQ130" s="12">
        <f t="shared" ref="CQ130:CQ140" ca="1" si="79">RANK(CP130,$CP$1:$CP$200,)</f>
        <v>5</v>
      </c>
      <c r="CS130" s="5">
        <v>130</v>
      </c>
      <c r="CT130" s="5">
        <v>0</v>
      </c>
      <c r="CU130" s="5">
        <v>9</v>
      </c>
      <c r="CW130" s="11">
        <f t="shared" ref="CW130:CW140" ca="1" si="80">RAND()</f>
        <v>0.5663203683755601</v>
      </c>
      <c r="CX130" s="12">
        <f t="shared" ref="CX130:CX140" ca="1" si="81">RANK(CW130,$CW$1:$CW$200,)</f>
        <v>63</v>
      </c>
      <c r="CZ130" s="5">
        <v>130</v>
      </c>
      <c r="DA130" s="5">
        <v>0</v>
      </c>
      <c r="DB130" s="5">
        <v>9</v>
      </c>
    </row>
    <row r="131" spans="87:106" x14ac:dyDescent="0.25">
      <c r="CI131" s="11">
        <f t="shared" ca="1" si="76"/>
        <v>3.7725660084616197E-2</v>
      </c>
      <c r="CJ131" s="12">
        <f t="shared" ca="1" si="77"/>
        <v>135</v>
      </c>
      <c r="CL131" s="5">
        <v>131</v>
      </c>
      <c r="CM131" s="5">
        <v>1</v>
      </c>
      <c r="CN131" s="5">
        <v>0</v>
      </c>
      <c r="CP131" s="11">
        <f t="shared" ca="1" si="78"/>
        <v>0.31719673755473277</v>
      </c>
      <c r="CQ131" s="12">
        <f t="shared" ca="1" si="79"/>
        <v>87</v>
      </c>
      <c r="CS131" s="5">
        <v>131</v>
      </c>
      <c r="CT131" s="5">
        <v>1</v>
      </c>
      <c r="CU131" s="5">
        <v>0</v>
      </c>
      <c r="CW131" s="11">
        <f t="shared" ca="1" si="80"/>
        <v>0.25042857636433846</v>
      </c>
      <c r="CX131" s="12">
        <f t="shared" ca="1" si="81"/>
        <v>102</v>
      </c>
      <c r="CZ131" s="5">
        <v>131</v>
      </c>
      <c r="DA131" s="5">
        <v>1</v>
      </c>
      <c r="DB131" s="5">
        <v>0</v>
      </c>
    </row>
    <row r="132" spans="87:106" x14ac:dyDescent="0.25">
      <c r="CI132" s="11">
        <f t="shared" ca="1" si="76"/>
        <v>0.72792623541402868</v>
      </c>
      <c r="CJ132" s="12">
        <f t="shared" ca="1" si="77"/>
        <v>33</v>
      </c>
      <c r="CL132" s="5">
        <v>132</v>
      </c>
      <c r="CM132" s="5">
        <v>2</v>
      </c>
      <c r="CN132" s="5">
        <v>0</v>
      </c>
      <c r="CP132" s="11">
        <f t="shared" ca="1" si="78"/>
        <v>0.34433039596567816</v>
      </c>
      <c r="CQ132" s="12">
        <f t="shared" ca="1" si="79"/>
        <v>83</v>
      </c>
      <c r="CS132" s="5">
        <v>132</v>
      </c>
      <c r="CT132" s="5">
        <v>2</v>
      </c>
      <c r="CU132" s="5">
        <v>0</v>
      </c>
      <c r="CW132" s="11">
        <f t="shared" ca="1" si="80"/>
        <v>0.8436634420269038</v>
      </c>
      <c r="CX132" s="12">
        <f t="shared" ca="1" si="81"/>
        <v>24</v>
      </c>
      <c r="CZ132" s="5">
        <v>132</v>
      </c>
      <c r="DA132" s="5">
        <v>2</v>
      </c>
      <c r="DB132" s="5">
        <v>0</v>
      </c>
    </row>
    <row r="133" spans="87:106" x14ac:dyDescent="0.25">
      <c r="CI133" s="11">
        <f t="shared" ca="1" si="76"/>
        <v>0.57065704998686884</v>
      </c>
      <c r="CJ133" s="12">
        <f t="shared" ca="1" si="77"/>
        <v>56</v>
      </c>
      <c r="CL133" s="5">
        <v>133</v>
      </c>
      <c r="CM133" s="5">
        <v>3</v>
      </c>
      <c r="CN133" s="5">
        <v>0</v>
      </c>
      <c r="CP133" s="11">
        <f t="shared" ca="1" si="78"/>
        <v>0.15228114098784018</v>
      </c>
      <c r="CQ133" s="12">
        <f t="shared" ca="1" si="79"/>
        <v>115</v>
      </c>
      <c r="CS133" s="5">
        <v>133</v>
      </c>
      <c r="CT133" s="5">
        <v>3</v>
      </c>
      <c r="CU133" s="5">
        <v>0</v>
      </c>
      <c r="CW133" s="11">
        <f t="shared" ca="1" si="80"/>
        <v>0.95413138584952872</v>
      </c>
      <c r="CX133" s="12">
        <f t="shared" ca="1" si="81"/>
        <v>10</v>
      </c>
      <c r="CZ133" s="5">
        <v>133</v>
      </c>
      <c r="DA133" s="5">
        <v>3</v>
      </c>
      <c r="DB133" s="5">
        <v>0</v>
      </c>
    </row>
    <row r="134" spans="87:106" x14ac:dyDescent="0.25">
      <c r="CI134" s="11">
        <f t="shared" ca="1" si="76"/>
        <v>0.34894953227901848</v>
      </c>
      <c r="CJ134" s="12">
        <f t="shared" ca="1" si="77"/>
        <v>97</v>
      </c>
      <c r="CL134" s="5">
        <v>134</v>
      </c>
      <c r="CM134" s="5">
        <v>4</v>
      </c>
      <c r="CN134" s="5">
        <v>0</v>
      </c>
      <c r="CP134" s="11">
        <f t="shared" ca="1" si="78"/>
        <v>0.70708381448810831</v>
      </c>
      <c r="CQ134" s="12">
        <f t="shared" ca="1" si="79"/>
        <v>46</v>
      </c>
      <c r="CS134" s="5">
        <v>134</v>
      </c>
      <c r="CT134" s="5">
        <v>4</v>
      </c>
      <c r="CU134" s="5">
        <v>0</v>
      </c>
      <c r="CW134" s="11">
        <f t="shared" ca="1" si="80"/>
        <v>0.77721223412917007</v>
      </c>
      <c r="CX134" s="12">
        <f t="shared" ca="1" si="81"/>
        <v>31</v>
      </c>
      <c r="CZ134" s="5">
        <v>134</v>
      </c>
      <c r="DA134" s="5">
        <v>4</v>
      </c>
      <c r="DB134" s="5">
        <v>0</v>
      </c>
    </row>
    <row r="135" spans="87:106" x14ac:dyDescent="0.25">
      <c r="CI135" s="11">
        <f t="shared" ca="1" si="76"/>
        <v>0.3645641411296433</v>
      </c>
      <c r="CJ135" s="12">
        <f t="shared" ca="1" si="77"/>
        <v>94</v>
      </c>
      <c r="CL135" s="5">
        <v>135</v>
      </c>
      <c r="CM135" s="5">
        <v>5</v>
      </c>
      <c r="CN135" s="5">
        <v>0</v>
      </c>
      <c r="CP135" s="11">
        <f t="shared" ca="1" si="78"/>
        <v>0.16969856386443427</v>
      </c>
      <c r="CQ135" s="12">
        <f t="shared" ca="1" si="79"/>
        <v>112</v>
      </c>
      <c r="CS135" s="5">
        <v>135</v>
      </c>
      <c r="CT135" s="5">
        <v>5</v>
      </c>
      <c r="CU135" s="5">
        <v>0</v>
      </c>
      <c r="CW135" s="11">
        <f t="shared" ca="1" si="80"/>
        <v>1.6535234057328707E-2</v>
      </c>
      <c r="CX135" s="12">
        <f t="shared" ca="1" si="81"/>
        <v>137</v>
      </c>
      <c r="CZ135" s="5">
        <v>135</v>
      </c>
      <c r="DA135" s="5">
        <v>5</v>
      </c>
      <c r="DB135" s="5">
        <v>0</v>
      </c>
    </row>
    <row r="136" spans="87:106" x14ac:dyDescent="0.25">
      <c r="CI136" s="11">
        <f t="shared" ca="1" si="76"/>
        <v>0.83842841428182058</v>
      </c>
      <c r="CJ136" s="12">
        <f t="shared" ca="1" si="77"/>
        <v>20</v>
      </c>
      <c r="CL136" s="5">
        <v>136</v>
      </c>
      <c r="CM136" s="5">
        <v>6</v>
      </c>
      <c r="CN136" s="5">
        <v>0</v>
      </c>
      <c r="CP136" s="11">
        <f t="shared" ca="1" si="78"/>
        <v>2.8129880494937143E-2</v>
      </c>
      <c r="CQ136" s="12">
        <f t="shared" ca="1" si="79"/>
        <v>138</v>
      </c>
      <c r="CS136" s="5">
        <v>136</v>
      </c>
      <c r="CT136" s="5">
        <v>6</v>
      </c>
      <c r="CU136" s="5">
        <v>0</v>
      </c>
      <c r="CW136" s="11">
        <f t="shared" ca="1" si="80"/>
        <v>0.77865241529663087</v>
      </c>
      <c r="CX136" s="12">
        <f t="shared" ca="1" si="81"/>
        <v>29</v>
      </c>
      <c r="CZ136" s="5">
        <v>136</v>
      </c>
      <c r="DA136" s="5">
        <v>6</v>
      </c>
      <c r="DB136" s="5">
        <v>0</v>
      </c>
    </row>
    <row r="137" spans="87:106" x14ac:dyDescent="0.25">
      <c r="CI137" s="11">
        <f t="shared" ca="1" si="76"/>
        <v>0.4236955657207444</v>
      </c>
      <c r="CJ137" s="12">
        <f t="shared" ca="1" si="77"/>
        <v>85</v>
      </c>
      <c r="CL137" s="5">
        <v>137</v>
      </c>
      <c r="CM137" s="5">
        <v>7</v>
      </c>
      <c r="CN137" s="5">
        <v>0</v>
      </c>
      <c r="CP137" s="11">
        <f t="shared" ca="1" si="78"/>
        <v>0.94689676579799731</v>
      </c>
      <c r="CQ137" s="12">
        <f t="shared" ca="1" si="79"/>
        <v>6</v>
      </c>
      <c r="CS137" s="5">
        <v>137</v>
      </c>
      <c r="CT137" s="5">
        <v>7</v>
      </c>
      <c r="CU137" s="5">
        <v>0</v>
      </c>
      <c r="CW137" s="11">
        <f t="shared" ca="1" si="80"/>
        <v>2.6380488544540337E-2</v>
      </c>
      <c r="CX137" s="12">
        <f t="shared" ca="1" si="81"/>
        <v>135</v>
      </c>
      <c r="CZ137" s="5">
        <v>137</v>
      </c>
      <c r="DA137" s="5">
        <v>7</v>
      </c>
      <c r="DB137" s="5">
        <v>0</v>
      </c>
    </row>
    <row r="138" spans="87:106" x14ac:dyDescent="0.25">
      <c r="CI138" s="11">
        <f t="shared" ca="1" si="76"/>
        <v>0.87300079468063663</v>
      </c>
      <c r="CJ138" s="12">
        <f t="shared" ca="1" si="77"/>
        <v>19</v>
      </c>
      <c r="CL138" s="5">
        <v>138</v>
      </c>
      <c r="CM138" s="5">
        <v>8</v>
      </c>
      <c r="CN138" s="5">
        <v>0</v>
      </c>
      <c r="CP138" s="11">
        <f t="shared" ca="1" si="78"/>
        <v>0.82316895085862807</v>
      </c>
      <c r="CQ138" s="12">
        <f t="shared" ca="1" si="79"/>
        <v>30</v>
      </c>
      <c r="CS138" s="5">
        <v>138</v>
      </c>
      <c r="CT138" s="5">
        <v>8</v>
      </c>
      <c r="CU138" s="5">
        <v>0</v>
      </c>
      <c r="CW138" s="11">
        <f t="shared" ca="1" si="80"/>
        <v>0.76982212006508755</v>
      </c>
      <c r="CX138" s="12">
        <f t="shared" ca="1" si="81"/>
        <v>34</v>
      </c>
      <c r="CZ138" s="5">
        <v>138</v>
      </c>
      <c r="DA138" s="5">
        <v>8</v>
      </c>
      <c r="DB138" s="5">
        <v>0</v>
      </c>
    </row>
    <row r="139" spans="87:106" x14ac:dyDescent="0.25">
      <c r="CI139" s="11">
        <f t="shared" ca="1" si="76"/>
        <v>9.7945739861031389E-2</v>
      </c>
      <c r="CJ139" s="12">
        <f t="shared" ca="1" si="77"/>
        <v>127</v>
      </c>
      <c r="CL139" s="5">
        <v>139</v>
      </c>
      <c r="CM139" s="5">
        <v>9</v>
      </c>
      <c r="CN139" s="5">
        <v>0</v>
      </c>
      <c r="CP139" s="11">
        <f t="shared" ca="1" si="78"/>
        <v>0.82923911590382637</v>
      </c>
      <c r="CQ139" s="12">
        <f t="shared" ca="1" si="79"/>
        <v>27</v>
      </c>
      <c r="CS139" s="5">
        <v>139</v>
      </c>
      <c r="CT139" s="5">
        <v>9</v>
      </c>
      <c r="CU139" s="5">
        <v>0</v>
      </c>
      <c r="CW139" s="11">
        <f t="shared" ca="1" si="80"/>
        <v>0.49943965690275771</v>
      </c>
      <c r="CX139" s="12">
        <f t="shared" ca="1" si="81"/>
        <v>71</v>
      </c>
      <c r="CZ139" s="5">
        <v>139</v>
      </c>
      <c r="DA139" s="5">
        <v>9</v>
      </c>
      <c r="DB139" s="5">
        <v>0</v>
      </c>
    </row>
    <row r="140" spans="87:106" x14ac:dyDescent="0.25">
      <c r="CI140" s="11">
        <f t="shared" ca="1" si="76"/>
        <v>0.13126818629088055</v>
      </c>
      <c r="CJ140" s="12">
        <f t="shared" ca="1" si="77"/>
        <v>123</v>
      </c>
      <c r="CL140" s="5">
        <v>140</v>
      </c>
      <c r="CM140" s="5">
        <v>0</v>
      </c>
      <c r="CN140" s="5">
        <v>0</v>
      </c>
      <c r="CP140" s="11">
        <f t="shared" ca="1" si="78"/>
        <v>7.6068267350747565E-2</v>
      </c>
      <c r="CQ140" s="12">
        <f t="shared" ca="1" si="79"/>
        <v>126</v>
      </c>
      <c r="CS140" s="5">
        <v>140</v>
      </c>
      <c r="CT140" s="5">
        <v>0</v>
      </c>
      <c r="CU140" s="5">
        <v>0</v>
      </c>
      <c r="CW140" s="11">
        <f t="shared" ca="1" si="80"/>
        <v>0.19571257520131391</v>
      </c>
      <c r="CX140" s="12">
        <f t="shared" ca="1" si="81"/>
        <v>110</v>
      </c>
      <c r="CZ140" s="5">
        <v>140</v>
      </c>
      <c r="DA140" s="5">
        <v>0</v>
      </c>
      <c r="DB140" s="5">
        <v>0</v>
      </c>
    </row>
    <row r="141" spans="87:106" x14ac:dyDescent="0.25">
      <c r="CI141" s="11"/>
      <c r="CJ141" s="12"/>
      <c r="CL141" s="5"/>
      <c r="CM141" s="5"/>
      <c r="CN141" s="5"/>
      <c r="CP141" s="11"/>
      <c r="CQ141" s="12"/>
      <c r="CS141" s="5"/>
      <c r="CT141" s="5"/>
      <c r="CU141" s="5"/>
      <c r="CW141" s="11"/>
      <c r="CX141" s="12"/>
    </row>
    <row r="142" spans="87:106" x14ac:dyDescent="0.25">
      <c r="CI142" s="11"/>
      <c r="CJ142" s="12"/>
      <c r="CL142" s="5"/>
      <c r="CM142" s="5"/>
      <c r="CN142" s="5"/>
      <c r="CP142" s="11"/>
      <c r="CQ142" s="12"/>
      <c r="CS142" s="5"/>
      <c r="CT142" s="5"/>
      <c r="CU142" s="5"/>
      <c r="CW142" s="11"/>
      <c r="CX142" s="12"/>
    </row>
    <row r="143" spans="87:106" x14ac:dyDescent="0.25">
      <c r="CI143" s="11"/>
      <c r="CJ143" s="12"/>
      <c r="CL143" s="5"/>
      <c r="CM143" s="5"/>
      <c r="CN143" s="5"/>
      <c r="CP143" s="11"/>
      <c r="CQ143" s="12"/>
      <c r="CS143" s="5"/>
      <c r="CT143" s="5"/>
      <c r="CU143" s="5"/>
      <c r="CW143" s="11"/>
      <c r="CX143" s="12"/>
    </row>
    <row r="144" spans="87:106" x14ac:dyDescent="0.25">
      <c r="CI144" s="11"/>
      <c r="CJ144" s="12"/>
      <c r="CL144" s="5"/>
      <c r="CM144" s="5"/>
      <c r="CN144" s="5"/>
      <c r="CP144" s="11"/>
      <c r="CQ144" s="12"/>
      <c r="CS144" s="5"/>
      <c r="CT144" s="5"/>
      <c r="CU144" s="5"/>
      <c r="CW144" s="11"/>
      <c r="CX144" s="12"/>
    </row>
    <row r="145" spans="87:102" x14ac:dyDescent="0.25">
      <c r="CI145" s="11"/>
      <c r="CJ145" s="12"/>
      <c r="CL145" s="5"/>
      <c r="CM145" s="5"/>
      <c r="CN145" s="5"/>
      <c r="CP145" s="11"/>
      <c r="CQ145" s="12"/>
      <c r="CS145" s="5"/>
      <c r="CT145" s="5"/>
      <c r="CU145" s="5"/>
      <c r="CW145" s="11"/>
      <c r="CX145" s="12"/>
    </row>
    <row r="146" spans="87:102" x14ac:dyDescent="0.25">
      <c r="CI146" s="11"/>
      <c r="CJ146" s="12"/>
      <c r="CL146" s="5"/>
      <c r="CM146" s="5"/>
      <c r="CN146" s="5"/>
      <c r="CP146" s="11"/>
      <c r="CQ146" s="12"/>
      <c r="CS146" s="5"/>
      <c r="CT146" s="5"/>
      <c r="CU146" s="5"/>
      <c r="CW146" s="11"/>
      <c r="CX146" s="12"/>
    </row>
    <row r="147" spans="87:102" x14ac:dyDescent="0.25">
      <c r="CI147" s="11"/>
      <c r="CJ147" s="12"/>
      <c r="CL147" s="5"/>
      <c r="CM147" s="5"/>
      <c r="CN147" s="5"/>
      <c r="CP147" s="11"/>
      <c r="CQ147" s="12"/>
      <c r="CS147" s="5"/>
      <c r="CT147" s="5"/>
      <c r="CU147" s="5"/>
      <c r="CW147" s="11"/>
      <c r="CX147" s="12"/>
    </row>
    <row r="148" spans="87:102" x14ac:dyDescent="0.25">
      <c r="CI148" s="11"/>
      <c r="CJ148" s="12"/>
      <c r="CL148" s="5"/>
      <c r="CM148" s="5"/>
      <c r="CN148" s="5"/>
      <c r="CP148" s="11"/>
      <c r="CQ148" s="12"/>
      <c r="CS148" s="5"/>
      <c r="CT148" s="5"/>
      <c r="CU148" s="5"/>
      <c r="CW148" s="11"/>
      <c r="CX148" s="12"/>
    </row>
    <row r="149" spans="87:102" x14ac:dyDescent="0.25">
      <c r="CI149" s="11"/>
      <c r="CJ149" s="12"/>
      <c r="CL149" s="5"/>
      <c r="CM149" s="5"/>
      <c r="CN149" s="5"/>
      <c r="CP149" s="11"/>
      <c r="CQ149" s="12"/>
      <c r="CS149" s="5"/>
      <c r="CT149" s="5"/>
      <c r="CU149" s="5"/>
      <c r="CW149" s="11"/>
      <c r="CX149" s="12"/>
    </row>
    <row r="150" spans="87:102" x14ac:dyDescent="0.25">
      <c r="CI150" s="11"/>
      <c r="CJ150" s="12"/>
      <c r="CL150" s="5"/>
      <c r="CM150" s="5"/>
      <c r="CN150" s="5"/>
      <c r="CP150" s="11"/>
      <c r="CQ150" s="12"/>
      <c r="CS150" s="5"/>
      <c r="CT150" s="5"/>
      <c r="CU150" s="5"/>
      <c r="CW150" s="11"/>
      <c r="CX150" s="12"/>
    </row>
  </sheetData>
  <sheetProtection algorithmName="SHA-512" hashValue="49eOb877ZyYCHBCr1RRwTsdP5WswThVvl+Uk+Hagr9e0ir7UNZQJygDLQkoO6iNbo4pHCchRr8/w+13A/DtA8A==" saltValue="Xo2ezoYP8g4A6IOg5Kj+0Q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C7">
    <cfRule type="expression" dxfId="194" priority="195">
      <formula>C7=0</formula>
    </cfRule>
  </conditionalFormatting>
  <conditionalFormatting sqref="C8">
    <cfRule type="expression" dxfId="193" priority="194">
      <formula>C8=0</formula>
    </cfRule>
  </conditionalFormatting>
  <conditionalFormatting sqref="C9">
    <cfRule type="expression" dxfId="192" priority="193">
      <formula>C9=0</formula>
    </cfRule>
  </conditionalFormatting>
  <conditionalFormatting sqref="B8">
    <cfRule type="expression" dxfId="191" priority="192">
      <formula>B8=""</formula>
    </cfRule>
  </conditionalFormatting>
  <conditionalFormatting sqref="G7">
    <cfRule type="expression" dxfId="190" priority="191">
      <formula>G7=0</formula>
    </cfRule>
  </conditionalFormatting>
  <conditionalFormatting sqref="G8">
    <cfRule type="expression" dxfId="189" priority="190">
      <formula>G8=0</formula>
    </cfRule>
  </conditionalFormatting>
  <conditionalFormatting sqref="F7">
    <cfRule type="expression" dxfId="188" priority="189">
      <formula>AND(F7=0,G7=0)</formula>
    </cfRule>
  </conditionalFormatting>
  <conditionalFormatting sqref="F8">
    <cfRule type="expression" dxfId="187" priority="188">
      <formula>AND(F8=0,G8=0)</formula>
    </cfRule>
  </conditionalFormatting>
  <conditionalFormatting sqref="K7">
    <cfRule type="expression" dxfId="186" priority="187">
      <formula>K7=0</formula>
    </cfRule>
  </conditionalFormatting>
  <conditionalFormatting sqref="K8">
    <cfRule type="expression" dxfId="185" priority="186">
      <formula>K8=0</formula>
    </cfRule>
  </conditionalFormatting>
  <conditionalFormatting sqref="K9">
    <cfRule type="expression" dxfId="184" priority="185">
      <formula>K9=0</formula>
    </cfRule>
  </conditionalFormatting>
  <conditionalFormatting sqref="J8">
    <cfRule type="expression" dxfId="183" priority="184">
      <formula>J8=""</formula>
    </cfRule>
  </conditionalFormatting>
  <conditionalFormatting sqref="O7">
    <cfRule type="expression" dxfId="182" priority="183">
      <formula>O7=0</formula>
    </cfRule>
  </conditionalFormatting>
  <conditionalFormatting sqref="O8">
    <cfRule type="expression" dxfId="181" priority="182">
      <formula>O8=0</formula>
    </cfRule>
  </conditionalFormatting>
  <conditionalFormatting sqref="N7">
    <cfRule type="expression" dxfId="180" priority="181">
      <formula>AND(N7=0,O7=0)</formula>
    </cfRule>
  </conditionalFormatting>
  <conditionalFormatting sqref="N8">
    <cfRule type="expression" dxfId="179" priority="180">
      <formula>AND(N8=0,O8=0)</formula>
    </cfRule>
  </conditionalFormatting>
  <conditionalFormatting sqref="S7">
    <cfRule type="expression" dxfId="178" priority="179">
      <formula>S7=0</formula>
    </cfRule>
  </conditionalFormatting>
  <conditionalFormatting sqref="S8">
    <cfRule type="expression" dxfId="177" priority="178">
      <formula>S8=0</formula>
    </cfRule>
  </conditionalFormatting>
  <conditionalFormatting sqref="S9">
    <cfRule type="expression" dxfId="176" priority="177">
      <formula>S9=0</formula>
    </cfRule>
  </conditionalFormatting>
  <conditionalFormatting sqref="R8">
    <cfRule type="expression" dxfId="175" priority="176">
      <formula>R8=""</formula>
    </cfRule>
  </conditionalFormatting>
  <conditionalFormatting sqref="W7">
    <cfRule type="expression" dxfId="174" priority="175">
      <formula>W7=0</formula>
    </cfRule>
  </conditionalFormatting>
  <conditionalFormatting sqref="W8">
    <cfRule type="expression" dxfId="173" priority="174">
      <formula>W8=0</formula>
    </cfRule>
  </conditionalFormatting>
  <conditionalFormatting sqref="V7">
    <cfRule type="expression" dxfId="172" priority="173">
      <formula>AND(V7=0,W7=0)</formula>
    </cfRule>
  </conditionalFormatting>
  <conditionalFormatting sqref="V8">
    <cfRule type="expression" dxfId="171" priority="172">
      <formula>AND(V8=0,W8=0)</formula>
    </cfRule>
  </conditionalFormatting>
  <conditionalFormatting sqref="C14">
    <cfRule type="expression" dxfId="170" priority="171">
      <formula>C14=0</formula>
    </cfRule>
  </conditionalFormatting>
  <conditionalFormatting sqref="C15">
    <cfRule type="expression" dxfId="169" priority="170">
      <formula>C15=0</formula>
    </cfRule>
  </conditionalFormatting>
  <conditionalFormatting sqref="C16">
    <cfRule type="expression" dxfId="168" priority="169">
      <formula>C16=0</formula>
    </cfRule>
  </conditionalFormatting>
  <conditionalFormatting sqref="B15">
    <cfRule type="expression" dxfId="167" priority="168">
      <formula>B15=""</formula>
    </cfRule>
  </conditionalFormatting>
  <conditionalFormatting sqref="G14">
    <cfRule type="expression" dxfId="166" priority="167">
      <formula>G14=0</formula>
    </cfRule>
  </conditionalFormatting>
  <conditionalFormatting sqref="G15">
    <cfRule type="expression" dxfId="165" priority="166">
      <formula>G15=0</formula>
    </cfRule>
  </conditionalFormatting>
  <conditionalFormatting sqref="F14">
    <cfRule type="expression" dxfId="164" priority="165">
      <formula>AND(F14=0,G14=0)</formula>
    </cfRule>
  </conditionalFormatting>
  <conditionalFormatting sqref="F15">
    <cfRule type="expression" dxfId="163" priority="164">
      <formula>AND(F15=0,G15=0)</formula>
    </cfRule>
  </conditionalFormatting>
  <conditionalFormatting sqref="K14">
    <cfRule type="expression" dxfId="162" priority="163">
      <formula>K14=0</formula>
    </cfRule>
  </conditionalFormatting>
  <conditionalFormatting sqref="K15">
    <cfRule type="expression" dxfId="161" priority="162">
      <formula>K15=0</formula>
    </cfRule>
  </conditionalFormatting>
  <conditionalFormatting sqref="K16">
    <cfRule type="expression" dxfId="160" priority="161">
      <formula>K16=0</formula>
    </cfRule>
  </conditionalFormatting>
  <conditionalFormatting sqref="J15">
    <cfRule type="expression" dxfId="159" priority="160">
      <formula>J15=""</formula>
    </cfRule>
  </conditionalFormatting>
  <conditionalFormatting sqref="O14">
    <cfRule type="expression" dxfId="158" priority="159">
      <formula>O14=0</formula>
    </cfRule>
  </conditionalFormatting>
  <conditionalFormatting sqref="O15">
    <cfRule type="expression" dxfId="157" priority="158">
      <formula>O15=0</formula>
    </cfRule>
  </conditionalFormatting>
  <conditionalFormatting sqref="N14">
    <cfRule type="expression" dxfId="156" priority="157">
      <formula>AND(N14=0,O14=0)</formula>
    </cfRule>
  </conditionalFormatting>
  <conditionalFormatting sqref="N15">
    <cfRule type="expression" dxfId="155" priority="156">
      <formula>AND(N15=0,O15=0)</formula>
    </cfRule>
  </conditionalFormatting>
  <conditionalFormatting sqref="S14">
    <cfRule type="expression" dxfId="154" priority="155">
      <formula>S14=0</formula>
    </cfRule>
  </conditionalFormatting>
  <conditionalFormatting sqref="S15">
    <cfRule type="expression" dxfId="153" priority="154">
      <formula>S15=0</formula>
    </cfRule>
  </conditionalFormatting>
  <conditionalFormatting sqref="S16">
    <cfRule type="expression" dxfId="152" priority="153">
      <formula>S16=0</formula>
    </cfRule>
  </conditionalFormatting>
  <conditionalFormatting sqref="R15">
    <cfRule type="expression" dxfId="151" priority="152">
      <formula>R15=""</formula>
    </cfRule>
  </conditionalFormatting>
  <conditionalFormatting sqref="W14">
    <cfRule type="expression" dxfId="150" priority="151">
      <formula>W14=0</formula>
    </cfRule>
  </conditionalFormatting>
  <conditionalFormatting sqref="W15">
    <cfRule type="expression" dxfId="149" priority="150">
      <formula>W15=0</formula>
    </cfRule>
  </conditionalFormatting>
  <conditionalFormatting sqref="V14">
    <cfRule type="expression" dxfId="148" priority="149">
      <formula>AND(V14=0,W14=0)</formula>
    </cfRule>
  </conditionalFormatting>
  <conditionalFormatting sqref="V15">
    <cfRule type="expression" dxfId="147" priority="148">
      <formula>AND(V15=0,W15=0)</formula>
    </cfRule>
  </conditionalFormatting>
  <conditionalFormatting sqref="C21">
    <cfRule type="expression" dxfId="146" priority="147">
      <formula>C21=0</formula>
    </cfRule>
  </conditionalFormatting>
  <conditionalFormatting sqref="C22">
    <cfRule type="expression" dxfId="145" priority="146">
      <formula>C22=0</formula>
    </cfRule>
  </conditionalFormatting>
  <conditionalFormatting sqref="C23">
    <cfRule type="expression" dxfId="144" priority="145">
      <formula>C23=0</formula>
    </cfRule>
  </conditionalFormatting>
  <conditionalFormatting sqref="B22">
    <cfRule type="expression" dxfId="143" priority="144">
      <formula>B22=""</formula>
    </cfRule>
  </conditionalFormatting>
  <conditionalFormatting sqref="G21">
    <cfRule type="expression" dxfId="142" priority="143">
      <formula>G21=0</formula>
    </cfRule>
  </conditionalFormatting>
  <conditionalFormatting sqref="G22">
    <cfRule type="expression" dxfId="141" priority="142">
      <formula>G22=0</formula>
    </cfRule>
  </conditionalFormatting>
  <conditionalFormatting sqref="F21">
    <cfRule type="expression" dxfId="140" priority="141">
      <formula>AND(F21=0,G21=0)</formula>
    </cfRule>
  </conditionalFormatting>
  <conditionalFormatting sqref="F22">
    <cfRule type="expression" dxfId="139" priority="140">
      <formula>AND(F22=0,G22=0)</formula>
    </cfRule>
  </conditionalFormatting>
  <conditionalFormatting sqref="K21">
    <cfRule type="expression" dxfId="138" priority="139">
      <formula>K21=0</formula>
    </cfRule>
  </conditionalFormatting>
  <conditionalFormatting sqref="K22">
    <cfRule type="expression" dxfId="137" priority="138">
      <formula>K22=0</formula>
    </cfRule>
  </conditionalFormatting>
  <conditionalFormatting sqref="K23">
    <cfRule type="expression" dxfId="136" priority="137">
      <formula>K23=0</formula>
    </cfRule>
  </conditionalFormatting>
  <conditionalFormatting sqref="J22">
    <cfRule type="expression" dxfId="135" priority="136">
      <formula>J22=""</formula>
    </cfRule>
  </conditionalFormatting>
  <conditionalFormatting sqref="O21">
    <cfRule type="expression" dxfId="134" priority="135">
      <formula>O21=0</formula>
    </cfRule>
  </conditionalFormatting>
  <conditionalFormatting sqref="O22">
    <cfRule type="expression" dxfId="133" priority="134">
      <formula>O22=0</formula>
    </cfRule>
  </conditionalFormatting>
  <conditionalFormatting sqref="N21">
    <cfRule type="expression" dxfId="132" priority="133">
      <formula>AND(N21=0,O21=0)</formula>
    </cfRule>
  </conditionalFormatting>
  <conditionalFormatting sqref="N22">
    <cfRule type="expression" dxfId="131" priority="132">
      <formula>AND(N22=0,O22=0)</formula>
    </cfRule>
  </conditionalFormatting>
  <conditionalFormatting sqref="S21">
    <cfRule type="expression" dxfId="130" priority="131">
      <formula>S21=0</formula>
    </cfRule>
  </conditionalFormatting>
  <conditionalFormatting sqref="S22">
    <cfRule type="expression" dxfId="129" priority="130">
      <formula>S22=0</formula>
    </cfRule>
  </conditionalFormatting>
  <conditionalFormatting sqref="S23">
    <cfRule type="expression" dxfId="128" priority="129">
      <formula>S23=0</formula>
    </cfRule>
  </conditionalFormatting>
  <conditionalFormatting sqref="R22">
    <cfRule type="expression" dxfId="127" priority="128">
      <formula>R22=""</formula>
    </cfRule>
  </conditionalFormatting>
  <conditionalFormatting sqref="W21">
    <cfRule type="expression" dxfId="126" priority="127">
      <formula>W21=0</formula>
    </cfRule>
  </conditionalFormatting>
  <conditionalFormatting sqref="W22">
    <cfRule type="expression" dxfId="125" priority="126">
      <formula>W22=0</formula>
    </cfRule>
  </conditionalFormatting>
  <conditionalFormatting sqref="V21">
    <cfRule type="expression" dxfId="124" priority="125">
      <formula>AND(V21=0,W21=0)</formula>
    </cfRule>
  </conditionalFormatting>
  <conditionalFormatting sqref="V22">
    <cfRule type="expression" dxfId="123" priority="124">
      <formula>AND(V22=0,W22=0)</formula>
    </cfRule>
  </conditionalFormatting>
  <conditionalFormatting sqref="C28">
    <cfRule type="expression" dxfId="122" priority="123">
      <formula>C28=0</formula>
    </cfRule>
  </conditionalFormatting>
  <conditionalFormatting sqref="C29">
    <cfRule type="expression" dxfId="121" priority="122">
      <formula>C29=0</formula>
    </cfRule>
  </conditionalFormatting>
  <conditionalFormatting sqref="C30">
    <cfRule type="expression" dxfId="120" priority="121">
      <formula>C30=0</formula>
    </cfRule>
  </conditionalFormatting>
  <conditionalFormatting sqref="B29">
    <cfRule type="expression" dxfId="119" priority="120">
      <formula>B29=""</formula>
    </cfRule>
  </conditionalFormatting>
  <conditionalFormatting sqref="G28">
    <cfRule type="expression" dxfId="118" priority="119">
      <formula>G28=0</formula>
    </cfRule>
  </conditionalFormatting>
  <conditionalFormatting sqref="G29">
    <cfRule type="expression" dxfId="117" priority="118">
      <formula>G29=0</formula>
    </cfRule>
  </conditionalFormatting>
  <conditionalFormatting sqref="F28">
    <cfRule type="expression" dxfId="116" priority="117">
      <formula>AND(F28=0,G28=0)</formula>
    </cfRule>
  </conditionalFormatting>
  <conditionalFormatting sqref="F29">
    <cfRule type="expression" dxfId="115" priority="116">
      <formula>AND(F29=0,G29=0)</formula>
    </cfRule>
  </conditionalFormatting>
  <conditionalFormatting sqref="K28">
    <cfRule type="expression" dxfId="114" priority="115">
      <formula>K28=0</formula>
    </cfRule>
  </conditionalFormatting>
  <conditionalFormatting sqref="K29">
    <cfRule type="expression" dxfId="113" priority="114">
      <formula>K29=0</formula>
    </cfRule>
  </conditionalFormatting>
  <conditionalFormatting sqref="K30">
    <cfRule type="expression" dxfId="112" priority="113">
      <formula>K30=0</formula>
    </cfRule>
  </conditionalFormatting>
  <conditionalFormatting sqref="J29">
    <cfRule type="expression" dxfId="111" priority="112">
      <formula>J29=""</formula>
    </cfRule>
  </conditionalFormatting>
  <conditionalFormatting sqref="O28">
    <cfRule type="expression" dxfId="110" priority="111">
      <formula>O28=0</formula>
    </cfRule>
  </conditionalFormatting>
  <conditionalFormatting sqref="O29">
    <cfRule type="expression" dxfId="109" priority="110">
      <formula>O29=0</formula>
    </cfRule>
  </conditionalFormatting>
  <conditionalFormatting sqref="N28">
    <cfRule type="expression" dxfId="108" priority="109">
      <formula>AND(N28=0,O28=0)</formula>
    </cfRule>
  </conditionalFormatting>
  <conditionalFormatting sqref="N29">
    <cfRule type="expression" dxfId="107" priority="108">
      <formula>AND(N29=0,O29=0)</formula>
    </cfRule>
  </conditionalFormatting>
  <conditionalFormatting sqref="S28">
    <cfRule type="expression" dxfId="106" priority="107">
      <formula>S28=0</formula>
    </cfRule>
  </conditionalFormatting>
  <conditionalFormatting sqref="S29">
    <cfRule type="expression" dxfId="105" priority="106">
      <formula>S29=0</formula>
    </cfRule>
  </conditionalFormatting>
  <conditionalFormatting sqref="S30">
    <cfRule type="expression" dxfId="104" priority="105">
      <formula>S30=0</formula>
    </cfRule>
  </conditionalFormatting>
  <conditionalFormatting sqref="R29">
    <cfRule type="expression" dxfId="103" priority="104">
      <formula>R29=""</formula>
    </cfRule>
  </conditionalFormatting>
  <conditionalFormatting sqref="W28">
    <cfRule type="expression" dxfId="102" priority="103">
      <formula>W28=0</formula>
    </cfRule>
  </conditionalFormatting>
  <conditionalFormatting sqref="W29">
    <cfRule type="expression" dxfId="101" priority="102">
      <formula>W29=0</formula>
    </cfRule>
  </conditionalFormatting>
  <conditionalFormatting sqref="V28">
    <cfRule type="expression" dxfId="100" priority="101">
      <formula>AND(V28=0,W28=0)</formula>
    </cfRule>
  </conditionalFormatting>
  <conditionalFormatting sqref="V29">
    <cfRule type="expression" dxfId="99" priority="100">
      <formula>AND(V29=0,W29=0)</formula>
    </cfRule>
  </conditionalFormatting>
  <conditionalFormatting sqref="C38">
    <cfRule type="expression" dxfId="98" priority="99">
      <formula>C38=0</formula>
    </cfRule>
  </conditionalFormatting>
  <conditionalFormatting sqref="C39">
    <cfRule type="expression" dxfId="97" priority="98">
      <formula>C39=0</formula>
    </cfRule>
  </conditionalFormatting>
  <conditionalFormatting sqref="C40">
    <cfRule type="expression" dxfId="96" priority="97">
      <formula>C40=0</formula>
    </cfRule>
  </conditionalFormatting>
  <conditionalFormatting sqref="B39">
    <cfRule type="expression" dxfId="95" priority="96">
      <formula>B39=""</formula>
    </cfRule>
  </conditionalFormatting>
  <conditionalFormatting sqref="G38">
    <cfRule type="expression" dxfId="94" priority="95">
      <formula>G38=0</formula>
    </cfRule>
  </conditionalFormatting>
  <conditionalFormatting sqref="G39">
    <cfRule type="expression" dxfId="93" priority="94">
      <formula>G39=0</formula>
    </cfRule>
  </conditionalFormatting>
  <conditionalFormatting sqref="F38">
    <cfRule type="expression" dxfId="92" priority="93">
      <formula>AND(F38=0,G38=0)</formula>
    </cfRule>
  </conditionalFormatting>
  <conditionalFormatting sqref="F39">
    <cfRule type="expression" dxfId="91" priority="92">
      <formula>AND(F39=0,G39=0)</formula>
    </cfRule>
  </conditionalFormatting>
  <conditionalFormatting sqref="K38">
    <cfRule type="expression" dxfId="90" priority="91">
      <formula>K38=0</formula>
    </cfRule>
  </conditionalFormatting>
  <conditionalFormatting sqref="K39">
    <cfRule type="expression" dxfId="89" priority="90">
      <formula>K39=0</formula>
    </cfRule>
  </conditionalFormatting>
  <conditionalFormatting sqref="K40">
    <cfRule type="expression" dxfId="88" priority="89">
      <formula>K40=0</formula>
    </cfRule>
  </conditionalFormatting>
  <conditionalFormatting sqref="J39">
    <cfRule type="expression" dxfId="87" priority="88">
      <formula>J39=""</formula>
    </cfRule>
  </conditionalFormatting>
  <conditionalFormatting sqref="O38">
    <cfRule type="expression" dxfId="86" priority="87">
      <formula>O38=0</formula>
    </cfRule>
  </conditionalFormatting>
  <conditionalFormatting sqref="O39">
    <cfRule type="expression" dxfId="85" priority="86">
      <formula>O39=0</formula>
    </cfRule>
  </conditionalFormatting>
  <conditionalFormatting sqref="N38">
    <cfRule type="expression" dxfId="84" priority="85">
      <formula>AND(N38=0,O38=0)</formula>
    </cfRule>
  </conditionalFormatting>
  <conditionalFormatting sqref="N39">
    <cfRule type="expression" dxfId="83" priority="84">
      <formula>AND(N39=0,O39=0)</formula>
    </cfRule>
  </conditionalFormatting>
  <conditionalFormatting sqref="S38">
    <cfRule type="expression" dxfId="82" priority="83">
      <formula>S38=0</formula>
    </cfRule>
  </conditionalFormatting>
  <conditionalFormatting sqref="S39">
    <cfRule type="expression" dxfId="81" priority="82">
      <formula>S39=0</formula>
    </cfRule>
  </conditionalFormatting>
  <conditionalFormatting sqref="S40">
    <cfRule type="expression" dxfId="80" priority="81">
      <formula>S40=0</formula>
    </cfRule>
  </conditionalFormatting>
  <conditionalFormatting sqref="R39">
    <cfRule type="expression" dxfId="79" priority="80">
      <formula>R39=""</formula>
    </cfRule>
  </conditionalFormatting>
  <conditionalFormatting sqref="W38">
    <cfRule type="expression" dxfId="78" priority="79">
      <formula>W38=0</formula>
    </cfRule>
  </conditionalFormatting>
  <conditionalFormatting sqref="W39">
    <cfRule type="expression" dxfId="77" priority="78">
      <formula>W39=0</formula>
    </cfRule>
  </conditionalFormatting>
  <conditionalFormatting sqref="V38">
    <cfRule type="expression" dxfId="76" priority="77">
      <formula>AND(V38=0,W38=0)</formula>
    </cfRule>
  </conditionalFormatting>
  <conditionalFormatting sqref="V39">
    <cfRule type="expression" dxfId="75" priority="76">
      <formula>AND(V39=0,W39=0)</formula>
    </cfRule>
  </conditionalFormatting>
  <conditionalFormatting sqref="C45">
    <cfRule type="expression" dxfId="74" priority="75">
      <formula>C45=0</formula>
    </cfRule>
  </conditionalFormatting>
  <conditionalFormatting sqref="C46">
    <cfRule type="expression" dxfId="73" priority="74">
      <formula>C46=0</formula>
    </cfRule>
  </conditionalFormatting>
  <conditionalFormatting sqref="C47">
    <cfRule type="expression" dxfId="72" priority="73">
      <formula>C47=0</formula>
    </cfRule>
  </conditionalFormatting>
  <conditionalFormatting sqref="B46">
    <cfRule type="expression" dxfId="71" priority="72">
      <formula>B46=""</formula>
    </cfRule>
  </conditionalFormatting>
  <conditionalFormatting sqref="G45">
    <cfRule type="expression" dxfId="70" priority="71">
      <formula>G45=0</formula>
    </cfRule>
  </conditionalFormatting>
  <conditionalFormatting sqref="G46">
    <cfRule type="expression" dxfId="69" priority="70">
      <formula>G46=0</formula>
    </cfRule>
  </conditionalFormatting>
  <conditionalFormatting sqref="F45">
    <cfRule type="expression" dxfId="68" priority="69">
      <formula>AND(F45=0,G45=0)</formula>
    </cfRule>
  </conditionalFormatting>
  <conditionalFormatting sqref="F46">
    <cfRule type="expression" dxfId="67" priority="68">
      <formula>AND(F46=0,G46=0)</formula>
    </cfRule>
  </conditionalFormatting>
  <conditionalFormatting sqref="K45">
    <cfRule type="expression" dxfId="66" priority="67">
      <formula>K45=0</formula>
    </cfRule>
  </conditionalFormatting>
  <conditionalFormatting sqref="K46">
    <cfRule type="expression" dxfId="65" priority="66">
      <formula>K46=0</formula>
    </cfRule>
  </conditionalFormatting>
  <conditionalFormatting sqref="K47">
    <cfRule type="expression" dxfId="64" priority="65">
      <formula>K47=0</formula>
    </cfRule>
  </conditionalFormatting>
  <conditionalFormatting sqref="J46">
    <cfRule type="expression" dxfId="63" priority="64">
      <formula>J46=""</formula>
    </cfRule>
  </conditionalFormatting>
  <conditionalFormatting sqref="O45">
    <cfRule type="expression" dxfId="62" priority="63">
      <formula>O45=0</formula>
    </cfRule>
  </conditionalFormatting>
  <conditionalFormatting sqref="O46">
    <cfRule type="expression" dxfId="61" priority="62">
      <formula>O46=0</formula>
    </cfRule>
  </conditionalFormatting>
  <conditionalFormatting sqref="N45">
    <cfRule type="expression" dxfId="60" priority="61">
      <formula>AND(N45=0,O45=0)</formula>
    </cfRule>
  </conditionalFormatting>
  <conditionalFormatting sqref="N46">
    <cfRule type="expression" dxfId="59" priority="60">
      <formula>AND(N46=0,O46=0)</formula>
    </cfRule>
  </conditionalFormatting>
  <conditionalFormatting sqref="S45">
    <cfRule type="expression" dxfId="58" priority="59">
      <formula>S45=0</formula>
    </cfRule>
  </conditionalFormatting>
  <conditionalFormatting sqref="S46">
    <cfRule type="expression" dxfId="57" priority="58">
      <formula>S46=0</formula>
    </cfRule>
  </conditionalFormatting>
  <conditionalFormatting sqref="S47">
    <cfRule type="expression" dxfId="56" priority="57">
      <formula>S47=0</formula>
    </cfRule>
  </conditionalFormatting>
  <conditionalFormatting sqref="R46">
    <cfRule type="expression" dxfId="55" priority="56">
      <formula>R46=""</formula>
    </cfRule>
  </conditionalFormatting>
  <conditionalFormatting sqref="W45">
    <cfRule type="expression" dxfId="54" priority="55">
      <formula>W45=0</formula>
    </cfRule>
  </conditionalFormatting>
  <conditionalFormatting sqref="W46">
    <cfRule type="expression" dxfId="53" priority="54">
      <formula>W46=0</formula>
    </cfRule>
  </conditionalFormatting>
  <conditionalFormatting sqref="V45">
    <cfRule type="expression" dxfId="52" priority="53">
      <formula>AND(V45=0,W45=0)</formula>
    </cfRule>
  </conditionalFormatting>
  <conditionalFormatting sqref="V46">
    <cfRule type="expression" dxfId="51" priority="52">
      <formula>AND(V46=0,W46=0)</formula>
    </cfRule>
  </conditionalFormatting>
  <conditionalFormatting sqref="C52">
    <cfRule type="expression" dxfId="50" priority="51">
      <formula>C52=0</formula>
    </cfRule>
  </conditionalFormatting>
  <conditionalFormatting sqref="C53">
    <cfRule type="expression" dxfId="49" priority="50">
      <formula>C53=0</formula>
    </cfRule>
  </conditionalFormatting>
  <conditionalFormatting sqref="C54">
    <cfRule type="expression" dxfId="48" priority="49">
      <formula>C54=0</formula>
    </cfRule>
  </conditionalFormatting>
  <conditionalFormatting sqref="B53">
    <cfRule type="expression" dxfId="47" priority="48">
      <formula>B53=""</formula>
    </cfRule>
  </conditionalFormatting>
  <conditionalFormatting sqref="G52">
    <cfRule type="expression" dxfId="46" priority="47">
      <formula>G52=0</formula>
    </cfRule>
  </conditionalFormatting>
  <conditionalFormatting sqref="G53">
    <cfRule type="expression" dxfId="45" priority="46">
      <formula>G53=0</formula>
    </cfRule>
  </conditionalFormatting>
  <conditionalFormatting sqref="F52">
    <cfRule type="expression" dxfId="44" priority="45">
      <formula>AND(F52=0,G52=0)</formula>
    </cfRule>
  </conditionalFormatting>
  <conditionalFormatting sqref="F53">
    <cfRule type="expression" dxfId="43" priority="44">
      <formula>AND(F53=0,G53=0)</formula>
    </cfRule>
  </conditionalFormatting>
  <conditionalFormatting sqref="K52">
    <cfRule type="expression" dxfId="42" priority="43">
      <formula>K52=0</formula>
    </cfRule>
  </conditionalFormatting>
  <conditionalFormatting sqref="K53">
    <cfRule type="expression" dxfId="41" priority="42">
      <formula>K53=0</formula>
    </cfRule>
  </conditionalFormatting>
  <conditionalFormatting sqref="K54">
    <cfRule type="expression" dxfId="40" priority="41">
      <formula>K54=0</formula>
    </cfRule>
  </conditionalFormatting>
  <conditionalFormatting sqref="J53">
    <cfRule type="expression" dxfId="39" priority="40">
      <formula>J53=""</formula>
    </cfRule>
  </conditionalFormatting>
  <conditionalFormatting sqref="O52">
    <cfRule type="expression" dxfId="38" priority="39">
      <formula>O52=0</formula>
    </cfRule>
  </conditionalFormatting>
  <conditionalFormatting sqref="O53">
    <cfRule type="expression" dxfId="37" priority="38">
      <formula>O53=0</formula>
    </cfRule>
  </conditionalFormatting>
  <conditionalFormatting sqref="N52">
    <cfRule type="expression" dxfId="36" priority="37">
      <formula>AND(N52=0,O52=0)</formula>
    </cfRule>
  </conditionalFormatting>
  <conditionalFormatting sqref="N53">
    <cfRule type="expression" dxfId="35" priority="36">
      <formula>AND(N53=0,O53=0)</formula>
    </cfRule>
  </conditionalFormatting>
  <conditionalFormatting sqref="S52">
    <cfRule type="expression" dxfId="34" priority="35">
      <formula>S52=0</formula>
    </cfRule>
  </conditionalFormatting>
  <conditionalFormatting sqref="S53">
    <cfRule type="expression" dxfId="33" priority="34">
      <formula>S53=0</formula>
    </cfRule>
  </conditionalFormatting>
  <conditionalFormatting sqref="S54">
    <cfRule type="expression" dxfId="32" priority="33">
      <formula>S54=0</formula>
    </cfRule>
  </conditionalFormatting>
  <conditionalFormatting sqref="R53">
    <cfRule type="expression" dxfId="31" priority="32">
      <formula>R53=""</formula>
    </cfRule>
  </conditionalFormatting>
  <conditionalFormatting sqref="W52">
    <cfRule type="expression" dxfId="30" priority="31">
      <formula>W52=0</formula>
    </cfRule>
  </conditionalFormatting>
  <conditionalFormatting sqref="W53">
    <cfRule type="expression" dxfId="29" priority="30">
      <formula>W53=0</formula>
    </cfRule>
  </conditionalFormatting>
  <conditionalFormatting sqref="V52">
    <cfRule type="expression" dxfId="28" priority="29">
      <formula>AND(V52=0,W52=0)</formula>
    </cfRule>
  </conditionalFormatting>
  <conditionalFormatting sqref="V53">
    <cfRule type="expression" dxfId="27" priority="28">
      <formula>AND(V53=0,W53=0)</formula>
    </cfRule>
  </conditionalFormatting>
  <conditionalFormatting sqref="C59">
    <cfRule type="expression" dxfId="26" priority="27">
      <formula>C59=0</formula>
    </cfRule>
  </conditionalFormatting>
  <conditionalFormatting sqref="C60">
    <cfRule type="expression" dxfId="25" priority="26">
      <formula>C60=0</formula>
    </cfRule>
  </conditionalFormatting>
  <conditionalFormatting sqref="C61">
    <cfRule type="expression" dxfId="24" priority="25">
      <formula>C61=0</formula>
    </cfRule>
  </conditionalFormatting>
  <conditionalFormatting sqref="B60">
    <cfRule type="expression" dxfId="23" priority="24">
      <formula>B60=""</formula>
    </cfRule>
  </conditionalFormatting>
  <conditionalFormatting sqref="G59">
    <cfRule type="expression" dxfId="22" priority="23">
      <formula>G59=0</formula>
    </cfRule>
  </conditionalFormatting>
  <conditionalFormatting sqref="G60">
    <cfRule type="expression" dxfId="21" priority="22">
      <formula>G60=0</formula>
    </cfRule>
  </conditionalFormatting>
  <conditionalFormatting sqref="F59">
    <cfRule type="expression" dxfId="20" priority="21">
      <formula>AND(F59=0,G59=0)</formula>
    </cfRule>
  </conditionalFormatting>
  <conditionalFormatting sqref="F60">
    <cfRule type="expression" dxfId="19" priority="20">
      <formula>AND(F60=0,G60=0)</formula>
    </cfRule>
  </conditionalFormatting>
  <conditionalFormatting sqref="K59">
    <cfRule type="expression" dxfId="18" priority="19">
      <formula>K59=0</formula>
    </cfRule>
  </conditionalFormatting>
  <conditionalFormatting sqref="K60">
    <cfRule type="expression" dxfId="17" priority="18">
      <formula>K60=0</formula>
    </cfRule>
  </conditionalFormatting>
  <conditionalFormatting sqref="K61">
    <cfRule type="expression" dxfId="16" priority="17">
      <formula>K61=0</formula>
    </cfRule>
  </conditionalFormatting>
  <conditionalFormatting sqref="J60">
    <cfRule type="expression" dxfId="15" priority="16">
      <formula>J60=""</formula>
    </cfRule>
  </conditionalFormatting>
  <conditionalFormatting sqref="O59">
    <cfRule type="expression" dxfId="14" priority="15">
      <formula>O59=0</formula>
    </cfRule>
  </conditionalFormatting>
  <conditionalFormatting sqref="O60">
    <cfRule type="expression" dxfId="13" priority="14">
      <formula>O60=0</formula>
    </cfRule>
  </conditionalFormatting>
  <conditionalFormatting sqref="N59">
    <cfRule type="expression" dxfId="12" priority="13">
      <formula>AND(N59=0,O59=0)</formula>
    </cfRule>
  </conditionalFormatting>
  <conditionalFormatting sqref="N60">
    <cfRule type="expression" dxfId="11" priority="12">
      <formula>AND(N60=0,O60=0)</formula>
    </cfRule>
  </conditionalFormatting>
  <conditionalFormatting sqref="S59">
    <cfRule type="expression" dxfId="10" priority="11">
      <formula>S59=0</formula>
    </cfRule>
  </conditionalFormatting>
  <conditionalFormatting sqref="S60">
    <cfRule type="expression" dxfId="9" priority="10">
      <formula>S60=0</formula>
    </cfRule>
  </conditionalFormatting>
  <conditionalFormatting sqref="S61">
    <cfRule type="expression" dxfId="8" priority="9">
      <formula>S61=0</formula>
    </cfRule>
  </conditionalFormatting>
  <conditionalFormatting sqref="R60">
    <cfRule type="expression" dxfId="7" priority="8">
      <formula>R60=""</formula>
    </cfRule>
  </conditionalFormatting>
  <conditionalFormatting sqref="W59">
    <cfRule type="expression" dxfId="6" priority="7">
      <formula>W59=0</formula>
    </cfRule>
  </conditionalFormatting>
  <conditionalFormatting sqref="W60">
    <cfRule type="expression" dxfId="5" priority="6">
      <formula>W60=0</formula>
    </cfRule>
  </conditionalFormatting>
  <conditionalFormatting sqref="V59">
    <cfRule type="expression" dxfId="4" priority="5">
      <formula>AND(V59=0,W59=0)</formula>
    </cfRule>
  </conditionalFormatting>
  <conditionalFormatting sqref="V60">
    <cfRule type="expression" dxfId="3" priority="4">
      <formula>AND(V60=0,W60=0)</formula>
    </cfRule>
  </conditionalFormatting>
  <conditionalFormatting sqref="AJ15:AJ26">
    <cfRule type="expression" dxfId="2" priority="3">
      <formula>$AJ15="NO"</formula>
    </cfRule>
  </conditionalFormatting>
  <conditionalFormatting sqref="BH1:BH12">
    <cfRule type="expression" dxfId="1" priority="2">
      <formula>BH1&lt;&gt;BM1</formula>
    </cfRule>
  </conditionalFormatting>
  <conditionalFormatting sqref="BI1:BI12">
    <cfRule type="expression" dxfId="0" priority="1">
      <formula>BI1&lt;&gt;BN1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36</vt:i4>
      </vt:variant>
    </vt:vector>
  </HeadingPairs>
  <TitlesOfParts>
    <vt:vector size="45" baseType="lpstr">
      <vt:lpstr>①(0.11)くり上がりなし</vt:lpstr>
      <vt:lpstr>②(0.11)くり上がり</vt:lpstr>
      <vt:lpstr>③(0.11)ミックス</vt:lpstr>
      <vt:lpstr>④(1.11)くり上がりなし</vt:lpstr>
      <vt:lpstr>⑤(1.11)くり上がり</vt:lpstr>
      <vt:lpstr>⑥(1.11)くり上がり和整数</vt:lpstr>
      <vt:lpstr>⑦(1.11)ミックス</vt:lpstr>
      <vt:lpstr>⑧(11.11)(1.11)ミックス</vt:lpstr>
      <vt:lpstr>⑨オールミックス</vt:lpstr>
      <vt:lpstr>'②(0.11)くり上がり'!NO</vt:lpstr>
      <vt:lpstr>'③(0.11)ミックス'!NO</vt:lpstr>
      <vt:lpstr>'④(1.11)くり上がりなし'!NO</vt:lpstr>
      <vt:lpstr>'⑤(1.11)くり上がり'!NO</vt:lpstr>
      <vt:lpstr>'⑥(1.11)くり上がり和整数'!NO</vt:lpstr>
      <vt:lpstr>'⑦(1.11)ミックス'!NO</vt:lpstr>
      <vt:lpstr>'⑧(11.11)(1.11)ミックス'!NO</vt:lpstr>
      <vt:lpstr>⑨オールミックス!NO</vt:lpstr>
      <vt:lpstr>NO</vt:lpstr>
      <vt:lpstr>'②(0.11)くり上がり'!OKA</vt:lpstr>
      <vt:lpstr>'③(0.11)ミックス'!OKA</vt:lpstr>
      <vt:lpstr>'④(1.11)くり上がりなし'!OKA</vt:lpstr>
      <vt:lpstr>'⑤(1.11)くり上がり'!OKA</vt:lpstr>
      <vt:lpstr>'⑥(1.11)くり上がり和整数'!OKA</vt:lpstr>
      <vt:lpstr>'⑦(1.11)ミックス'!OKA</vt:lpstr>
      <vt:lpstr>'⑧(11.11)(1.11)ミックス'!OKA</vt:lpstr>
      <vt:lpstr>⑨オールミックス!OKA</vt:lpstr>
      <vt:lpstr>OKA</vt:lpstr>
      <vt:lpstr>'②(0.11)くり上がり'!OKB</vt:lpstr>
      <vt:lpstr>'③(0.11)ミックス'!OKB</vt:lpstr>
      <vt:lpstr>'④(1.11)くり上がりなし'!OKB</vt:lpstr>
      <vt:lpstr>'⑤(1.11)くり上がり'!OKB</vt:lpstr>
      <vt:lpstr>'⑥(1.11)くり上がり和整数'!OKB</vt:lpstr>
      <vt:lpstr>'⑦(1.11)ミックス'!OKB</vt:lpstr>
      <vt:lpstr>'⑧(11.11)(1.11)ミックス'!OKB</vt:lpstr>
      <vt:lpstr>⑨オールミックス!OKB</vt:lpstr>
      <vt:lpstr>OKB</vt:lpstr>
      <vt:lpstr>'①(0.11)くり上がりなし'!Print_Area</vt:lpstr>
      <vt:lpstr>'②(0.11)くり上がり'!Print_Area</vt:lpstr>
      <vt:lpstr>'③(0.11)ミックス'!Print_Area</vt:lpstr>
      <vt:lpstr>'④(1.11)くり上がりなし'!Print_Area</vt:lpstr>
      <vt:lpstr>'⑤(1.11)くり上がり'!Print_Area</vt:lpstr>
      <vt:lpstr>'⑥(1.11)くり上がり和整数'!Print_Area</vt:lpstr>
      <vt:lpstr>'⑦(1.11)ミックス'!Print_Area</vt:lpstr>
      <vt:lpstr>'⑧(11.11)(1.11)ミックス'!Print_Area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2024-03-30T16:21:21Z</dcterms:modified>
</cp:coreProperties>
</file>