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\"/>
    </mc:Choice>
  </mc:AlternateContent>
  <bookViews>
    <workbookView xWindow="0" yWindow="0" windowWidth="28800" windowHeight="12060"/>
  </bookViews>
  <sheets>
    <sheet name="③(0.11)ミックス" sheetId="1" r:id="rId1"/>
  </sheets>
  <definedNames>
    <definedName name="go" localSheetId="0">INDIRECT('③(0.11)ミックス'!$AD$40)</definedName>
    <definedName name="hati" localSheetId="0">INDIRECT('③(0.11)ミックス'!$AD$43)</definedName>
    <definedName name="hati">INDIRECT(#REF!)</definedName>
    <definedName name="hatihati">INDIRECT(#REF!)</definedName>
    <definedName name="iti" localSheetId="0">INDIRECT('③(0.11)ミックス'!$AD$36)</definedName>
    <definedName name="iti">INDIRECT(#REF!)</definedName>
    <definedName name="itit">INDIRECT(#REF!)</definedName>
    <definedName name="ju" localSheetId="0">INDIRECT('③(0.11)ミックス'!$AD$45)</definedName>
    <definedName name="ju">INDIRECT(#REF!)</definedName>
    <definedName name="juiti" localSheetId="0">INDIRECT('③(0.11)ミックス'!$AD$46)</definedName>
    <definedName name="juiti">INDIRECT(#REF!)</definedName>
    <definedName name="juni" localSheetId="0">INDIRECT('③(0.11)ミックス'!$AD$47)</definedName>
    <definedName name="juni">INDIRECT(#REF!)</definedName>
    <definedName name="ku" localSheetId="0">INDIRECT('③(0.11)ミックス'!$AD$44)</definedName>
    <definedName name="ku">INDIRECT(#REF!)</definedName>
    <definedName name="nana" localSheetId="0">INDIRECT('③(0.11)ミックス'!$AD$42)</definedName>
    <definedName name="nana">INDIRECT(#REF!)</definedName>
    <definedName name="ni" localSheetId="0">INDIRECT('③(0.11)ミックス'!$AD$37)</definedName>
    <definedName name="ni">INDIRECT(#REF!)</definedName>
    <definedName name="NO">'③(0.11)ミックス'!$Z$38</definedName>
    <definedName name="OK">#REF!</definedName>
    <definedName name="OKA">'③(0.11)ミックス'!$Z$39</definedName>
    <definedName name="OKB">'③(0.11)ミックス'!$Z$40</definedName>
    <definedName name="_xlnm.Print_Area" localSheetId="0">'③(0.11)ミックス'!$A$1:$X$62</definedName>
    <definedName name="roku" localSheetId="0">INDIRECT('③(0.11)ミックス'!$AD$41)</definedName>
    <definedName name="roku">INDIRECT(#REF!)</definedName>
    <definedName name="san" localSheetId="0">INDIRECT('③(0.11)ミックス'!$AD$38)</definedName>
    <definedName name="san">INDIRECT(#REF!)</definedName>
    <definedName name="si" localSheetId="0">INDIRECT('③(0.11)ミックス'!$AD$39)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9" i="1"/>
  <c r="CK78" i="1"/>
  <c r="CK77" i="1"/>
  <c r="CK76" i="1"/>
  <c r="CK75" i="1"/>
  <c r="CK74" i="1"/>
  <c r="CK73" i="1"/>
  <c r="CR72" i="1"/>
  <c r="CK72" i="1"/>
  <c r="CR71" i="1"/>
  <c r="CK71" i="1"/>
  <c r="CR70" i="1"/>
  <c r="CK70" i="1"/>
  <c r="CR69" i="1"/>
  <c r="CK69" i="1"/>
  <c r="CR68" i="1"/>
  <c r="CK68" i="1"/>
  <c r="CR67" i="1"/>
  <c r="CK67" i="1"/>
  <c r="CR66" i="1"/>
  <c r="CK66" i="1"/>
  <c r="CR65" i="1"/>
  <c r="CK65" i="1"/>
  <c r="CR64" i="1"/>
  <c r="CK64" i="1"/>
  <c r="CR63" i="1"/>
  <c r="CK63" i="1"/>
  <c r="CR62" i="1"/>
  <c r="CK62" i="1"/>
  <c r="CR61" i="1"/>
  <c r="CK61" i="1"/>
  <c r="CR60" i="1"/>
  <c r="CK60" i="1"/>
  <c r="CR59" i="1"/>
  <c r="CK59" i="1"/>
  <c r="CR58" i="1"/>
  <c r="CK58" i="1"/>
  <c r="CR57" i="1"/>
  <c r="CK57" i="1"/>
  <c r="CR56" i="1"/>
  <c r="CK56" i="1"/>
  <c r="CR55" i="1"/>
  <c r="CK55" i="1"/>
  <c r="CR54" i="1"/>
  <c r="CK54" i="1"/>
  <c r="CR53" i="1"/>
  <c r="CK53" i="1"/>
  <c r="CR52" i="1"/>
  <c r="CK52" i="1"/>
  <c r="CR51" i="1"/>
  <c r="CK51" i="1"/>
  <c r="CR50" i="1"/>
  <c r="CK50" i="1"/>
  <c r="CR49" i="1"/>
  <c r="CK49" i="1"/>
  <c r="CR48" i="1"/>
  <c r="CK48" i="1"/>
  <c r="CR47" i="1"/>
  <c r="CK47" i="1"/>
  <c r="CR46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CR32" i="1"/>
  <c r="CK32" i="1"/>
  <c r="CR31" i="1"/>
  <c r="CK31" i="1"/>
  <c r="CR30" i="1"/>
  <c r="CK30" i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CR22" i="1"/>
  <c r="CK22" i="1"/>
  <c r="CR21" i="1"/>
  <c r="CK21" i="1"/>
  <c r="CR20" i="1"/>
  <c r="CK20" i="1"/>
  <c r="CD20" i="1"/>
  <c r="BW20" i="1"/>
  <c r="CR19" i="1"/>
  <c r="CK19" i="1"/>
  <c r="CD19" i="1"/>
  <c r="BW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CE1" i="1" s="1"/>
  <c r="BW1" i="1"/>
  <c r="CE3" i="1" l="1"/>
  <c r="CE2" i="1"/>
  <c r="CS1" i="1"/>
  <c r="CE7" i="1"/>
  <c r="CE5" i="1"/>
  <c r="CE8" i="1"/>
  <c r="CE6" i="1"/>
  <c r="BX20" i="1"/>
  <c r="CS5" i="1"/>
  <c r="CS2" i="1"/>
  <c r="CE4" i="1"/>
  <c r="CS6" i="1"/>
  <c r="CL21" i="1"/>
  <c r="CS3" i="1"/>
  <c r="CS7" i="1"/>
  <c r="CS4" i="1"/>
  <c r="CS8" i="1"/>
  <c r="BX9" i="1"/>
  <c r="BX12" i="1"/>
  <c r="BX17" i="1"/>
  <c r="CL25" i="1"/>
  <c r="CL2" i="1"/>
  <c r="CL4" i="1"/>
  <c r="CL6" i="1"/>
  <c r="CL8" i="1"/>
  <c r="CE13" i="1"/>
  <c r="CS13" i="1"/>
  <c r="BX3" i="1"/>
  <c r="BX5" i="1"/>
  <c r="BX7" i="1"/>
  <c r="BX10" i="1"/>
  <c r="BX13" i="1"/>
  <c r="BX15" i="1"/>
  <c r="BX2" i="1"/>
  <c r="BX4" i="1"/>
  <c r="CL10" i="1"/>
  <c r="CL12" i="1"/>
  <c r="CL14" i="1"/>
  <c r="CL15" i="1"/>
  <c r="CL16" i="1"/>
  <c r="CL18" i="1"/>
  <c r="CL20" i="1"/>
  <c r="CL24" i="1"/>
  <c r="CL28" i="1"/>
  <c r="BX11" i="1"/>
  <c r="BX14" i="1"/>
  <c r="BX16" i="1"/>
  <c r="BX19" i="1"/>
  <c r="BX6" i="1"/>
  <c r="BX8" i="1"/>
  <c r="CL9" i="1"/>
  <c r="CL11" i="1"/>
  <c r="CL13" i="1"/>
  <c r="CL48" i="1"/>
  <c r="CL3" i="1"/>
  <c r="CL5" i="1"/>
  <c r="CL7" i="1"/>
  <c r="CL17" i="1"/>
  <c r="CL22" i="1"/>
  <c r="CL26" i="1"/>
  <c r="CL51" i="1"/>
  <c r="CL53" i="1"/>
  <c r="CL57" i="1"/>
  <c r="CL61" i="1"/>
  <c r="CL65" i="1"/>
  <c r="CL71" i="1"/>
  <c r="CL77" i="1"/>
  <c r="CL85" i="1"/>
  <c r="CL89" i="1"/>
  <c r="CL97" i="1"/>
  <c r="BX1" i="1"/>
  <c r="CL1" i="1"/>
  <c r="CS29" i="1"/>
  <c r="CS31" i="1"/>
  <c r="CS33" i="1"/>
  <c r="CS35" i="1"/>
  <c r="CS37" i="1"/>
  <c r="CS39" i="1"/>
  <c r="CS41" i="1"/>
  <c r="CS43" i="1"/>
  <c r="CS45" i="1"/>
  <c r="CS47" i="1"/>
  <c r="CS49" i="1"/>
  <c r="CS51" i="1"/>
  <c r="CS53" i="1"/>
  <c r="CS55" i="1"/>
  <c r="CS57" i="1"/>
  <c r="CS59" i="1"/>
  <c r="CS61" i="1"/>
  <c r="CS63" i="1"/>
  <c r="CS65" i="1"/>
  <c r="CS67" i="1"/>
  <c r="CS69" i="1"/>
  <c r="CS71" i="1"/>
  <c r="CL74" i="1"/>
  <c r="CL78" i="1"/>
  <c r="CL82" i="1"/>
  <c r="CL86" i="1"/>
  <c r="CL90" i="1"/>
  <c r="CL94" i="1"/>
  <c r="CL98" i="1"/>
  <c r="CL19" i="1"/>
  <c r="CL49" i="1"/>
  <c r="CL55" i="1"/>
  <c r="CL59" i="1"/>
  <c r="CL63" i="1"/>
  <c r="CL67" i="1"/>
  <c r="CL69" i="1"/>
  <c r="CL73" i="1"/>
  <c r="CL81" i="1"/>
  <c r="CL93" i="1"/>
  <c r="CE20" i="1"/>
  <c r="CS28" i="1"/>
  <c r="CL50" i="1"/>
  <c r="CL52" i="1"/>
  <c r="CL54" i="1"/>
  <c r="CL56" i="1"/>
  <c r="CL58" i="1"/>
  <c r="CL60" i="1"/>
  <c r="CL62" i="1"/>
  <c r="CL64" i="1"/>
  <c r="CL66" i="1"/>
  <c r="CL68" i="1"/>
  <c r="CL70" i="1"/>
  <c r="CL72" i="1"/>
  <c r="CL75" i="1"/>
  <c r="CL79" i="1"/>
  <c r="CL83" i="1"/>
  <c r="CL87" i="1"/>
  <c r="CL91" i="1"/>
  <c r="CL95" i="1"/>
  <c r="CL99" i="1"/>
  <c r="CE9" i="1"/>
  <c r="CS9" i="1"/>
  <c r="CE10" i="1"/>
  <c r="CS10" i="1"/>
  <c r="CE11" i="1"/>
  <c r="CS11" i="1"/>
  <c r="CE12" i="1"/>
  <c r="CS12" i="1"/>
  <c r="CE14" i="1"/>
  <c r="CS14" i="1"/>
  <c r="CE15" i="1"/>
  <c r="CS15" i="1"/>
  <c r="CE16" i="1"/>
  <c r="CS16" i="1"/>
  <c r="BX18" i="1"/>
  <c r="CL23" i="1"/>
  <c r="CL27" i="1"/>
  <c r="CS30" i="1"/>
  <c r="CS32" i="1"/>
  <c r="CS34" i="1"/>
  <c r="CS36" i="1"/>
  <c r="CS38" i="1"/>
  <c r="CS40" i="1"/>
  <c r="CS42" i="1"/>
  <c r="CS44" i="1"/>
  <c r="CS46" i="1"/>
  <c r="CS48" i="1"/>
  <c r="CS50" i="1"/>
  <c r="CS52" i="1"/>
  <c r="CS54" i="1"/>
  <c r="CS56" i="1"/>
  <c r="CS58" i="1"/>
  <c r="CS60" i="1"/>
  <c r="CS62" i="1"/>
  <c r="CS64" i="1"/>
  <c r="CS66" i="1"/>
  <c r="CS68" i="1"/>
  <c r="CS70" i="1"/>
  <c r="CS72" i="1"/>
  <c r="CL76" i="1"/>
  <c r="CL80" i="1"/>
  <c r="CL84" i="1"/>
  <c r="CL88" i="1"/>
  <c r="CL92" i="1"/>
  <c r="CL96" i="1"/>
  <c r="CL100" i="1"/>
  <c r="CL29" i="1"/>
  <c r="CL30" i="1"/>
  <c r="CL31" i="1"/>
  <c r="CL32" i="1"/>
  <c r="CL33" i="1"/>
  <c r="CL34" i="1"/>
  <c r="CL35" i="1"/>
  <c r="CL36" i="1"/>
  <c r="CL37" i="1"/>
  <c r="CL38" i="1"/>
  <c r="CL39" i="1"/>
  <c r="CL40" i="1"/>
  <c r="CL41" i="1"/>
  <c r="CL42" i="1"/>
  <c r="CL43" i="1"/>
  <c r="CL44" i="1"/>
  <c r="CL45" i="1"/>
  <c r="CL46" i="1"/>
  <c r="CL47" i="1"/>
  <c r="CE17" i="1"/>
  <c r="CS17" i="1"/>
  <c r="CE18" i="1"/>
  <c r="CS18" i="1"/>
  <c r="CE19" i="1"/>
  <c r="CS19" i="1"/>
  <c r="CS20" i="1"/>
  <c r="CS21" i="1"/>
  <c r="CS22" i="1"/>
  <c r="CS23" i="1"/>
  <c r="CS24" i="1"/>
  <c r="CS25" i="1"/>
  <c r="CS26" i="1"/>
  <c r="CS27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E38" i="1" s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1" i="1" l="1"/>
  <c r="AD37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<sst xmlns="http://schemas.openxmlformats.org/spreadsheetml/2006/main" count="134" uniqueCount="51">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</sst>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1">
        <v>1</v>
      </c>
      <c r="X1" s="2"/>
      <c r="AB1" s="4" t="s">
        <v>0</v>
      </c>
      <c r="AC1" s="5">
        <f ca="1">BC1*1000+BH1*100+BM1*10+BR1</f>
        <v>27</v>
      </c>
      <c r="AD1" s="5" t="s">
        <v>1</v>
      </c>
      <c r="AE1" s="5">
        <f ca="1">BD1*1000+BI1*100+BN1*10+BS1</f>
        <v>27</v>
      </c>
      <c r="AF1" s="5" t="s">
        <v>2</v>
      </c>
      <c r="AG1" s="5">
        <f ca="1">AC1+AE1</f>
        <v>54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2</v>
      </c>
      <c r="AM1" s="5">
        <f ca="1">BR1</f>
        <v>7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2</v>
      </c>
      <c r="AS1" s="5">
        <f ca="1">BS1</f>
        <v>7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5</v>
      </c>
      <c r="AY1" s="5">
        <f ca="1">MOD(ROUNDDOWN(AG1/1,0),10)</f>
        <v>4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2</v>
      </c>
      <c r="BN1" s="9">
        <f t="shared" ref="BN1:BN12" ca="1" si="0">VLOOKUP($CL1,$CN$1:$CP$100,3,FALSE)</f>
        <v>2</v>
      </c>
      <c r="BO1" s="10"/>
      <c r="BP1" s="6" t="s">
        <v>8</v>
      </c>
      <c r="BQ1" s="5">
        <v>1</v>
      </c>
      <c r="BR1" s="9">
        <f ca="1">VLOOKUP($CS1,$CU$1:$CW$100,2,FALSE)</f>
        <v>7</v>
      </c>
      <c r="BS1" s="9">
        <f ca="1">VLOOKUP($CS1,$CU$1:$CW$100,3,FALSE)</f>
        <v>7</v>
      </c>
      <c r="BT1" s="10"/>
      <c r="BU1" s="10"/>
      <c r="BV1" s="8"/>
      <c r="BW1" s="11">
        <f ca="1">RAND()</f>
        <v>2.1073471107028729E-2</v>
      </c>
      <c r="BX1" s="12">
        <f ca="1">RANK(BW1,$BW$1:$BW$100,)</f>
        <v>20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0.53692381471681583</v>
      </c>
      <c r="CE1" s="12">
        <f ca="1">RANK(CD1,$CD$1:$CD$100,)</f>
        <v>12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0.67721938297695738</v>
      </c>
      <c r="CL1" s="12">
        <f ca="1">RANK(CK1,$CK$1:$CK$100,)</f>
        <v>23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0.14158560253237529</v>
      </c>
      <c r="CS1" s="12">
        <f ca="1">RANK(CR1,$CR$1:$CR$100,)</f>
        <v>61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8" t="s">
        <v>50</v>
      </c>
      <c r="C2" s="79"/>
      <c r="D2" s="79"/>
      <c r="E2" s="79"/>
      <c r="F2" s="79"/>
      <c r="G2" s="80"/>
      <c r="H2" s="81" t="s">
        <v>43</v>
      </c>
      <c r="I2" s="82"/>
      <c r="J2" s="82"/>
      <c r="K2" s="8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4"/>
      <c r="AB2" s="3" t="s">
        <v>9</v>
      </c>
      <c r="AC2" s="5">
        <f t="shared" ref="AC2:AC12" ca="1" si="1">BC2*1000+BH2*100+BM2*10+BR2</f>
        <v>77</v>
      </c>
      <c r="AD2" s="5" t="s">
        <v>1</v>
      </c>
      <c r="AE2" s="5">
        <f t="shared" ref="AE2:AE12" ca="1" si="2">BD2*1000+BI2*100+BN2*10+BS2</f>
        <v>96</v>
      </c>
      <c r="AF2" s="5" t="s">
        <v>2</v>
      </c>
      <c r="AG2" s="5">
        <f t="shared" ref="AG2:AG12" ca="1" si="3">AC2+AE2</f>
        <v>173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7</v>
      </c>
      <c r="AM2" s="5">
        <f t="shared" ref="AM2:AM12" ca="1" si="7">BR2</f>
        <v>7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9</v>
      </c>
      <c r="AS2" s="5">
        <f t="shared" ref="AS2:AS12" ca="1" si="11">BS2</f>
        <v>6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1</v>
      </c>
      <c r="AW2" s="5" t="s">
        <v>3</v>
      </c>
      <c r="AX2" s="5">
        <f t="shared" ref="AX2:AX12" ca="1" si="14">MOD(ROUNDDOWN(AG2/10,0),10)</f>
        <v>7</v>
      </c>
      <c r="AY2" s="5">
        <f t="shared" ref="AY2:AY12" ca="1" si="15">MOD(ROUNDDOWN(AG2/1,0),10)</f>
        <v>3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7</v>
      </c>
      <c r="BN2" s="9">
        <f t="shared" ca="1" si="0"/>
        <v>9</v>
      </c>
      <c r="BO2" s="10"/>
      <c r="BQ2" s="5">
        <v>2</v>
      </c>
      <c r="BR2" s="9">
        <f t="shared" ref="BR2:BR12" ca="1" si="21">VLOOKUP($CS2,$CU$1:$CW$100,2,FALSE)</f>
        <v>7</v>
      </c>
      <c r="BS2" s="9">
        <f t="shared" ref="BS2:BS12" ca="1" si="22">VLOOKUP($CS2,$CU$1:$CW$100,3,FALSE)</f>
        <v>6</v>
      </c>
      <c r="BT2" s="10"/>
      <c r="BU2" s="10"/>
      <c r="BV2" s="8"/>
      <c r="BW2" s="11">
        <f t="shared" ref="BW2:BW20" ca="1" si="23">RAND()</f>
        <v>0.21879803273534582</v>
      </c>
      <c r="BX2" s="12">
        <f t="shared" ref="BX2:BX20" ca="1" si="24">RANK(BW2,$BW$1:$BW$100,)</f>
        <v>14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0.99732221775739605</v>
      </c>
      <c r="CE2" s="12">
        <f t="shared" ref="CE2:CE20" ca="1" si="26">RANK(CD2,$CD$1:$CD$100,)</f>
        <v>1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0.2075537716095629</v>
      </c>
      <c r="CL2" s="12">
        <f t="shared" ref="CL2:CL65" ca="1" si="28">RANK(CK2,$CK$1:$CK$100,)</f>
        <v>80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0.14851148617317511</v>
      </c>
      <c r="CS2" s="12">
        <f t="shared" ref="CS2:CS65" ca="1" si="30">RANK(CR2,$CR$1:$CR$100,)</f>
        <v>60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44</v>
      </c>
      <c r="AD3" s="5" t="s">
        <v>1</v>
      </c>
      <c r="AE3" s="5">
        <f t="shared" ca="1" si="2"/>
        <v>86</v>
      </c>
      <c r="AF3" s="5" t="s">
        <v>2</v>
      </c>
      <c r="AG3" s="5">
        <f t="shared" ca="1" si="3"/>
        <v>130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4</v>
      </c>
      <c r="AM3" s="5">
        <f t="shared" ca="1" si="7"/>
        <v>4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8</v>
      </c>
      <c r="AS3" s="5">
        <f t="shared" ca="1" si="11"/>
        <v>6</v>
      </c>
      <c r="AT3" s="5" t="s">
        <v>4</v>
      </c>
      <c r="AU3" s="5">
        <f t="shared" ca="1" si="12"/>
        <v>0</v>
      </c>
      <c r="AV3" s="5">
        <f t="shared" ca="1" si="13"/>
        <v>1</v>
      </c>
      <c r="AW3" s="5" t="s">
        <v>3</v>
      </c>
      <c r="AX3" s="5">
        <f t="shared" ca="1" si="14"/>
        <v>3</v>
      </c>
      <c r="AY3" s="5">
        <f t="shared" ca="1" si="15"/>
        <v>0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4</v>
      </c>
      <c r="BN3" s="9">
        <f t="shared" ca="1" si="0"/>
        <v>8</v>
      </c>
      <c r="BO3" s="10"/>
      <c r="BQ3" s="5">
        <v>3</v>
      </c>
      <c r="BR3" s="9">
        <f t="shared" ca="1" si="21"/>
        <v>4</v>
      </c>
      <c r="BS3" s="9">
        <f t="shared" ca="1" si="22"/>
        <v>6</v>
      </c>
      <c r="BT3" s="10"/>
      <c r="BU3" s="10"/>
      <c r="BV3" s="8"/>
      <c r="BW3" s="11">
        <f t="shared" ca="1" si="23"/>
        <v>2.2826236055336846E-2</v>
      </c>
      <c r="BX3" s="12">
        <f t="shared" ca="1" si="24"/>
        <v>19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0.96255011129864532</v>
      </c>
      <c r="CE3" s="12">
        <f t="shared" ca="1" si="26"/>
        <v>2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0.4188061607674628</v>
      </c>
      <c r="CL3" s="12">
        <f t="shared" ca="1" si="28"/>
        <v>49</v>
      </c>
      <c r="CM3" s="5"/>
      <c r="CN3" s="5">
        <v>3</v>
      </c>
      <c r="CO3" s="5">
        <v>0</v>
      </c>
      <c r="CP3" s="5">
        <v>2</v>
      </c>
      <c r="CR3" s="11">
        <f t="shared" ca="1" si="29"/>
        <v>0.61954141273577024</v>
      </c>
      <c r="CS3" s="12">
        <f t="shared" ca="1" si="30"/>
        <v>33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96</v>
      </c>
      <c r="AD4" s="5" t="s">
        <v>1</v>
      </c>
      <c r="AE4" s="5">
        <f t="shared" ca="1" si="2"/>
        <v>73</v>
      </c>
      <c r="AF4" s="5" t="s">
        <v>2</v>
      </c>
      <c r="AG4" s="5">
        <f t="shared" ca="1" si="3"/>
        <v>169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9</v>
      </c>
      <c r="AM4" s="5">
        <f t="shared" ca="1" si="7"/>
        <v>6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7</v>
      </c>
      <c r="AS4" s="5">
        <f t="shared" ca="1" si="11"/>
        <v>3</v>
      </c>
      <c r="AT4" s="5" t="s">
        <v>10</v>
      </c>
      <c r="AU4" s="5">
        <f t="shared" ca="1" si="12"/>
        <v>0</v>
      </c>
      <c r="AV4" s="5">
        <f t="shared" ca="1" si="13"/>
        <v>1</v>
      </c>
      <c r="AW4" s="5" t="s">
        <v>3</v>
      </c>
      <c r="AX4" s="5">
        <f t="shared" ca="1" si="14"/>
        <v>6</v>
      </c>
      <c r="AY4" s="5">
        <f t="shared" ca="1" si="15"/>
        <v>9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9</v>
      </c>
      <c r="BN4" s="9">
        <f t="shared" ca="1" si="0"/>
        <v>7</v>
      </c>
      <c r="BO4" s="10"/>
      <c r="BQ4" s="5">
        <v>4</v>
      </c>
      <c r="BR4" s="9">
        <f t="shared" ca="1" si="21"/>
        <v>6</v>
      </c>
      <c r="BS4" s="9">
        <f t="shared" ca="1" si="22"/>
        <v>3</v>
      </c>
      <c r="BT4" s="10"/>
      <c r="BU4" s="10"/>
      <c r="BV4" s="8"/>
      <c r="BW4" s="11">
        <f t="shared" ca="1" si="23"/>
        <v>0.18828491213819332</v>
      </c>
      <c r="BX4" s="12">
        <f t="shared" ca="1" si="24"/>
        <v>15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7.8137807351790101E-2</v>
      </c>
      <c r="CE4" s="12">
        <f t="shared" ca="1" si="26"/>
        <v>19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1.0155584131022799E-2</v>
      </c>
      <c r="CL4" s="12">
        <f t="shared" ca="1" si="28"/>
        <v>98</v>
      </c>
      <c r="CM4" s="5"/>
      <c r="CN4" s="5">
        <v>4</v>
      </c>
      <c r="CO4" s="5">
        <v>0</v>
      </c>
      <c r="CP4" s="5">
        <v>3</v>
      </c>
      <c r="CR4" s="11">
        <f t="shared" ca="1" si="29"/>
        <v>0.34399156641187234</v>
      </c>
      <c r="CS4" s="12">
        <f t="shared" ca="1" si="30"/>
        <v>48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4" t="str">
        <f ca="1">$AC1/100&amp;$AD1&amp;$AE1/100&amp;$AF1</f>
        <v>0.27＋0.27＝</v>
      </c>
      <c r="C5" s="85"/>
      <c r="D5" s="85"/>
      <c r="E5" s="85"/>
      <c r="F5" s="75">
        <f ca="1">$AG1/100</f>
        <v>0.54</v>
      </c>
      <c r="G5" s="76"/>
      <c r="H5" s="21"/>
      <c r="I5" s="20"/>
      <c r="J5" s="84" t="str">
        <f ca="1">$AC2/100&amp;$AD2&amp;$AE2/100&amp;$AF2</f>
        <v>0.77＋0.96＝</v>
      </c>
      <c r="K5" s="85"/>
      <c r="L5" s="85"/>
      <c r="M5" s="85"/>
      <c r="N5" s="75">
        <f ca="1">$AG2/100</f>
        <v>1.73</v>
      </c>
      <c r="O5" s="76"/>
      <c r="P5" s="22"/>
      <c r="Q5" s="20"/>
      <c r="R5" s="84" t="str">
        <f ca="1">$AC3/100&amp;$AD3&amp;$AE3/100&amp;$AF3</f>
        <v>0.44＋0.86＝</v>
      </c>
      <c r="S5" s="85"/>
      <c r="T5" s="85"/>
      <c r="U5" s="85"/>
      <c r="V5" s="75">
        <f ca="1">$AG3/100</f>
        <v>1.3</v>
      </c>
      <c r="W5" s="76"/>
      <c r="X5" s="23"/>
      <c r="AB5" s="3" t="s">
        <v>15</v>
      </c>
      <c r="AC5" s="5">
        <f t="shared" ca="1" si="1"/>
        <v>44</v>
      </c>
      <c r="AD5" s="5" t="s">
        <v>1</v>
      </c>
      <c r="AE5" s="5">
        <f t="shared" ca="1" si="2"/>
        <v>5</v>
      </c>
      <c r="AF5" s="5" t="s">
        <v>2</v>
      </c>
      <c r="AG5" s="5">
        <f t="shared" ca="1" si="3"/>
        <v>49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4</v>
      </c>
      <c r="AM5" s="5">
        <f t="shared" ca="1" si="7"/>
        <v>4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0</v>
      </c>
      <c r="AS5" s="5">
        <f t="shared" ca="1" si="11"/>
        <v>5</v>
      </c>
      <c r="AT5" s="5" t="s">
        <v>4</v>
      </c>
      <c r="AU5" s="5">
        <f t="shared" ca="1" si="12"/>
        <v>0</v>
      </c>
      <c r="AV5" s="5">
        <f t="shared" ca="1" si="13"/>
        <v>0</v>
      </c>
      <c r="AW5" s="5" t="s">
        <v>3</v>
      </c>
      <c r="AX5" s="5">
        <f t="shared" ca="1" si="14"/>
        <v>4</v>
      </c>
      <c r="AY5" s="5">
        <f t="shared" ca="1" si="15"/>
        <v>9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4</v>
      </c>
      <c r="BN5" s="9">
        <f t="shared" ca="1" si="0"/>
        <v>0</v>
      </c>
      <c r="BO5" s="10"/>
      <c r="BQ5" s="5">
        <v>5</v>
      </c>
      <c r="BR5" s="9">
        <f t="shared" ca="1" si="21"/>
        <v>4</v>
      </c>
      <c r="BS5" s="9">
        <f t="shared" ca="1" si="22"/>
        <v>5</v>
      </c>
      <c r="BT5" s="10"/>
      <c r="BU5" s="10"/>
      <c r="BV5" s="8"/>
      <c r="BW5" s="11">
        <f t="shared" ca="1" si="23"/>
        <v>0.92986688434909548</v>
      </c>
      <c r="BX5" s="12">
        <f t="shared" ca="1" si="24"/>
        <v>1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0.80431151564544623</v>
      </c>
      <c r="CE5" s="12">
        <f t="shared" ca="1" si="26"/>
        <v>6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0.48831922974755104</v>
      </c>
      <c r="CL5" s="12">
        <f t="shared" ca="1" si="28"/>
        <v>41</v>
      </c>
      <c r="CM5" s="5"/>
      <c r="CN5" s="5">
        <v>5</v>
      </c>
      <c r="CO5" s="5">
        <v>0</v>
      </c>
      <c r="CP5" s="5">
        <v>4</v>
      </c>
      <c r="CR5" s="11">
        <f t="shared" ca="1" si="29"/>
        <v>0.63557441849537555</v>
      </c>
      <c r="CS5" s="12">
        <f t="shared" ca="1" si="30"/>
        <v>32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64</v>
      </c>
      <c r="AD6" s="5" t="s">
        <v>1</v>
      </c>
      <c r="AE6" s="5">
        <f t="shared" ca="1" si="2"/>
        <v>13</v>
      </c>
      <c r="AF6" s="5" t="s">
        <v>2</v>
      </c>
      <c r="AG6" s="5">
        <f t="shared" ca="1" si="3"/>
        <v>77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6</v>
      </c>
      <c r="AM6" s="5">
        <f t="shared" ca="1" si="7"/>
        <v>4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1</v>
      </c>
      <c r="AS6" s="5">
        <f t="shared" ca="1" si="11"/>
        <v>3</v>
      </c>
      <c r="AT6" s="5" t="s">
        <v>10</v>
      </c>
      <c r="AU6" s="5">
        <f t="shared" ca="1" si="12"/>
        <v>0</v>
      </c>
      <c r="AV6" s="5">
        <f t="shared" ca="1" si="13"/>
        <v>0</v>
      </c>
      <c r="AW6" s="5" t="s">
        <v>3</v>
      </c>
      <c r="AX6" s="5">
        <f t="shared" ca="1" si="14"/>
        <v>7</v>
      </c>
      <c r="AY6" s="5">
        <f t="shared" ca="1" si="15"/>
        <v>7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6</v>
      </c>
      <c r="BN6" s="9">
        <f t="shared" ca="1" si="0"/>
        <v>1</v>
      </c>
      <c r="BO6" s="10"/>
      <c r="BQ6" s="5">
        <v>6</v>
      </c>
      <c r="BR6" s="9">
        <f t="shared" ca="1" si="21"/>
        <v>4</v>
      </c>
      <c r="BS6" s="9">
        <f t="shared" ca="1" si="22"/>
        <v>3</v>
      </c>
      <c r="BT6" s="10"/>
      <c r="BU6" s="10"/>
      <c r="BV6" s="8"/>
      <c r="BW6" s="11">
        <f t="shared" ca="1" si="23"/>
        <v>0.14009716717577603</v>
      </c>
      <c r="BX6" s="12">
        <f t="shared" ca="1" si="24"/>
        <v>16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0.80866962015905319</v>
      </c>
      <c r="CE6" s="12">
        <f t="shared" ca="1" si="26"/>
        <v>5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0.31885775297773555</v>
      </c>
      <c r="CL6" s="12">
        <f t="shared" ca="1" si="28"/>
        <v>62</v>
      </c>
      <c r="CM6" s="5"/>
      <c r="CN6" s="5">
        <v>6</v>
      </c>
      <c r="CO6" s="5">
        <v>0</v>
      </c>
      <c r="CP6" s="5">
        <v>5</v>
      </c>
      <c r="CR6" s="11">
        <f t="shared" ca="1" si="29"/>
        <v>0.69770857019375043</v>
      </c>
      <c r="CS6" s="12">
        <f t="shared" ca="1" si="30"/>
        <v>30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0</v>
      </c>
      <c r="E7" s="28" t="str">
        <f ca="1">IF(AND(F7=0,G7=0),"",".")</f>
        <v>.</v>
      </c>
      <c r="F7" s="28">
        <f ca="1">$BM1</f>
        <v>2</v>
      </c>
      <c r="G7" s="28">
        <f ca="1">$BR1</f>
        <v>7</v>
      </c>
      <c r="H7" s="27"/>
      <c r="I7" s="20"/>
      <c r="J7" s="28"/>
      <c r="K7" s="28">
        <f ca="1">$BC2</f>
        <v>0</v>
      </c>
      <c r="L7" s="28">
        <f ca="1">$BH2</f>
        <v>0</v>
      </c>
      <c r="M7" s="28" t="str">
        <f ca="1">IF(AND(N7=0,O7=0),"",".")</f>
        <v>.</v>
      </c>
      <c r="N7" s="28">
        <f ca="1">$BM2</f>
        <v>7</v>
      </c>
      <c r="O7" s="28">
        <f ca="1">$BR2</f>
        <v>7</v>
      </c>
      <c r="P7" s="27"/>
      <c r="Q7" s="20"/>
      <c r="R7" s="28"/>
      <c r="S7" s="28">
        <f ca="1">$BC3</f>
        <v>0</v>
      </c>
      <c r="T7" s="28">
        <f ca="1">$BH3</f>
        <v>0</v>
      </c>
      <c r="U7" s="28" t="str">
        <f ca="1">IF(AND(V7=0,W7=0),"",".")</f>
        <v>.</v>
      </c>
      <c r="V7" s="28">
        <f ca="1">$BM3</f>
        <v>4</v>
      </c>
      <c r="W7" s="28">
        <f ca="1">$BR3</f>
        <v>4</v>
      </c>
      <c r="X7" s="27"/>
      <c r="AB7" s="3" t="s">
        <v>17</v>
      </c>
      <c r="AC7" s="5">
        <f t="shared" ca="1" si="1"/>
        <v>52</v>
      </c>
      <c r="AD7" s="5" t="s">
        <v>1</v>
      </c>
      <c r="AE7" s="5">
        <f t="shared" ca="1" si="2"/>
        <v>16</v>
      </c>
      <c r="AF7" s="5" t="s">
        <v>2</v>
      </c>
      <c r="AG7" s="5">
        <f t="shared" ca="1" si="3"/>
        <v>68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5</v>
      </c>
      <c r="AM7" s="5">
        <f t="shared" ca="1" si="7"/>
        <v>2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1</v>
      </c>
      <c r="AS7" s="5">
        <f t="shared" ca="1" si="11"/>
        <v>6</v>
      </c>
      <c r="AT7" s="5" t="s">
        <v>10</v>
      </c>
      <c r="AU7" s="5">
        <f t="shared" ca="1" si="12"/>
        <v>0</v>
      </c>
      <c r="AV7" s="5">
        <f t="shared" ca="1" si="13"/>
        <v>0</v>
      </c>
      <c r="AW7" s="5" t="s">
        <v>3</v>
      </c>
      <c r="AX7" s="5">
        <f t="shared" ca="1" si="14"/>
        <v>6</v>
      </c>
      <c r="AY7" s="5">
        <f t="shared" ca="1" si="15"/>
        <v>8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5</v>
      </c>
      <c r="BN7" s="9">
        <f t="shared" ca="1" si="0"/>
        <v>1</v>
      </c>
      <c r="BO7" s="10"/>
      <c r="BQ7" s="5">
        <v>7</v>
      </c>
      <c r="BR7" s="9">
        <f t="shared" ca="1" si="21"/>
        <v>2</v>
      </c>
      <c r="BS7" s="9">
        <f t="shared" ca="1" si="22"/>
        <v>6</v>
      </c>
      <c r="BT7" s="10"/>
      <c r="BU7" s="10"/>
      <c r="BV7" s="8"/>
      <c r="BW7" s="11">
        <f t="shared" ca="1" si="23"/>
        <v>9.7403807822713295E-2</v>
      </c>
      <c r="BX7" s="12">
        <f t="shared" ca="1" si="24"/>
        <v>18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0.42704354997788907</v>
      </c>
      <c r="CE7" s="12">
        <f t="shared" ca="1" si="26"/>
        <v>13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0.40210384896613149</v>
      </c>
      <c r="CL7" s="12">
        <f t="shared" ca="1" si="28"/>
        <v>52</v>
      </c>
      <c r="CM7" s="5"/>
      <c r="CN7" s="5">
        <v>7</v>
      </c>
      <c r="CO7" s="5">
        <v>0</v>
      </c>
      <c r="CP7" s="5">
        <v>6</v>
      </c>
      <c r="CR7" s="11">
        <f t="shared" ca="1" si="29"/>
        <v>0.83980505476684641</v>
      </c>
      <c r="CS7" s="12">
        <f t="shared" ca="1" si="30"/>
        <v>15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0</v>
      </c>
      <c r="E8" s="28" t="str">
        <f ca="1">IF(AND(F8=0,G8=0),"",".")</f>
        <v>.</v>
      </c>
      <c r="F8" s="28">
        <f ca="1">$BN1</f>
        <v>2</v>
      </c>
      <c r="G8" s="28">
        <f ca="1">$BS1</f>
        <v>7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0</v>
      </c>
      <c r="M8" s="28" t="str">
        <f ca="1">IF(AND(N8=0,O8=0),"",".")</f>
        <v>.</v>
      </c>
      <c r="N8" s="28">
        <f ca="1">$BN2</f>
        <v>9</v>
      </c>
      <c r="O8" s="28">
        <f ca="1">$BS2</f>
        <v>6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0</v>
      </c>
      <c r="U8" s="28" t="str">
        <f ca="1">IF(AND(V8=0,W8=0),"",".")</f>
        <v>.</v>
      </c>
      <c r="V8" s="28">
        <f ca="1">$BN3</f>
        <v>8</v>
      </c>
      <c r="W8" s="28">
        <f ca="1">$BS3</f>
        <v>6</v>
      </c>
      <c r="X8" s="27"/>
      <c r="AB8" s="3" t="s">
        <v>18</v>
      </c>
      <c r="AC8" s="5">
        <f t="shared" ca="1" si="1"/>
        <v>65</v>
      </c>
      <c r="AD8" s="5" t="s">
        <v>1</v>
      </c>
      <c r="AE8" s="5">
        <f t="shared" ca="1" si="2"/>
        <v>34</v>
      </c>
      <c r="AF8" s="5" t="s">
        <v>2</v>
      </c>
      <c r="AG8" s="5">
        <f t="shared" ca="1" si="3"/>
        <v>99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6</v>
      </c>
      <c r="AM8" s="5">
        <f t="shared" ca="1" si="7"/>
        <v>5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3</v>
      </c>
      <c r="AS8" s="5">
        <f t="shared" ca="1" si="11"/>
        <v>4</v>
      </c>
      <c r="AT8" s="5" t="s">
        <v>10</v>
      </c>
      <c r="AU8" s="5">
        <f t="shared" ca="1" si="12"/>
        <v>0</v>
      </c>
      <c r="AV8" s="5">
        <f t="shared" ca="1" si="13"/>
        <v>0</v>
      </c>
      <c r="AW8" s="5" t="s">
        <v>3</v>
      </c>
      <c r="AX8" s="5">
        <f t="shared" ca="1" si="14"/>
        <v>9</v>
      </c>
      <c r="AY8" s="5">
        <f t="shared" ca="1" si="15"/>
        <v>9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6</v>
      </c>
      <c r="BN8" s="9">
        <f t="shared" ca="1" si="0"/>
        <v>3</v>
      </c>
      <c r="BO8" s="10"/>
      <c r="BQ8" s="5">
        <v>8</v>
      </c>
      <c r="BR8" s="9">
        <f t="shared" ca="1" si="21"/>
        <v>5</v>
      </c>
      <c r="BS8" s="9">
        <f t="shared" ca="1" si="22"/>
        <v>4</v>
      </c>
      <c r="BT8" s="10"/>
      <c r="BU8" s="10"/>
      <c r="BV8" s="8"/>
      <c r="BW8" s="11">
        <f t="shared" ca="1" si="23"/>
        <v>0.73911798542336649</v>
      </c>
      <c r="BX8" s="12">
        <f t="shared" ca="1" si="24"/>
        <v>3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0.28709190385747207</v>
      </c>
      <c r="CE8" s="12">
        <f t="shared" ca="1" si="26"/>
        <v>16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0.2958418219751503</v>
      </c>
      <c r="CL8" s="12">
        <f t="shared" ca="1" si="28"/>
        <v>64</v>
      </c>
      <c r="CM8" s="5"/>
      <c r="CN8" s="5">
        <v>8</v>
      </c>
      <c r="CO8" s="5">
        <v>0</v>
      </c>
      <c r="CP8" s="5">
        <v>7</v>
      </c>
      <c r="CR8" s="11">
        <f t="shared" ca="1" si="29"/>
        <v>0.50090004316427095</v>
      </c>
      <c r="CS8" s="12">
        <f t="shared" ca="1" si="30"/>
        <v>40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0</v>
      </c>
      <c r="D9" s="28">
        <f ca="1">$AV1</f>
        <v>0</v>
      </c>
      <c r="E9" s="28" t="str">
        <f>$AW1</f>
        <v>.</v>
      </c>
      <c r="F9" s="28">
        <f ca="1">$AX1</f>
        <v>5</v>
      </c>
      <c r="G9" s="28">
        <f ca="1">$AY1</f>
        <v>4</v>
      </c>
      <c r="H9" s="29"/>
      <c r="I9" s="30"/>
      <c r="J9" s="28"/>
      <c r="K9" s="28">
        <f ca="1">$AU2</f>
        <v>0</v>
      </c>
      <c r="L9" s="28">
        <f ca="1">$AV2</f>
        <v>1</v>
      </c>
      <c r="M9" s="28" t="str">
        <f>$AW2</f>
        <v>.</v>
      </c>
      <c r="N9" s="28">
        <f ca="1">$AX2</f>
        <v>7</v>
      </c>
      <c r="O9" s="28">
        <f ca="1">$AY2</f>
        <v>3</v>
      </c>
      <c r="P9" s="29"/>
      <c r="Q9" s="30"/>
      <c r="R9" s="28"/>
      <c r="S9" s="28">
        <f ca="1">$AU3</f>
        <v>0</v>
      </c>
      <c r="T9" s="28">
        <f ca="1">$AV3</f>
        <v>1</v>
      </c>
      <c r="U9" s="28" t="str">
        <f>$AW3</f>
        <v>.</v>
      </c>
      <c r="V9" s="28">
        <f ca="1">$AX3</f>
        <v>3</v>
      </c>
      <c r="W9" s="28">
        <f ca="1">$AY3</f>
        <v>0</v>
      </c>
      <c r="X9" s="31"/>
      <c r="AB9" s="3" t="s">
        <v>19</v>
      </c>
      <c r="AC9" s="5">
        <f t="shared" ca="1" si="1"/>
        <v>93</v>
      </c>
      <c r="AD9" s="5" t="s">
        <v>1</v>
      </c>
      <c r="AE9" s="5">
        <f t="shared" ca="1" si="2"/>
        <v>69</v>
      </c>
      <c r="AF9" s="5" t="s">
        <v>2</v>
      </c>
      <c r="AG9" s="5">
        <f t="shared" ca="1" si="3"/>
        <v>162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9</v>
      </c>
      <c r="AM9" s="5">
        <f t="shared" ca="1" si="7"/>
        <v>3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6</v>
      </c>
      <c r="AS9" s="5">
        <f t="shared" ca="1" si="11"/>
        <v>9</v>
      </c>
      <c r="AT9" s="5" t="s">
        <v>10</v>
      </c>
      <c r="AU9" s="5">
        <f t="shared" ca="1" si="12"/>
        <v>0</v>
      </c>
      <c r="AV9" s="5">
        <f t="shared" ca="1" si="13"/>
        <v>1</v>
      </c>
      <c r="AW9" s="5" t="s">
        <v>3</v>
      </c>
      <c r="AX9" s="5">
        <f t="shared" ca="1" si="14"/>
        <v>6</v>
      </c>
      <c r="AY9" s="5">
        <f t="shared" ca="1" si="15"/>
        <v>2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9</v>
      </c>
      <c r="BN9" s="9">
        <f t="shared" ca="1" si="0"/>
        <v>6</v>
      </c>
      <c r="BO9" s="10"/>
      <c r="BQ9" s="5">
        <v>9</v>
      </c>
      <c r="BR9" s="9">
        <f t="shared" ca="1" si="21"/>
        <v>3</v>
      </c>
      <c r="BS9" s="9">
        <f t="shared" ca="1" si="22"/>
        <v>9</v>
      </c>
      <c r="BT9" s="10"/>
      <c r="BU9" s="10"/>
      <c r="BV9" s="8"/>
      <c r="BW9" s="11">
        <f t="shared" ca="1" si="23"/>
        <v>0.71768707748825322</v>
      </c>
      <c r="BX9" s="12">
        <f t="shared" ca="1" si="24"/>
        <v>4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0.58501277141795383</v>
      </c>
      <c r="CE9" s="12">
        <f t="shared" ca="1" si="26"/>
        <v>9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4.6920364759050037E-2</v>
      </c>
      <c r="CL9" s="12">
        <f t="shared" ca="1" si="28"/>
        <v>97</v>
      </c>
      <c r="CM9" s="5"/>
      <c r="CN9" s="5">
        <v>9</v>
      </c>
      <c r="CO9" s="5">
        <v>0</v>
      </c>
      <c r="CP9" s="5">
        <v>8</v>
      </c>
      <c r="CR9" s="11">
        <f t="shared" ca="1" si="29"/>
        <v>0.72578976232283687</v>
      </c>
      <c r="CS9" s="12">
        <f t="shared" ca="1" si="30"/>
        <v>27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11</v>
      </c>
      <c r="AD10" s="5" t="s">
        <v>1</v>
      </c>
      <c r="AE10" s="5">
        <f t="shared" ca="1" si="2"/>
        <v>73</v>
      </c>
      <c r="AF10" s="5" t="s">
        <v>2</v>
      </c>
      <c r="AG10" s="5">
        <f t="shared" ca="1" si="3"/>
        <v>84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1</v>
      </c>
      <c r="AM10" s="5">
        <f t="shared" ca="1" si="7"/>
        <v>1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7</v>
      </c>
      <c r="AS10" s="5">
        <f t="shared" ca="1" si="11"/>
        <v>3</v>
      </c>
      <c r="AT10" s="5" t="s">
        <v>4</v>
      </c>
      <c r="AU10" s="5">
        <f t="shared" ca="1" si="12"/>
        <v>0</v>
      </c>
      <c r="AV10" s="5">
        <f t="shared" ca="1" si="13"/>
        <v>0</v>
      </c>
      <c r="AW10" s="5" t="s">
        <v>3</v>
      </c>
      <c r="AX10" s="5">
        <f t="shared" ca="1" si="14"/>
        <v>8</v>
      </c>
      <c r="AY10" s="5">
        <f t="shared" ca="1" si="15"/>
        <v>4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1</v>
      </c>
      <c r="BN10" s="9">
        <f t="shared" ca="1" si="0"/>
        <v>7</v>
      </c>
      <c r="BO10" s="10"/>
      <c r="BQ10" s="5">
        <v>10</v>
      </c>
      <c r="BR10" s="9">
        <f t="shared" ca="1" si="21"/>
        <v>1</v>
      </c>
      <c r="BS10" s="9">
        <f t="shared" ca="1" si="22"/>
        <v>3</v>
      </c>
      <c r="BT10" s="10"/>
      <c r="BU10" s="10"/>
      <c r="BV10" s="8"/>
      <c r="BW10" s="11">
        <f t="shared" ca="1" si="23"/>
        <v>0.24968366591675184</v>
      </c>
      <c r="BX10" s="12">
        <f t="shared" ca="1" si="24"/>
        <v>13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0.71270090809875264</v>
      </c>
      <c r="CE10" s="12">
        <f t="shared" ca="1" si="26"/>
        <v>7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0.75087081635898834</v>
      </c>
      <c r="CL10" s="12">
        <f t="shared" ca="1" si="28"/>
        <v>18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0.97080688689124506</v>
      </c>
      <c r="CS10" s="12">
        <f t="shared" ca="1" si="30"/>
        <v>3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37"/>
      <c r="B11" s="16" t="s">
        <v>21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65</v>
      </c>
      <c r="AD11" s="5" t="s">
        <v>1</v>
      </c>
      <c r="AE11" s="5">
        <f t="shared" ca="1" si="2"/>
        <v>72</v>
      </c>
      <c r="AF11" s="5" t="s">
        <v>2</v>
      </c>
      <c r="AG11" s="5">
        <f t="shared" ca="1" si="3"/>
        <v>137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6</v>
      </c>
      <c r="AM11" s="5">
        <f t="shared" ca="1" si="7"/>
        <v>5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7</v>
      </c>
      <c r="AS11" s="5">
        <f t="shared" ca="1" si="11"/>
        <v>2</v>
      </c>
      <c r="AT11" s="5" t="s">
        <v>10</v>
      </c>
      <c r="AU11" s="5">
        <f t="shared" ca="1" si="12"/>
        <v>0</v>
      </c>
      <c r="AV11" s="5">
        <f t="shared" ca="1" si="13"/>
        <v>1</v>
      </c>
      <c r="AW11" s="5" t="s">
        <v>3</v>
      </c>
      <c r="AX11" s="5">
        <f t="shared" ca="1" si="14"/>
        <v>3</v>
      </c>
      <c r="AY11" s="5">
        <f t="shared" ca="1" si="15"/>
        <v>7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6</v>
      </c>
      <c r="BN11" s="9">
        <f t="shared" ca="1" si="0"/>
        <v>7</v>
      </c>
      <c r="BO11" s="10"/>
      <c r="BQ11" s="5">
        <v>11</v>
      </c>
      <c r="BR11" s="9">
        <f t="shared" ca="1" si="21"/>
        <v>5</v>
      </c>
      <c r="BS11" s="9">
        <f t="shared" ca="1" si="22"/>
        <v>2</v>
      </c>
      <c r="BT11" s="10"/>
      <c r="BU11" s="10"/>
      <c r="BV11" s="8"/>
      <c r="BW11" s="11">
        <f t="shared" ca="1" si="23"/>
        <v>0.65891463850236176</v>
      </c>
      <c r="BX11" s="12">
        <f t="shared" ca="1" si="24"/>
        <v>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0.30667401594347388</v>
      </c>
      <c r="CE11" s="12">
        <f t="shared" ca="1" si="26"/>
        <v>15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0.27124121106994969</v>
      </c>
      <c r="CL11" s="12">
        <f t="shared" ca="1" si="28"/>
        <v>68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0.5290373890664295</v>
      </c>
      <c r="CS11" s="12">
        <f t="shared" ca="1" si="30"/>
        <v>38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64" t="str">
        <f ca="1">$AC4/100&amp;$AD4&amp;$AE4/100&amp;$AF4</f>
        <v>0.96＋0.73＝</v>
      </c>
      <c r="C12" s="65"/>
      <c r="D12" s="65"/>
      <c r="E12" s="65"/>
      <c r="F12" s="75">
        <f ca="1">$AG4/100</f>
        <v>1.69</v>
      </c>
      <c r="G12" s="76"/>
      <c r="H12" s="21"/>
      <c r="I12" s="20"/>
      <c r="J12" s="64" t="str">
        <f ca="1">$AC5/100&amp;$AD5&amp;$AE5/100&amp;$AF5</f>
        <v>0.44＋0.05＝</v>
      </c>
      <c r="K12" s="65"/>
      <c r="L12" s="65"/>
      <c r="M12" s="65"/>
      <c r="N12" s="75">
        <f ca="1">$AG5/100</f>
        <v>0.49</v>
      </c>
      <c r="O12" s="76"/>
      <c r="P12" s="22"/>
      <c r="Q12" s="20"/>
      <c r="R12" s="64" t="str">
        <f ca="1">$AC6/100&amp;$AD6&amp;$AE6/100&amp;$AF6</f>
        <v>0.64＋0.13＝</v>
      </c>
      <c r="S12" s="65"/>
      <c r="T12" s="65"/>
      <c r="U12" s="65"/>
      <c r="V12" s="75">
        <f ca="1">$AG6/100</f>
        <v>0.77</v>
      </c>
      <c r="W12" s="76"/>
      <c r="X12" s="27"/>
      <c r="AB12" s="3" t="s">
        <v>25</v>
      </c>
      <c r="AC12" s="5">
        <f t="shared" ca="1" si="1"/>
        <v>58</v>
      </c>
      <c r="AD12" s="5" t="s">
        <v>1</v>
      </c>
      <c r="AE12" s="5">
        <f t="shared" ca="1" si="2"/>
        <v>27</v>
      </c>
      <c r="AF12" s="5" t="s">
        <v>2</v>
      </c>
      <c r="AG12" s="5">
        <f t="shared" ca="1" si="3"/>
        <v>85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5</v>
      </c>
      <c r="AM12" s="5">
        <f t="shared" ca="1" si="7"/>
        <v>8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2</v>
      </c>
      <c r="AS12" s="5">
        <f t="shared" ca="1" si="11"/>
        <v>7</v>
      </c>
      <c r="AT12" s="5" t="s">
        <v>4</v>
      </c>
      <c r="AU12" s="5">
        <f t="shared" ca="1" si="12"/>
        <v>0</v>
      </c>
      <c r="AV12" s="5">
        <f t="shared" ca="1" si="13"/>
        <v>0</v>
      </c>
      <c r="AW12" s="5" t="s">
        <v>3</v>
      </c>
      <c r="AX12" s="5">
        <f t="shared" ca="1" si="14"/>
        <v>8</v>
      </c>
      <c r="AY12" s="5">
        <f t="shared" ca="1" si="15"/>
        <v>5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5</v>
      </c>
      <c r="BN12" s="9">
        <f t="shared" ca="1" si="0"/>
        <v>2</v>
      </c>
      <c r="BO12" s="10"/>
      <c r="BQ12" s="5">
        <v>12</v>
      </c>
      <c r="BR12" s="9">
        <f t="shared" ca="1" si="21"/>
        <v>8</v>
      </c>
      <c r="BS12" s="9">
        <f t="shared" ca="1" si="22"/>
        <v>7</v>
      </c>
      <c r="BT12" s="10"/>
      <c r="BU12" s="10"/>
      <c r="BV12" s="8"/>
      <c r="BW12" s="11">
        <f t="shared" ca="1" si="23"/>
        <v>0.13785656071963204</v>
      </c>
      <c r="BX12" s="12">
        <f t="shared" ca="1" si="24"/>
        <v>17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0.57624843174286711</v>
      </c>
      <c r="CE12" s="12">
        <f t="shared" ca="1" si="26"/>
        <v>10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0.38521112656682854</v>
      </c>
      <c r="CL12" s="12">
        <f t="shared" ca="1" si="28"/>
        <v>53</v>
      </c>
      <c r="CM12" s="5"/>
      <c r="CN12" s="5">
        <v>12</v>
      </c>
      <c r="CO12" s="5">
        <v>1</v>
      </c>
      <c r="CP12" s="5">
        <v>1</v>
      </c>
      <c r="CR12" s="11">
        <f t="shared" ca="1" si="29"/>
        <v>2.1212499558454501E-2</v>
      </c>
      <c r="CS12" s="12">
        <f t="shared" ca="1" si="30"/>
        <v>70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0.6157937041067022</v>
      </c>
      <c r="BX13" s="12">
        <f t="shared" ca="1" si="24"/>
        <v>6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6.1590564059490038E-2</v>
      </c>
      <c r="CE13" s="12">
        <f t="shared" ca="1" si="26"/>
        <v>20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0.22257664703891078</v>
      </c>
      <c r="CL13" s="12">
        <f t="shared" ca="1" si="28"/>
        <v>79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0.54137552296596259</v>
      </c>
      <c r="CS13" s="12">
        <f t="shared" ca="1" si="30"/>
        <v>37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0</v>
      </c>
      <c r="E14" s="28" t="str">
        <f ca="1">IF(AND(F14=0,G14=0),"",".")</f>
        <v>.</v>
      </c>
      <c r="F14" s="28">
        <f ca="1">$BM4</f>
        <v>9</v>
      </c>
      <c r="G14" s="28">
        <f ca="1">$BR4</f>
        <v>6</v>
      </c>
      <c r="H14" s="27"/>
      <c r="I14" s="20"/>
      <c r="J14" s="28"/>
      <c r="K14" s="28">
        <f ca="1">$BC5</f>
        <v>0</v>
      </c>
      <c r="L14" s="28">
        <f ca="1">$BH5</f>
        <v>0</v>
      </c>
      <c r="M14" s="28" t="str">
        <f ca="1">IF(AND(N14=0,O14=0),"",".")</f>
        <v>.</v>
      </c>
      <c r="N14" s="28">
        <f ca="1">$BM5</f>
        <v>4</v>
      </c>
      <c r="O14" s="28">
        <f ca="1">$BR5</f>
        <v>4</v>
      </c>
      <c r="P14" s="27"/>
      <c r="Q14" s="20"/>
      <c r="R14" s="28"/>
      <c r="S14" s="28">
        <f ca="1">$BC6</f>
        <v>0</v>
      </c>
      <c r="T14" s="28">
        <f ca="1">$BH6</f>
        <v>0</v>
      </c>
      <c r="U14" s="28" t="str">
        <f ca="1">IF(AND(V14=0,W14=0),"",".")</f>
        <v>.</v>
      </c>
      <c r="V14" s="28">
        <f ca="1">$BM6</f>
        <v>6</v>
      </c>
      <c r="W14" s="28">
        <f ca="1">$BR6</f>
        <v>4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0.38590633922350526</v>
      </c>
      <c r="BX14" s="12">
        <f t="shared" ca="1" si="24"/>
        <v>10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9.7240909600694314E-2</v>
      </c>
      <c r="CE14" s="12">
        <f t="shared" ca="1" si="26"/>
        <v>18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0.22689390598283476</v>
      </c>
      <c r="CL14" s="12">
        <f t="shared" ca="1" si="28"/>
        <v>78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0.18475175827380141</v>
      </c>
      <c r="CS14" s="12">
        <f t="shared" ca="1" si="30"/>
        <v>59</v>
      </c>
      <c r="CT14" s="5"/>
      <c r="CU14" s="5">
        <v>14</v>
      </c>
      <c r="CV14" s="5">
        <v>2</v>
      </c>
      <c r="CW14" s="5">
        <v>5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0</v>
      </c>
      <c r="E15" s="28" t="str">
        <f ca="1">IF(AND(F15=0,G15=0),"",".")</f>
        <v>.</v>
      </c>
      <c r="F15" s="28">
        <f ca="1">$BN4</f>
        <v>7</v>
      </c>
      <c r="G15" s="28">
        <f ca="1">$BS4</f>
        <v>3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0</v>
      </c>
      <c r="M15" s="28" t="str">
        <f ca="1">IF(AND(N15=0,O15=0),"",".")</f>
        <v>.</v>
      </c>
      <c r="N15" s="28">
        <f ca="1">$BN5</f>
        <v>0</v>
      </c>
      <c r="O15" s="28">
        <f ca="1">$BS5</f>
        <v>5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0</v>
      </c>
      <c r="U15" s="28" t="str">
        <f ca="1">IF(AND(V15=0,W15=0),"",".")</f>
        <v>.</v>
      </c>
      <c r="V15" s="28">
        <f ca="1">$BN6</f>
        <v>1</v>
      </c>
      <c r="W15" s="28">
        <f ca="1">$BS6</f>
        <v>3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0.36866353237607663</v>
      </c>
      <c r="BX15" s="12">
        <f t="shared" ca="1" si="24"/>
        <v>11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0.56449432264589361</v>
      </c>
      <c r="CE15" s="12">
        <f t="shared" ca="1" si="26"/>
        <v>11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0.36266349643978957</v>
      </c>
      <c r="CL15" s="12">
        <f t="shared" ca="1" si="28"/>
        <v>57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0.4163544975269079</v>
      </c>
      <c r="CS15" s="12">
        <f t="shared" ca="1" si="30"/>
        <v>43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1</v>
      </c>
      <c r="E16" s="28" t="str">
        <f>$AW4</f>
        <v>.</v>
      </c>
      <c r="F16" s="28">
        <f ca="1">$AX4</f>
        <v>6</v>
      </c>
      <c r="G16" s="28">
        <f ca="1">$AY4</f>
        <v>9</v>
      </c>
      <c r="H16" s="29"/>
      <c r="I16" s="30"/>
      <c r="J16" s="28"/>
      <c r="K16" s="28">
        <f ca="1">$AU5</f>
        <v>0</v>
      </c>
      <c r="L16" s="28">
        <f ca="1">$AV5</f>
        <v>0</v>
      </c>
      <c r="M16" s="28" t="str">
        <f>$AW5</f>
        <v>.</v>
      </c>
      <c r="N16" s="28">
        <f ca="1">$AX5</f>
        <v>4</v>
      </c>
      <c r="O16" s="28">
        <f ca="1">$AY5</f>
        <v>9</v>
      </c>
      <c r="P16" s="29"/>
      <c r="Q16" s="30"/>
      <c r="R16" s="28"/>
      <c r="S16" s="28">
        <f ca="1">$AU6</f>
        <v>0</v>
      </c>
      <c r="T16" s="28">
        <f ca="1">$AV6</f>
        <v>0</v>
      </c>
      <c r="U16" s="28" t="str">
        <f>$AW6</f>
        <v>.</v>
      </c>
      <c r="V16" s="28">
        <f ca="1">$AX6</f>
        <v>7</v>
      </c>
      <c r="W16" s="28">
        <f ca="1">$AY6</f>
        <v>7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0.40423125307219354</v>
      </c>
      <c r="BX16" s="12">
        <f t="shared" ca="1" si="24"/>
        <v>9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0.67164472597409508</v>
      </c>
      <c r="CE16" s="12">
        <f t="shared" ca="1" si="26"/>
        <v>8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0.91966592996247931</v>
      </c>
      <c r="CL16" s="12">
        <f t="shared" ca="1" si="28"/>
        <v>8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0.82403974412184477</v>
      </c>
      <c r="CS16" s="12">
        <f t="shared" ca="1" si="30"/>
        <v>17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0.74344198948659268</v>
      </c>
      <c r="BX17" s="12">
        <f t="shared" ca="1" si="24"/>
        <v>2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0.3583780766830339</v>
      </c>
      <c r="CE17" s="12">
        <f t="shared" ca="1" si="26"/>
        <v>14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6.1110164325488547E-3</v>
      </c>
      <c r="CL17" s="12">
        <f t="shared" ca="1" si="28"/>
        <v>100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0.32076037043951322</v>
      </c>
      <c r="CS17" s="12">
        <f t="shared" ca="1" si="30"/>
        <v>52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0.25168035112814591</v>
      </c>
      <c r="BX18" s="12">
        <f t="shared" ca="1" si="24"/>
        <v>12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0.81886961178453122</v>
      </c>
      <c r="CE18" s="12">
        <f t="shared" ca="1" si="26"/>
        <v>4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0.28179994047076506</v>
      </c>
      <c r="CL18" s="12">
        <f t="shared" ca="1" si="28"/>
        <v>66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0.92661682805855072</v>
      </c>
      <c r="CS18" s="12">
        <f t="shared" ca="1" si="30"/>
        <v>8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64" t="str">
        <f ca="1">$AC7/100&amp;$AD7&amp;$AE7/100&amp;$AF7</f>
        <v>0.52＋0.16＝</v>
      </c>
      <c r="C19" s="65"/>
      <c r="D19" s="65"/>
      <c r="E19" s="65"/>
      <c r="F19" s="75">
        <f ca="1">$AG7/100</f>
        <v>0.68</v>
      </c>
      <c r="G19" s="76"/>
      <c r="H19" s="21"/>
      <c r="I19" s="20"/>
      <c r="J19" s="64" t="str">
        <f ca="1">$AC8/100&amp;$AD8&amp;$AE8/100&amp;$AF8</f>
        <v>0.65＋0.34＝</v>
      </c>
      <c r="K19" s="65"/>
      <c r="L19" s="65"/>
      <c r="M19" s="65"/>
      <c r="N19" s="75">
        <f ca="1">$AG8/100</f>
        <v>0.99</v>
      </c>
      <c r="O19" s="76"/>
      <c r="P19" s="22"/>
      <c r="Q19" s="20"/>
      <c r="R19" s="64" t="str">
        <f ca="1">$AC9/100&amp;$AD9&amp;$AE9/100&amp;$AF9</f>
        <v>0.93＋0.69＝</v>
      </c>
      <c r="S19" s="65"/>
      <c r="T19" s="65"/>
      <c r="U19" s="65"/>
      <c r="V19" s="75">
        <f ca="1">$AG9/100</f>
        <v>1.62</v>
      </c>
      <c r="W19" s="76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0.51991934529546213</v>
      </c>
      <c r="BX19" s="12">
        <f t="shared" ca="1" si="24"/>
        <v>7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0.82463524030246738</v>
      </c>
      <c r="CE19" s="12">
        <f t="shared" ca="1" si="26"/>
        <v>3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0.3795971755138603</v>
      </c>
      <c r="CL19" s="12">
        <f t="shared" ca="1" si="28"/>
        <v>54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0.33349645360567215</v>
      </c>
      <c r="CS19" s="12">
        <f t="shared" ca="1" si="30"/>
        <v>50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0.4055825556819842</v>
      </c>
      <c r="BX20" s="12">
        <f t="shared" ca="1" si="24"/>
        <v>8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0.1691406930633107</v>
      </c>
      <c r="CE20" s="12">
        <f t="shared" ca="1" si="26"/>
        <v>17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0.71662187824132018</v>
      </c>
      <c r="CL20" s="12">
        <f t="shared" ca="1" si="28"/>
        <v>21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0.25856470213067662</v>
      </c>
      <c r="CS20" s="12">
        <f t="shared" ca="1" si="30"/>
        <v>58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0</v>
      </c>
      <c r="E21" s="28" t="str">
        <f ca="1">IF(AND(F21=0,G21=0),"",".")</f>
        <v>.</v>
      </c>
      <c r="F21" s="28">
        <f ca="1">$BM7</f>
        <v>5</v>
      </c>
      <c r="G21" s="28">
        <f ca="1">$BR7</f>
        <v>2</v>
      </c>
      <c r="H21" s="27"/>
      <c r="I21" s="20"/>
      <c r="J21" s="28"/>
      <c r="K21" s="28">
        <f ca="1">$BC8</f>
        <v>0</v>
      </c>
      <c r="L21" s="28">
        <f ca="1">$BH8</f>
        <v>0</v>
      </c>
      <c r="M21" s="28" t="str">
        <f ca="1">IF(AND(N21=0,O21=0),"",".")</f>
        <v>.</v>
      </c>
      <c r="N21" s="28">
        <f ca="1">$BM8</f>
        <v>6</v>
      </c>
      <c r="O21" s="28">
        <f ca="1">$BR8</f>
        <v>5</v>
      </c>
      <c r="P21" s="27"/>
      <c r="Q21" s="20"/>
      <c r="R21" s="28"/>
      <c r="S21" s="28">
        <f ca="1">$BC9</f>
        <v>0</v>
      </c>
      <c r="T21" s="28">
        <f ca="1">$BH9</f>
        <v>0</v>
      </c>
      <c r="U21" s="28" t="str">
        <f ca="1">IF(AND(V21=0,W21=0),"",".")</f>
        <v>.</v>
      </c>
      <c r="V21" s="28">
        <f ca="1">$BM9</f>
        <v>9</v>
      </c>
      <c r="W21" s="28">
        <f ca="1">$BR9</f>
        <v>3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0.14788530779432241</v>
      </c>
      <c r="CL21" s="12">
        <f t="shared" ca="1" si="28"/>
        <v>87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0.87623043973658432</v>
      </c>
      <c r="CS21" s="12">
        <f t="shared" ca="1" si="30"/>
        <v>11</v>
      </c>
      <c r="CT21" s="5"/>
      <c r="CU21" s="5">
        <v>21</v>
      </c>
      <c r="CV21" s="5">
        <v>3</v>
      </c>
      <c r="CW21" s="5">
        <v>3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0</v>
      </c>
      <c r="E22" s="28" t="str">
        <f ca="1">IF(AND(F22=0,G22=0),"",".")</f>
        <v>.</v>
      </c>
      <c r="F22" s="28">
        <f ca="1">$BN7</f>
        <v>1</v>
      </c>
      <c r="G22" s="28">
        <f ca="1">$BS7</f>
        <v>6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0</v>
      </c>
      <c r="M22" s="28" t="str">
        <f ca="1">IF(AND(N22=0,O22=0),"",".")</f>
        <v>.</v>
      </c>
      <c r="N22" s="28">
        <f ca="1">$BN8</f>
        <v>3</v>
      </c>
      <c r="O22" s="28">
        <f ca="1">$BS8</f>
        <v>4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0</v>
      </c>
      <c r="U22" s="28" t="str">
        <f ca="1">IF(AND(V22=0,W22=0),"",".")</f>
        <v>.</v>
      </c>
      <c r="V22" s="28">
        <f ca="1">$BN9</f>
        <v>6</v>
      </c>
      <c r="W22" s="28">
        <f ca="1">$BS9</f>
        <v>9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0.83878097752707292</v>
      </c>
      <c r="CL22" s="12">
        <f t="shared" ca="1" si="28"/>
        <v>12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0.43547799025230716</v>
      </c>
      <c r="CS22" s="12">
        <f t="shared" ca="1" si="30"/>
        <v>41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0</v>
      </c>
      <c r="E23" s="28" t="str">
        <f>$AW7</f>
        <v>.</v>
      </c>
      <c r="F23" s="28">
        <f ca="1">$AX7</f>
        <v>6</v>
      </c>
      <c r="G23" s="28">
        <f ca="1">$AY7</f>
        <v>8</v>
      </c>
      <c r="H23" s="29"/>
      <c r="I23" s="30"/>
      <c r="J23" s="28"/>
      <c r="K23" s="28">
        <f ca="1">$AU8</f>
        <v>0</v>
      </c>
      <c r="L23" s="28">
        <f ca="1">$AV8</f>
        <v>0</v>
      </c>
      <c r="M23" s="28" t="str">
        <f>$AW8</f>
        <v>.</v>
      </c>
      <c r="N23" s="28">
        <f ca="1">$AX8</f>
        <v>9</v>
      </c>
      <c r="O23" s="28">
        <f ca="1">$AY8</f>
        <v>9</v>
      </c>
      <c r="P23" s="29"/>
      <c r="Q23" s="30"/>
      <c r="R23" s="28"/>
      <c r="S23" s="28">
        <f ca="1">$AU9</f>
        <v>0</v>
      </c>
      <c r="T23" s="28">
        <f ca="1">$AV9</f>
        <v>1</v>
      </c>
      <c r="U23" s="28" t="str">
        <f>$AW9</f>
        <v>.</v>
      </c>
      <c r="V23" s="28">
        <f ca="1">$AX9</f>
        <v>6</v>
      </c>
      <c r="W23" s="28">
        <f ca="1">$AY9</f>
        <v>2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0.34385733420974129</v>
      </c>
      <c r="CL23" s="12">
        <f t="shared" ca="1" si="28"/>
        <v>60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0.30980140820713786</v>
      </c>
      <c r="CS23" s="12">
        <f t="shared" ca="1" si="30"/>
        <v>53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0.97901910653480728</v>
      </c>
      <c r="CL24" s="12">
        <f t="shared" ca="1" si="28"/>
        <v>3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0.85091343553090959</v>
      </c>
      <c r="CS24" s="12">
        <f t="shared" ca="1" si="30"/>
        <v>13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0.80487982133278535</v>
      </c>
      <c r="CL25" s="12">
        <f t="shared" ca="1" si="28"/>
        <v>15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0.92961760731241649</v>
      </c>
      <c r="CS25" s="12">
        <f t="shared" ca="1" si="30"/>
        <v>7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64" t="str">
        <f ca="1">$AC10/100&amp;$AD10&amp;$AE10/100&amp;$AF10</f>
        <v>0.11＋0.73＝</v>
      </c>
      <c r="C26" s="65"/>
      <c r="D26" s="65"/>
      <c r="E26" s="65"/>
      <c r="F26" s="75">
        <f ca="1">$AG10/100</f>
        <v>0.84</v>
      </c>
      <c r="G26" s="76"/>
      <c r="H26" s="21"/>
      <c r="I26" s="20"/>
      <c r="J26" s="64" t="str">
        <f ca="1">$AC11/100&amp;$AD11&amp;$AE11/100&amp;$AF11</f>
        <v>0.65＋0.72＝</v>
      </c>
      <c r="K26" s="65"/>
      <c r="L26" s="65"/>
      <c r="M26" s="65"/>
      <c r="N26" s="75">
        <f ca="1">$AG11/100</f>
        <v>1.37</v>
      </c>
      <c r="O26" s="76"/>
      <c r="P26" s="22"/>
      <c r="Q26" s="20"/>
      <c r="R26" s="64" t="str">
        <f ca="1">$AC12/100&amp;$AD12&amp;$AE12/100&amp;$AF12</f>
        <v>0.58＋0.27＝</v>
      </c>
      <c r="S26" s="65"/>
      <c r="T26" s="65"/>
      <c r="U26" s="65"/>
      <c r="V26" s="75">
        <f ca="1">$AG12/100</f>
        <v>0.85</v>
      </c>
      <c r="W26" s="76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5.0639511253253833E-2</v>
      </c>
      <c r="CL26" s="12">
        <f t="shared" ca="1" si="28"/>
        <v>96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0.11464920724463001</v>
      </c>
      <c r="CS26" s="12">
        <f t="shared" ca="1" si="30"/>
        <v>63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0.64332113653240386</v>
      </c>
      <c r="CL27" s="12">
        <f t="shared" ca="1" si="28"/>
        <v>24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0.55525718253598044</v>
      </c>
      <c r="CS27" s="12">
        <f t="shared" ca="1" si="30"/>
        <v>35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0</v>
      </c>
      <c r="E28" s="28" t="str">
        <f ca="1">IF(AND(F28=0,G28=0),"",".")</f>
        <v>.</v>
      </c>
      <c r="F28" s="28">
        <f ca="1">$BM10</f>
        <v>1</v>
      </c>
      <c r="G28" s="28">
        <f ca="1">$BR10</f>
        <v>1</v>
      </c>
      <c r="H28" s="27"/>
      <c r="I28" s="20"/>
      <c r="J28" s="28"/>
      <c r="K28" s="28">
        <f ca="1">$BC11</f>
        <v>0</v>
      </c>
      <c r="L28" s="28">
        <f ca="1">$BH11</f>
        <v>0</v>
      </c>
      <c r="M28" s="28" t="str">
        <f ca="1">IF(AND(N28=0,O28=0),"",".")</f>
        <v>.</v>
      </c>
      <c r="N28" s="28">
        <f ca="1">$BM11</f>
        <v>6</v>
      </c>
      <c r="O28" s="28">
        <f ca="1">$BR11</f>
        <v>5</v>
      </c>
      <c r="P28" s="27"/>
      <c r="Q28" s="20"/>
      <c r="R28" s="28"/>
      <c r="S28" s="28">
        <f ca="1">$BC12</f>
        <v>0</v>
      </c>
      <c r="T28" s="28">
        <f ca="1">$BH12</f>
        <v>0</v>
      </c>
      <c r="U28" s="28" t="str">
        <f ca="1">IF(AND(V28=0,W28=0),"",".")</f>
        <v>.</v>
      </c>
      <c r="V28" s="28">
        <f ca="1">$BM12</f>
        <v>5</v>
      </c>
      <c r="W28" s="28">
        <f ca="1">$BR12</f>
        <v>8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0.72612523631583081</v>
      </c>
      <c r="CL28" s="12">
        <f t="shared" ca="1" si="28"/>
        <v>19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0.35983572444194345</v>
      </c>
      <c r="CS28" s="12">
        <f t="shared" ca="1" si="30"/>
        <v>46</v>
      </c>
      <c r="CT28" s="5"/>
      <c r="CU28" s="5">
        <v>28</v>
      </c>
      <c r="CV28" s="5">
        <v>4</v>
      </c>
      <c r="CW28" s="5">
        <v>1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0</v>
      </c>
      <c r="E29" s="28" t="str">
        <f ca="1">IF(AND(F29=0,G29=0),"",".")</f>
        <v>.</v>
      </c>
      <c r="F29" s="28">
        <f ca="1">$BN10</f>
        <v>7</v>
      </c>
      <c r="G29" s="28">
        <f ca="1">$BS10</f>
        <v>3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0</v>
      </c>
      <c r="M29" s="28" t="str">
        <f ca="1">IF(AND(N29=0,O29=0),"",".")</f>
        <v>.</v>
      </c>
      <c r="N29" s="28">
        <f ca="1">$BN11</f>
        <v>7</v>
      </c>
      <c r="O29" s="28">
        <f ca="1">$BS11</f>
        <v>2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0</v>
      </c>
      <c r="U29" s="28" t="str">
        <f ca="1">IF(AND(V29=0,W29=0),"",".")</f>
        <v>.</v>
      </c>
      <c r="V29" s="28">
        <f ca="1">$BN12</f>
        <v>2</v>
      </c>
      <c r="W29" s="28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0.10922482329461858</v>
      </c>
      <c r="CL29" s="12">
        <f t="shared" ca="1" si="28"/>
        <v>90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0.67625633948395425</v>
      </c>
      <c r="CS29" s="12">
        <f t="shared" ca="1" si="30"/>
        <v>31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0</v>
      </c>
      <c r="E30" s="28" t="str">
        <f>$AW10</f>
        <v>.</v>
      </c>
      <c r="F30" s="28">
        <f ca="1">$AX10</f>
        <v>8</v>
      </c>
      <c r="G30" s="28">
        <f ca="1">$AY10</f>
        <v>4</v>
      </c>
      <c r="H30" s="29"/>
      <c r="I30" s="30"/>
      <c r="J30" s="28"/>
      <c r="K30" s="28">
        <f ca="1">$AU11</f>
        <v>0</v>
      </c>
      <c r="L30" s="28">
        <f ca="1">$AV11</f>
        <v>1</v>
      </c>
      <c r="M30" s="28" t="str">
        <f>$AW11</f>
        <v>.</v>
      </c>
      <c r="N30" s="28">
        <f ca="1">$AX11</f>
        <v>3</v>
      </c>
      <c r="O30" s="28">
        <f ca="1">$AY11</f>
        <v>7</v>
      </c>
      <c r="P30" s="29"/>
      <c r="Q30" s="30"/>
      <c r="R30" s="28"/>
      <c r="S30" s="28">
        <f ca="1">$AU12</f>
        <v>0</v>
      </c>
      <c r="T30" s="28">
        <f ca="1">$AV12</f>
        <v>0</v>
      </c>
      <c r="U30" s="28" t="str">
        <f>$AW12</f>
        <v>.</v>
      </c>
      <c r="V30" s="28">
        <f ca="1">$AX12</f>
        <v>8</v>
      </c>
      <c r="W30" s="28">
        <f ca="1">$AY12</f>
        <v>5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0.98621661197506261</v>
      </c>
      <c r="CL30" s="12">
        <f t="shared" ca="1" si="28"/>
        <v>2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0.40672429990724368</v>
      </c>
      <c r="CS30" s="12">
        <f t="shared" ca="1" si="30"/>
        <v>44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0.25967593387471199</v>
      </c>
      <c r="CL31" s="12">
        <f t="shared" ca="1" si="28"/>
        <v>70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0.13183267936744225</v>
      </c>
      <c r="CS31" s="12">
        <f t="shared" ca="1" si="30"/>
        <v>62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66" t="str">
        <f>A1</f>
        <v>小数 たし算 小数第二位 (0.11) ミックス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43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0.42147512797326658</v>
      </c>
      <c r="CL32" s="12">
        <f t="shared" ca="1" si="28"/>
        <v>48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0.43104129094349164</v>
      </c>
      <c r="CS32" s="12">
        <f t="shared" ca="1" si="30"/>
        <v>42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67" t="str">
        <f>B2</f>
        <v>　　月  　 　 日</v>
      </c>
      <c r="C33" s="68"/>
      <c r="D33" s="68"/>
      <c r="E33" s="68"/>
      <c r="F33" s="68"/>
      <c r="G33" s="69"/>
      <c r="H33" s="70" t="str">
        <f>H2</f>
        <v>名前</v>
      </c>
      <c r="I33" s="71"/>
      <c r="J33" s="71"/>
      <c r="K33" s="72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4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0.19060985758133864</v>
      </c>
      <c r="CL33" s="12">
        <f t="shared" ca="1" si="28"/>
        <v>81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0.99589651993794814</v>
      </c>
      <c r="CS33" s="12">
        <f t="shared" ca="1" si="30"/>
        <v>1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0.54638967573877673</v>
      </c>
      <c r="CL34" s="12">
        <f t="shared" ca="1" si="28"/>
        <v>32</v>
      </c>
      <c r="CM34" s="5"/>
      <c r="CN34" s="5">
        <v>34</v>
      </c>
      <c r="CO34" s="5">
        <v>3</v>
      </c>
      <c r="CP34" s="5">
        <v>3</v>
      </c>
      <c r="CR34" s="11">
        <f t="shared" ca="1" si="29"/>
        <v>5.5057293150656106E-2</v>
      </c>
      <c r="CS34" s="12">
        <f t="shared" ca="1" si="30"/>
        <v>68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0.71768827289472714</v>
      </c>
      <c r="CL35" s="12">
        <f t="shared" ca="1" si="28"/>
        <v>20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0.71185950772809803</v>
      </c>
      <c r="CS35" s="12">
        <f t="shared" ca="1" si="30"/>
        <v>28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44"/>
      <c r="B36" s="64" t="str">
        <f t="shared" ref="B36" ca="1" si="31">B5</f>
        <v>0.27＋0.27＝</v>
      </c>
      <c r="C36" s="65"/>
      <c r="D36" s="65"/>
      <c r="E36" s="65"/>
      <c r="F36" s="62">
        <f ca="1">F5</f>
        <v>0.54</v>
      </c>
      <c r="G36" s="63"/>
      <c r="H36" s="45"/>
      <c r="I36" s="46"/>
      <c r="J36" s="64" t="str">
        <f t="shared" ref="J36" ca="1" si="32">J5</f>
        <v>0.77＋0.96＝</v>
      </c>
      <c r="K36" s="65"/>
      <c r="L36" s="65"/>
      <c r="M36" s="65"/>
      <c r="N36" s="62">
        <f ca="1">N5</f>
        <v>1.73</v>
      </c>
      <c r="O36" s="63"/>
      <c r="P36" s="27"/>
      <c r="Q36" s="24"/>
      <c r="R36" s="64" t="str">
        <f t="shared" ref="R36" ca="1" si="33">R5</f>
        <v>0.44＋0.86＝</v>
      </c>
      <c r="S36" s="65"/>
      <c r="T36" s="65"/>
      <c r="U36" s="65"/>
      <c r="V36" s="62">
        <f ca="1">V5</f>
        <v>1.3</v>
      </c>
      <c r="W36" s="63"/>
      <c r="X36" s="27"/>
      <c r="AC36" s="5" t="s">
        <v>44</v>
      </c>
      <c r="AD36" s="5" t="str">
        <f ca="1">IF(AND($AE36=0,$AF36=0),"OKA",IF($AF36=0,"OKB","NO"))</f>
        <v>NO</v>
      </c>
      <c r="AE36" s="47">
        <f ca="1">AX1</f>
        <v>5</v>
      </c>
      <c r="AF36" s="47">
        <f ca="1">AY1</f>
        <v>4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0.92470419888326294</v>
      </c>
      <c r="CL36" s="12">
        <f t="shared" ca="1" si="28"/>
        <v>7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0.88992841250838217</v>
      </c>
      <c r="CS36" s="12">
        <f t="shared" ca="1" si="30"/>
        <v>10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7</v>
      </c>
      <c r="AF37" s="47">
        <f t="shared" ca="1" si="35"/>
        <v>3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0.62262651117434542</v>
      </c>
      <c r="CL37" s="12">
        <f t="shared" ca="1" si="28"/>
        <v>25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0.80565222600481057</v>
      </c>
      <c r="CS37" s="12">
        <f t="shared" ca="1" si="30"/>
        <v>20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0</v>
      </c>
      <c r="E38" s="50" t="str">
        <f t="shared" ca="1" si="36"/>
        <v>.</v>
      </c>
      <c r="F38" s="51">
        <f t="shared" ca="1" si="36"/>
        <v>2</v>
      </c>
      <c r="G38" s="51">
        <f t="shared" ca="1" si="36"/>
        <v>7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0</v>
      </c>
      <c r="M38" s="50" t="str">
        <f t="shared" ca="1" si="37"/>
        <v>.</v>
      </c>
      <c r="N38" s="51">
        <f t="shared" ca="1" si="37"/>
        <v>7</v>
      </c>
      <c r="O38" s="51">
        <f t="shared" ca="1" si="37"/>
        <v>7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0</v>
      </c>
      <c r="U38" s="50" t="str">
        <f t="shared" ca="1" si="38"/>
        <v>.</v>
      </c>
      <c r="V38" s="51">
        <f t="shared" ca="1" si="38"/>
        <v>4</v>
      </c>
      <c r="W38" s="51">
        <f t="shared" ca="1" si="38"/>
        <v>4</v>
      </c>
      <c r="X38" s="27"/>
      <c r="AB38" s="3" t="s">
        <v>46</v>
      </c>
      <c r="AC38" s="5" t="s">
        <v>45</v>
      </c>
      <c r="AD38" s="5" t="str">
        <f t="shared" ca="1" si="34"/>
        <v>OKB</v>
      </c>
      <c r="AE38" s="47">
        <f t="shared" ca="1" si="35"/>
        <v>3</v>
      </c>
      <c r="AF38" s="47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0.23932978005421113</v>
      </c>
      <c r="CL38" s="12">
        <f t="shared" ca="1" si="28"/>
        <v>74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0.97435671783972122</v>
      </c>
      <c r="CS38" s="12">
        <f t="shared" ca="1" si="30"/>
        <v>2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0</v>
      </c>
      <c r="E39" s="54" t="str">
        <f t="shared" ca="1" si="36"/>
        <v>.</v>
      </c>
      <c r="F39" s="55">
        <f t="shared" ca="1" si="36"/>
        <v>2</v>
      </c>
      <c r="G39" s="55">
        <f t="shared" ca="1" si="36"/>
        <v>7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0</v>
      </c>
      <c r="M39" s="54" t="str">
        <f t="shared" ca="1" si="39"/>
        <v>.</v>
      </c>
      <c r="N39" s="55">
        <f t="shared" ca="1" si="39"/>
        <v>9</v>
      </c>
      <c r="O39" s="55">
        <f t="shared" ca="1" si="39"/>
        <v>6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0</v>
      </c>
      <c r="U39" s="54" t="str">
        <f t="shared" ca="1" si="40"/>
        <v>.</v>
      </c>
      <c r="V39" s="55">
        <f t="shared" ca="1" si="40"/>
        <v>8</v>
      </c>
      <c r="W39" s="55">
        <f t="shared" ca="1" si="40"/>
        <v>6</v>
      </c>
      <c r="X39" s="27"/>
      <c r="Z39" s="56"/>
      <c r="AB39" s="3" t="s">
        <v>47</v>
      </c>
      <c r="AC39" s="5" t="s">
        <v>34</v>
      </c>
      <c r="AD39" s="5" t="str">
        <f t="shared" ca="1" si="34"/>
        <v>NO</v>
      </c>
      <c r="AE39" s="47">
        <f t="shared" ca="1" si="35"/>
        <v>6</v>
      </c>
      <c r="AF39" s="47">
        <f t="shared" ca="1" si="35"/>
        <v>9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0.57141765423979829</v>
      </c>
      <c r="CL39" s="12">
        <f t="shared" ca="1" si="28"/>
        <v>28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0.90663016787784612</v>
      </c>
      <c r="CS39" s="12">
        <f t="shared" ca="1" si="30"/>
        <v>9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57"/>
      <c r="C40" s="58">
        <f ca="1">C9</f>
        <v>0</v>
      </c>
      <c r="D40" s="59">
        <f t="shared" ca="1" si="36"/>
        <v>0</v>
      </c>
      <c r="E40" s="59" t="str">
        <f t="shared" si="36"/>
        <v>.</v>
      </c>
      <c r="F40" s="60">
        <f t="shared" ca="1" si="36"/>
        <v>5</v>
      </c>
      <c r="G40" s="61">
        <f t="shared" ca="1" si="36"/>
        <v>4</v>
      </c>
      <c r="H40" s="27"/>
      <c r="I40" s="14"/>
      <c r="J40" s="57"/>
      <c r="K40" s="58">
        <f ca="1">K9</f>
        <v>0</v>
      </c>
      <c r="L40" s="59">
        <f t="shared" ca="1" si="39"/>
        <v>1</v>
      </c>
      <c r="M40" s="59" t="str">
        <f t="shared" si="39"/>
        <v>.</v>
      </c>
      <c r="N40" s="60">
        <f t="shared" ca="1" si="39"/>
        <v>7</v>
      </c>
      <c r="O40" s="61">
        <f t="shared" ca="1" si="39"/>
        <v>3</v>
      </c>
      <c r="P40" s="27"/>
      <c r="Q40" s="20"/>
      <c r="R40" s="57"/>
      <c r="S40" s="58">
        <f ca="1">S9</f>
        <v>0</v>
      </c>
      <c r="T40" s="59">
        <f t="shared" ca="1" si="40"/>
        <v>1</v>
      </c>
      <c r="U40" s="59" t="str">
        <f t="shared" si="40"/>
        <v>.</v>
      </c>
      <c r="V40" s="60">
        <f t="shared" ca="1" si="40"/>
        <v>3</v>
      </c>
      <c r="W40" s="61">
        <f t="shared" ca="1" si="40"/>
        <v>0</v>
      </c>
      <c r="X40" s="27"/>
      <c r="Z40" s="56"/>
      <c r="AB40" s="3" t="s">
        <v>48</v>
      </c>
      <c r="AC40" s="5" t="s">
        <v>35</v>
      </c>
      <c r="AD40" s="5" t="str">
        <f t="shared" ca="1" si="34"/>
        <v>NO</v>
      </c>
      <c r="AE40" s="47">
        <f t="shared" ca="1" si="35"/>
        <v>4</v>
      </c>
      <c r="AF40" s="47">
        <f t="shared" ca="1" si="35"/>
        <v>9</v>
      </c>
      <c r="AG40" s="56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0.23633522040294985</v>
      </c>
      <c r="CL40" s="12">
        <f t="shared" ca="1" si="28"/>
        <v>75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0.81087994213743608</v>
      </c>
      <c r="CS40" s="12">
        <f t="shared" ca="1" si="30"/>
        <v>18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7</v>
      </c>
      <c r="AF41" s="47">
        <f t="shared" ca="1" si="35"/>
        <v>7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0.53155092464422005</v>
      </c>
      <c r="CL41" s="12">
        <f t="shared" ca="1" si="28"/>
        <v>33</v>
      </c>
      <c r="CM41" s="5"/>
      <c r="CN41" s="5">
        <v>41</v>
      </c>
      <c r="CO41" s="5">
        <v>4</v>
      </c>
      <c r="CP41" s="5">
        <v>0</v>
      </c>
      <c r="CR41" s="11">
        <f t="shared" ca="1" si="29"/>
        <v>7.7024023251170526E-2</v>
      </c>
      <c r="CS41" s="12">
        <f t="shared" ca="1" si="30"/>
        <v>66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7">
        <f t="shared" ca="1" si="35"/>
        <v>6</v>
      </c>
      <c r="AF42" s="47">
        <f t="shared" ca="1" si="35"/>
        <v>8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0.82063950428933474</v>
      </c>
      <c r="CL42" s="12">
        <f t="shared" ca="1" si="28"/>
        <v>14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0.26876392737206456</v>
      </c>
      <c r="CS42" s="12">
        <f t="shared" ca="1" si="30"/>
        <v>57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64" t="str">
        <f t="shared" ref="B43" ca="1" si="41">B12</f>
        <v>0.96＋0.73＝</v>
      </c>
      <c r="C43" s="65"/>
      <c r="D43" s="65"/>
      <c r="E43" s="65"/>
      <c r="F43" s="62">
        <f ca="1">F12</f>
        <v>1.69</v>
      </c>
      <c r="G43" s="63"/>
      <c r="H43" s="27"/>
      <c r="I43" s="24"/>
      <c r="J43" s="64" t="str">
        <f t="shared" ref="J43" ca="1" si="42">J12</f>
        <v>0.44＋0.05＝</v>
      </c>
      <c r="K43" s="65"/>
      <c r="L43" s="65"/>
      <c r="M43" s="65"/>
      <c r="N43" s="62">
        <f ca="1">N12</f>
        <v>0.49</v>
      </c>
      <c r="O43" s="63"/>
      <c r="P43" s="27"/>
      <c r="Q43" s="24"/>
      <c r="R43" s="64" t="str">
        <f t="shared" ref="R43" ca="1" si="43">R12</f>
        <v>0.64＋0.13＝</v>
      </c>
      <c r="S43" s="65"/>
      <c r="T43" s="65"/>
      <c r="U43" s="65"/>
      <c r="V43" s="62">
        <f ca="1">V12</f>
        <v>0.77</v>
      </c>
      <c r="W43" s="63"/>
      <c r="X43" s="27"/>
      <c r="AC43" s="5" t="s">
        <v>38</v>
      </c>
      <c r="AD43" s="5" t="str">
        <f t="shared" ca="1" si="34"/>
        <v>NO</v>
      </c>
      <c r="AE43" s="47">
        <f t="shared" ca="1" si="35"/>
        <v>9</v>
      </c>
      <c r="AF43" s="47">
        <f t="shared" ca="1" si="35"/>
        <v>9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0.17133235115992962</v>
      </c>
      <c r="CL43" s="12">
        <f t="shared" ca="1" si="28"/>
        <v>83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0.73173445520871583</v>
      </c>
      <c r="CS43" s="12">
        <f t="shared" ca="1" si="30"/>
        <v>25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7">
        <f t="shared" ca="1" si="35"/>
        <v>6</v>
      </c>
      <c r="AF44" s="47">
        <f t="shared" ca="1" si="35"/>
        <v>2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6.7576543830178082E-2</v>
      </c>
      <c r="CL44" s="12">
        <f t="shared" ca="1" si="28"/>
        <v>93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0.92972377153320263</v>
      </c>
      <c r="CS44" s="12">
        <f t="shared" ca="1" si="30"/>
        <v>6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0</v>
      </c>
      <c r="E45" s="50" t="str">
        <f t="shared" ca="1" si="44"/>
        <v>.</v>
      </c>
      <c r="F45" s="51">
        <f t="shared" ca="1" si="44"/>
        <v>9</v>
      </c>
      <c r="G45" s="51">
        <f t="shared" ca="1" si="44"/>
        <v>6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0</v>
      </c>
      <c r="M45" s="50" t="str">
        <f t="shared" ca="1" si="45"/>
        <v>.</v>
      </c>
      <c r="N45" s="51">
        <f t="shared" ca="1" si="45"/>
        <v>4</v>
      </c>
      <c r="O45" s="51">
        <f t="shared" ca="1" si="45"/>
        <v>4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0</v>
      </c>
      <c r="U45" s="50" t="str">
        <f t="shared" ca="1" si="46"/>
        <v>.</v>
      </c>
      <c r="V45" s="51">
        <f t="shared" ca="1" si="46"/>
        <v>6</v>
      </c>
      <c r="W45" s="51">
        <f t="shared" ca="1" si="46"/>
        <v>4</v>
      </c>
      <c r="X45" s="27"/>
      <c r="AC45" s="5" t="s">
        <v>40</v>
      </c>
      <c r="AD45" s="5" t="str">
        <f t="shared" ca="1" si="34"/>
        <v>NO</v>
      </c>
      <c r="AE45" s="47">
        <f t="shared" ca="1" si="35"/>
        <v>8</v>
      </c>
      <c r="AF45" s="47">
        <f t="shared" ca="1" si="35"/>
        <v>4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0.52097463699107993</v>
      </c>
      <c r="CL45" s="12">
        <f t="shared" ca="1" si="28"/>
        <v>37</v>
      </c>
      <c r="CM45" s="5"/>
      <c r="CN45" s="5">
        <v>45</v>
      </c>
      <c r="CO45" s="5">
        <v>4</v>
      </c>
      <c r="CP45" s="5">
        <v>4</v>
      </c>
      <c r="CR45" s="11">
        <f t="shared" ca="1" si="29"/>
        <v>7.2326804351812157E-3</v>
      </c>
      <c r="CS45" s="12">
        <f t="shared" ca="1" si="30"/>
        <v>71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0</v>
      </c>
      <c r="E46" s="54" t="str">
        <f t="shared" ca="1" si="47"/>
        <v>.</v>
      </c>
      <c r="F46" s="55">
        <f t="shared" ca="1" si="47"/>
        <v>7</v>
      </c>
      <c r="G46" s="55">
        <f t="shared" ca="1" si="47"/>
        <v>3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0</v>
      </c>
      <c r="M46" s="54" t="str">
        <f t="shared" ca="1" si="48"/>
        <v>.</v>
      </c>
      <c r="N46" s="55">
        <f t="shared" ca="1" si="48"/>
        <v>0</v>
      </c>
      <c r="O46" s="55">
        <f t="shared" ca="1" si="48"/>
        <v>5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0</v>
      </c>
      <c r="U46" s="54" t="str">
        <f t="shared" ca="1" si="49"/>
        <v>.</v>
      </c>
      <c r="V46" s="55">
        <f t="shared" ca="1" si="49"/>
        <v>1</v>
      </c>
      <c r="W46" s="55">
        <f t="shared" ca="1" si="49"/>
        <v>3</v>
      </c>
      <c r="X46" s="27"/>
      <c r="AC46" s="3" t="s">
        <v>41</v>
      </c>
      <c r="AD46" s="5" t="str">
        <f t="shared" ca="1" si="34"/>
        <v>NO</v>
      </c>
      <c r="AE46" s="47">
        <f t="shared" ca="1" si="35"/>
        <v>3</v>
      </c>
      <c r="AF46" s="47">
        <f t="shared" ca="1" si="35"/>
        <v>7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0.99428905985991967</v>
      </c>
      <c r="CL46" s="12">
        <f t="shared" ca="1" si="28"/>
        <v>1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0.74216452465237059</v>
      </c>
      <c r="CS46" s="12">
        <f t="shared" ca="1" si="30"/>
        <v>24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57"/>
      <c r="C47" s="58">
        <f ca="1">C16</f>
        <v>0</v>
      </c>
      <c r="D47" s="59">
        <f t="shared" ca="1" si="47"/>
        <v>1</v>
      </c>
      <c r="E47" s="59" t="str">
        <f t="shared" si="47"/>
        <v>.</v>
      </c>
      <c r="F47" s="60">
        <f t="shared" ca="1" si="47"/>
        <v>6</v>
      </c>
      <c r="G47" s="61">
        <f t="shared" ca="1" si="47"/>
        <v>9</v>
      </c>
      <c r="H47" s="27"/>
      <c r="I47" s="14"/>
      <c r="J47" s="57"/>
      <c r="K47" s="58">
        <f ca="1">K16</f>
        <v>0</v>
      </c>
      <c r="L47" s="59">
        <f t="shared" ca="1" si="48"/>
        <v>0</v>
      </c>
      <c r="M47" s="59" t="str">
        <f t="shared" si="48"/>
        <v>.</v>
      </c>
      <c r="N47" s="60">
        <f t="shared" ca="1" si="48"/>
        <v>4</v>
      </c>
      <c r="O47" s="61">
        <f t="shared" ca="1" si="48"/>
        <v>9</v>
      </c>
      <c r="P47" s="27"/>
      <c r="Q47" s="20"/>
      <c r="R47" s="57"/>
      <c r="S47" s="58">
        <f ca="1">S16</f>
        <v>0</v>
      </c>
      <c r="T47" s="59">
        <f t="shared" ca="1" si="49"/>
        <v>0</v>
      </c>
      <c r="U47" s="59" t="str">
        <f t="shared" si="49"/>
        <v>.</v>
      </c>
      <c r="V47" s="60">
        <f t="shared" ca="1" si="49"/>
        <v>7</v>
      </c>
      <c r="W47" s="61">
        <f t="shared" ca="1" si="49"/>
        <v>7</v>
      </c>
      <c r="X47" s="27"/>
      <c r="AC47" s="3" t="s">
        <v>42</v>
      </c>
      <c r="AD47" s="5" t="str">
        <f t="shared" ca="1" si="34"/>
        <v>NO</v>
      </c>
      <c r="AE47" s="47">
        <f t="shared" ca="1" si="35"/>
        <v>8</v>
      </c>
      <c r="AF47" s="47">
        <f t="shared" ca="1" si="35"/>
        <v>5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0.93209232673826303</v>
      </c>
      <c r="CL47" s="12">
        <f t="shared" ca="1" si="28"/>
        <v>6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0.72719978529371554</v>
      </c>
      <c r="CS47" s="12">
        <f t="shared" ca="1" si="30"/>
        <v>26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0.80291883245107498</v>
      </c>
      <c r="CL48" s="12">
        <f t="shared" ca="1" si="28"/>
        <v>16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0.32979258659253818</v>
      </c>
      <c r="CS48" s="12">
        <f t="shared" ca="1" si="30"/>
        <v>51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0.28030417608505298</v>
      </c>
      <c r="CL49" s="12">
        <f t="shared" ca="1" si="28"/>
        <v>67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0.84868708820602312</v>
      </c>
      <c r="CS49" s="12">
        <f t="shared" ca="1" si="30"/>
        <v>14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64" t="str">
        <f t="shared" ref="B50" ca="1" si="50">B19</f>
        <v>0.52＋0.16＝</v>
      </c>
      <c r="C50" s="65"/>
      <c r="D50" s="65"/>
      <c r="E50" s="65"/>
      <c r="F50" s="62">
        <f ca="1">F19</f>
        <v>0.68</v>
      </c>
      <c r="G50" s="63"/>
      <c r="H50" s="27"/>
      <c r="I50" s="24"/>
      <c r="J50" s="64" t="str">
        <f t="shared" ref="J50" ca="1" si="51">J19</f>
        <v>0.65＋0.34＝</v>
      </c>
      <c r="K50" s="65"/>
      <c r="L50" s="65"/>
      <c r="M50" s="65"/>
      <c r="N50" s="62">
        <f ca="1">N19</f>
        <v>0.99</v>
      </c>
      <c r="O50" s="63"/>
      <c r="P50" s="27"/>
      <c r="Q50" s="24"/>
      <c r="R50" s="64" t="str">
        <f t="shared" ref="R50" ca="1" si="52">R19</f>
        <v>0.93＋0.69＝</v>
      </c>
      <c r="S50" s="65"/>
      <c r="T50" s="65"/>
      <c r="U50" s="65"/>
      <c r="V50" s="62">
        <f ca="1">V19</f>
        <v>1.62</v>
      </c>
      <c r="W50" s="63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0.29580647819656081</v>
      </c>
      <c r="CL50" s="12">
        <f t="shared" ca="1" si="28"/>
        <v>65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0.79127609312664537</v>
      </c>
      <c r="CS50" s="12">
        <f t="shared" ca="1" si="30"/>
        <v>21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0.53045674035642554</v>
      </c>
      <c r="CL51" s="12">
        <f t="shared" ca="1" si="28"/>
        <v>34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0.35945443154241352</v>
      </c>
      <c r="CS51" s="12">
        <f t="shared" ca="1" si="30"/>
        <v>47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0</v>
      </c>
      <c r="E52" s="50" t="str">
        <f t="shared" ca="1" si="53"/>
        <v>.</v>
      </c>
      <c r="F52" s="51">
        <f t="shared" ca="1" si="53"/>
        <v>5</v>
      </c>
      <c r="G52" s="51">
        <f t="shared" ca="1" si="53"/>
        <v>2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0</v>
      </c>
      <c r="M52" s="50" t="str">
        <f t="shared" ca="1" si="54"/>
        <v>.</v>
      </c>
      <c r="N52" s="51">
        <f t="shared" ca="1" si="54"/>
        <v>6</v>
      </c>
      <c r="O52" s="51">
        <f t="shared" ca="1" si="54"/>
        <v>5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0</v>
      </c>
      <c r="U52" s="50" t="str">
        <f t="shared" ca="1" si="55"/>
        <v>.</v>
      </c>
      <c r="V52" s="51">
        <f t="shared" ca="1" si="55"/>
        <v>9</v>
      </c>
      <c r="W52" s="51">
        <f t="shared" ca="1" si="55"/>
        <v>3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9.2330076511757397E-3</v>
      </c>
      <c r="CL52" s="12">
        <f t="shared" ca="1" si="28"/>
        <v>99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0.93919075691954401</v>
      </c>
      <c r="CS52" s="12">
        <f t="shared" ca="1" si="30"/>
        <v>5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0</v>
      </c>
      <c r="E53" s="54" t="str">
        <f t="shared" ca="1" si="56"/>
        <v>.</v>
      </c>
      <c r="F53" s="55">
        <f t="shared" ca="1" si="56"/>
        <v>1</v>
      </c>
      <c r="G53" s="55">
        <f t="shared" ca="1" si="56"/>
        <v>6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0</v>
      </c>
      <c r="M53" s="54" t="str">
        <f t="shared" ca="1" si="57"/>
        <v>.</v>
      </c>
      <c r="N53" s="55">
        <f t="shared" ca="1" si="57"/>
        <v>3</v>
      </c>
      <c r="O53" s="55">
        <f t="shared" ca="1" si="57"/>
        <v>4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0</v>
      </c>
      <c r="U53" s="54" t="str">
        <f t="shared" ca="1" si="58"/>
        <v>.</v>
      </c>
      <c r="V53" s="55">
        <f t="shared" ca="1" si="58"/>
        <v>6</v>
      </c>
      <c r="W53" s="55">
        <f t="shared" ca="1" si="58"/>
        <v>9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0.40320637824423544</v>
      </c>
      <c r="CL53" s="12">
        <f t="shared" ca="1" si="28"/>
        <v>51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0.28404128116473049</v>
      </c>
      <c r="CS53" s="12">
        <f t="shared" ca="1" si="30"/>
        <v>55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57"/>
      <c r="C54" s="58">
        <f ca="1">C23</f>
        <v>0</v>
      </c>
      <c r="D54" s="59">
        <f t="shared" ca="1" si="56"/>
        <v>0</v>
      </c>
      <c r="E54" s="59" t="str">
        <f t="shared" si="56"/>
        <v>.</v>
      </c>
      <c r="F54" s="60">
        <f t="shared" ca="1" si="56"/>
        <v>6</v>
      </c>
      <c r="G54" s="61">
        <f t="shared" ca="1" si="56"/>
        <v>8</v>
      </c>
      <c r="H54" s="27"/>
      <c r="I54" s="14"/>
      <c r="J54" s="57"/>
      <c r="K54" s="58">
        <f ca="1">K23</f>
        <v>0</v>
      </c>
      <c r="L54" s="59">
        <f t="shared" ca="1" si="57"/>
        <v>0</v>
      </c>
      <c r="M54" s="59" t="str">
        <f t="shared" si="57"/>
        <v>.</v>
      </c>
      <c r="N54" s="60">
        <f t="shared" ca="1" si="57"/>
        <v>9</v>
      </c>
      <c r="O54" s="61">
        <f t="shared" ca="1" si="57"/>
        <v>9</v>
      </c>
      <c r="P54" s="27"/>
      <c r="Q54" s="20"/>
      <c r="R54" s="57"/>
      <c r="S54" s="58">
        <f ca="1">S23</f>
        <v>0</v>
      </c>
      <c r="T54" s="59">
        <f t="shared" ca="1" si="58"/>
        <v>1</v>
      </c>
      <c r="U54" s="59" t="str">
        <f t="shared" si="58"/>
        <v>.</v>
      </c>
      <c r="V54" s="60">
        <f t="shared" ca="1" si="58"/>
        <v>6</v>
      </c>
      <c r="W54" s="61">
        <f t="shared" ca="1" si="58"/>
        <v>2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0.49065074003264586</v>
      </c>
      <c r="CL54" s="12">
        <f t="shared" ca="1" si="28"/>
        <v>40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0.10625259295856004</v>
      </c>
      <c r="CS54" s="12">
        <f t="shared" ca="1" si="30"/>
        <v>65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0.25432187666587547</v>
      </c>
      <c r="CL55" s="12">
        <f t="shared" ca="1" si="28"/>
        <v>71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0.83853950805353683</v>
      </c>
      <c r="CS55" s="12">
        <f t="shared" ca="1" si="30"/>
        <v>16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0.82335233618248238</v>
      </c>
      <c r="CL56" s="12">
        <f t="shared" ca="1" si="28"/>
        <v>13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0.81055263293836111</v>
      </c>
      <c r="CS56" s="12">
        <f t="shared" ca="1" si="30"/>
        <v>19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64" t="str">
        <f t="shared" ref="B57" ca="1" si="59">B26</f>
        <v>0.11＋0.73＝</v>
      </c>
      <c r="C57" s="65"/>
      <c r="D57" s="65"/>
      <c r="E57" s="65"/>
      <c r="F57" s="62">
        <f ca="1">F26</f>
        <v>0.84</v>
      </c>
      <c r="G57" s="63"/>
      <c r="H57" s="27"/>
      <c r="I57" s="24"/>
      <c r="J57" s="64" t="str">
        <f t="shared" ref="J57" ca="1" si="60">J26</f>
        <v>0.65＋0.72＝</v>
      </c>
      <c r="K57" s="65"/>
      <c r="L57" s="65"/>
      <c r="M57" s="65"/>
      <c r="N57" s="62">
        <f ca="1">N26</f>
        <v>1.37</v>
      </c>
      <c r="O57" s="63"/>
      <c r="P57" s="27"/>
      <c r="Q57" s="24"/>
      <c r="R57" s="64" t="str">
        <f t="shared" ref="R57" ca="1" si="61">R26</f>
        <v>0.58＋0.27＝</v>
      </c>
      <c r="S57" s="65"/>
      <c r="T57" s="65"/>
      <c r="U57" s="65"/>
      <c r="V57" s="62">
        <f ca="1">V26</f>
        <v>0.85</v>
      </c>
      <c r="W57" s="63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0.36291970982764055</v>
      </c>
      <c r="CL57" s="12">
        <f t="shared" ca="1" si="28"/>
        <v>56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0.55346561358934798</v>
      </c>
      <c r="CS57" s="12">
        <f t="shared" ca="1" si="30"/>
        <v>36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0.96519193680907001</v>
      </c>
      <c r="CL58" s="12">
        <f t="shared" ca="1" si="28"/>
        <v>4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0.28161421177806478</v>
      </c>
      <c r="CS58" s="12">
        <f t="shared" ca="1" si="30"/>
        <v>56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0</v>
      </c>
      <c r="E59" s="50" t="str">
        <f t="shared" ca="1" si="62"/>
        <v>.</v>
      </c>
      <c r="F59" s="51">
        <f t="shared" ca="1" si="62"/>
        <v>1</v>
      </c>
      <c r="G59" s="51">
        <f t="shared" ca="1" si="62"/>
        <v>1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0</v>
      </c>
      <c r="M59" s="50" t="str">
        <f t="shared" ca="1" si="63"/>
        <v>.</v>
      </c>
      <c r="N59" s="51">
        <f t="shared" ca="1" si="63"/>
        <v>6</v>
      </c>
      <c r="O59" s="51">
        <f t="shared" ca="1" si="63"/>
        <v>5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0</v>
      </c>
      <c r="U59" s="50" t="str">
        <f t="shared" ca="1" si="64"/>
        <v>.</v>
      </c>
      <c r="V59" s="51">
        <f t="shared" ca="1" si="64"/>
        <v>5</v>
      </c>
      <c r="W59" s="51">
        <f t="shared" ca="1" si="64"/>
        <v>8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0.52135658843997157</v>
      </c>
      <c r="CL59" s="12">
        <f t="shared" ca="1" si="28"/>
        <v>36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0.36881374928843791</v>
      </c>
      <c r="CS59" s="12">
        <f t="shared" ca="1" si="30"/>
        <v>45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0</v>
      </c>
      <c r="E60" s="54" t="str">
        <f t="shared" ca="1" si="65"/>
        <v>.</v>
      </c>
      <c r="F60" s="55">
        <f t="shared" ca="1" si="65"/>
        <v>7</v>
      </c>
      <c r="G60" s="55">
        <f t="shared" ca="1" si="65"/>
        <v>3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0</v>
      </c>
      <c r="M60" s="54" t="str">
        <f t="shared" ca="1" si="66"/>
        <v>.</v>
      </c>
      <c r="N60" s="55">
        <f t="shared" ca="1" si="66"/>
        <v>7</v>
      </c>
      <c r="O60" s="55">
        <f t="shared" ca="1" si="66"/>
        <v>2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0</v>
      </c>
      <c r="U60" s="54" t="str">
        <f t="shared" ca="1" si="67"/>
        <v>.</v>
      </c>
      <c r="V60" s="55">
        <f t="shared" ca="1" si="67"/>
        <v>2</v>
      </c>
      <c r="W60" s="55">
        <f t="shared" ca="1" si="67"/>
        <v>7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0.25191328049835915</v>
      </c>
      <c r="CL60" s="12">
        <f t="shared" ca="1" si="28"/>
        <v>72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0.77592323267885943</v>
      </c>
      <c r="CS60" s="12">
        <f t="shared" ca="1" si="30"/>
        <v>22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57"/>
      <c r="C61" s="58">
        <f ca="1">C30</f>
        <v>0</v>
      </c>
      <c r="D61" s="59">
        <f t="shared" ca="1" si="65"/>
        <v>0</v>
      </c>
      <c r="E61" s="59" t="str">
        <f t="shared" si="65"/>
        <v>.</v>
      </c>
      <c r="F61" s="60">
        <f t="shared" ca="1" si="65"/>
        <v>8</v>
      </c>
      <c r="G61" s="61">
        <f t="shared" ca="1" si="65"/>
        <v>4</v>
      </c>
      <c r="H61" s="27"/>
      <c r="I61" s="14"/>
      <c r="J61" s="57"/>
      <c r="K61" s="58">
        <f ca="1">K30</f>
        <v>0</v>
      </c>
      <c r="L61" s="59">
        <f t="shared" ca="1" si="66"/>
        <v>1</v>
      </c>
      <c r="M61" s="59" t="str">
        <f t="shared" si="66"/>
        <v>.</v>
      </c>
      <c r="N61" s="60">
        <f t="shared" ca="1" si="66"/>
        <v>3</v>
      </c>
      <c r="O61" s="61">
        <f t="shared" ca="1" si="66"/>
        <v>7</v>
      </c>
      <c r="P61" s="27"/>
      <c r="Q61" s="20"/>
      <c r="R61" s="57"/>
      <c r="S61" s="58">
        <f ca="1">S30</f>
        <v>0</v>
      </c>
      <c r="T61" s="59">
        <f t="shared" ca="1" si="67"/>
        <v>0</v>
      </c>
      <c r="U61" s="59" t="str">
        <f t="shared" si="67"/>
        <v>.</v>
      </c>
      <c r="V61" s="60">
        <f t="shared" ca="1" si="67"/>
        <v>8</v>
      </c>
      <c r="W61" s="61">
        <f t="shared" ca="1" si="67"/>
        <v>5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0.13176310504373812</v>
      </c>
      <c r="CL61" s="12">
        <f t="shared" ca="1" si="28"/>
        <v>89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0.70103986106925054</v>
      </c>
      <c r="CS61" s="12">
        <f t="shared" ca="1" si="30"/>
        <v>29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0.44939487672430567</v>
      </c>
      <c r="CL62" s="12">
        <f t="shared" ca="1" si="28"/>
        <v>45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0.5657890517106221</v>
      </c>
      <c r="CS62" s="12">
        <f t="shared" ca="1" si="30"/>
        <v>34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0.87385813714186733</v>
      </c>
      <c r="CL63" s="12">
        <f t="shared" ca="1" si="28"/>
        <v>9</v>
      </c>
      <c r="CN63" s="5">
        <v>63</v>
      </c>
      <c r="CO63" s="5">
        <v>6</v>
      </c>
      <c r="CP63" s="5">
        <v>2</v>
      </c>
      <c r="CR63" s="11">
        <f t="shared" ca="1" si="29"/>
        <v>0.30315342455726013</v>
      </c>
      <c r="CS63" s="12">
        <f t="shared" ca="1" si="30"/>
        <v>54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0.23002543519064467</v>
      </c>
      <c r="CL64" s="12">
        <f t="shared" ca="1" si="28"/>
        <v>77</v>
      </c>
      <c r="CN64" s="5">
        <v>64</v>
      </c>
      <c r="CO64" s="5">
        <v>6</v>
      </c>
      <c r="CP64" s="5">
        <v>3</v>
      </c>
      <c r="CR64" s="11">
        <f t="shared" ca="1" si="29"/>
        <v>0.94170535234705011</v>
      </c>
      <c r="CS64" s="12">
        <f t="shared" ca="1" si="30"/>
        <v>4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0.16056321757156167</v>
      </c>
      <c r="CL65" s="12">
        <f t="shared" ca="1" si="28"/>
        <v>85</v>
      </c>
      <c r="CN65" s="5">
        <v>65</v>
      </c>
      <c r="CO65" s="5">
        <v>6</v>
      </c>
      <c r="CP65" s="5">
        <v>4</v>
      </c>
      <c r="CR65" s="11">
        <f t="shared" ca="1" si="29"/>
        <v>2.3153395845014191E-2</v>
      </c>
      <c r="CS65" s="12">
        <f t="shared" ca="1" si="30"/>
        <v>69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100" ca="1" si="68">RAND()</f>
        <v>0.61902816707485842</v>
      </c>
      <c r="CL66" s="12">
        <f t="shared" ref="CL66:CL100" ca="1" si="69">RANK(CK66,$CK$1:$CK$100,)</f>
        <v>26</v>
      </c>
      <c r="CN66" s="5">
        <v>66</v>
      </c>
      <c r="CO66" s="5">
        <v>6</v>
      </c>
      <c r="CP66" s="5">
        <v>5</v>
      </c>
      <c r="CR66" s="11">
        <f t="shared" ref="CR66:CR72" ca="1" si="70">RAND()</f>
        <v>0.34268553265011648</v>
      </c>
      <c r="CS66" s="12">
        <f t="shared" ref="CS66:CS72" ca="1" si="71">RANK(CR66,$CR$1:$CR$100,)</f>
        <v>49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68"/>
        <v>0.23393424401872465</v>
      </c>
      <c r="CL67" s="12">
        <f t="shared" ca="1" si="69"/>
        <v>76</v>
      </c>
      <c r="CN67" s="5">
        <v>67</v>
      </c>
      <c r="CO67" s="5">
        <v>6</v>
      </c>
      <c r="CP67" s="5">
        <v>6</v>
      </c>
      <c r="CR67" s="11">
        <f t="shared" ca="1" si="70"/>
        <v>0.7579752649010173</v>
      </c>
      <c r="CS67" s="12">
        <f t="shared" ca="1" si="71"/>
        <v>23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68"/>
        <v>0.61212108498652362</v>
      </c>
      <c r="CL68" s="12">
        <f t="shared" ca="1" si="69"/>
        <v>27</v>
      </c>
      <c r="CN68" s="5">
        <v>68</v>
      </c>
      <c r="CO68" s="5">
        <v>6</v>
      </c>
      <c r="CP68" s="5">
        <v>7</v>
      </c>
      <c r="CR68" s="11">
        <f t="shared" ca="1" si="70"/>
        <v>0.10640318775631941</v>
      </c>
      <c r="CS68" s="12">
        <f t="shared" ca="1" si="71"/>
        <v>64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68"/>
        <v>0.70303023103412332</v>
      </c>
      <c r="CL69" s="12">
        <f t="shared" ca="1" si="69"/>
        <v>22</v>
      </c>
      <c r="CN69" s="5">
        <v>69</v>
      </c>
      <c r="CO69" s="5">
        <v>6</v>
      </c>
      <c r="CP69" s="5">
        <v>8</v>
      </c>
      <c r="CR69" s="11">
        <f t="shared" ca="1" si="70"/>
        <v>5.4142962043816079E-3</v>
      </c>
      <c r="CS69" s="12">
        <f t="shared" ca="1" si="71"/>
        <v>72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68"/>
        <v>0.36923999198615942</v>
      </c>
      <c r="CL70" s="12">
        <f t="shared" ca="1" si="69"/>
        <v>55</v>
      </c>
      <c r="CN70" s="5">
        <v>70</v>
      </c>
      <c r="CO70" s="5">
        <v>6</v>
      </c>
      <c r="CP70" s="5">
        <v>9</v>
      </c>
      <c r="CR70" s="11">
        <f t="shared" ca="1" si="70"/>
        <v>0.50248621480956646</v>
      </c>
      <c r="CS70" s="12">
        <f t="shared" ca="1" si="71"/>
        <v>39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68"/>
        <v>0.49230240250227941</v>
      </c>
      <c r="CL71" s="12">
        <f t="shared" ca="1" si="69"/>
        <v>39</v>
      </c>
      <c r="CN71" s="5">
        <v>71</v>
      </c>
      <c r="CO71" s="5">
        <v>7</v>
      </c>
      <c r="CP71" s="5">
        <v>0</v>
      </c>
      <c r="CR71" s="11">
        <f t="shared" ca="1" si="70"/>
        <v>6.1219181661345878E-2</v>
      </c>
      <c r="CS71" s="12">
        <f t="shared" ca="1" si="71"/>
        <v>67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68"/>
        <v>0.47413174004364211</v>
      </c>
      <c r="CL72" s="12">
        <f t="shared" ca="1" si="69"/>
        <v>43</v>
      </c>
      <c r="CN72" s="5">
        <v>72</v>
      </c>
      <c r="CO72" s="5">
        <v>7</v>
      </c>
      <c r="CP72" s="5">
        <v>1</v>
      </c>
      <c r="CR72" s="11">
        <f t="shared" ca="1" si="70"/>
        <v>0.85810166749023509</v>
      </c>
      <c r="CS72" s="12">
        <f t="shared" ca="1" si="71"/>
        <v>12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68"/>
        <v>8.7247906151577292E-2</v>
      </c>
      <c r="CL73" s="12">
        <f t="shared" ca="1" si="69"/>
        <v>91</v>
      </c>
      <c r="CN73" s="5">
        <v>73</v>
      </c>
      <c r="CO73" s="5">
        <v>7</v>
      </c>
      <c r="CP73" s="5">
        <v>2</v>
      </c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68"/>
        <v>0.4479666169426606</v>
      </c>
      <c r="CL74" s="12">
        <f t="shared" ca="1" si="69"/>
        <v>46</v>
      </c>
      <c r="CN74" s="5">
        <v>74</v>
      </c>
      <c r="CO74" s="5">
        <v>7</v>
      </c>
      <c r="CP74" s="5">
        <v>3</v>
      </c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68"/>
        <v>0.55962883887847059</v>
      </c>
      <c r="CL75" s="12">
        <f t="shared" ca="1" si="69"/>
        <v>30</v>
      </c>
      <c r="CN75" s="5">
        <v>75</v>
      </c>
      <c r="CO75" s="5">
        <v>7</v>
      </c>
      <c r="CP75" s="5">
        <v>4</v>
      </c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68"/>
        <v>0.15269784949056653</v>
      </c>
      <c r="CL76" s="12">
        <f t="shared" ca="1" si="69"/>
        <v>86</v>
      </c>
      <c r="CN76" s="5">
        <v>76</v>
      </c>
      <c r="CO76" s="5">
        <v>7</v>
      </c>
      <c r="CP76" s="5">
        <v>5</v>
      </c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68"/>
        <v>0.18087907015069415</v>
      </c>
      <c r="CL77" s="12">
        <f t="shared" ca="1" si="69"/>
        <v>82</v>
      </c>
      <c r="CN77" s="5">
        <v>77</v>
      </c>
      <c r="CO77" s="5">
        <v>7</v>
      </c>
      <c r="CP77" s="5">
        <v>6</v>
      </c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68"/>
        <v>0.56077202517175706</v>
      </c>
      <c r="CL78" s="12">
        <f t="shared" ca="1" si="69"/>
        <v>29</v>
      </c>
      <c r="CN78" s="5">
        <v>78</v>
      </c>
      <c r="CO78" s="5">
        <v>7</v>
      </c>
      <c r="CP78" s="5">
        <v>7</v>
      </c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68"/>
        <v>0.26934044220914355</v>
      </c>
      <c r="CL79" s="12">
        <f t="shared" ca="1" si="69"/>
        <v>69</v>
      </c>
      <c r="CN79" s="5">
        <v>79</v>
      </c>
      <c r="CO79" s="5">
        <v>7</v>
      </c>
      <c r="CP79" s="5">
        <v>8</v>
      </c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68"/>
        <v>0.34550912054808147</v>
      </c>
      <c r="CL80" s="12">
        <f t="shared" ca="1" si="69"/>
        <v>59</v>
      </c>
      <c r="CN80" s="5">
        <v>80</v>
      </c>
      <c r="CO80" s="5">
        <v>7</v>
      </c>
      <c r="CP80" s="5">
        <v>9</v>
      </c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68"/>
        <v>0.93392517006425169</v>
      </c>
      <c r="CL81" s="12">
        <f t="shared" ca="1" si="69"/>
        <v>5</v>
      </c>
      <c r="CN81" s="5">
        <v>81</v>
      </c>
      <c r="CO81" s="5">
        <v>8</v>
      </c>
      <c r="CP81" s="5">
        <v>0</v>
      </c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>
        <f t="shared" ca="1" si="68"/>
        <v>5.4804796977973025E-2</v>
      </c>
      <c r="CL82" s="12">
        <f t="shared" ca="1" si="69"/>
        <v>94</v>
      </c>
      <c r="CN82" s="5">
        <v>82</v>
      </c>
      <c r="CO82" s="5">
        <v>8</v>
      </c>
      <c r="CP82" s="5">
        <v>1</v>
      </c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>
        <f t="shared" ca="1" si="68"/>
        <v>0.78854086466117379</v>
      </c>
      <c r="CL83" s="12">
        <f t="shared" ca="1" si="69"/>
        <v>17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>
        <f t="shared" ca="1" si="68"/>
        <v>0.35221070924789422</v>
      </c>
      <c r="CL84" s="12">
        <f t="shared" ca="1" si="69"/>
        <v>58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>
        <f t="shared" ca="1" si="68"/>
        <v>0.49699258091568455</v>
      </c>
      <c r="CL85" s="12">
        <f t="shared" ca="1" si="69"/>
        <v>38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>
        <f t="shared" ca="1" si="68"/>
        <v>0.31157952703441494</v>
      </c>
      <c r="CL86" s="12">
        <f t="shared" ca="1" si="69"/>
        <v>63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>
        <f t="shared" ca="1" si="68"/>
        <v>0.13197805329554724</v>
      </c>
      <c r="CL87" s="12">
        <f t="shared" ca="1" si="69"/>
        <v>88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>
        <f t="shared" ca="1" si="68"/>
        <v>0.41663865585948101</v>
      </c>
      <c r="CL88" s="12">
        <f t="shared" ca="1" si="69"/>
        <v>50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>
        <f t="shared" ca="1" si="68"/>
        <v>0.53024231162069335</v>
      </c>
      <c r="CL89" s="12">
        <f t="shared" ca="1" si="69"/>
        <v>35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>
        <f t="shared" ca="1" si="68"/>
        <v>0.55517856191359793</v>
      </c>
      <c r="CL90" s="12">
        <f t="shared" ca="1" si="69"/>
        <v>31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>
        <f t="shared" ca="1" si="68"/>
        <v>0.33830703854837274</v>
      </c>
      <c r="CL91" s="12">
        <f t="shared" ca="1" si="69"/>
        <v>61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>
        <f t="shared" ca="1" si="68"/>
        <v>0.85824144931542934</v>
      </c>
      <c r="CL92" s="12">
        <f t="shared" ca="1" si="69"/>
        <v>11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>
        <f t="shared" ca="1" si="68"/>
        <v>0.16434389589366583</v>
      </c>
      <c r="CL93" s="12">
        <f t="shared" ca="1" si="69"/>
        <v>84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>
        <f t="shared" ca="1" si="68"/>
        <v>8.1988104268363005E-2</v>
      </c>
      <c r="CL94" s="12">
        <f t="shared" ca="1" si="69"/>
        <v>92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>
        <f t="shared" ca="1" si="68"/>
        <v>0.47513912626742338</v>
      </c>
      <c r="CL95" s="12">
        <f t="shared" ca="1" si="69"/>
        <v>42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>
        <f t="shared" ca="1" si="68"/>
        <v>5.1778746133767095E-2</v>
      </c>
      <c r="CL96" s="12">
        <f t="shared" ca="1" si="69"/>
        <v>95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>
        <f t="shared" ca="1" si="68"/>
        <v>0.24473559610902218</v>
      </c>
      <c r="CL97" s="12">
        <f t="shared" ca="1" si="69"/>
        <v>73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>
        <f t="shared" ca="1" si="68"/>
        <v>0.46555977786837688</v>
      </c>
      <c r="CL98" s="12">
        <f t="shared" ca="1" si="69"/>
        <v>44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>
        <f t="shared" ca="1" si="68"/>
        <v>0.87120480986705007</v>
      </c>
      <c r="CL99" s="12">
        <f t="shared" ca="1" si="69"/>
        <v>10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>
        <f t="shared" ca="1" si="68"/>
        <v>0.44151805122841536</v>
      </c>
      <c r="CL100" s="12">
        <f t="shared" ca="1" si="69"/>
        <v>47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hZCORXIjwqVfPdwF/WprP+5URaWjYiHVHlMEXRtNbNTVf9NuONvNIgS6pCsWrTT9cFSNcYKrTNNIQdb0YRg4+g==" saltValue="pd3Q/9bDYLn6S73IZ6SCVg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③(0.11)ミックス</vt:lpstr>
      <vt:lpstr>NO</vt:lpstr>
      <vt:lpstr>OKA</vt:lpstr>
      <vt:lpstr>OKB</vt:lpstr>
      <vt:lpstr>'③(0.11)ミックス'!Print_Area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2024-03-30T12:40:52Z</dcterms:modified>
</cp:coreProperties>
</file>