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C\"/>
    </mc:Choice>
  </mc:AlternateContent>
  <bookViews>
    <workbookView xWindow="0" yWindow="0" windowWidth="28800" windowHeight="12060"/>
  </bookViews>
  <sheets>
    <sheet name="⑤(1.11)くり上がり" sheetId="1" r:id="rId1"/>
  </sheets>
  <definedNames>
    <definedName name="go" localSheetId="0">INDIRECT('⑤(1.11)くり上がり'!$AD$40)</definedName>
    <definedName name="hati" localSheetId="0">INDIRECT('⑤(1.11)くり上がり'!$AD$43)</definedName>
    <definedName name="hati">INDIRECT(#REF!)</definedName>
    <definedName name="hatihati">INDIRECT(#REF!)</definedName>
    <definedName name="iti" localSheetId="0">INDIRECT('⑤(1.11)くり上がり'!$AD$36)</definedName>
    <definedName name="iti">INDIRECT(#REF!)</definedName>
    <definedName name="itit">INDIRECT(#REF!)</definedName>
    <definedName name="ju" localSheetId="0">INDIRECT('⑤(1.11)くり上がり'!$AD$45)</definedName>
    <definedName name="ju">INDIRECT(#REF!)</definedName>
    <definedName name="juiti" localSheetId="0">INDIRECT('⑤(1.11)くり上がり'!$AD$46)</definedName>
    <definedName name="juiti">INDIRECT(#REF!)</definedName>
    <definedName name="juni" localSheetId="0">INDIRECT('⑤(1.11)くり上がり'!$AD$47)</definedName>
    <definedName name="juni">INDIRECT(#REF!)</definedName>
    <definedName name="ku" localSheetId="0">INDIRECT('⑤(1.11)くり上がり'!$AD$44)</definedName>
    <definedName name="ku">INDIRECT(#REF!)</definedName>
    <definedName name="nana" localSheetId="0">INDIRECT('⑤(1.11)くり上がり'!$AD$42)</definedName>
    <definedName name="nana">INDIRECT(#REF!)</definedName>
    <definedName name="ni" localSheetId="0">INDIRECT('⑤(1.11)くり上がり'!$AD$37)</definedName>
    <definedName name="ni">INDIRECT(#REF!)</definedName>
    <definedName name="NO">'⑤(1.11)くり上がり'!$Z$38</definedName>
    <definedName name="OK">#REF!</definedName>
    <definedName name="OKA">'⑤(1.11)くり上がり'!$Z$39</definedName>
    <definedName name="OKB">'⑤(1.11)くり上がり'!$Z$40</definedName>
    <definedName name="_xlnm.Print_Area" localSheetId="0">'⑤(1.11)くり上がり'!$A$1:$X$62</definedName>
    <definedName name="roku" localSheetId="0">INDIRECT('⑤(1.11)くり上がり'!$AD$41)</definedName>
    <definedName name="roku">INDIRECT(#REF!)</definedName>
    <definedName name="san" localSheetId="0">INDIRECT('⑤(1.11)くり上がり'!$AD$38)</definedName>
    <definedName name="san">INDIRECT(#REF!)</definedName>
    <definedName name="si" localSheetId="0">INDIRECT('⑤(1.11)くり上がり'!$AD$39)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B33" i="1"/>
  <c r="CD81" i="1" l="1"/>
  <c r="CD80" i="1"/>
  <c r="CD79" i="1"/>
  <c r="CD78" i="1"/>
  <c r="CD77" i="1"/>
  <c r="CD76" i="1"/>
  <c r="CD75" i="1"/>
  <c r="CD74" i="1"/>
  <c r="CD73" i="1"/>
  <c r="CD72" i="1"/>
  <c r="CD71" i="1"/>
  <c r="CD70" i="1"/>
  <c r="CD69" i="1"/>
  <c r="CD68" i="1"/>
  <c r="CD67" i="1"/>
  <c r="CD66" i="1"/>
  <c r="CD65" i="1"/>
  <c r="CD64" i="1"/>
  <c r="CD63" i="1"/>
  <c r="CD62" i="1"/>
  <c r="CD61" i="1"/>
  <c r="CD60" i="1"/>
  <c r="CD59" i="1"/>
  <c r="CD58" i="1"/>
  <c r="CD57" i="1"/>
  <c r="CD56" i="1"/>
  <c r="CK55" i="1"/>
  <c r="CD55" i="1"/>
  <c r="CK54" i="1"/>
  <c r="CD54" i="1"/>
  <c r="CK53" i="1"/>
  <c r="CD53" i="1"/>
  <c r="CK52" i="1"/>
  <c r="CD52" i="1"/>
  <c r="CK51" i="1"/>
  <c r="CD51" i="1"/>
  <c r="CK50" i="1"/>
  <c r="CD50" i="1"/>
  <c r="CK49" i="1"/>
  <c r="CD49" i="1"/>
  <c r="CK48" i="1"/>
  <c r="CD48" i="1"/>
  <c r="CK47" i="1"/>
  <c r="CD47" i="1"/>
  <c r="CK46" i="1"/>
  <c r="CD46" i="1"/>
  <c r="CR45" i="1"/>
  <c r="CK45" i="1"/>
  <c r="CD45" i="1"/>
  <c r="CR44" i="1"/>
  <c r="CK44" i="1"/>
  <c r="CD44" i="1"/>
  <c r="CR43" i="1"/>
  <c r="CK43" i="1"/>
  <c r="CD43" i="1"/>
  <c r="CR42" i="1"/>
  <c r="CK42" i="1"/>
  <c r="CD42" i="1"/>
  <c r="CR41" i="1"/>
  <c r="CK41" i="1"/>
  <c r="CD41" i="1"/>
  <c r="CR40" i="1"/>
  <c r="CK40" i="1"/>
  <c r="CD40" i="1"/>
  <c r="CR39" i="1"/>
  <c r="CK39" i="1"/>
  <c r="CD39" i="1"/>
  <c r="CR38" i="1"/>
  <c r="CK38" i="1"/>
  <c r="CD38" i="1"/>
  <c r="CR37" i="1"/>
  <c r="CK37" i="1"/>
  <c r="CD37" i="1"/>
  <c r="CR36" i="1"/>
  <c r="CK36" i="1"/>
  <c r="CD36" i="1"/>
  <c r="CR35" i="1"/>
  <c r="CK35" i="1"/>
  <c r="CD35" i="1"/>
  <c r="CR34" i="1"/>
  <c r="CK34" i="1"/>
  <c r="CD34" i="1"/>
  <c r="CR33" i="1"/>
  <c r="CK33" i="1"/>
  <c r="CD33" i="1"/>
  <c r="CR32" i="1"/>
  <c r="CK32" i="1"/>
  <c r="CD32" i="1"/>
  <c r="CR31" i="1"/>
  <c r="CK31" i="1"/>
  <c r="CD31" i="1"/>
  <c r="CR30" i="1"/>
  <c r="CK30" i="1"/>
  <c r="CD30" i="1"/>
  <c r="CR29" i="1"/>
  <c r="CK29" i="1"/>
  <c r="CD29" i="1"/>
  <c r="CR28" i="1"/>
  <c r="CK28" i="1"/>
  <c r="CD28" i="1"/>
  <c r="CR27" i="1"/>
  <c r="CK27" i="1"/>
  <c r="CD27" i="1"/>
  <c r="CR26" i="1"/>
  <c r="CK26" i="1"/>
  <c r="CD26" i="1"/>
  <c r="CR25" i="1"/>
  <c r="CK25" i="1"/>
  <c r="CD25" i="1"/>
  <c r="CR24" i="1"/>
  <c r="CK24" i="1"/>
  <c r="CD24" i="1"/>
  <c r="CR23" i="1"/>
  <c r="CK23" i="1"/>
  <c r="CD23" i="1"/>
  <c r="CR22" i="1"/>
  <c r="CK22" i="1"/>
  <c r="CD22" i="1"/>
  <c r="CR21" i="1"/>
  <c r="CK21" i="1"/>
  <c r="CD21" i="1"/>
  <c r="CR20" i="1"/>
  <c r="CK20" i="1"/>
  <c r="CD20" i="1"/>
  <c r="CR19" i="1"/>
  <c r="CK19" i="1"/>
  <c r="CD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1" i="1" s="1"/>
  <c r="BX3" i="1" l="1"/>
  <c r="BX5" i="1"/>
  <c r="BX6" i="1"/>
  <c r="BX18" i="1"/>
  <c r="CE23" i="1"/>
  <c r="BX8" i="1"/>
  <c r="CL6" i="1"/>
  <c r="BX4" i="1"/>
  <c r="BX12" i="1"/>
  <c r="CL4" i="1"/>
  <c r="CS8" i="1"/>
  <c r="CL24" i="1"/>
  <c r="BX2" i="1"/>
  <c r="CL10" i="1"/>
  <c r="CE24" i="1"/>
  <c r="BX17" i="1"/>
  <c r="CL1" i="1"/>
  <c r="CL3" i="1"/>
  <c r="CL5" i="1"/>
  <c r="CL7" i="1"/>
  <c r="BX9" i="1"/>
  <c r="CL11" i="1"/>
  <c r="BX13" i="1"/>
  <c r="BX7" i="1"/>
  <c r="CL8" i="1"/>
  <c r="BX10" i="1"/>
  <c r="CL12" i="1"/>
  <c r="BX14" i="1"/>
  <c r="CL2" i="1"/>
  <c r="CL20" i="1"/>
  <c r="BX11" i="1"/>
  <c r="CL13" i="1"/>
  <c r="BX16" i="1"/>
  <c r="CS14" i="1"/>
  <c r="CS16" i="1"/>
  <c r="CS26" i="1"/>
  <c r="CL29" i="1"/>
  <c r="CE36" i="1"/>
  <c r="CE40" i="1"/>
  <c r="CE44" i="1"/>
  <c r="CL45" i="1"/>
  <c r="CE51" i="1"/>
  <c r="CE53" i="1"/>
  <c r="CE55" i="1"/>
  <c r="CE58" i="1"/>
  <c r="CE62" i="1"/>
  <c r="CE66" i="1"/>
  <c r="CE70" i="1"/>
  <c r="CE74" i="1"/>
  <c r="CE78" i="1"/>
  <c r="CE31" i="1"/>
  <c r="CE29" i="1"/>
  <c r="CE27" i="1"/>
  <c r="CS29" i="1"/>
  <c r="CS27" i="1"/>
  <c r="CE8" i="1"/>
  <c r="CL9" i="1"/>
  <c r="CE10" i="1"/>
  <c r="CE12" i="1"/>
  <c r="CE14" i="1"/>
  <c r="CL15" i="1"/>
  <c r="CE16" i="1"/>
  <c r="CL17" i="1"/>
  <c r="CE18" i="1"/>
  <c r="CS19" i="1"/>
  <c r="CS20" i="1"/>
  <c r="CL22" i="1"/>
  <c r="CL23" i="1"/>
  <c r="CE25" i="1"/>
  <c r="CE26" i="1"/>
  <c r="CL32" i="1"/>
  <c r="CS33" i="1"/>
  <c r="CE35" i="1"/>
  <c r="CL36" i="1"/>
  <c r="CS37" i="1"/>
  <c r="CE39" i="1"/>
  <c r="CL40" i="1"/>
  <c r="CS41" i="1"/>
  <c r="CE43" i="1"/>
  <c r="CL44" i="1"/>
  <c r="CS45" i="1"/>
  <c r="CL47" i="1"/>
  <c r="CL49" i="1"/>
  <c r="CL51" i="1"/>
  <c r="CL53" i="1"/>
  <c r="CL55" i="1"/>
  <c r="CE59" i="1"/>
  <c r="CE63" i="1"/>
  <c r="CE67" i="1"/>
  <c r="CE71" i="1"/>
  <c r="CE75" i="1"/>
  <c r="CE79" i="1"/>
  <c r="CS18" i="1"/>
  <c r="CL21" i="1"/>
  <c r="CE28" i="1"/>
  <c r="CS30" i="1"/>
  <c r="CS34" i="1"/>
  <c r="CS38" i="1"/>
  <c r="CS42" i="1"/>
  <c r="CE49" i="1"/>
  <c r="CS1" i="1"/>
  <c r="CE3" i="1"/>
  <c r="CS3" i="1"/>
  <c r="CS4" i="1"/>
  <c r="CE6" i="1"/>
  <c r="CS6" i="1"/>
  <c r="CS11" i="1"/>
  <c r="CS13" i="1"/>
  <c r="BX15" i="1"/>
  <c r="CS15" i="1"/>
  <c r="CS17" i="1"/>
  <c r="CE19" i="1"/>
  <c r="CE20" i="1"/>
  <c r="CS21" i="1"/>
  <c r="CS22" i="1"/>
  <c r="CL25" i="1"/>
  <c r="CL27" i="1"/>
  <c r="CS28" i="1"/>
  <c r="CE30" i="1"/>
  <c r="CL31" i="1"/>
  <c r="CS32" i="1"/>
  <c r="CE34" i="1"/>
  <c r="CL35" i="1"/>
  <c r="CS36" i="1"/>
  <c r="CE38" i="1"/>
  <c r="CL39" i="1"/>
  <c r="CS40" i="1"/>
  <c r="CE42" i="1"/>
  <c r="CL43" i="1"/>
  <c r="CS44" i="1"/>
  <c r="CE46" i="1"/>
  <c r="CE48" i="1"/>
  <c r="CE50" i="1"/>
  <c r="CE52" i="1"/>
  <c r="CE54" i="1"/>
  <c r="CE56" i="1"/>
  <c r="CE60" i="1"/>
  <c r="CE64" i="1"/>
  <c r="CE68" i="1"/>
  <c r="CE72" i="1"/>
  <c r="CE76" i="1"/>
  <c r="CE80" i="1"/>
  <c r="CS10" i="1"/>
  <c r="CS12" i="1"/>
  <c r="CS25" i="1"/>
  <c r="CE32" i="1"/>
  <c r="CL33" i="1"/>
  <c r="CL37" i="1"/>
  <c r="CL41" i="1"/>
  <c r="CE47" i="1"/>
  <c r="CE1" i="1"/>
  <c r="CE2" i="1"/>
  <c r="CS2" i="1"/>
  <c r="CE4" i="1"/>
  <c r="CE5" i="1"/>
  <c r="CS5" i="1"/>
  <c r="CE7" i="1"/>
  <c r="CS7" i="1"/>
  <c r="CS9" i="1"/>
  <c r="CL30" i="1"/>
  <c r="CL28" i="1"/>
  <c r="CE9" i="1"/>
  <c r="CE11" i="1"/>
  <c r="CE13" i="1"/>
  <c r="CL14" i="1"/>
  <c r="CE15" i="1"/>
  <c r="CL16" i="1"/>
  <c r="CE17" i="1"/>
  <c r="CL18" i="1"/>
  <c r="CL19" i="1"/>
  <c r="CE21" i="1"/>
  <c r="CE22" i="1"/>
  <c r="CS23" i="1"/>
  <c r="CS24" i="1"/>
  <c r="CL26" i="1"/>
  <c r="CS31" i="1"/>
  <c r="CE33" i="1"/>
  <c r="CL34" i="1"/>
  <c r="CS35" i="1"/>
  <c r="CE37" i="1"/>
  <c r="CL38" i="1"/>
  <c r="CS39" i="1"/>
  <c r="CE41" i="1"/>
  <c r="CL42" i="1"/>
  <c r="CS43" i="1"/>
  <c r="CE45" i="1"/>
  <c r="CL46" i="1"/>
  <c r="CL48" i="1"/>
  <c r="CL50" i="1"/>
  <c r="CL52" i="1"/>
  <c r="CL54" i="1"/>
  <c r="CE57" i="1"/>
  <c r="CE61" i="1"/>
  <c r="CE65" i="1"/>
  <c r="CE69" i="1"/>
  <c r="CE73" i="1"/>
  <c r="CE77" i="1"/>
  <c r="CE81" i="1"/>
  <c r="W32" i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A32" i="1" l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BR4" i="1" l="1"/>
  <c r="AM4" i="1" s="1"/>
  <c r="BI4" i="1"/>
  <c r="AP4" i="1" s="1"/>
  <c r="BN3" i="1"/>
  <c r="V8" i="1" s="1"/>
  <c r="BH2" i="1"/>
  <c r="L7" i="1" s="1"/>
  <c r="BD3" i="1"/>
  <c r="BD7" i="1"/>
  <c r="BN2" i="1"/>
  <c r="N8" i="1" s="1"/>
  <c r="BH3" i="1"/>
  <c r="T7" i="1" s="1"/>
  <c r="BC4" i="1"/>
  <c r="BS5" i="1"/>
  <c r="AS5" i="1" s="1"/>
  <c r="BC2" i="1"/>
  <c r="K7" i="1" s="1"/>
  <c r="BS3" i="1"/>
  <c r="W8" i="1" s="1"/>
  <c r="BD6" i="1"/>
  <c r="BD11" i="1"/>
  <c r="BC11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S39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E7" i="1"/>
  <c r="M22" i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U53" i="1"/>
  <c r="N52" i="1"/>
  <c r="N53" i="1"/>
  <c r="M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E38" i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AD41" i="1" s="1"/>
  <c r="V16" i="1"/>
  <c r="V47" i="1" s="1"/>
  <c r="L30" i="1"/>
  <c r="L61" i="1" s="1"/>
  <c r="T23" i="1"/>
  <c r="T54" i="1" s="1"/>
  <c r="AD39" i="1" l="1"/>
  <c r="AD47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<sst xmlns="http://schemas.openxmlformats.org/spreadsheetml/2006/main" count="135" uniqueCount="52">
  <si>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</si>
  <si>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</si>
  <si>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</si>
  <si>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</si>
  <si>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</si>
  <si>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</si>
  <si>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</si>
  <si>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</si>
  <si>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</si>
  <si>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</si>
  <si>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</si>
  <si>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</si>
  <si>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</si>
  <si>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</si>
  <si>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</si>
  <si>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</si>
  <si>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</si>
  <si>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</si>
  <si>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</si>
  <si>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</si>
  <si>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</si>
  <si>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</si>
  <si>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</si>
  <si>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</si>
  <si>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</si>
  <si>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</si>
  <si>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</si>
  <si>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</si>
  <si>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</si>
  <si>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</si>
  <si>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</si>
  <si>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</si>
  <si>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</si>
  <si>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</si>
  <si>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</si>
  <si>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</si>
  <si>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</si>
  <si>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</si>
  <si>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</si>
  <si>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</si>
  <si>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</si>
  <si>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</si>
  <si>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</si>
  <si>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</si>
  <si>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</si>
  <si>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</si>
  <si>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</si>
  <si>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</si>
  <si>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</si>
  <si>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 xml:space="preserve">kuriagari 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</si>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</sst>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24" fillId="0" borderId="0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6" fillId="0" borderId="2" xfId="0" applyFont="1" applyBorder="1" applyAlignment="1" applyProtection="1">
      <alignment horizontal="right" vertical="center"/>
    </xf>
    <xf numFmtId="0" fontId="26" fillId="0" borderId="3" xfId="0" applyFont="1" applyBorder="1" applyAlignment="1" applyProtection="1">
      <alignment horizontal="right" vertical="center"/>
    </xf>
    <xf numFmtId="0" fontId="26" fillId="0" borderId="4" xfId="0" applyFont="1" applyBorder="1" applyAlignment="1" applyProtection="1">
      <alignment horizontal="right" vertical="center"/>
    </xf>
    <xf numFmtId="0" fontId="26" fillId="0" borderId="2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center" vertical="center"/>
    </xf>
    <xf numFmtId="0" fontId="26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8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8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8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8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8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9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9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67" t="s">
        <v>50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1">
        <v>1</v>
      </c>
      <c r="X1" s="2"/>
      <c r="AB1" s="4" t="s">
        <v>0</v>
      </c>
      <c r="AC1" s="5">
        <f ca="1">BC1*1000+BH1*100+BM1*10+BR1</f>
        <v>962</v>
      </c>
      <c r="AD1" s="5" t="s">
        <v>1</v>
      </c>
      <c r="AE1" s="5">
        <f ca="1">BD1*1000+BI1*100+BN1*10+BS1</f>
        <v>688</v>
      </c>
      <c r="AF1" s="5" t="s">
        <v>2</v>
      </c>
      <c r="AG1" s="5">
        <f ca="1">AC1+AE1</f>
        <v>1650</v>
      </c>
      <c r="AI1" s="5">
        <f ca="1">BC1</f>
        <v>0</v>
      </c>
      <c r="AJ1" s="5">
        <f ca="1">BH1</f>
        <v>9</v>
      </c>
      <c r="AK1" s="5" t="s">
        <v>3</v>
      </c>
      <c r="AL1" s="5">
        <f ca="1">BM1</f>
        <v>6</v>
      </c>
      <c r="AM1" s="5">
        <f ca="1">BR1</f>
        <v>2</v>
      </c>
      <c r="AN1" s="5" t="s">
        <v>1</v>
      </c>
      <c r="AO1" s="5">
        <f ca="1">BD1</f>
        <v>0</v>
      </c>
      <c r="AP1" s="5">
        <f ca="1">BI1</f>
        <v>6</v>
      </c>
      <c r="AQ1" s="5" t="s">
        <v>3</v>
      </c>
      <c r="AR1" s="5">
        <f ca="1">BN1</f>
        <v>8</v>
      </c>
      <c r="AS1" s="5">
        <f ca="1">BS1</f>
        <v>8</v>
      </c>
      <c r="AT1" s="5" t="s">
        <v>4</v>
      </c>
      <c r="AU1" s="5">
        <f ca="1">MOD(ROUNDDOWN(AG1/1000,0),10)</f>
        <v>1</v>
      </c>
      <c r="AV1" s="5">
        <f ca="1">MOD(ROUNDDOWN(AG1/100,0),10)</f>
        <v>6</v>
      </c>
      <c r="AW1" s="5" t="s">
        <v>3</v>
      </c>
      <c r="AX1" s="5">
        <f ca="1">MOD(ROUNDDOWN(AG1/10,0),10)</f>
        <v>5</v>
      </c>
      <c r="AY1" s="5">
        <f ca="1">MOD(ROUNDDOWN(AG1/1,0),10)</f>
        <v>0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9</v>
      </c>
      <c r="BI1" s="7">
        <f ca="1">VLOOKUP($CE1,$CG$1:$CI$100,3,FALSE)</f>
        <v>6</v>
      </c>
      <c r="BJ1" s="8"/>
      <c r="BK1" s="6" t="s">
        <v>7</v>
      </c>
      <c r="BL1" s="5">
        <v>1</v>
      </c>
      <c r="BM1" s="9">
        <f ca="1">VLOOKUP($CL1,$CN$1:$CP$100,2,FALSE)</f>
        <v>6</v>
      </c>
      <c r="BN1" s="9">
        <f t="shared" ref="BN1:BN12" ca="1" si="0">VLOOKUP($CL1,$CN$1:$CP$100,3,FALSE)</f>
        <v>8</v>
      </c>
      <c r="BO1" s="10"/>
      <c r="BP1" s="6" t="s">
        <v>8</v>
      </c>
      <c r="BQ1" s="5">
        <v>1</v>
      </c>
      <c r="BR1" s="9">
        <f ca="1">VLOOKUP($CS1,$CU$1:$CW$100,2,FALSE)</f>
        <v>2</v>
      </c>
      <c r="BS1" s="9">
        <f ca="1">VLOOKUP($CS1,$CU$1:$CW$100,3,FALSE)</f>
        <v>8</v>
      </c>
      <c r="BT1" s="10"/>
      <c r="BU1" s="10"/>
      <c r="BV1" s="8"/>
      <c r="BW1" s="11">
        <f ca="1">RAND()</f>
        <v>0.14199851244085571</v>
      </c>
      <c r="BX1" s="12">
        <f ca="1">RANK(BW1,$BW$1:$BW$100,)</f>
        <v>15</v>
      </c>
      <c r="BY1" s="12"/>
      <c r="BZ1" s="5">
        <v>1</v>
      </c>
      <c r="CA1" s="5">
        <v>0</v>
      </c>
      <c r="CB1" s="5">
        <v>0</v>
      </c>
      <c r="CC1" s="5" t="s">
        <v>49</v>
      </c>
      <c r="CD1" s="11">
        <f ca="1">RAND()</f>
        <v>0.10969312180798418</v>
      </c>
      <c r="CE1" s="12">
        <f ca="1">RANK(CD1,$CD$1:$CD$100,)</f>
        <v>78</v>
      </c>
      <c r="CF1" s="5"/>
      <c r="CG1" s="5">
        <v>1</v>
      </c>
      <c r="CH1" s="5">
        <v>1</v>
      </c>
      <c r="CI1" s="5">
        <v>1</v>
      </c>
      <c r="CK1" s="11">
        <f ca="1">RAND()</f>
        <v>0.49715616594124101</v>
      </c>
      <c r="CL1" s="12">
        <f ca="1">RANK(CK1,$CK$1:$CK$100,)</f>
        <v>27</v>
      </c>
      <c r="CM1" s="5"/>
      <c r="CN1" s="5">
        <v>1</v>
      </c>
      <c r="CO1" s="5">
        <v>0</v>
      </c>
      <c r="CP1" s="5">
        <v>9</v>
      </c>
      <c r="CQ1" s="5"/>
      <c r="CR1" s="11">
        <f ca="1">RAND()</f>
        <v>0.86797067431941288</v>
      </c>
      <c r="CS1" s="12">
        <f ca="1">RANK(CR1,$CR$1:$CR$100,)</f>
        <v>2</v>
      </c>
      <c r="CT1" s="5"/>
      <c r="CU1" s="5">
        <v>1</v>
      </c>
      <c r="CV1" s="5">
        <v>1</v>
      </c>
      <c r="CW1" s="5">
        <v>9</v>
      </c>
    </row>
    <row r="2" spans="1:101" ht="63.95" customHeight="1" thickBot="1" x14ac:dyDescent="0.3">
      <c r="B2" s="68" t="s">
        <v>51</v>
      </c>
      <c r="C2" s="69"/>
      <c r="D2" s="69"/>
      <c r="E2" s="69"/>
      <c r="F2" s="69"/>
      <c r="G2" s="70"/>
      <c r="H2" s="71" t="s">
        <v>43</v>
      </c>
      <c r="I2" s="72"/>
      <c r="J2" s="72"/>
      <c r="K2" s="73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5"/>
      <c r="AB2" s="3" t="s">
        <v>9</v>
      </c>
      <c r="AC2" s="5">
        <f t="shared" ref="AC2:AC12" ca="1" si="1">BC2*1000+BH2*100+BM2*10+BR2</f>
        <v>275</v>
      </c>
      <c r="AD2" s="5" t="s">
        <v>1</v>
      </c>
      <c r="AE2" s="5">
        <f t="shared" ref="AE2:AE12" ca="1" si="2">BD2*1000+BI2*100+BN2*10+BS2</f>
        <v>125</v>
      </c>
      <c r="AF2" s="5" t="s">
        <v>2</v>
      </c>
      <c r="AG2" s="5">
        <f t="shared" ref="AG2:AG12" ca="1" si="3">AC2+AE2</f>
        <v>400</v>
      </c>
      <c r="AI2" s="5">
        <f t="shared" ref="AI2:AI12" ca="1" si="4">BC2</f>
        <v>0</v>
      </c>
      <c r="AJ2" s="5">
        <f t="shared" ref="AJ2:AJ12" ca="1" si="5">BH2</f>
        <v>2</v>
      </c>
      <c r="AK2" s="5" t="s">
        <v>3</v>
      </c>
      <c r="AL2" s="5">
        <f t="shared" ref="AL2:AL12" ca="1" si="6">BM2</f>
        <v>7</v>
      </c>
      <c r="AM2" s="5">
        <f t="shared" ref="AM2:AM12" ca="1" si="7">BR2</f>
        <v>5</v>
      </c>
      <c r="AN2" s="5" t="s">
        <v>1</v>
      </c>
      <c r="AO2" s="5">
        <f t="shared" ref="AO2:AO12" ca="1" si="8">BD2</f>
        <v>0</v>
      </c>
      <c r="AP2" s="5">
        <f t="shared" ref="AP2:AP12" ca="1" si="9">BI2</f>
        <v>1</v>
      </c>
      <c r="AQ2" s="5" t="s">
        <v>3</v>
      </c>
      <c r="AR2" s="5">
        <f t="shared" ref="AR2:AR12" ca="1" si="10">BN2</f>
        <v>2</v>
      </c>
      <c r="AS2" s="5">
        <f t="shared" ref="AS2:AS12" ca="1" si="11">BS2</f>
        <v>5</v>
      </c>
      <c r="AT2" s="5" t="s">
        <v>10</v>
      </c>
      <c r="AU2" s="5">
        <f t="shared" ref="AU2:AU12" ca="1" si="12">MOD(ROUNDDOWN(AG2/1000,0),10)</f>
        <v>0</v>
      </c>
      <c r="AV2" s="5">
        <f t="shared" ref="AV2:AV12" ca="1" si="13">MOD(ROUNDDOWN(AG2/100,0),10)</f>
        <v>4</v>
      </c>
      <c r="AW2" s="5" t="s">
        <v>3</v>
      </c>
      <c r="AX2" s="5">
        <f t="shared" ref="AX2:AX12" ca="1" si="14">MOD(ROUNDDOWN(AG2/10,0),10)</f>
        <v>0</v>
      </c>
      <c r="AY2" s="5">
        <f t="shared" ref="AY2:AY12" ca="1" si="15">MOD(ROUNDDOWN(AG2/1,0),10)</f>
        <v>0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2</v>
      </c>
      <c r="BI2" s="7">
        <f t="shared" ref="BI2:BI12" ca="1" si="19">VLOOKUP($CE2,$CG$1:$CI$100,3,FALSE)</f>
        <v>1</v>
      </c>
      <c r="BJ2" s="8"/>
      <c r="BL2" s="5">
        <v>2</v>
      </c>
      <c r="BM2" s="9">
        <f t="shared" ref="BM2:BM12" ca="1" si="20">VLOOKUP($CL2,$CN$1:$CP$100,2,FALSE)</f>
        <v>7</v>
      </c>
      <c r="BN2" s="9">
        <f t="shared" ca="1" si="0"/>
        <v>2</v>
      </c>
      <c r="BO2" s="10"/>
      <c r="BQ2" s="5">
        <v>2</v>
      </c>
      <c r="BR2" s="9">
        <f t="shared" ref="BR2:BR12" ca="1" si="21">VLOOKUP($CS2,$CU$1:$CW$100,2,FALSE)</f>
        <v>5</v>
      </c>
      <c r="BS2" s="9">
        <f t="shared" ref="BS2:BS12" ca="1" si="22">VLOOKUP($CS2,$CU$1:$CW$100,3,FALSE)</f>
        <v>5</v>
      </c>
      <c r="BT2" s="10"/>
      <c r="BU2" s="10"/>
      <c r="BV2" s="8"/>
      <c r="BW2" s="11">
        <f t="shared" ref="BW2:BW18" ca="1" si="23">RAND()</f>
        <v>0.92579808311448186</v>
      </c>
      <c r="BX2" s="12">
        <f t="shared" ref="BX2:BX18" ca="1" si="24">RANK(BW2,$BW$1:$BW$100,)</f>
        <v>4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65" ca="1" si="25">RAND()</f>
        <v>0.87128886055944199</v>
      </c>
      <c r="CE2" s="12">
        <f t="shared" ref="CE2:CE65" ca="1" si="26">RANK(CD2,$CD$1:$CD$100,)</f>
        <v>10</v>
      </c>
      <c r="CF2" s="5"/>
      <c r="CG2" s="5">
        <v>2</v>
      </c>
      <c r="CH2" s="5">
        <v>1</v>
      </c>
      <c r="CI2" s="5">
        <v>2</v>
      </c>
      <c r="CK2" s="11">
        <f t="shared" ref="CK2:CK55" ca="1" si="27">RAND()</f>
        <v>0.46944246234916598</v>
      </c>
      <c r="CL2" s="12">
        <f t="shared" ref="CL2:CL55" ca="1" si="28">RANK(CK2,$CK$1:$CK$100,)</f>
        <v>29</v>
      </c>
      <c r="CM2" s="5"/>
      <c r="CN2" s="5">
        <v>2</v>
      </c>
      <c r="CO2" s="5">
        <v>1</v>
      </c>
      <c r="CP2" s="5">
        <v>8</v>
      </c>
      <c r="CR2" s="11">
        <f t="shared" ref="CR2:CR45" ca="1" si="29">RAND()</f>
        <v>0.62194520258709152</v>
      </c>
      <c r="CS2" s="12">
        <f t="shared" ref="CS2:CS45" ca="1" si="30">RANK(CR2,$CR$1:$CR$100,)</f>
        <v>11</v>
      </c>
      <c r="CT2" s="5"/>
      <c r="CU2" s="5">
        <v>2</v>
      </c>
      <c r="CV2" s="5">
        <v>2</v>
      </c>
      <c r="CW2" s="5">
        <v>8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964</v>
      </c>
      <c r="AD3" s="5" t="s">
        <v>1</v>
      </c>
      <c r="AE3" s="5">
        <f t="shared" ca="1" si="2"/>
        <v>857</v>
      </c>
      <c r="AF3" s="5" t="s">
        <v>2</v>
      </c>
      <c r="AG3" s="5">
        <f t="shared" ca="1" si="3"/>
        <v>1821</v>
      </c>
      <c r="AI3" s="5">
        <f t="shared" ca="1" si="4"/>
        <v>0</v>
      </c>
      <c r="AJ3" s="5">
        <f t="shared" ca="1" si="5"/>
        <v>9</v>
      </c>
      <c r="AK3" s="5" t="s">
        <v>3</v>
      </c>
      <c r="AL3" s="5">
        <f t="shared" ca="1" si="6"/>
        <v>6</v>
      </c>
      <c r="AM3" s="5">
        <f t="shared" ca="1" si="7"/>
        <v>4</v>
      </c>
      <c r="AN3" s="5" t="s">
        <v>1</v>
      </c>
      <c r="AO3" s="5">
        <f t="shared" ca="1" si="8"/>
        <v>0</v>
      </c>
      <c r="AP3" s="5">
        <f t="shared" ca="1" si="9"/>
        <v>8</v>
      </c>
      <c r="AQ3" s="5" t="s">
        <v>3</v>
      </c>
      <c r="AR3" s="5">
        <f t="shared" ca="1" si="10"/>
        <v>5</v>
      </c>
      <c r="AS3" s="5">
        <f t="shared" ca="1" si="11"/>
        <v>7</v>
      </c>
      <c r="AT3" s="5" t="s">
        <v>4</v>
      </c>
      <c r="AU3" s="5">
        <f t="shared" ca="1" si="12"/>
        <v>1</v>
      </c>
      <c r="AV3" s="5">
        <f t="shared" ca="1" si="13"/>
        <v>8</v>
      </c>
      <c r="AW3" s="5" t="s">
        <v>3</v>
      </c>
      <c r="AX3" s="5">
        <f t="shared" ca="1" si="14"/>
        <v>2</v>
      </c>
      <c r="AY3" s="5">
        <f t="shared" ca="1" si="15"/>
        <v>1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9</v>
      </c>
      <c r="BI3" s="7">
        <f t="shared" ca="1" si="19"/>
        <v>8</v>
      </c>
      <c r="BJ3" s="8"/>
      <c r="BL3" s="5">
        <v>3</v>
      </c>
      <c r="BM3" s="9">
        <f t="shared" ca="1" si="20"/>
        <v>6</v>
      </c>
      <c r="BN3" s="9">
        <f t="shared" ca="1" si="0"/>
        <v>5</v>
      </c>
      <c r="BO3" s="10"/>
      <c r="BQ3" s="5">
        <v>3</v>
      </c>
      <c r="BR3" s="9">
        <f t="shared" ca="1" si="21"/>
        <v>4</v>
      </c>
      <c r="BS3" s="9">
        <f t="shared" ca="1" si="22"/>
        <v>7</v>
      </c>
      <c r="BT3" s="10"/>
      <c r="BU3" s="10"/>
      <c r="BV3" s="8"/>
      <c r="BW3" s="11">
        <f t="shared" ca="1" si="23"/>
        <v>0.51541107050929991</v>
      </c>
      <c r="BX3" s="12">
        <f t="shared" ca="1" si="24"/>
        <v>10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4.6428584916936688E-2</v>
      </c>
      <c r="CE3" s="12">
        <f t="shared" ca="1" si="26"/>
        <v>80</v>
      </c>
      <c r="CF3" s="5"/>
      <c r="CG3" s="5">
        <v>3</v>
      </c>
      <c r="CH3" s="5">
        <v>1</v>
      </c>
      <c r="CI3" s="5">
        <v>3</v>
      </c>
      <c r="CK3" s="11">
        <f t="shared" ca="1" si="27"/>
        <v>0.52726528701176723</v>
      </c>
      <c r="CL3" s="12">
        <f t="shared" ca="1" si="28"/>
        <v>24</v>
      </c>
      <c r="CM3" s="5"/>
      <c r="CN3" s="5">
        <v>3</v>
      </c>
      <c r="CO3" s="5">
        <v>1</v>
      </c>
      <c r="CP3" s="5">
        <v>9</v>
      </c>
      <c r="CR3" s="11">
        <f t="shared" ca="1" si="29"/>
        <v>0.73035830421939685</v>
      </c>
      <c r="CS3" s="12">
        <f t="shared" ca="1" si="30"/>
        <v>8</v>
      </c>
      <c r="CT3" s="5"/>
      <c r="CU3" s="5">
        <v>3</v>
      </c>
      <c r="CV3" s="5">
        <v>2</v>
      </c>
      <c r="CW3" s="5">
        <v>9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487</v>
      </c>
      <c r="AD4" s="5" t="s">
        <v>1</v>
      </c>
      <c r="AE4" s="5">
        <f t="shared" ca="1" si="2"/>
        <v>136</v>
      </c>
      <c r="AF4" s="5" t="s">
        <v>2</v>
      </c>
      <c r="AG4" s="5">
        <f t="shared" ca="1" si="3"/>
        <v>623</v>
      </c>
      <c r="AI4" s="5">
        <f t="shared" ca="1" si="4"/>
        <v>0</v>
      </c>
      <c r="AJ4" s="5">
        <f t="shared" ca="1" si="5"/>
        <v>4</v>
      </c>
      <c r="AK4" s="5" t="s">
        <v>3</v>
      </c>
      <c r="AL4" s="5">
        <f t="shared" ca="1" si="6"/>
        <v>8</v>
      </c>
      <c r="AM4" s="5">
        <f t="shared" ca="1" si="7"/>
        <v>7</v>
      </c>
      <c r="AN4" s="5" t="s">
        <v>1</v>
      </c>
      <c r="AO4" s="5">
        <f t="shared" ca="1" si="8"/>
        <v>0</v>
      </c>
      <c r="AP4" s="5">
        <f t="shared" ca="1" si="9"/>
        <v>1</v>
      </c>
      <c r="AQ4" s="5" t="s">
        <v>3</v>
      </c>
      <c r="AR4" s="5">
        <f t="shared" ca="1" si="10"/>
        <v>3</v>
      </c>
      <c r="AS4" s="5">
        <f t="shared" ca="1" si="11"/>
        <v>6</v>
      </c>
      <c r="AT4" s="5" t="s">
        <v>10</v>
      </c>
      <c r="AU4" s="5">
        <f t="shared" ca="1" si="12"/>
        <v>0</v>
      </c>
      <c r="AV4" s="5">
        <f t="shared" ca="1" si="13"/>
        <v>6</v>
      </c>
      <c r="AW4" s="5" t="s">
        <v>3</v>
      </c>
      <c r="AX4" s="5">
        <f t="shared" ca="1" si="14"/>
        <v>2</v>
      </c>
      <c r="AY4" s="5">
        <f t="shared" ca="1" si="15"/>
        <v>3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4</v>
      </c>
      <c r="BI4" s="7">
        <f t="shared" ca="1" si="19"/>
        <v>1</v>
      </c>
      <c r="BJ4" s="8"/>
      <c r="BL4" s="5">
        <v>4</v>
      </c>
      <c r="BM4" s="9">
        <f t="shared" ca="1" si="20"/>
        <v>8</v>
      </c>
      <c r="BN4" s="9">
        <f t="shared" ca="1" si="0"/>
        <v>3</v>
      </c>
      <c r="BO4" s="10"/>
      <c r="BQ4" s="5">
        <v>4</v>
      </c>
      <c r="BR4" s="9">
        <f t="shared" ca="1" si="21"/>
        <v>7</v>
      </c>
      <c r="BS4" s="9">
        <f t="shared" ca="1" si="22"/>
        <v>6</v>
      </c>
      <c r="BT4" s="10"/>
      <c r="BU4" s="10"/>
      <c r="BV4" s="8"/>
      <c r="BW4" s="11">
        <f t="shared" ca="1" si="23"/>
        <v>0.47429849336714824</v>
      </c>
      <c r="BX4" s="12">
        <f t="shared" ca="1" si="24"/>
        <v>11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0.64024705301803719</v>
      </c>
      <c r="CE4" s="12">
        <f t="shared" ca="1" si="26"/>
        <v>28</v>
      </c>
      <c r="CF4" s="5"/>
      <c r="CG4" s="5">
        <v>4</v>
      </c>
      <c r="CH4" s="5">
        <v>1</v>
      </c>
      <c r="CI4" s="5">
        <v>4</v>
      </c>
      <c r="CK4" s="11">
        <f t="shared" ca="1" si="27"/>
        <v>0.26024590185103513</v>
      </c>
      <c r="CL4" s="12">
        <f t="shared" ca="1" si="28"/>
        <v>39</v>
      </c>
      <c r="CM4" s="5"/>
      <c r="CN4" s="5">
        <v>4</v>
      </c>
      <c r="CO4" s="5">
        <v>2</v>
      </c>
      <c r="CP4" s="5">
        <v>7</v>
      </c>
      <c r="CR4" s="11">
        <f t="shared" ca="1" si="29"/>
        <v>0.34183368777130985</v>
      </c>
      <c r="CS4" s="12">
        <f t="shared" ca="1" si="30"/>
        <v>25</v>
      </c>
      <c r="CT4" s="5"/>
      <c r="CU4" s="5">
        <v>4</v>
      </c>
      <c r="CV4" s="5">
        <v>3</v>
      </c>
      <c r="CW4" s="5">
        <v>7</v>
      </c>
    </row>
    <row r="5" spans="1:101" ht="45.95" customHeight="1" thickBot="1" x14ac:dyDescent="0.3">
      <c r="A5" s="20"/>
      <c r="B5" s="76" t="str">
        <f ca="1">$AC1/100&amp;$AD1&amp;$AE1/100&amp;$AF1</f>
        <v>9.62＋6.88＝</v>
      </c>
      <c r="C5" s="77"/>
      <c r="D5" s="77"/>
      <c r="E5" s="77"/>
      <c r="F5" s="61">
        <f ca="1">$AG1/100</f>
        <v>16.5</v>
      </c>
      <c r="G5" s="62"/>
      <c r="H5" s="21"/>
      <c r="I5" s="20"/>
      <c r="J5" s="76" t="str">
        <f ca="1">$AC2/100&amp;$AD2&amp;$AE2/100&amp;$AF2</f>
        <v>2.75＋1.25＝</v>
      </c>
      <c r="K5" s="77"/>
      <c r="L5" s="77"/>
      <c r="M5" s="77"/>
      <c r="N5" s="61">
        <f ca="1">$AG2/100</f>
        <v>4</v>
      </c>
      <c r="O5" s="62"/>
      <c r="P5" s="22"/>
      <c r="Q5" s="20"/>
      <c r="R5" s="76" t="str">
        <f ca="1">$AC3/100&amp;$AD3&amp;$AE3/100&amp;$AF3</f>
        <v>9.64＋8.57＝</v>
      </c>
      <c r="S5" s="77"/>
      <c r="T5" s="77"/>
      <c r="U5" s="77"/>
      <c r="V5" s="61">
        <f ca="1">$AG3/100</f>
        <v>18.21</v>
      </c>
      <c r="W5" s="62"/>
      <c r="X5" s="23"/>
      <c r="AB5" s="3" t="s">
        <v>15</v>
      </c>
      <c r="AC5" s="5">
        <f t="shared" ca="1" si="1"/>
        <v>159</v>
      </c>
      <c r="AD5" s="5" t="s">
        <v>1</v>
      </c>
      <c r="AE5" s="5">
        <f t="shared" ca="1" si="2"/>
        <v>756</v>
      </c>
      <c r="AF5" s="5" t="s">
        <v>2</v>
      </c>
      <c r="AG5" s="5">
        <f t="shared" ca="1" si="3"/>
        <v>915</v>
      </c>
      <c r="AI5" s="5">
        <f t="shared" ca="1" si="4"/>
        <v>0</v>
      </c>
      <c r="AJ5" s="5">
        <f t="shared" ca="1" si="5"/>
        <v>1</v>
      </c>
      <c r="AK5" s="5" t="s">
        <v>3</v>
      </c>
      <c r="AL5" s="5">
        <f t="shared" ca="1" si="6"/>
        <v>5</v>
      </c>
      <c r="AM5" s="5">
        <f t="shared" ca="1" si="7"/>
        <v>9</v>
      </c>
      <c r="AN5" s="5" t="s">
        <v>1</v>
      </c>
      <c r="AO5" s="5">
        <f t="shared" ca="1" si="8"/>
        <v>0</v>
      </c>
      <c r="AP5" s="5">
        <f t="shared" ca="1" si="9"/>
        <v>7</v>
      </c>
      <c r="AQ5" s="5" t="s">
        <v>3</v>
      </c>
      <c r="AR5" s="5">
        <f t="shared" ca="1" si="10"/>
        <v>5</v>
      </c>
      <c r="AS5" s="5">
        <f t="shared" ca="1" si="11"/>
        <v>6</v>
      </c>
      <c r="AT5" s="5" t="s">
        <v>4</v>
      </c>
      <c r="AU5" s="5">
        <f t="shared" ca="1" si="12"/>
        <v>0</v>
      </c>
      <c r="AV5" s="5">
        <f t="shared" ca="1" si="13"/>
        <v>9</v>
      </c>
      <c r="AW5" s="5" t="s">
        <v>3</v>
      </c>
      <c r="AX5" s="5">
        <f t="shared" ca="1" si="14"/>
        <v>1</v>
      </c>
      <c r="AY5" s="5">
        <f t="shared" ca="1" si="15"/>
        <v>5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1</v>
      </c>
      <c r="BI5" s="7">
        <f t="shared" ca="1" si="19"/>
        <v>7</v>
      </c>
      <c r="BJ5" s="8"/>
      <c r="BL5" s="5">
        <v>5</v>
      </c>
      <c r="BM5" s="9">
        <f t="shared" ca="1" si="20"/>
        <v>5</v>
      </c>
      <c r="BN5" s="9">
        <f t="shared" ca="1" si="0"/>
        <v>5</v>
      </c>
      <c r="BO5" s="10"/>
      <c r="BQ5" s="5">
        <v>5</v>
      </c>
      <c r="BR5" s="9">
        <f t="shared" ca="1" si="21"/>
        <v>9</v>
      </c>
      <c r="BS5" s="9">
        <f t="shared" ca="1" si="22"/>
        <v>6</v>
      </c>
      <c r="BT5" s="10"/>
      <c r="BU5" s="10"/>
      <c r="BV5" s="8"/>
      <c r="BW5" s="11">
        <f t="shared" ca="1" si="23"/>
        <v>0.98739918152739159</v>
      </c>
      <c r="BX5" s="12">
        <f t="shared" ca="1" si="24"/>
        <v>1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0.91921395292282759</v>
      </c>
      <c r="CE5" s="12">
        <f t="shared" ca="1" si="26"/>
        <v>7</v>
      </c>
      <c r="CF5" s="5"/>
      <c r="CG5" s="5">
        <v>5</v>
      </c>
      <c r="CH5" s="5">
        <v>1</v>
      </c>
      <c r="CI5" s="5">
        <v>5</v>
      </c>
      <c r="CK5" s="11">
        <f t="shared" ca="1" si="27"/>
        <v>0.73645142090657523</v>
      </c>
      <c r="CL5" s="12">
        <f t="shared" ca="1" si="28"/>
        <v>17</v>
      </c>
      <c r="CM5" s="5"/>
      <c r="CN5" s="5">
        <v>5</v>
      </c>
      <c r="CO5" s="5">
        <v>2</v>
      </c>
      <c r="CP5" s="5">
        <v>8</v>
      </c>
      <c r="CR5" s="11">
        <f t="shared" ca="1" si="29"/>
        <v>8.6886264573772687E-2</v>
      </c>
      <c r="CS5" s="12">
        <f t="shared" ca="1" si="30"/>
        <v>42</v>
      </c>
      <c r="CT5" s="5"/>
      <c r="CU5" s="5">
        <v>5</v>
      </c>
      <c r="CV5" s="5">
        <v>3</v>
      </c>
      <c r="CW5" s="5">
        <v>8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802</v>
      </c>
      <c r="AD6" s="5" t="s">
        <v>1</v>
      </c>
      <c r="AE6" s="5">
        <f t="shared" ca="1" si="2"/>
        <v>999</v>
      </c>
      <c r="AF6" s="5" t="s">
        <v>2</v>
      </c>
      <c r="AG6" s="5">
        <f t="shared" ca="1" si="3"/>
        <v>1801</v>
      </c>
      <c r="AI6" s="5">
        <f t="shared" ca="1" si="4"/>
        <v>0</v>
      </c>
      <c r="AJ6" s="5">
        <f t="shared" ca="1" si="5"/>
        <v>8</v>
      </c>
      <c r="AK6" s="5" t="s">
        <v>3</v>
      </c>
      <c r="AL6" s="5">
        <f t="shared" ca="1" si="6"/>
        <v>0</v>
      </c>
      <c r="AM6" s="5">
        <f t="shared" ca="1" si="7"/>
        <v>2</v>
      </c>
      <c r="AN6" s="5" t="s">
        <v>1</v>
      </c>
      <c r="AO6" s="5">
        <f t="shared" ca="1" si="8"/>
        <v>0</v>
      </c>
      <c r="AP6" s="5">
        <f t="shared" ca="1" si="9"/>
        <v>9</v>
      </c>
      <c r="AQ6" s="5" t="s">
        <v>3</v>
      </c>
      <c r="AR6" s="5">
        <f t="shared" ca="1" si="10"/>
        <v>9</v>
      </c>
      <c r="AS6" s="5">
        <f t="shared" ca="1" si="11"/>
        <v>9</v>
      </c>
      <c r="AT6" s="5" t="s">
        <v>10</v>
      </c>
      <c r="AU6" s="5">
        <f t="shared" ca="1" si="12"/>
        <v>1</v>
      </c>
      <c r="AV6" s="5">
        <f t="shared" ca="1" si="13"/>
        <v>8</v>
      </c>
      <c r="AW6" s="5" t="s">
        <v>3</v>
      </c>
      <c r="AX6" s="5">
        <f t="shared" ca="1" si="14"/>
        <v>0</v>
      </c>
      <c r="AY6" s="5">
        <f t="shared" ca="1" si="15"/>
        <v>1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8</v>
      </c>
      <c r="BI6" s="7">
        <f t="shared" ca="1" si="19"/>
        <v>9</v>
      </c>
      <c r="BJ6" s="8"/>
      <c r="BL6" s="5">
        <v>6</v>
      </c>
      <c r="BM6" s="9">
        <f t="shared" ca="1" si="20"/>
        <v>0</v>
      </c>
      <c r="BN6" s="9">
        <f t="shared" ca="1" si="0"/>
        <v>9</v>
      </c>
      <c r="BO6" s="10"/>
      <c r="BQ6" s="5">
        <v>6</v>
      </c>
      <c r="BR6" s="9">
        <f t="shared" ca="1" si="21"/>
        <v>2</v>
      </c>
      <c r="BS6" s="9">
        <f t="shared" ca="1" si="22"/>
        <v>9</v>
      </c>
      <c r="BT6" s="10"/>
      <c r="BU6" s="10"/>
      <c r="BV6" s="8"/>
      <c r="BW6" s="11">
        <f t="shared" ca="1" si="23"/>
        <v>0.68158790788116108</v>
      </c>
      <c r="BX6" s="12">
        <f t="shared" ca="1" si="24"/>
        <v>8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0.18655658614531667</v>
      </c>
      <c r="CE6" s="12">
        <f t="shared" ca="1" si="26"/>
        <v>72</v>
      </c>
      <c r="CF6" s="5"/>
      <c r="CG6" s="5">
        <v>6</v>
      </c>
      <c r="CH6" s="5">
        <v>1</v>
      </c>
      <c r="CI6" s="5">
        <v>6</v>
      </c>
      <c r="CK6" s="11">
        <f t="shared" ca="1" si="27"/>
        <v>0.97278920822917425</v>
      </c>
      <c r="CL6" s="12">
        <f t="shared" ca="1" si="28"/>
        <v>1</v>
      </c>
      <c r="CM6" s="5"/>
      <c r="CN6" s="5">
        <v>6</v>
      </c>
      <c r="CO6" s="5">
        <v>2</v>
      </c>
      <c r="CP6" s="5">
        <v>9</v>
      </c>
      <c r="CR6" s="11">
        <f t="shared" ca="1" si="29"/>
        <v>0.84666688240591459</v>
      </c>
      <c r="CS6" s="12">
        <f t="shared" ca="1" si="30"/>
        <v>3</v>
      </c>
      <c r="CT6" s="5"/>
      <c r="CU6" s="5">
        <v>6</v>
      </c>
      <c r="CV6" s="5">
        <v>3</v>
      </c>
      <c r="CW6" s="5">
        <v>9</v>
      </c>
    </row>
    <row r="7" spans="1:101" ht="57" customHeight="1" x14ac:dyDescent="0.25">
      <c r="A7" s="20"/>
      <c r="B7" s="28"/>
      <c r="C7" s="28">
        <f ca="1">$BC1</f>
        <v>0</v>
      </c>
      <c r="D7" s="28">
        <f ca="1">$BH1</f>
        <v>9</v>
      </c>
      <c r="E7" s="28" t="str">
        <f ca="1">IF(AND(F7=0,G7=0),"",".")</f>
        <v>.</v>
      </c>
      <c r="F7" s="28">
        <f ca="1">$BM1</f>
        <v>6</v>
      </c>
      <c r="G7" s="28">
        <f ca="1">$BR1</f>
        <v>2</v>
      </c>
      <c r="H7" s="27"/>
      <c r="I7" s="20"/>
      <c r="J7" s="28"/>
      <c r="K7" s="28">
        <f ca="1">$BC2</f>
        <v>0</v>
      </c>
      <c r="L7" s="28">
        <f ca="1">$BH2</f>
        <v>2</v>
      </c>
      <c r="M7" s="28" t="str">
        <f ca="1">IF(AND(N7=0,O7=0),"",".")</f>
        <v>.</v>
      </c>
      <c r="N7" s="28">
        <f ca="1">$BM2</f>
        <v>7</v>
      </c>
      <c r="O7" s="28">
        <f ca="1">$BR2</f>
        <v>5</v>
      </c>
      <c r="P7" s="27"/>
      <c r="Q7" s="20"/>
      <c r="R7" s="28"/>
      <c r="S7" s="28">
        <f ca="1">$BC3</f>
        <v>0</v>
      </c>
      <c r="T7" s="28">
        <f ca="1">$BH3</f>
        <v>9</v>
      </c>
      <c r="U7" s="28" t="str">
        <f ca="1">IF(AND(V7=0,W7=0),"",".")</f>
        <v>.</v>
      </c>
      <c r="V7" s="28">
        <f ca="1">$BM3</f>
        <v>6</v>
      </c>
      <c r="W7" s="28">
        <f ca="1">$BR3</f>
        <v>4</v>
      </c>
      <c r="X7" s="27"/>
      <c r="AB7" s="3" t="s">
        <v>17</v>
      </c>
      <c r="AC7" s="5">
        <f t="shared" ca="1" si="1"/>
        <v>359</v>
      </c>
      <c r="AD7" s="5" t="s">
        <v>1</v>
      </c>
      <c r="AE7" s="5">
        <f t="shared" ca="1" si="2"/>
        <v>379</v>
      </c>
      <c r="AF7" s="5" t="s">
        <v>2</v>
      </c>
      <c r="AG7" s="5">
        <f t="shared" ca="1" si="3"/>
        <v>738</v>
      </c>
      <c r="AI7" s="5">
        <f t="shared" ca="1" si="4"/>
        <v>0</v>
      </c>
      <c r="AJ7" s="5">
        <f t="shared" ca="1" si="5"/>
        <v>3</v>
      </c>
      <c r="AK7" s="5" t="s">
        <v>3</v>
      </c>
      <c r="AL7" s="5">
        <f t="shared" ca="1" si="6"/>
        <v>5</v>
      </c>
      <c r="AM7" s="5">
        <f t="shared" ca="1" si="7"/>
        <v>9</v>
      </c>
      <c r="AN7" s="5" t="s">
        <v>1</v>
      </c>
      <c r="AO7" s="5">
        <f t="shared" ca="1" si="8"/>
        <v>0</v>
      </c>
      <c r="AP7" s="5">
        <f t="shared" ca="1" si="9"/>
        <v>3</v>
      </c>
      <c r="AQ7" s="5" t="s">
        <v>3</v>
      </c>
      <c r="AR7" s="5">
        <f t="shared" ca="1" si="10"/>
        <v>7</v>
      </c>
      <c r="AS7" s="5">
        <f t="shared" ca="1" si="11"/>
        <v>9</v>
      </c>
      <c r="AT7" s="5" t="s">
        <v>10</v>
      </c>
      <c r="AU7" s="5">
        <f t="shared" ca="1" si="12"/>
        <v>0</v>
      </c>
      <c r="AV7" s="5">
        <f t="shared" ca="1" si="13"/>
        <v>7</v>
      </c>
      <c r="AW7" s="5" t="s">
        <v>3</v>
      </c>
      <c r="AX7" s="5">
        <f t="shared" ca="1" si="14"/>
        <v>3</v>
      </c>
      <c r="AY7" s="5">
        <f t="shared" ca="1" si="15"/>
        <v>8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3</v>
      </c>
      <c r="BI7" s="7">
        <f t="shared" ca="1" si="19"/>
        <v>3</v>
      </c>
      <c r="BJ7" s="8"/>
      <c r="BL7" s="5">
        <v>7</v>
      </c>
      <c r="BM7" s="9">
        <f t="shared" ca="1" si="20"/>
        <v>5</v>
      </c>
      <c r="BN7" s="9">
        <f t="shared" ca="1" si="0"/>
        <v>7</v>
      </c>
      <c r="BO7" s="10"/>
      <c r="BQ7" s="5">
        <v>7</v>
      </c>
      <c r="BR7" s="9">
        <f t="shared" ca="1" si="21"/>
        <v>9</v>
      </c>
      <c r="BS7" s="9">
        <f t="shared" ca="1" si="22"/>
        <v>9</v>
      </c>
      <c r="BT7" s="10"/>
      <c r="BU7" s="10"/>
      <c r="BV7" s="8"/>
      <c r="BW7" s="11">
        <f t="shared" ca="1" si="23"/>
        <v>0.39016200670897472</v>
      </c>
      <c r="BX7" s="12">
        <f t="shared" ca="1" si="24"/>
        <v>13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0.71227591832526471</v>
      </c>
      <c r="CE7" s="12">
        <f t="shared" ca="1" si="26"/>
        <v>21</v>
      </c>
      <c r="CF7" s="5"/>
      <c r="CG7" s="5">
        <v>7</v>
      </c>
      <c r="CH7" s="5">
        <v>1</v>
      </c>
      <c r="CI7" s="5">
        <v>7</v>
      </c>
      <c r="CK7" s="11">
        <f t="shared" ca="1" si="27"/>
        <v>0.67116388015120032</v>
      </c>
      <c r="CL7" s="12">
        <f t="shared" ca="1" si="28"/>
        <v>19</v>
      </c>
      <c r="CM7" s="5"/>
      <c r="CN7" s="5">
        <v>7</v>
      </c>
      <c r="CO7" s="5">
        <v>3</v>
      </c>
      <c r="CP7" s="5">
        <v>6</v>
      </c>
      <c r="CR7" s="11">
        <f t="shared" ca="1" si="29"/>
        <v>5.8506555477848554E-3</v>
      </c>
      <c r="CS7" s="12">
        <f t="shared" ca="1" si="30"/>
        <v>45</v>
      </c>
      <c r="CT7" s="5"/>
      <c r="CU7" s="5">
        <v>7</v>
      </c>
      <c r="CV7" s="5">
        <v>4</v>
      </c>
      <c r="CW7" s="5">
        <v>6</v>
      </c>
    </row>
    <row r="8" spans="1:101" ht="57" customHeight="1" x14ac:dyDescent="0.25">
      <c r="A8" s="20"/>
      <c r="B8" s="28" t="str">
        <f ca="1">IF(AND($BD1=0,$BC1=0),"","＋")</f>
        <v/>
      </c>
      <c r="C8" s="28" t="str">
        <f ca="1">IF(AND($BD1=0,$BC1=0),"＋",$BD1)</f>
        <v>＋</v>
      </c>
      <c r="D8" s="28">
        <f ca="1">$BI1</f>
        <v>6</v>
      </c>
      <c r="E8" s="28" t="str">
        <f ca="1">IF(AND(F8=0,G8=0),"",".")</f>
        <v>.</v>
      </c>
      <c r="F8" s="28">
        <f ca="1">$BN1</f>
        <v>8</v>
      </c>
      <c r="G8" s="28">
        <f ca="1">$BS1</f>
        <v>8</v>
      </c>
      <c r="H8" s="27"/>
      <c r="I8" s="20"/>
      <c r="J8" s="28" t="str">
        <f ca="1">IF(AND($BD2=0,$BC2=0),"","＋")</f>
        <v/>
      </c>
      <c r="K8" s="28" t="str">
        <f ca="1">IF(AND($BD2=0,$BC2=0),"＋",$BD2)</f>
        <v>＋</v>
      </c>
      <c r="L8" s="28">
        <f ca="1">$BI2</f>
        <v>1</v>
      </c>
      <c r="M8" s="28" t="str">
        <f ca="1">IF(AND(N8=0,O8=0),"",".")</f>
        <v>.</v>
      </c>
      <c r="N8" s="28">
        <f ca="1">$BN2</f>
        <v>2</v>
      </c>
      <c r="O8" s="28">
        <f ca="1">$BS2</f>
        <v>5</v>
      </c>
      <c r="P8" s="27"/>
      <c r="Q8" s="20"/>
      <c r="R8" s="28" t="str">
        <f ca="1">IF(AND($BD3=0,$BC3=0),"","＋")</f>
        <v/>
      </c>
      <c r="S8" s="28" t="str">
        <f ca="1">IF(AND($BD3=0,$BC3=0),"＋",$BD3)</f>
        <v>＋</v>
      </c>
      <c r="T8" s="28">
        <f ca="1">$BI3</f>
        <v>8</v>
      </c>
      <c r="U8" s="28" t="str">
        <f ca="1">IF(AND(V8=0,W8=0),"",".")</f>
        <v>.</v>
      </c>
      <c r="V8" s="28">
        <f ca="1">$BN3</f>
        <v>5</v>
      </c>
      <c r="W8" s="28">
        <f ca="1">$BS3</f>
        <v>7</v>
      </c>
      <c r="X8" s="27"/>
      <c r="AB8" s="3" t="s">
        <v>18</v>
      </c>
      <c r="AC8" s="5">
        <f t="shared" ca="1" si="1"/>
        <v>798</v>
      </c>
      <c r="AD8" s="5" t="s">
        <v>1</v>
      </c>
      <c r="AE8" s="5">
        <f t="shared" ca="1" si="2"/>
        <v>262</v>
      </c>
      <c r="AF8" s="5" t="s">
        <v>2</v>
      </c>
      <c r="AG8" s="5">
        <f t="shared" ca="1" si="3"/>
        <v>1060</v>
      </c>
      <c r="AI8" s="5">
        <f t="shared" ca="1" si="4"/>
        <v>0</v>
      </c>
      <c r="AJ8" s="5">
        <f t="shared" ca="1" si="5"/>
        <v>7</v>
      </c>
      <c r="AK8" s="5" t="s">
        <v>3</v>
      </c>
      <c r="AL8" s="5">
        <f t="shared" ca="1" si="6"/>
        <v>9</v>
      </c>
      <c r="AM8" s="5">
        <f t="shared" ca="1" si="7"/>
        <v>8</v>
      </c>
      <c r="AN8" s="5" t="s">
        <v>1</v>
      </c>
      <c r="AO8" s="5">
        <f t="shared" ca="1" si="8"/>
        <v>0</v>
      </c>
      <c r="AP8" s="5">
        <f t="shared" ca="1" si="9"/>
        <v>2</v>
      </c>
      <c r="AQ8" s="5" t="s">
        <v>3</v>
      </c>
      <c r="AR8" s="5">
        <f t="shared" ca="1" si="10"/>
        <v>6</v>
      </c>
      <c r="AS8" s="5">
        <f t="shared" ca="1" si="11"/>
        <v>2</v>
      </c>
      <c r="AT8" s="5" t="s">
        <v>10</v>
      </c>
      <c r="AU8" s="5">
        <f t="shared" ca="1" si="12"/>
        <v>1</v>
      </c>
      <c r="AV8" s="5">
        <f t="shared" ca="1" si="13"/>
        <v>0</v>
      </c>
      <c r="AW8" s="5" t="s">
        <v>3</v>
      </c>
      <c r="AX8" s="5">
        <f t="shared" ca="1" si="14"/>
        <v>6</v>
      </c>
      <c r="AY8" s="5">
        <f t="shared" ca="1" si="15"/>
        <v>0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7</v>
      </c>
      <c r="BI8" s="7">
        <f t="shared" ca="1" si="19"/>
        <v>2</v>
      </c>
      <c r="BJ8" s="8"/>
      <c r="BL8" s="5">
        <v>8</v>
      </c>
      <c r="BM8" s="9">
        <f t="shared" ca="1" si="20"/>
        <v>9</v>
      </c>
      <c r="BN8" s="9">
        <f t="shared" ca="1" si="0"/>
        <v>6</v>
      </c>
      <c r="BO8" s="10"/>
      <c r="BQ8" s="5">
        <v>8</v>
      </c>
      <c r="BR8" s="9">
        <f t="shared" ca="1" si="21"/>
        <v>8</v>
      </c>
      <c r="BS8" s="9">
        <f t="shared" ca="1" si="22"/>
        <v>2</v>
      </c>
      <c r="BT8" s="10"/>
      <c r="BU8" s="10"/>
      <c r="BV8" s="8"/>
      <c r="BW8" s="11">
        <f t="shared" ca="1" si="23"/>
        <v>0.67961762563904127</v>
      </c>
      <c r="BX8" s="12">
        <f t="shared" ca="1" si="24"/>
        <v>9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0.31444415864384812</v>
      </c>
      <c r="CE8" s="12">
        <f t="shared" ca="1" si="26"/>
        <v>56</v>
      </c>
      <c r="CF8" s="5"/>
      <c r="CG8" s="5">
        <v>8</v>
      </c>
      <c r="CH8" s="5">
        <v>1</v>
      </c>
      <c r="CI8" s="5">
        <v>8</v>
      </c>
      <c r="CK8" s="11">
        <f t="shared" ca="1" si="27"/>
        <v>2.6073806489022466E-2</v>
      </c>
      <c r="CL8" s="12">
        <f t="shared" ca="1" si="28"/>
        <v>52</v>
      </c>
      <c r="CM8" s="5"/>
      <c r="CN8" s="5">
        <v>8</v>
      </c>
      <c r="CO8" s="5">
        <v>3</v>
      </c>
      <c r="CP8" s="5">
        <v>7</v>
      </c>
      <c r="CR8" s="11">
        <f t="shared" ca="1" si="29"/>
        <v>0.29525798206846188</v>
      </c>
      <c r="CS8" s="12">
        <f t="shared" ca="1" si="30"/>
        <v>29</v>
      </c>
      <c r="CT8" s="5"/>
      <c r="CU8" s="5">
        <v>8</v>
      </c>
      <c r="CV8" s="5">
        <v>4</v>
      </c>
      <c r="CW8" s="5">
        <v>7</v>
      </c>
    </row>
    <row r="9" spans="1:101" ht="57" customHeight="1" x14ac:dyDescent="0.25">
      <c r="A9" s="20"/>
      <c r="B9" s="28"/>
      <c r="C9" s="28">
        <f ca="1">$AU1</f>
        <v>1</v>
      </c>
      <c r="D9" s="28">
        <f ca="1">$AV1</f>
        <v>6</v>
      </c>
      <c r="E9" s="28" t="str">
        <f>$AW1</f>
        <v>.</v>
      </c>
      <c r="F9" s="28">
        <f ca="1">$AX1</f>
        <v>5</v>
      </c>
      <c r="G9" s="28">
        <f ca="1">$AY1</f>
        <v>0</v>
      </c>
      <c r="H9" s="29"/>
      <c r="I9" s="30"/>
      <c r="J9" s="28"/>
      <c r="K9" s="28">
        <f ca="1">$AU2</f>
        <v>0</v>
      </c>
      <c r="L9" s="28">
        <f ca="1">$AV2</f>
        <v>4</v>
      </c>
      <c r="M9" s="28" t="str">
        <f>$AW2</f>
        <v>.</v>
      </c>
      <c r="N9" s="28">
        <f ca="1">$AX2</f>
        <v>0</v>
      </c>
      <c r="O9" s="28">
        <f ca="1">$AY2</f>
        <v>0</v>
      </c>
      <c r="P9" s="29"/>
      <c r="Q9" s="30"/>
      <c r="R9" s="28"/>
      <c r="S9" s="28">
        <f ca="1">$AU3</f>
        <v>1</v>
      </c>
      <c r="T9" s="28">
        <f ca="1">$AV3</f>
        <v>8</v>
      </c>
      <c r="U9" s="28" t="str">
        <f>$AW3</f>
        <v>.</v>
      </c>
      <c r="V9" s="28">
        <f ca="1">$AX3</f>
        <v>2</v>
      </c>
      <c r="W9" s="28">
        <f ca="1">$AY3</f>
        <v>1</v>
      </c>
      <c r="X9" s="31"/>
      <c r="AB9" s="3" t="s">
        <v>19</v>
      </c>
      <c r="AC9" s="5">
        <f t="shared" ca="1" si="1"/>
        <v>258</v>
      </c>
      <c r="AD9" s="5" t="s">
        <v>1</v>
      </c>
      <c r="AE9" s="5">
        <f t="shared" ca="1" si="2"/>
        <v>487</v>
      </c>
      <c r="AF9" s="5" t="s">
        <v>2</v>
      </c>
      <c r="AG9" s="5">
        <f t="shared" ca="1" si="3"/>
        <v>745</v>
      </c>
      <c r="AI9" s="5">
        <f t="shared" ca="1" si="4"/>
        <v>0</v>
      </c>
      <c r="AJ9" s="5">
        <f t="shared" ca="1" si="5"/>
        <v>2</v>
      </c>
      <c r="AK9" s="5" t="s">
        <v>3</v>
      </c>
      <c r="AL9" s="5">
        <f t="shared" ca="1" si="6"/>
        <v>5</v>
      </c>
      <c r="AM9" s="5">
        <f t="shared" ca="1" si="7"/>
        <v>8</v>
      </c>
      <c r="AN9" s="5" t="s">
        <v>1</v>
      </c>
      <c r="AO9" s="5">
        <f t="shared" ca="1" si="8"/>
        <v>0</v>
      </c>
      <c r="AP9" s="5">
        <f t="shared" ca="1" si="9"/>
        <v>4</v>
      </c>
      <c r="AQ9" s="5" t="s">
        <v>3</v>
      </c>
      <c r="AR9" s="5">
        <f t="shared" ca="1" si="10"/>
        <v>8</v>
      </c>
      <c r="AS9" s="5">
        <f t="shared" ca="1" si="11"/>
        <v>7</v>
      </c>
      <c r="AT9" s="5" t="s">
        <v>10</v>
      </c>
      <c r="AU9" s="5">
        <f t="shared" ca="1" si="12"/>
        <v>0</v>
      </c>
      <c r="AV9" s="5">
        <f t="shared" ca="1" si="13"/>
        <v>7</v>
      </c>
      <c r="AW9" s="5" t="s">
        <v>3</v>
      </c>
      <c r="AX9" s="5">
        <f t="shared" ca="1" si="14"/>
        <v>4</v>
      </c>
      <c r="AY9" s="5">
        <f t="shared" ca="1" si="15"/>
        <v>5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2</v>
      </c>
      <c r="BI9" s="7">
        <f t="shared" ca="1" si="19"/>
        <v>4</v>
      </c>
      <c r="BJ9" s="8"/>
      <c r="BL9" s="5">
        <v>9</v>
      </c>
      <c r="BM9" s="9">
        <f t="shared" ca="1" si="20"/>
        <v>5</v>
      </c>
      <c r="BN9" s="9">
        <f t="shared" ca="1" si="0"/>
        <v>8</v>
      </c>
      <c r="BO9" s="10"/>
      <c r="BQ9" s="5">
        <v>9</v>
      </c>
      <c r="BR9" s="9">
        <f t="shared" ca="1" si="21"/>
        <v>8</v>
      </c>
      <c r="BS9" s="9">
        <f t="shared" ca="1" si="22"/>
        <v>7</v>
      </c>
      <c r="BT9" s="10"/>
      <c r="BU9" s="10"/>
      <c r="BV9" s="8"/>
      <c r="BW9" s="11">
        <f t="shared" ca="1" si="23"/>
        <v>0.97134607323503297</v>
      </c>
      <c r="BX9" s="12">
        <f t="shared" ca="1" si="24"/>
        <v>2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0.8211678408504256</v>
      </c>
      <c r="CE9" s="12">
        <f t="shared" ca="1" si="26"/>
        <v>13</v>
      </c>
      <c r="CF9" s="5"/>
      <c r="CG9" s="5">
        <v>9</v>
      </c>
      <c r="CH9" s="5">
        <v>1</v>
      </c>
      <c r="CI9" s="5">
        <v>9</v>
      </c>
      <c r="CK9" s="11">
        <f t="shared" ca="1" si="27"/>
        <v>0.65035868095115001</v>
      </c>
      <c r="CL9" s="12">
        <f t="shared" ca="1" si="28"/>
        <v>20</v>
      </c>
      <c r="CM9" s="5"/>
      <c r="CN9" s="5">
        <v>9</v>
      </c>
      <c r="CO9" s="5">
        <v>3</v>
      </c>
      <c r="CP9" s="5">
        <v>8</v>
      </c>
      <c r="CR9" s="11">
        <f t="shared" ca="1" si="29"/>
        <v>0.25143425141059872</v>
      </c>
      <c r="CS9" s="12">
        <f t="shared" ca="1" si="30"/>
        <v>34</v>
      </c>
      <c r="CT9" s="5"/>
      <c r="CU9" s="5">
        <v>9</v>
      </c>
      <c r="CV9" s="5">
        <v>4</v>
      </c>
      <c r="CW9" s="5">
        <v>8</v>
      </c>
    </row>
    <row r="10" spans="1:101" ht="9.9499999999999993" customHeight="1" x14ac:dyDescent="0.25">
      <c r="A10" s="32"/>
      <c r="B10" s="33"/>
      <c r="C10" s="34"/>
      <c r="D10" s="35"/>
      <c r="E10" s="33"/>
      <c r="F10" s="33"/>
      <c r="G10" s="33"/>
      <c r="H10" s="36"/>
      <c r="I10" s="32"/>
      <c r="J10" s="33"/>
      <c r="K10" s="33"/>
      <c r="L10" s="33"/>
      <c r="M10" s="33"/>
      <c r="N10" s="33"/>
      <c r="O10" s="33"/>
      <c r="P10" s="36"/>
      <c r="Q10" s="32"/>
      <c r="R10" s="33"/>
      <c r="S10" s="33"/>
      <c r="T10" s="33"/>
      <c r="U10" s="33"/>
      <c r="V10" s="33"/>
      <c r="W10" s="33"/>
      <c r="X10" s="36"/>
      <c r="AB10" s="3" t="s">
        <v>20</v>
      </c>
      <c r="AC10" s="5">
        <f t="shared" ca="1" si="1"/>
        <v>329</v>
      </c>
      <c r="AD10" s="5" t="s">
        <v>1</v>
      </c>
      <c r="AE10" s="5">
        <f t="shared" ca="1" si="2"/>
        <v>982</v>
      </c>
      <c r="AF10" s="5" t="s">
        <v>2</v>
      </c>
      <c r="AG10" s="5">
        <f t="shared" ca="1" si="3"/>
        <v>1311</v>
      </c>
      <c r="AI10" s="5">
        <f t="shared" ca="1" si="4"/>
        <v>0</v>
      </c>
      <c r="AJ10" s="5">
        <f t="shared" ca="1" si="5"/>
        <v>3</v>
      </c>
      <c r="AK10" s="5" t="s">
        <v>3</v>
      </c>
      <c r="AL10" s="5">
        <f t="shared" ca="1" si="6"/>
        <v>2</v>
      </c>
      <c r="AM10" s="5">
        <f t="shared" ca="1" si="7"/>
        <v>9</v>
      </c>
      <c r="AN10" s="5" t="s">
        <v>1</v>
      </c>
      <c r="AO10" s="5">
        <f t="shared" ca="1" si="8"/>
        <v>0</v>
      </c>
      <c r="AP10" s="5">
        <f t="shared" ca="1" si="9"/>
        <v>9</v>
      </c>
      <c r="AQ10" s="5" t="s">
        <v>3</v>
      </c>
      <c r="AR10" s="5">
        <f t="shared" ca="1" si="10"/>
        <v>8</v>
      </c>
      <c r="AS10" s="5">
        <f t="shared" ca="1" si="11"/>
        <v>2</v>
      </c>
      <c r="AT10" s="5" t="s">
        <v>4</v>
      </c>
      <c r="AU10" s="5">
        <f t="shared" ca="1" si="12"/>
        <v>1</v>
      </c>
      <c r="AV10" s="5">
        <f t="shared" ca="1" si="13"/>
        <v>3</v>
      </c>
      <c r="AW10" s="5" t="s">
        <v>3</v>
      </c>
      <c r="AX10" s="5">
        <f t="shared" ca="1" si="14"/>
        <v>1</v>
      </c>
      <c r="AY10" s="5">
        <f t="shared" ca="1" si="15"/>
        <v>1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3</v>
      </c>
      <c r="BI10" s="7">
        <f t="shared" ca="1" si="19"/>
        <v>9</v>
      </c>
      <c r="BJ10" s="8"/>
      <c r="BL10" s="5">
        <v>10</v>
      </c>
      <c r="BM10" s="9">
        <f t="shared" ca="1" si="20"/>
        <v>2</v>
      </c>
      <c r="BN10" s="9">
        <f t="shared" ca="1" si="0"/>
        <v>8</v>
      </c>
      <c r="BO10" s="10"/>
      <c r="BQ10" s="5">
        <v>10</v>
      </c>
      <c r="BR10" s="9">
        <f t="shared" ca="1" si="21"/>
        <v>9</v>
      </c>
      <c r="BS10" s="9">
        <f t="shared" ca="1" si="22"/>
        <v>2</v>
      </c>
      <c r="BT10" s="10"/>
      <c r="BU10" s="10"/>
      <c r="BV10" s="8"/>
      <c r="BW10" s="11">
        <f t="shared" ca="1" si="23"/>
        <v>7.8257206525518042E-2</v>
      </c>
      <c r="BX10" s="12">
        <f t="shared" ca="1" si="24"/>
        <v>18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0.64880113059944922</v>
      </c>
      <c r="CE10" s="12">
        <f t="shared" ca="1" si="26"/>
        <v>27</v>
      </c>
      <c r="CF10" s="5"/>
      <c r="CG10" s="5">
        <v>10</v>
      </c>
      <c r="CH10" s="5">
        <v>2</v>
      </c>
      <c r="CI10" s="5">
        <v>1</v>
      </c>
      <c r="CK10" s="11">
        <f t="shared" ca="1" si="27"/>
        <v>0.90794081332666521</v>
      </c>
      <c r="CL10" s="12">
        <f t="shared" ca="1" si="28"/>
        <v>5</v>
      </c>
      <c r="CM10" s="5"/>
      <c r="CN10" s="5">
        <v>10</v>
      </c>
      <c r="CO10" s="5">
        <v>3</v>
      </c>
      <c r="CP10" s="5">
        <v>9</v>
      </c>
      <c r="CR10" s="11">
        <f t="shared" ca="1" si="29"/>
        <v>0.13601728835976079</v>
      </c>
      <c r="CS10" s="12">
        <f t="shared" ca="1" si="30"/>
        <v>38</v>
      </c>
      <c r="CT10" s="5"/>
      <c r="CU10" s="5">
        <v>10</v>
      </c>
      <c r="CV10" s="5">
        <v>4</v>
      </c>
      <c r="CW10" s="5">
        <v>9</v>
      </c>
    </row>
    <row r="11" spans="1:101" ht="19.5" customHeight="1" thickBot="1" x14ac:dyDescent="0.3">
      <c r="A11" s="37"/>
      <c r="B11" s="16" t="s">
        <v>21</v>
      </c>
      <c r="C11" s="38"/>
      <c r="D11" s="18"/>
      <c r="E11" s="17"/>
      <c r="F11" s="17"/>
      <c r="G11" s="17"/>
      <c r="H11" s="19"/>
      <c r="I11" s="37"/>
      <c r="J11" s="16" t="s">
        <v>22</v>
      </c>
      <c r="K11" s="17"/>
      <c r="L11" s="17"/>
      <c r="M11" s="17"/>
      <c r="N11" s="17"/>
      <c r="O11" s="17"/>
      <c r="P11" s="19"/>
      <c r="Q11" s="37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378</v>
      </c>
      <c r="AD11" s="5" t="s">
        <v>1</v>
      </c>
      <c r="AE11" s="5">
        <f t="shared" ca="1" si="2"/>
        <v>739</v>
      </c>
      <c r="AF11" s="5" t="s">
        <v>2</v>
      </c>
      <c r="AG11" s="5">
        <f t="shared" ca="1" si="3"/>
        <v>1117</v>
      </c>
      <c r="AI11" s="5">
        <f t="shared" ca="1" si="4"/>
        <v>0</v>
      </c>
      <c r="AJ11" s="5">
        <f t="shared" ca="1" si="5"/>
        <v>3</v>
      </c>
      <c r="AK11" s="5" t="s">
        <v>3</v>
      </c>
      <c r="AL11" s="5">
        <f t="shared" ca="1" si="6"/>
        <v>7</v>
      </c>
      <c r="AM11" s="5">
        <f t="shared" ca="1" si="7"/>
        <v>8</v>
      </c>
      <c r="AN11" s="5" t="s">
        <v>1</v>
      </c>
      <c r="AO11" s="5">
        <f t="shared" ca="1" si="8"/>
        <v>0</v>
      </c>
      <c r="AP11" s="5">
        <f t="shared" ca="1" si="9"/>
        <v>7</v>
      </c>
      <c r="AQ11" s="5" t="s">
        <v>3</v>
      </c>
      <c r="AR11" s="5">
        <f t="shared" ca="1" si="10"/>
        <v>3</v>
      </c>
      <c r="AS11" s="5">
        <f t="shared" ca="1" si="11"/>
        <v>9</v>
      </c>
      <c r="AT11" s="5" t="s">
        <v>10</v>
      </c>
      <c r="AU11" s="5">
        <f t="shared" ca="1" si="12"/>
        <v>1</v>
      </c>
      <c r="AV11" s="5">
        <f t="shared" ca="1" si="13"/>
        <v>1</v>
      </c>
      <c r="AW11" s="5" t="s">
        <v>3</v>
      </c>
      <c r="AX11" s="5">
        <f t="shared" ca="1" si="14"/>
        <v>1</v>
      </c>
      <c r="AY11" s="5">
        <f t="shared" ca="1" si="15"/>
        <v>7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3</v>
      </c>
      <c r="BI11" s="7">
        <f t="shared" ca="1" si="19"/>
        <v>7</v>
      </c>
      <c r="BJ11" s="8"/>
      <c r="BL11" s="5">
        <v>11</v>
      </c>
      <c r="BM11" s="9">
        <f t="shared" ca="1" si="20"/>
        <v>7</v>
      </c>
      <c r="BN11" s="9">
        <f t="shared" ca="1" si="0"/>
        <v>3</v>
      </c>
      <c r="BO11" s="10"/>
      <c r="BQ11" s="5">
        <v>11</v>
      </c>
      <c r="BR11" s="9">
        <f t="shared" ca="1" si="21"/>
        <v>8</v>
      </c>
      <c r="BS11" s="9">
        <f t="shared" ca="1" si="22"/>
        <v>9</v>
      </c>
      <c r="BT11" s="10"/>
      <c r="BU11" s="10"/>
      <c r="BV11" s="8"/>
      <c r="BW11" s="11">
        <f t="shared" ca="1" si="23"/>
        <v>0.69053692301720382</v>
      </c>
      <c r="BX11" s="12">
        <f t="shared" ca="1" si="24"/>
        <v>7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0.6867976255805629</v>
      </c>
      <c r="CE11" s="12">
        <f t="shared" ca="1" si="26"/>
        <v>25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0.46039377520483882</v>
      </c>
      <c r="CL11" s="12">
        <f t="shared" ca="1" si="28"/>
        <v>30</v>
      </c>
      <c r="CM11" s="5"/>
      <c r="CN11" s="5">
        <v>11</v>
      </c>
      <c r="CO11" s="5">
        <v>4</v>
      </c>
      <c r="CP11" s="5">
        <v>5</v>
      </c>
      <c r="CR11" s="11">
        <f t="shared" ca="1" si="29"/>
        <v>0.16579248086384868</v>
      </c>
      <c r="CS11" s="12">
        <f t="shared" ca="1" si="30"/>
        <v>36</v>
      </c>
      <c r="CT11" s="5"/>
      <c r="CU11" s="5">
        <v>11</v>
      </c>
      <c r="CV11" s="5">
        <v>5</v>
      </c>
      <c r="CW11" s="5">
        <v>5</v>
      </c>
    </row>
    <row r="12" spans="1:101" ht="45.95" customHeight="1" thickBot="1" x14ac:dyDescent="0.3">
      <c r="A12" s="24"/>
      <c r="B12" s="63" t="str">
        <f ca="1">$AC4/100&amp;$AD4&amp;$AE4/100&amp;$AF4</f>
        <v>4.87＋1.36＝</v>
      </c>
      <c r="C12" s="64"/>
      <c r="D12" s="64"/>
      <c r="E12" s="64"/>
      <c r="F12" s="61">
        <f ca="1">$AG4/100</f>
        <v>6.23</v>
      </c>
      <c r="G12" s="62"/>
      <c r="H12" s="21"/>
      <c r="I12" s="20"/>
      <c r="J12" s="63" t="str">
        <f ca="1">$AC5/100&amp;$AD5&amp;$AE5/100&amp;$AF5</f>
        <v>1.59＋7.56＝</v>
      </c>
      <c r="K12" s="64"/>
      <c r="L12" s="64"/>
      <c r="M12" s="64"/>
      <c r="N12" s="61">
        <f ca="1">$AG5/100</f>
        <v>9.15</v>
      </c>
      <c r="O12" s="62"/>
      <c r="P12" s="22"/>
      <c r="Q12" s="20"/>
      <c r="R12" s="63" t="str">
        <f ca="1">$AC6/100&amp;$AD6&amp;$AE6/100&amp;$AF6</f>
        <v>8.02＋9.99＝</v>
      </c>
      <c r="S12" s="64"/>
      <c r="T12" s="64"/>
      <c r="U12" s="64"/>
      <c r="V12" s="61">
        <f ca="1">$AG6/100</f>
        <v>18.010000000000002</v>
      </c>
      <c r="W12" s="62"/>
      <c r="X12" s="27"/>
      <c r="AB12" s="3" t="s">
        <v>25</v>
      </c>
      <c r="AC12" s="5">
        <f t="shared" ca="1" si="1"/>
        <v>386</v>
      </c>
      <c r="AD12" s="5" t="s">
        <v>1</v>
      </c>
      <c r="AE12" s="5">
        <f t="shared" ca="1" si="2"/>
        <v>586</v>
      </c>
      <c r="AF12" s="5" t="s">
        <v>2</v>
      </c>
      <c r="AG12" s="5">
        <f t="shared" ca="1" si="3"/>
        <v>972</v>
      </c>
      <c r="AI12" s="5">
        <f t="shared" ca="1" si="4"/>
        <v>0</v>
      </c>
      <c r="AJ12" s="5">
        <f t="shared" ca="1" si="5"/>
        <v>3</v>
      </c>
      <c r="AK12" s="5" t="s">
        <v>3</v>
      </c>
      <c r="AL12" s="5">
        <f t="shared" ca="1" si="6"/>
        <v>8</v>
      </c>
      <c r="AM12" s="5">
        <f t="shared" ca="1" si="7"/>
        <v>6</v>
      </c>
      <c r="AN12" s="5" t="s">
        <v>1</v>
      </c>
      <c r="AO12" s="5">
        <f t="shared" ca="1" si="8"/>
        <v>0</v>
      </c>
      <c r="AP12" s="5">
        <f t="shared" ca="1" si="9"/>
        <v>5</v>
      </c>
      <c r="AQ12" s="5" t="s">
        <v>3</v>
      </c>
      <c r="AR12" s="5">
        <f t="shared" ca="1" si="10"/>
        <v>8</v>
      </c>
      <c r="AS12" s="5">
        <f t="shared" ca="1" si="11"/>
        <v>6</v>
      </c>
      <c r="AT12" s="5" t="s">
        <v>4</v>
      </c>
      <c r="AU12" s="5">
        <f t="shared" ca="1" si="12"/>
        <v>0</v>
      </c>
      <c r="AV12" s="5">
        <f t="shared" ca="1" si="13"/>
        <v>9</v>
      </c>
      <c r="AW12" s="5" t="s">
        <v>3</v>
      </c>
      <c r="AX12" s="5">
        <f t="shared" ca="1" si="14"/>
        <v>7</v>
      </c>
      <c r="AY12" s="5">
        <f t="shared" ca="1" si="15"/>
        <v>2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3</v>
      </c>
      <c r="BI12" s="7">
        <f t="shared" ca="1" si="19"/>
        <v>5</v>
      </c>
      <c r="BJ12" s="8"/>
      <c r="BL12" s="5">
        <v>12</v>
      </c>
      <c r="BM12" s="9">
        <f t="shared" ca="1" si="20"/>
        <v>8</v>
      </c>
      <c r="BN12" s="9">
        <f t="shared" ca="1" si="0"/>
        <v>8</v>
      </c>
      <c r="BO12" s="10"/>
      <c r="BQ12" s="5">
        <v>12</v>
      </c>
      <c r="BR12" s="9">
        <f t="shared" ca="1" si="21"/>
        <v>6</v>
      </c>
      <c r="BS12" s="9">
        <f t="shared" ca="1" si="22"/>
        <v>6</v>
      </c>
      <c r="BT12" s="10"/>
      <c r="BU12" s="10"/>
      <c r="BV12" s="8"/>
      <c r="BW12" s="11">
        <f t="shared" ca="1" si="23"/>
        <v>0.90817260465929961</v>
      </c>
      <c r="BX12" s="12">
        <f t="shared" ca="1" si="24"/>
        <v>5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0.70402082963150958</v>
      </c>
      <c r="CE12" s="12">
        <f t="shared" ca="1" si="26"/>
        <v>23</v>
      </c>
      <c r="CF12" s="5"/>
      <c r="CG12" s="5">
        <v>12</v>
      </c>
      <c r="CH12" s="5">
        <v>2</v>
      </c>
      <c r="CI12" s="5">
        <v>3</v>
      </c>
      <c r="CK12" s="11">
        <f t="shared" ca="1" si="27"/>
        <v>0.17748830052419029</v>
      </c>
      <c r="CL12" s="12">
        <f t="shared" ca="1" si="28"/>
        <v>44</v>
      </c>
      <c r="CM12" s="5"/>
      <c r="CN12" s="5">
        <v>12</v>
      </c>
      <c r="CO12" s="5">
        <v>4</v>
      </c>
      <c r="CP12" s="5">
        <v>6</v>
      </c>
      <c r="CR12" s="11">
        <f t="shared" ca="1" si="29"/>
        <v>0.49505152319425527</v>
      </c>
      <c r="CS12" s="12">
        <f t="shared" ca="1" si="30"/>
        <v>18</v>
      </c>
      <c r="CT12" s="5"/>
      <c r="CU12" s="5">
        <v>12</v>
      </c>
      <c r="CV12" s="5">
        <v>5</v>
      </c>
      <c r="CW12" s="5">
        <v>6</v>
      </c>
    </row>
    <row r="13" spans="1:101" ht="9.9499999999999993" customHeight="1" x14ac:dyDescent="0.25">
      <c r="A13" s="20"/>
      <c r="B13" s="39"/>
      <c r="C13" s="40"/>
      <c r="D13" s="41"/>
      <c r="E13" s="14"/>
      <c r="F13" s="14"/>
      <c r="G13" s="14"/>
      <c r="H13" s="27"/>
      <c r="I13" s="20"/>
      <c r="J13" s="39"/>
      <c r="K13" s="14"/>
      <c r="L13" s="14"/>
      <c r="M13" s="14"/>
      <c r="N13" s="14"/>
      <c r="O13" s="14"/>
      <c r="P13" s="27"/>
      <c r="Q13" s="20"/>
      <c r="R13" s="39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0.94050802775605513</v>
      </c>
      <c r="BX13" s="12">
        <f t="shared" ca="1" si="24"/>
        <v>3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0.74079621252233996</v>
      </c>
      <c r="CE13" s="12">
        <f t="shared" ca="1" si="26"/>
        <v>20</v>
      </c>
      <c r="CF13" s="5"/>
      <c r="CG13" s="5">
        <v>13</v>
      </c>
      <c r="CH13" s="5">
        <v>2</v>
      </c>
      <c r="CI13" s="5">
        <v>4</v>
      </c>
      <c r="CK13" s="11">
        <f t="shared" ca="1" si="27"/>
        <v>0.36190199656286282</v>
      </c>
      <c r="CL13" s="12">
        <f t="shared" ca="1" si="28"/>
        <v>36</v>
      </c>
      <c r="CM13" s="5"/>
      <c r="CN13" s="5">
        <v>13</v>
      </c>
      <c r="CO13" s="5">
        <v>4</v>
      </c>
      <c r="CP13" s="5">
        <v>7</v>
      </c>
      <c r="CR13" s="11">
        <f t="shared" ca="1" si="29"/>
        <v>0.47433424851671269</v>
      </c>
      <c r="CS13" s="12">
        <f t="shared" ca="1" si="30"/>
        <v>19</v>
      </c>
      <c r="CT13" s="5"/>
      <c r="CU13" s="5">
        <v>13</v>
      </c>
      <c r="CV13" s="5">
        <v>5</v>
      </c>
      <c r="CW13" s="5">
        <v>7</v>
      </c>
    </row>
    <row r="14" spans="1:101" ht="57" customHeight="1" x14ac:dyDescent="0.25">
      <c r="A14" s="20"/>
      <c r="B14" s="28"/>
      <c r="C14" s="28">
        <f ca="1">$BC4</f>
        <v>0</v>
      </c>
      <c r="D14" s="28">
        <f ca="1">$BH4</f>
        <v>4</v>
      </c>
      <c r="E14" s="28" t="str">
        <f ca="1">IF(AND(F14=0,G14=0),"",".")</f>
        <v>.</v>
      </c>
      <c r="F14" s="28">
        <f ca="1">$BM4</f>
        <v>8</v>
      </c>
      <c r="G14" s="28">
        <f ca="1">$BR4</f>
        <v>7</v>
      </c>
      <c r="H14" s="27"/>
      <c r="I14" s="20"/>
      <c r="J14" s="28"/>
      <c r="K14" s="28">
        <f ca="1">$BC5</f>
        <v>0</v>
      </c>
      <c r="L14" s="28">
        <f ca="1">$BH5</f>
        <v>1</v>
      </c>
      <c r="M14" s="28" t="str">
        <f ca="1">IF(AND(N14=0,O14=0),"",".")</f>
        <v>.</v>
      </c>
      <c r="N14" s="28">
        <f ca="1">$BM5</f>
        <v>5</v>
      </c>
      <c r="O14" s="28">
        <f ca="1">$BR5</f>
        <v>9</v>
      </c>
      <c r="P14" s="27"/>
      <c r="Q14" s="20"/>
      <c r="R14" s="28"/>
      <c r="S14" s="28">
        <f ca="1">$BC6</f>
        <v>0</v>
      </c>
      <c r="T14" s="28">
        <f ca="1">$BH6</f>
        <v>8</v>
      </c>
      <c r="U14" s="28" t="str">
        <f ca="1">IF(AND(V14=0,W14=0),"",".")</f>
        <v>.</v>
      </c>
      <c r="V14" s="28">
        <f ca="1">$BM6</f>
        <v>0</v>
      </c>
      <c r="W14" s="28">
        <f ca="1">$BR6</f>
        <v>2</v>
      </c>
      <c r="X14" s="27"/>
      <c r="AC14" s="5"/>
      <c r="AD14" s="5"/>
      <c r="AE14" s="5"/>
      <c r="AF14" s="5"/>
      <c r="AG14" s="5"/>
      <c r="AX14" s="42"/>
      <c r="AY14" s="42"/>
      <c r="BW14" s="11">
        <f t="shared" ca="1" si="23"/>
        <v>0.1006465648784578</v>
      </c>
      <c r="BX14" s="12">
        <f t="shared" ca="1" si="24"/>
        <v>17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0.25150219770039972</v>
      </c>
      <c r="CE14" s="12">
        <f t="shared" ca="1" si="26"/>
        <v>64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0.76889459682800076</v>
      </c>
      <c r="CL14" s="12">
        <f t="shared" ca="1" si="28"/>
        <v>13</v>
      </c>
      <c r="CM14" s="5"/>
      <c r="CN14" s="5">
        <v>14</v>
      </c>
      <c r="CO14" s="5">
        <v>4</v>
      </c>
      <c r="CP14" s="5">
        <v>8</v>
      </c>
      <c r="CR14" s="11">
        <f t="shared" ca="1" si="29"/>
        <v>0.58368588944873345</v>
      </c>
      <c r="CS14" s="12">
        <f t="shared" ca="1" si="30"/>
        <v>15</v>
      </c>
      <c r="CT14" s="5"/>
      <c r="CU14" s="5">
        <v>14</v>
      </c>
      <c r="CV14" s="5">
        <v>5</v>
      </c>
      <c r="CW14" s="5">
        <v>8</v>
      </c>
    </row>
    <row r="15" spans="1:101" ht="57" customHeight="1" x14ac:dyDescent="0.25">
      <c r="A15" s="20"/>
      <c r="B15" s="28" t="str">
        <f ca="1">IF(AND($BD4=0,$BC4=0),"","＋")</f>
        <v/>
      </c>
      <c r="C15" s="28" t="str">
        <f ca="1">IF(AND($BD4=0,$BC4=0),"＋",$BD4)</f>
        <v>＋</v>
      </c>
      <c r="D15" s="28">
        <f ca="1">$BI4</f>
        <v>1</v>
      </c>
      <c r="E15" s="28" t="str">
        <f ca="1">IF(AND(F15=0,G15=0),"",".")</f>
        <v>.</v>
      </c>
      <c r="F15" s="28">
        <f ca="1">$BN4</f>
        <v>3</v>
      </c>
      <c r="G15" s="28">
        <f ca="1">$BS4</f>
        <v>6</v>
      </c>
      <c r="H15" s="27"/>
      <c r="I15" s="20"/>
      <c r="J15" s="28" t="str">
        <f ca="1">IF(AND($BD5=0,$BC5=0),"","＋")</f>
        <v/>
      </c>
      <c r="K15" s="28" t="str">
        <f ca="1">IF(AND($BD5=0,$BC5=0),"＋",$BD5)</f>
        <v>＋</v>
      </c>
      <c r="L15" s="28">
        <f ca="1">$BI5</f>
        <v>7</v>
      </c>
      <c r="M15" s="28" t="str">
        <f ca="1">IF(AND(N15=0,O15=0),"",".")</f>
        <v>.</v>
      </c>
      <c r="N15" s="28">
        <f ca="1">$BN5</f>
        <v>5</v>
      </c>
      <c r="O15" s="28">
        <f ca="1">$BS5</f>
        <v>6</v>
      </c>
      <c r="P15" s="27"/>
      <c r="Q15" s="20"/>
      <c r="R15" s="28" t="str">
        <f ca="1">IF(AND($BD6=0,$BC6=0),"","＋")</f>
        <v/>
      </c>
      <c r="S15" s="28" t="str">
        <f ca="1">IF(AND($BD6=0,$BC6=0),"＋",$BD6)</f>
        <v>＋</v>
      </c>
      <c r="T15" s="28">
        <f ca="1">$BI6</f>
        <v>9</v>
      </c>
      <c r="U15" s="28" t="str">
        <f ca="1">IF(AND(V15=0,W15=0),"",".")</f>
        <v>.</v>
      </c>
      <c r="V15" s="28">
        <f ca="1">$BN6</f>
        <v>9</v>
      </c>
      <c r="W15" s="28">
        <f ca="1">$BS6</f>
        <v>9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0.45242144891319513</v>
      </c>
      <c r="BX15" s="12">
        <f t="shared" ca="1" si="24"/>
        <v>12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0.98831478830817365</v>
      </c>
      <c r="CE15" s="12">
        <f t="shared" ca="1" si="26"/>
        <v>2</v>
      </c>
      <c r="CF15" s="5"/>
      <c r="CG15" s="5">
        <v>15</v>
      </c>
      <c r="CH15" s="5">
        <v>2</v>
      </c>
      <c r="CI15" s="5">
        <v>6</v>
      </c>
      <c r="CK15" s="11">
        <f t="shared" ca="1" si="27"/>
        <v>0.37561383095748424</v>
      </c>
      <c r="CL15" s="12">
        <f t="shared" ca="1" si="28"/>
        <v>34</v>
      </c>
      <c r="CM15" s="5"/>
      <c r="CN15" s="5">
        <v>15</v>
      </c>
      <c r="CO15" s="5">
        <v>4</v>
      </c>
      <c r="CP15" s="5">
        <v>9</v>
      </c>
      <c r="CR15" s="11">
        <f t="shared" ca="1" si="29"/>
        <v>0.76678207707727375</v>
      </c>
      <c r="CS15" s="12">
        <f t="shared" ca="1" si="30"/>
        <v>6</v>
      </c>
      <c r="CT15" s="5"/>
      <c r="CU15" s="5">
        <v>15</v>
      </c>
      <c r="CV15" s="5">
        <v>5</v>
      </c>
      <c r="CW15" s="5">
        <v>9</v>
      </c>
    </row>
    <row r="16" spans="1:101" ht="57" customHeight="1" x14ac:dyDescent="0.25">
      <c r="A16" s="20"/>
      <c r="B16" s="28"/>
      <c r="C16" s="28">
        <f ca="1">$AU4</f>
        <v>0</v>
      </c>
      <c r="D16" s="28">
        <f ca="1">$AV4</f>
        <v>6</v>
      </c>
      <c r="E16" s="28" t="str">
        <f>$AW4</f>
        <v>.</v>
      </c>
      <c r="F16" s="28">
        <f ca="1">$AX4</f>
        <v>2</v>
      </c>
      <c r="G16" s="28">
        <f ca="1">$AY4</f>
        <v>3</v>
      </c>
      <c r="H16" s="29"/>
      <c r="I16" s="30"/>
      <c r="J16" s="28"/>
      <c r="K16" s="28">
        <f ca="1">$AU5</f>
        <v>0</v>
      </c>
      <c r="L16" s="28">
        <f ca="1">$AV5</f>
        <v>9</v>
      </c>
      <c r="M16" s="28" t="str">
        <f>$AW5</f>
        <v>.</v>
      </c>
      <c r="N16" s="28">
        <f ca="1">$AX5</f>
        <v>1</v>
      </c>
      <c r="O16" s="28">
        <f ca="1">$AY5</f>
        <v>5</v>
      </c>
      <c r="P16" s="29"/>
      <c r="Q16" s="30"/>
      <c r="R16" s="28"/>
      <c r="S16" s="28">
        <f ca="1">$AU6</f>
        <v>1</v>
      </c>
      <c r="T16" s="28">
        <f ca="1">$AV6</f>
        <v>8</v>
      </c>
      <c r="U16" s="28" t="str">
        <f>$AW6</f>
        <v>.</v>
      </c>
      <c r="V16" s="28">
        <f ca="1">$AX6</f>
        <v>0</v>
      </c>
      <c r="W16" s="28">
        <f ca="1">$AY6</f>
        <v>1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0.27863769871548116</v>
      </c>
      <c r="BX16" s="12">
        <f t="shared" ca="1" si="24"/>
        <v>14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0.40635565649594285</v>
      </c>
      <c r="CE16" s="12">
        <f t="shared" ca="1" si="26"/>
        <v>50</v>
      </c>
      <c r="CF16" s="5"/>
      <c r="CG16" s="5">
        <v>16</v>
      </c>
      <c r="CH16" s="5">
        <v>2</v>
      </c>
      <c r="CI16" s="5">
        <v>7</v>
      </c>
      <c r="CK16" s="11">
        <f t="shared" ca="1" si="27"/>
        <v>0.63327323562791926</v>
      </c>
      <c r="CL16" s="12">
        <f t="shared" ca="1" si="28"/>
        <v>22</v>
      </c>
      <c r="CM16" s="5"/>
      <c r="CN16" s="5">
        <v>16</v>
      </c>
      <c r="CO16" s="5">
        <v>5</v>
      </c>
      <c r="CP16" s="5">
        <v>4</v>
      </c>
      <c r="CR16" s="11">
        <f t="shared" ca="1" si="29"/>
        <v>0.32164595439693799</v>
      </c>
      <c r="CS16" s="12">
        <f t="shared" ca="1" si="30"/>
        <v>27</v>
      </c>
      <c r="CT16" s="5"/>
      <c r="CU16" s="5">
        <v>16</v>
      </c>
      <c r="CV16" s="5">
        <v>6</v>
      </c>
      <c r="CW16" s="5">
        <v>4</v>
      </c>
    </row>
    <row r="17" spans="1:101" ht="9.9499999999999993" customHeight="1" x14ac:dyDescent="0.25">
      <c r="A17" s="32"/>
      <c r="B17" s="33"/>
      <c r="C17" s="34"/>
      <c r="D17" s="35"/>
      <c r="E17" s="33"/>
      <c r="F17" s="33"/>
      <c r="G17" s="33"/>
      <c r="H17" s="36"/>
      <c r="I17" s="32"/>
      <c r="J17" s="33"/>
      <c r="K17" s="33"/>
      <c r="L17" s="33"/>
      <c r="M17" s="33"/>
      <c r="N17" s="33"/>
      <c r="O17" s="33"/>
      <c r="P17" s="36"/>
      <c r="Q17" s="32"/>
      <c r="R17" s="33"/>
      <c r="S17" s="33"/>
      <c r="T17" s="33"/>
      <c r="U17" s="33"/>
      <c r="V17" s="33"/>
      <c r="W17" s="33"/>
      <c r="X17" s="36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0.84722373133418816</v>
      </c>
      <c r="BX17" s="12">
        <f t="shared" ca="1" si="24"/>
        <v>6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0.81744465576550529</v>
      </c>
      <c r="CE17" s="12">
        <f t="shared" ca="1" si="26"/>
        <v>14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0.49776120116875566</v>
      </c>
      <c r="CL17" s="12">
        <f t="shared" ca="1" si="28"/>
        <v>26</v>
      </c>
      <c r="CM17" s="5"/>
      <c r="CN17" s="5">
        <v>17</v>
      </c>
      <c r="CO17" s="5">
        <v>5</v>
      </c>
      <c r="CP17" s="5">
        <v>5</v>
      </c>
      <c r="CR17" s="11">
        <f t="shared" ca="1" si="29"/>
        <v>0.26446380099735134</v>
      </c>
      <c r="CS17" s="12">
        <f t="shared" ca="1" si="30"/>
        <v>31</v>
      </c>
      <c r="CT17" s="5"/>
      <c r="CU17" s="5">
        <v>17</v>
      </c>
      <c r="CV17" s="5">
        <v>6</v>
      </c>
      <c r="CW17" s="5">
        <v>5</v>
      </c>
    </row>
    <row r="18" spans="1:101" ht="19.5" customHeight="1" thickBot="1" x14ac:dyDescent="0.3">
      <c r="A18" s="37"/>
      <c r="B18" s="16" t="s">
        <v>26</v>
      </c>
      <c r="C18" s="38"/>
      <c r="D18" s="18"/>
      <c r="E18" s="17"/>
      <c r="F18" s="17"/>
      <c r="G18" s="17"/>
      <c r="H18" s="19"/>
      <c r="I18" s="37"/>
      <c r="J18" s="16" t="s">
        <v>27</v>
      </c>
      <c r="K18" s="17"/>
      <c r="L18" s="17"/>
      <c r="M18" s="17"/>
      <c r="N18" s="17"/>
      <c r="O18" s="17"/>
      <c r="P18" s="19"/>
      <c r="Q18" s="37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0.12837538199385956</v>
      </c>
      <c r="BX18" s="12">
        <f t="shared" ca="1" si="24"/>
        <v>16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0.41084031445054048</v>
      </c>
      <c r="CE18" s="12">
        <f t="shared" ca="1" si="26"/>
        <v>49</v>
      </c>
      <c r="CF18" s="5"/>
      <c r="CG18" s="5">
        <v>18</v>
      </c>
      <c r="CH18" s="5">
        <v>2</v>
      </c>
      <c r="CI18" s="5">
        <v>9</v>
      </c>
      <c r="CK18" s="11">
        <f t="shared" ca="1" si="27"/>
        <v>4.9031788004457955E-2</v>
      </c>
      <c r="CL18" s="12">
        <f t="shared" ca="1" si="28"/>
        <v>50</v>
      </c>
      <c r="CM18" s="5"/>
      <c r="CN18" s="5">
        <v>18</v>
      </c>
      <c r="CO18" s="5">
        <v>5</v>
      </c>
      <c r="CP18" s="5">
        <v>6</v>
      </c>
      <c r="CR18" s="11">
        <f t="shared" ca="1" si="29"/>
        <v>0.73438672138134031</v>
      </c>
      <c r="CS18" s="12">
        <f t="shared" ca="1" si="30"/>
        <v>7</v>
      </c>
      <c r="CT18" s="5"/>
      <c r="CU18" s="5">
        <v>18</v>
      </c>
      <c r="CV18" s="5">
        <v>6</v>
      </c>
      <c r="CW18" s="5">
        <v>6</v>
      </c>
    </row>
    <row r="19" spans="1:101" ht="45.95" customHeight="1" thickBot="1" x14ac:dyDescent="0.3">
      <c r="A19" s="24"/>
      <c r="B19" s="63" t="str">
        <f ca="1">$AC7/100&amp;$AD7&amp;$AE7/100&amp;$AF7</f>
        <v>3.59＋3.79＝</v>
      </c>
      <c r="C19" s="64"/>
      <c r="D19" s="64"/>
      <c r="E19" s="64"/>
      <c r="F19" s="61">
        <f ca="1">$AG7/100</f>
        <v>7.38</v>
      </c>
      <c r="G19" s="62"/>
      <c r="H19" s="21"/>
      <c r="I19" s="20"/>
      <c r="J19" s="63" t="str">
        <f ca="1">$AC8/100&amp;$AD8&amp;$AE8/100&amp;$AF8</f>
        <v>7.98＋2.62＝</v>
      </c>
      <c r="K19" s="64"/>
      <c r="L19" s="64"/>
      <c r="M19" s="64"/>
      <c r="N19" s="61">
        <f ca="1">$AG8/100</f>
        <v>10.6</v>
      </c>
      <c r="O19" s="62"/>
      <c r="P19" s="22"/>
      <c r="Q19" s="20"/>
      <c r="R19" s="63" t="str">
        <f ca="1">$AC9/100&amp;$AD9&amp;$AE9/100&amp;$AF9</f>
        <v>2.58＋4.87＝</v>
      </c>
      <c r="S19" s="64"/>
      <c r="T19" s="64"/>
      <c r="U19" s="64"/>
      <c r="V19" s="61">
        <f ca="1">$AG9/100</f>
        <v>7.45</v>
      </c>
      <c r="W19" s="62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0.86979182698397739</v>
      </c>
      <c r="CE19" s="12">
        <f t="shared" ca="1" si="26"/>
        <v>11</v>
      </c>
      <c r="CF19" s="5"/>
      <c r="CG19" s="5">
        <v>19</v>
      </c>
      <c r="CH19" s="5">
        <v>3</v>
      </c>
      <c r="CI19" s="5">
        <v>1</v>
      </c>
      <c r="CK19" s="11">
        <f t="shared" ca="1" si="27"/>
        <v>0.15953126397318806</v>
      </c>
      <c r="CL19" s="12">
        <f t="shared" ca="1" si="28"/>
        <v>45</v>
      </c>
      <c r="CM19" s="5"/>
      <c r="CN19" s="5">
        <v>19</v>
      </c>
      <c r="CO19" s="5">
        <v>5</v>
      </c>
      <c r="CP19" s="5">
        <v>7</v>
      </c>
      <c r="CR19" s="11">
        <f t="shared" ca="1" si="29"/>
        <v>0.12381404393674966</v>
      </c>
      <c r="CS19" s="12">
        <f t="shared" ca="1" si="30"/>
        <v>40</v>
      </c>
      <c r="CT19" s="5"/>
      <c r="CU19" s="5">
        <v>19</v>
      </c>
      <c r="CV19" s="5">
        <v>6</v>
      </c>
      <c r="CW19" s="5">
        <v>7</v>
      </c>
    </row>
    <row r="20" spans="1:101" ht="9.9499999999999993" customHeight="1" x14ac:dyDescent="0.25">
      <c r="A20" s="20"/>
      <c r="B20" s="39"/>
      <c r="C20" s="40"/>
      <c r="D20" s="41"/>
      <c r="E20" s="14"/>
      <c r="F20" s="14"/>
      <c r="G20" s="14"/>
      <c r="H20" s="27"/>
      <c r="I20" s="20"/>
      <c r="J20" s="39"/>
      <c r="K20" s="14"/>
      <c r="L20" s="14"/>
      <c r="M20" s="14"/>
      <c r="N20" s="14"/>
      <c r="O20" s="14"/>
      <c r="P20" s="27"/>
      <c r="Q20" s="20"/>
      <c r="R20" s="39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0.63140309161291808</v>
      </c>
      <c r="CE20" s="12">
        <f t="shared" ca="1" si="26"/>
        <v>30</v>
      </c>
      <c r="CF20" s="5"/>
      <c r="CG20" s="5">
        <v>20</v>
      </c>
      <c r="CH20" s="5">
        <v>3</v>
      </c>
      <c r="CI20" s="5">
        <v>2</v>
      </c>
      <c r="CK20" s="11">
        <f t="shared" ca="1" si="27"/>
        <v>0.25744491966535044</v>
      </c>
      <c r="CL20" s="12">
        <f t="shared" ca="1" si="28"/>
        <v>40</v>
      </c>
      <c r="CM20" s="5"/>
      <c r="CN20" s="5">
        <v>20</v>
      </c>
      <c r="CO20" s="5">
        <v>5</v>
      </c>
      <c r="CP20" s="5">
        <v>8</v>
      </c>
      <c r="CR20" s="11">
        <f t="shared" ca="1" si="29"/>
        <v>0.17420058103311464</v>
      </c>
      <c r="CS20" s="12">
        <f t="shared" ca="1" si="30"/>
        <v>35</v>
      </c>
      <c r="CT20" s="5"/>
      <c r="CU20" s="5">
        <v>20</v>
      </c>
      <c r="CV20" s="5">
        <v>6</v>
      </c>
      <c r="CW20" s="5">
        <v>8</v>
      </c>
    </row>
    <row r="21" spans="1:101" ht="57" customHeight="1" x14ac:dyDescent="0.25">
      <c r="A21" s="20"/>
      <c r="B21" s="28"/>
      <c r="C21" s="28">
        <f ca="1">$BC7</f>
        <v>0</v>
      </c>
      <c r="D21" s="28">
        <f ca="1">$BH7</f>
        <v>3</v>
      </c>
      <c r="E21" s="28" t="str">
        <f ca="1">IF(AND(F21=0,G21=0),"",".")</f>
        <v>.</v>
      </c>
      <c r="F21" s="28">
        <f ca="1">$BM7</f>
        <v>5</v>
      </c>
      <c r="G21" s="28">
        <f ca="1">$BR7</f>
        <v>9</v>
      </c>
      <c r="H21" s="27"/>
      <c r="I21" s="20"/>
      <c r="J21" s="28"/>
      <c r="K21" s="28">
        <f ca="1">$BC8</f>
        <v>0</v>
      </c>
      <c r="L21" s="28">
        <f ca="1">$BH8</f>
        <v>7</v>
      </c>
      <c r="M21" s="28" t="str">
        <f ca="1">IF(AND(N21=0,O21=0),"",".")</f>
        <v>.</v>
      </c>
      <c r="N21" s="28">
        <f ca="1">$BM8</f>
        <v>9</v>
      </c>
      <c r="O21" s="28">
        <f ca="1">$BR8</f>
        <v>8</v>
      </c>
      <c r="P21" s="27"/>
      <c r="Q21" s="20"/>
      <c r="R21" s="28"/>
      <c r="S21" s="28">
        <f ca="1">$BC9</f>
        <v>0</v>
      </c>
      <c r="T21" s="28">
        <f ca="1">$BH9</f>
        <v>2</v>
      </c>
      <c r="U21" s="28" t="str">
        <f ca="1">IF(AND(V21=0,W21=0),"",".")</f>
        <v>.</v>
      </c>
      <c r="V21" s="28">
        <f ca="1">$BM9</f>
        <v>5</v>
      </c>
      <c r="W21" s="28">
        <f ca="1">$BR9</f>
        <v>8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0.26977212882790957</v>
      </c>
      <c r="CE21" s="12">
        <f t="shared" ca="1" si="26"/>
        <v>60</v>
      </c>
      <c r="CF21" s="5"/>
      <c r="CG21" s="5">
        <v>21</v>
      </c>
      <c r="CH21" s="5">
        <v>3</v>
      </c>
      <c r="CI21" s="5">
        <v>3</v>
      </c>
      <c r="CK21" s="11">
        <f t="shared" ca="1" si="27"/>
        <v>0.90428672744123484</v>
      </c>
      <c r="CL21" s="12">
        <f t="shared" ca="1" si="28"/>
        <v>6</v>
      </c>
      <c r="CM21" s="5"/>
      <c r="CN21" s="5">
        <v>21</v>
      </c>
      <c r="CO21" s="5">
        <v>5</v>
      </c>
      <c r="CP21" s="5">
        <v>9</v>
      </c>
      <c r="CR21" s="11">
        <f t="shared" ca="1" si="29"/>
        <v>0.35960188129564241</v>
      </c>
      <c r="CS21" s="12">
        <f t="shared" ca="1" si="30"/>
        <v>24</v>
      </c>
      <c r="CT21" s="5"/>
      <c r="CU21" s="5">
        <v>21</v>
      </c>
      <c r="CV21" s="5">
        <v>6</v>
      </c>
      <c r="CW21" s="5">
        <v>9</v>
      </c>
    </row>
    <row r="22" spans="1:101" ht="57" customHeight="1" x14ac:dyDescent="0.25">
      <c r="A22" s="20"/>
      <c r="B22" s="28" t="str">
        <f ca="1">IF(AND($BD7=0,$BC7=0),"","＋")</f>
        <v/>
      </c>
      <c r="C22" s="28" t="str">
        <f ca="1">IF(AND($BD7=0,$BC7=0),"＋",$BD7)</f>
        <v>＋</v>
      </c>
      <c r="D22" s="28">
        <f ca="1">$BI7</f>
        <v>3</v>
      </c>
      <c r="E22" s="28" t="str">
        <f ca="1">IF(AND(F22=0,G22=0),"",".")</f>
        <v>.</v>
      </c>
      <c r="F22" s="28">
        <f ca="1">$BN7</f>
        <v>7</v>
      </c>
      <c r="G22" s="28">
        <f ca="1">$BS7</f>
        <v>9</v>
      </c>
      <c r="H22" s="27"/>
      <c r="I22" s="20"/>
      <c r="J22" s="28" t="str">
        <f ca="1">IF(AND($BD8=0,$BC8=0),"","＋")</f>
        <v/>
      </c>
      <c r="K22" s="28" t="str">
        <f ca="1">IF(AND($BD8=0,$BC8=0),"＋",$BD8)</f>
        <v>＋</v>
      </c>
      <c r="L22" s="28">
        <f ca="1">$BI8</f>
        <v>2</v>
      </c>
      <c r="M22" s="28" t="str">
        <f ca="1">IF(AND(N22=0,O22=0),"",".")</f>
        <v>.</v>
      </c>
      <c r="N22" s="28">
        <f ca="1">$BN8</f>
        <v>6</v>
      </c>
      <c r="O22" s="28">
        <f ca="1">$BS8</f>
        <v>2</v>
      </c>
      <c r="P22" s="27"/>
      <c r="Q22" s="20"/>
      <c r="R22" s="28" t="str">
        <f ca="1">IF(AND($BD9=0,$BC9=0),"","＋")</f>
        <v/>
      </c>
      <c r="S22" s="28" t="str">
        <f ca="1">IF(AND($BD9=0,$BC9=0),"＋",$BD9)</f>
        <v>＋</v>
      </c>
      <c r="T22" s="28">
        <f ca="1">$BI9</f>
        <v>4</v>
      </c>
      <c r="U22" s="28" t="str">
        <f ca="1">IF(AND(V22=0,W22=0),"",".")</f>
        <v>.</v>
      </c>
      <c r="V22" s="28">
        <f ca="1">$BN9</f>
        <v>8</v>
      </c>
      <c r="W22" s="28">
        <f ca="1">$BS9</f>
        <v>7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1.4957033126914099E-2</v>
      </c>
      <c r="CE22" s="12">
        <f t="shared" ca="1" si="26"/>
        <v>81</v>
      </c>
      <c r="CF22" s="5"/>
      <c r="CG22" s="5">
        <v>22</v>
      </c>
      <c r="CH22" s="5">
        <v>3</v>
      </c>
      <c r="CI22" s="5">
        <v>4</v>
      </c>
      <c r="CK22" s="11">
        <f t="shared" ca="1" si="27"/>
        <v>0.91469108361234586</v>
      </c>
      <c r="CL22" s="12">
        <f t="shared" ca="1" si="28"/>
        <v>4</v>
      </c>
      <c r="CM22" s="5"/>
      <c r="CN22" s="5">
        <v>22</v>
      </c>
      <c r="CO22" s="5">
        <v>6</v>
      </c>
      <c r="CP22" s="5">
        <v>3</v>
      </c>
      <c r="CR22" s="11">
        <f t="shared" ca="1" si="29"/>
        <v>0.84388155383117236</v>
      </c>
      <c r="CS22" s="12">
        <f t="shared" ca="1" si="30"/>
        <v>4</v>
      </c>
      <c r="CT22" s="5"/>
      <c r="CU22" s="5">
        <v>22</v>
      </c>
      <c r="CV22" s="5">
        <v>7</v>
      </c>
      <c r="CW22" s="5">
        <v>3</v>
      </c>
    </row>
    <row r="23" spans="1:101" ht="57" customHeight="1" x14ac:dyDescent="0.25">
      <c r="A23" s="20"/>
      <c r="B23" s="28"/>
      <c r="C23" s="28">
        <f ca="1">$AU7</f>
        <v>0</v>
      </c>
      <c r="D23" s="28">
        <f ca="1">$AV7</f>
        <v>7</v>
      </c>
      <c r="E23" s="28" t="str">
        <f>$AW7</f>
        <v>.</v>
      </c>
      <c r="F23" s="28">
        <f ca="1">$AX7</f>
        <v>3</v>
      </c>
      <c r="G23" s="28">
        <f ca="1">$AY7</f>
        <v>8</v>
      </c>
      <c r="H23" s="29"/>
      <c r="I23" s="30"/>
      <c r="J23" s="28"/>
      <c r="K23" s="28">
        <f ca="1">$AU8</f>
        <v>1</v>
      </c>
      <c r="L23" s="28">
        <f ca="1">$AV8</f>
        <v>0</v>
      </c>
      <c r="M23" s="28" t="str">
        <f>$AW8</f>
        <v>.</v>
      </c>
      <c r="N23" s="28">
        <f ca="1">$AX8</f>
        <v>6</v>
      </c>
      <c r="O23" s="28">
        <f ca="1">$AY8</f>
        <v>0</v>
      </c>
      <c r="P23" s="29"/>
      <c r="Q23" s="30"/>
      <c r="R23" s="28"/>
      <c r="S23" s="28">
        <f ca="1">$AU9</f>
        <v>0</v>
      </c>
      <c r="T23" s="28">
        <f ca="1">$AV9</f>
        <v>7</v>
      </c>
      <c r="U23" s="28" t="str">
        <f>$AW9</f>
        <v>.</v>
      </c>
      <c r="V23" s="28">
        <f ca="1">$AX9</f>
        <v>4</v>
      </c>
      <c r="W23" s="28">
        <f ca="1">$AY9</f>
        <v>5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0.93543108683855036</v>
      </c>
      <c r="CE23" s="12">
        <f t="shared" ca="1" si="26"/>
        <v>5</v>
      </c>
      <c r="CF23" s="5"/>
      <c r="CG23" s="5">
        <v>23</v>
      </c>
      <c r="CH23" s="5">
        <v>3</v>
      </c>
      <c r="CI23" s="5">
        <v>5</v>
      </c>
      <c r="CK23" s="11">
        <f t="shared" ca="1" si="27"/>
        <v>0.73776458838392256</v>
      </c>
      <c r="CL23" s="12">
        <f t="shared" ca="1" si="28"/>
        <v>16</v>
      </c>
      <c r="CM23" s="5"/>
      <c r="CN23" s="5">
        <v>23</v>
      </c>
      <c r="CO23" s="5">
        <v>6</v>
      </c>
      <c r="CP23" s="5">
        <v>4</v>
      </c>
      <c r="CR23" s="11">
        <f t="shared" ca="1" si="29"/>
        <v>0.81483573386353447</v>
      </c>
      <c r="CS23" s="12">
        <f t="shared" ca="1" si="30"/>
        <v>5</v>
      </c>
      <c r="CT23" s="5"/>
      <c r="CU23" s="5">
        <v>23</v>
      </c>
      <c r="CV23" s="5">
        <v>7</v>
      </c>
      <c r="CW23" s="5">
        <v>4</v>
      </c>
    </row>
    <row r="24" spans="1:101" ht="9.9499999999999993" customHeight="1" x14ac:dyDescent="0.25">
      <c r="A24" s="32"/>
      <c r="B24" s="33"/>
      <c r="C24" s="34"/>
      <c r="D24" s="35"/>
      <c r="E24" s="33"/>
      <c r="F24" s="33"/>
      <c r="G24" s="33"/>
      <c r="H24" s="36"/>
      <c r="I24" s="32"/>
      <c r="J24" s="33"/>
      <c r="K24" s="33"/>
      <c r="L24" s="33"/>
      <c r="M24" s="33"/>
      <c r="N24" s="33"/>
      <c r="O24" s="33"/>
      <c r="P24" s="36"/>
      <c r="Q24" s="32"/>
      <c r="R24" s="33"/>
      <c r="S24" s="33"/>
      <c r="T24" s="33"/>
      <c r="U24" s="33"/>
      <c r="V24" s="33"/>
      <c r="W24" s="33"/>
      <c r="X24" s="36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0.20367635520005556</v>
      </c>
      <c r="CE24" s="12">
        <f t="shared" ca="1" si="26"/>
        <v>71</v>
      </c>
      <c r="CF24" s="5"/>
      <c r="CG24" s="5">
        <v>24</v>
      </c>
      <c r="CH24" s="5">
        <v>3</v>
      </c>
      <c r="CI24" s="5">
        <v>6</v>
      </c>
      <c r="CK24" s="11">
        <f t="shared" ca="1" si="27"/>
        <v>0.13282752305365564</v>
      </c>
      <c r="CL24" s="12">
        <f t="shared" ca="1" si="28"/>
        <v>49</v>
      </c>
      <c r="CM24" s="5"/>
      <c r="CN24" s="5">
        <v>24</v>
      </c>
      <c r="CO24" s="5">
        <v>6</v>
      </c>
      <c r="CP24" s="5">
        <v>5</v>
      </c>
      <c r="CR24" s="11">
        <f t="shared" ca="1" si="29"/>
        <v>0.42631346536565051</v>
      </c>
      <c r="CS24" s="12">
        <f t="shared" ca="1" si="30"/>
        <v>21</v>
      </c>
      <c r="CT24" s="5"/>
      <c r="CU24" s="5">
        <v>24</v>
      </c>
      <c r="CV24" s="5">
        <v>7</v>
      </c>
      <c r="CW24" s="5">
        <v>5</v>
      </c>
    </row>
    <row r="25" spans="1:101" ht="19.5" customHeight="1" thickBot="1" x14ac:dyDescent="0.3">
      <c r="A25" s="37"/>
      <c r="B25" s="16" t="s">
        <v>29</v>
      </c>
      <c r="C25" s="38"/>
      <c r="D25" s="18"/>
      <c r="E25" s="17"/>
      <c r="F25" s="17"/>
      <c r="G25" s="17"/>
      <c r="H25" s="19"/>
      <c r="I25" s="37"/>
      <c r="J25" s="16" t="s">
        <v>30</v>
      </c>
      <c r="K25" s="17"/>
      <c r="L25" s="17"/>
      <c r="M25" s="17"/>
      <c r="N25" s="17"/>
      <c r="O25" s="17"/>
      <c r="P25" s="19"/>
      <c r="Q25" s="37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0.14662219531016596</v>
      </c>
      <c r="CE25" s="12">
        <f t="shared" ca="1" si="26"/>
        <v>75</v>
      </c>
      <c r="CF25" s="5"/>
      <c r="CG25" s="5">
        <v>25</v>
      </c>
      <c r="CH25" s="5">
        <v>3</v>
      </c>
      <c r="CI25" s="5">
        <v>7</v>
      </c>
      <c r="CK25" s="11">
        <f t="shared" ca="1" si="27"/>
        <v>0.26804347422282937</v>
      </c>
      <c r="CL25" s="12">
        <f t="shared" ca="1" si="28"/>
        <v>38</v>
      </c>
      <c r="CM25" s="5"/>
      <c r="CN25" s="5">
        <v>25</v>
      </c>
      <c r="CO25" s="5">
        <v>6</v>
      </c>
      <c r="CP25" s="5">
        <v>6</v>
      </c>
      <c r="CR25" s="11">
        <f t="shared" ca="1" si="29"/>
        <v>0.31596595452048404</v>
      </c>
      <c r="CS25" s="12">
        <f t="shared" ca="1" si="30"/>
        <v>28</v>
      </c>
      <c r="CT25" s="5"/>
      <c r="CU25" s="5">
        <v>25</v>
      </c>
      <c r="CV25" s="5">
        <v>7</v>
      </c>
      <c r="CW25" s="5">
        <v>6</v>
      </c>
    </row>
    <row r="26" spans="1:101" ht="45.95" customHeight="1" thickBot="1" x14ac:dyDescent="0.3">
      <c r="A26" s="24"/>
      <c r="B26" s="63" t="str">
        <f ca="1">$AC10/100&amp;$AD10&amp;$AE10/100&amp;$AF10</f>
        <v>3.29＋9.82＝</v>
      </c>
      <c r="C26" s="64"/>
      <c r="D26" s="64"/>
      <c r="E26" s="64"/>
      <c r="F26" s="61">
        <f ca="1">$AG10/100</f>
        <v>13.11</v>
      </c>
      <c r="G26" s="62"/>
      <c r="H26" s="21"/>
      <c r="I26" s="20"/>
      <c r="J26" s="63" t="str">
        <f ca="1">$AC11/100&amp;$AD11&amp;$AE11/100&amp;$AF11</f>
        <v>3.78＋7.39＝</v>
      </c>
      <c r="K26" s="64"/>
      <c r="L26" s="64"/>
      <c r="M26" s="64"/>
      <c r="N26" s="61">
        <f ca="1">$AG11/100</f>
        <v>11.17</v>
      </c>
      <c r="O26" s="62"/>
      <c r="P26" s="22"/>
      <c r="Q26" s="20"/>
      <c r="R26" s="63" t="str">
        <f ca="1">$AC12/100&amp;$AD12&amp;$AE12/100&amp;$AF12</f>
        <v>3.86＋5.86＝</v>
      </c>
      <c r="S26" s="64"/>
      <c r="T26" s="64"/>
      <c r="U26" s="64"/>
      <c r="V26" s="61">
        <f ca="1">$AG12/100</f>
        <v>9.7200000000000006</v>
      </c>
      <c r="W26" s="62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0.96830556626689313</v>
      </c>
      <c r="CE26" s="12">
        <f t="shared" ca="1" si="26"/>
        <v>3</v>
      </c>
      <c r="CF26" s="5"/>
      <c r="CG26" s="5">
        <v>26</v>
      </c>
      <c r="CH26" s="5">
        <v>3</v>
      </c>
      <c r="CI26" s="5">
        <v>8</v>
      </c>
      <c r="CK26" s="11">
        <f t="shared" ca="1" si="27"/>
        <v>0.8844605460184447</v>
      </c>
      <c r="CL26" s="12">
        <f t="shared" ca="1" si="28"/>
        <v>8</v>
      </c>
      <c r="CM26" s="5"/>
      <c r="CN26" s="5">
        <v>26</v>
      </c>
      <c r="CO26" s="5">
        <v>6</v>
      </c>
      <c r="CP26" s="5">
        <v>7</v>
      </c>
      <c r="CR26" s="11">
        <f t="shared" ca="1" si="29"/>
        <v>0.27825201600126837</v>
      </c>
      <c r="CS26" s="12">
        <f t="shared" ca="1" si="30"/>
        <v>30</v>
      </c>
      <c r="CT26" s="5"/>
      <c r="CU26" s="5">
        <v>26</v>
      </c>
      <c r="CV26" s="5">
        <v>7</v>
      </c>
      <c r="CW26" s="5">
        <v>7</v>
      </c>
    </row>
    <row r="27" spans="1:101" ht="9.9499999999999993" customHeight="1" x14ac:dyDescent="0.25">
      <c r="A27" s="20"/>
      <c r="B27" s="39"/>
      <c r="C27" s="40"/>
      <c r="D27" s="41"/>
      <c r="E27" s="14"/>
      <c r="F27" s="14"/>
      <c r="G27" s="14"/>
      <c r="H27" s="27"/>
      <c r="I27" s="20"/>
      <c r="J27" s="39"/>
      <c r="K27" s="14"/>
      <c r="L27" s="14"/>
      <c r="M27" s="14"/>
      <c r="N27" s="14"/>
      <c r="O27" s="14"/>
      <c r="P27" s="27"/>
      <c r="Q27" s="20"/>
      <c r="R27" s="39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0.57805184069282955</v>
      </c>
      <c r="CE27" s="12">
        <f t="shared" ca="1" si="26"/>
        <v>34</v>
      </c>
      <c r="CF27" s="5"/>
      <c r="CG27" s="5">
        <v>27</v>
      </c>
      <c r="CH27" s="5">
        <v>3</v>
      </c>
      <c r="CI27" s="5">
        <v>9</v>
      </c>
      <c r="CK27" s="11">
        <f t="shared" ca="1" si="27"/>
        <v>0.64991358641552088</v>
      </c>
      <c r="CL27" s="12">
        <f t="shared" ca="1" si="28"/>
        <v>21</v>
      </c>
      <c r="CM27" s="5"/>
      <c r="CN27" s="5">
        <v>27</v>
      </c>
      <c r="CO27" s="5">
        <v>6</v>
      </c>
      <c r="CP27" s="5">
        <v>8</v>
      </c>
      <c r="CR27" s="11">
        <f t="shared" ca="1" si="29"/>
        <v>0.71238062651049927</v>
      </c>
      <c r="CS27" s="12">
        <f t="shared" ca="1" si="30"/>
        <v>9</v>
      </c>
      <c r="CT27" s="5"/>
      <c r="CU27" s="5">
        <v>27</v>
      </c>
      <c r="CV27" s="5">
        <v>7</v>
      </c>
      <c r="CW27" s="5">
        <v>8</v>
      </c>
    </row>
    <row r="28" spans="1:101" ht="57" customHeight="1" x14ac:dyDescent="0.25">
      <c r="A28" s="20"/>
      <c r="B28" s="28"/>
      <c r="C28" s="28">
        <f ca="1">$BC10</f>
        <v>0</v>
      </c>
      <c r="D28" s="28">
        <f ca="1">$BH10</f>
        <v>3</v>
      </c>
      <c r="E28" s="28" t="str">
        <f ca="1">IF(AND(F28=0,G28=0),"",".")</f>
        <v>.</v>
      </c>
      <c r="F28" s="28">
        <f ca="1">$BM10</f>
        <v>2</v>
      </c>
      <c r="G28" s="28">
        <f ca="1">$BR10</f>
        <v>9</v>
      </c>
      <c r="H28" s="27"/>
      <c r="I28" s="20"/>
      <c r="J28" s="28"/>
      <c r="K28" s="28">
        <f ca="1">$BC11</f>
        <v>0</v>
      </c>
      <c r="L28" s="28">
        <f ca="1">$BH11</f>
        <v>3</v>
      </c>
      <c r="M28" s="28" t="str">
        <f ca="1">IF(AND(N28=0,O28=0),"",".")</f>
        <v>.</v>
      </c>
      <c r="N28" s="28">
        <f ca="1">$BM11</f>
        <v>7</v>
      </c>
      <c r="O28" s="28">
        <f ca="1">$BR11</f>
        <v>8</v>
      </c>
      <c r="P28" s="27"/>
      <c r="Q28" s="20"/>
      <c r="R28" s="28"/>
      <c r="S28" s="28">
        <f ca="1">$BC12</f>
        <v>0</v>
      </c>
      <c r="T28" s="28">
        <f ca="1">$BH12</f>
        <v>3</v>
      </c>
      <c r="U28" s="28" t="str">
        <f ca="1">IF(AND(V28=0,W28=0),"",".")</f>
        <v>.</v>
      </c>
      <c r="V28" s="28">
        <f ca="1">$BM12</f>
        <v>8</v>
      </c>
      <c r="W28" s="28">
        <f ca="1">$BR12</f>
        <v>6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0.70169857587113715</v>
      </c>
      <c r="CE28" s="12">
        <f t="shared" ca="1" si="26"/>
        <v>24</v>
      </c>
      <c r="CF28" s="5"/>
      <c r="CG28" s="5">
        <v>28</v>
      </c>
      <c r="CH28" s="5">
        <v>4</v>
      </c>
      <c r="CI28" s="5">
        <v>1</v>
      </c>
      <c r="CK28" s="11">
        <f t="shared" ca="1" si="27"/>
        <v>0.15247835735218773</v>
      </c>
      <c r="CL28" s="12">
        <f t="shared" ca="1" si="28"/>
        <v>46</v>
      </c>
      <c r="CM28" s="5"/>
      <c r="CN28" s="5">
        <v>28</v>
      </c>
      <c r="CO28" s="5">
        <v>6</v>
      </c>
      <c r="CP28" s="5">
        <v>9</v>
      </c>
      <c r="CR28" s="11">
        <f t="shared" ca="1" si="29"/>
        <v>0.13069382381326633</v>
      </c>
      <c r="CS28" s="12">
        <f t="shared" ca="1" si="30"/>
        <v>39</v>
      </c>
      <c r="CT28" s="5"/>
      <c r="CU28" s="5">
        <v>28</v>
      </c>
      <c r="CV28" s="5">
        <v>7</v>
      </c>
      <c r="CW28" s="5">
        <v>9</v>
      </c>
    </row>
    <row r="29" spans="1:101" ht="57" customHeight="1" x14ac:dyDescent="0.25">
      <c r="A29" s="20"/>
      <c r="B29" s="28" t="str">
        <f ca="1">IF(AND($BD10=0,$BC10=0),"","＋")</f>
        <v/>
      </c>
      <c r="C29" s="28" t="str">
        <f ca="1">IF(AND($BD10=0,$BC10=0),"＋",$BD10)</f>
        <v>＋</v>
      </c>
      <c r="D29" s="28">
        <f ca="1">$BI10</f>
        <v>9</v>
      </c>
      <c r="E29" s="28" t="str">
        <f ca="1">IF(AND(F29=0,G29=0),"",".")</f>
        <v>.</v>
      </c>
      <c r="F29" s="28">
        <f ca="1">$BN10</f>
        <v>8</v>
      </c>
      <c r="G29" s="28">
        <f ca="1">$BS10</f>
        <v>2</v>
      </c>
      <c r="H29" s="27"/>
      <c r="I29" s="20"/>
      <c r="J29" s="28" t="str">
        <f ca="1">IF(AND($BD11=0,$BC11=0),"","＋")</f>
        <v/>
      </c>
      <c r="K29" s="28" t="str">
        <f ca="1">IF(AND($BD11=0,$BC11=0),"＋",$BD11)</f>
        <v>＋</v>
      </c>
      <c r="L29" s="28">
        <f ca="1">$BI11</f>
        <v>7</v>
      </c>
      <c r="M29" s="28" t="str">
        <f ca="1">IF(AND(N29=0,O29=0),"",".")</f>
        <v>.</v>
      </c>
      <c r="N29" s="28">
        <f ca="1">$BN11</f>
        <v>3</v>
      </c>
      <c r="O29" s="28">
        <f ca="1">$BS11</f>
        <v>9</v>
      </c>
      <c r="P29" s="27"/>
      <c r="Q29" s="20"/>
      <c r="R29" s="28" t="str">
        <f ca="1">IF(AND($BD12=0,$BC12=0),"","＋")</f>
        <v/>
      </c>
      <c r="S29" s="28" t="str">
        <f ca="1">IF(AND($BD12=0,$BC12=0),"＋",$BD12)</f>
        <v>＋</v>
      </c>
      <c r="T29" s="28">
        <f ca="1">$BI12</f>
        <v>5</v>
      </c>
      <c r="U29" s="28" t="str">
        <f ca="1">IF(AND(V29=0,W29=0),"",".")</f>
        <v>.</v>
      </c>
      <c r="V29" s="28">
        <f ca="1">$BN12</f>
        <v>8</v>
      </c>
      <c r="W29" s="28">
        <f ca="1">$BS12</f>
        <v>6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0.24786034495010789</v>
      </c>
      <c r="CE29" s="12">
        <f t="shared" ca="1" si="26"/>
        <v>65</v>
      </c>
      <c r="CF29" s="5"/>
      <c r="CG29" s="5">
        <v>29</v>
      </c>
      <c r="CH29" s="5">
        <v>4</v>
      </c>
      <c r="CI29" s="5">
        <v>2</v>
      </c>
      <c r="CK29" s="11">
        <f t="shared" ca="1" si="27"/>
        <v>0.49807592368454456</v>
      </c>
      <c r="CL29" s="12">
        <f t="shared" ca="1" si="28"/>
        <v>25</v>
      </c>
      <c r="CM29" s="5"/>
      <c r="CN29" s="5">
        <v>29</v>
      </c>
      <c r="CO29" s="5">
        <v>7</v>
      </c>
      <c r="CP29" s="5">
        <v>2</v>
      </c>
      <c r="CR29" s="11">
        <f t="shared" ca="1" si="29"/>
        <v>0.37223215581168101</v>
      </c>
      <c r="CS29" s="12">
        <f t="shared" ca="1" si="30"/>
        <v>23</v>
      </c>
      <c r="CT29" s="5"/>
      <c r="CU29" s="5">
        <v>29</v>
      </c>
      <c r="CV29" s="5">
        <v>8</v>
      </c>
      <c r="CW29" s="5">
        <v>2</v>
      </c>
    </row>
    <row r="30" spans="1:101" ht="57" customHeight="1" x14ac:dyDescent="0.25">
      <c r="A30" s="20"/>
      <c r="B30" s="28"/>
      <c r="C30" s="28">
        <f ca="1">$AU10</f>
        <v>1</v>
      </c>
      <c r="D30" s="28">
        <f ca="1">$AV10</f>
        <v>3</v>
      </c>
      <c r="E30" s="28" t="str">
        <f>$AW10</f>
        <v>.</v>
      </c>
      <c r="F30" s="28">
        <f ca="1">$AX10</f>
        <v>1</v>
      </c>
      <c r="G30" s="28">
        <f ca="1">$AY10</f>
        <v>1</v>
      </c>
      <c r="H30" s="29"/>
      <c r="I30" s="30"/>
      <c r="J30" s="28"/>
      <c r="K30" s="28">
        <f ca="1">$AU11</f>
        <v>1</v>
      </c>
      <c r="L30" s="28">
        <f ca="1">$AV11</f>
        <v>1</v>
      </c>
      <c r="M30" s="28" t="str">
        <f>$AW11</f>
        <v>.</v>
      </c>
      <c r="N30" s="28">
        <f ca="1">$AX11</f>
        <v>1</v>
      </c>
      <c r="O30" s="28">
        <f ca="1">$AY11</f>
        <v>7</v>
      </c>
      <c r="P30" s="29"/>
      <c r="Q30" s="30"/>
      <c r="R30" s="28"/>
      <c r="S30" s="28">
        <f ca="1">$AU12</f>
        <v>0</v>
      </c>
      <c r="T30" s="28">
        <f ca="1">$AV12</f>
        <v>9</v>
      </c>
      <c r="U30" s="28" t="str">
        <f>$AW12</f>
        <v>.</v>
      </c>
      <c r="V30" s="28">
        <f ca="1">$AX12</f>
        <v>7</v>
      </c>
      <c r="W30" s="28">
        <f ca="1">$AY12</f>
        <v>2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0.23442899828525565</v>
      </c>
      <c r="CE30" s="12">
        <f t="shared" ca="1" si="26"/>
        <v>70</v>
      </c>
      <c r="CF30" s="5"/>
      <c r="CG30" s="5">
        <v>30</v>
      </c>
      <c r="CH30" s="5">
        <v>4</v>
      </c>
      <c r="CI30" s="5">
        <v>3</v>
      </c>
      <c r="CK30" s="11">
        <f t="shared" ca="1" si="27"/>
        <v>1.8482806526476159E-2</v>
      </c>
      <c r="CL30" s="12">
        <f t="shared" ca="1" si="28"/>
        <v>53</v>
      </c>
      <c r="CM30" s="5"/>
      <c r="CN30" s="5">
        <v>30</v>
      </c>
      <c r="CO30" s="5">
        <v>7</v>
      </c>
      <c r="CP30" s="5">
        <v>3</v>
      </c>
      <c r="CR30" s="11">
        <f t="shared" ca="1" si="29"/>
        <v>0.47215546157778199</v>
      </c>
      <c r="CS30" s="12">
        <f t="shared" ca="1" si="30"/>
        <v>20</v>
      </c>
      <c r="CT30" s="5"/>
      <c r="CU30" s="5">
        <v>30</v>
      </c>
      <c r="CV30" s="5">
        <v>8</v>
      </c>
      <c r="CW30" s="5">
        <v>3</v>
      </c>
    </row>
    <row r="31" spans="1:101" ht="9.9499999999999993" customHeight="1" x14ac:dyDescent="0.25">
      <c r="A31" s="32"/>
      <c r="B31" s="33"/>
      <c r="C31" s="33"/>
      <c r="D31" s="35"/>
      <c r="E31" s="33"/>
      <c r="F31" s="33"/>
      <c r="G31" s="33"/>
      <c r="H31" s="36"/>
      <c r="I31" s="32"/>
      <c r="J31" s="33"/>
      <c r="K31" s="33"/>
      <c r="L31" s="33"/>
      <c r="M31" s="33"/>
      <c r="N31" s="33"/>
      <c r="O31" s="33"/>
      <c r="P31" s="36"/>
      <c r="Q31" s="32"/>
      <c r="R31" s="33"/>
      <c r="S31" s="33"/>
      <c r="T31" s="33"/>
      <c r="U31" s="33"/>
      <c r="V31" s="33"/>
      <c r="W31" s="33"/>
      <c r="X31" s="36"/>
      <c r="BW31" s="11"/>
      <c r="BX31" s="12"/>
      <c r="BY31" s="12"/>
      <c r="BZ31" s="5"/>
      <c r="CA31" s="5"/>
      <c r="CB31" s="5"/>
      <c r="CC31" s="5"/>
      <c r="CD31" s="11">
        <f t="shared" ca="1" si="25"/>
        <v>0.36649171712282236</v>
      </c>
      <c r="CE31" s="12">
        <f t="shared" ca="1" si="26"/>
        <v>53</v>
      </c>
      <c r="CF31" s="5"/>
      <c r="CG31" s="5">
        <v>31</v>
      </c>
      <c r="CH31" s="5">
        <v>4</v>
      </c>
      <c r="CI31" s="5">
        <v>4</v>
      </c>
      <c r="CK31" s="11">
        <f t="shared" ca="1" si="27"/>
        <v>0.79994544351093611</v>
      </c>
      <c r="CL31" s="12">
        <f t="shared" ca="1" si="28"/>
        <v>10</v>
      </c>
      <c r="CM31" s="5"/>
      <c r="CN31" s="5">
        <v>31</v>
      </c>
      <c r="CO31" s="5">
        <v>7</v>
      </c>
      <c r="CP31" s="5">
        <v>4</v>
      </c>
      <c r="CR31" s="11">
        <f t="shared" ca="1" si="29"/>
        <v>9.3026189877885468E-2</v>
      </c>
      <c r="CS31" s="12">
        <f t="shared" ca="1" si="30"/>
        <v>41</v>
      </c>
      <c r="CT31" s="5"/>
      <c r="CU31" s="5">
        <v>31</v>
      </c>
      <c r="CV31" s="5">
        <v>8</v>
      </c>
      <c r="CW31" s="5">
        <v>4</v>
      </c>
    </row>
    <row r="32" spans="1:101" ht="39.950000000000003" customHeight="1" thickBot="1" x14ac:dyDescent="0.3">
      <c r="A32" s="78" t="str">
        <f>A1</f>
        <v>小数 たし算 小数第二位 (1.11) くり上がり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2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0.1649144779117766</v>
      </c>
      <c r="CE32" s="12">
        <f t="shared" ca="1" si="26"/>
        <v>74</v>
      </c>
      <c r="CF32" s="5"/>
      <c r="CG32" s="5">
        <v>32</v>
      </c>
      <c r="CH32" s="5">
        <v>4</v>
      </c>
      <c r="CI32" s="5">
        <v>5</v>
      </c>
      <c r="CK32" s="11">
        <f t="shared" ca="1" si="27"/>
        <v>0.39464341311809836</v>
      </c>
      <c r="CL32" s="12">
        <f t="shared" ca="1" si="28"/>
        <v>33</v>
      </c>
      <c r="CM32" s="5"/>
      <c r="CN32" s="5">
        <v>32</v>
      </c>
      <c r="CO32" s="5">
        <v>7</v>
      </c>
      <c r="CP32" s="5">
        <v>5</v>
      </c>
      <c r="CQ32" s="5"/>
      <c r="CR32" s="11">
        <f t="shared" ca="1" si="29"/>
        <v>0.26059277602628717</v>
      </c>
      <c r="CS32" s="12">
        <f t="shared" ca="1" si="30"/>
        <v>32</v>
      </c>
      <c r="CT32" s="5"/>
      <c r="CU32" s="5">
        <v>32</v>
      </c>
      <c r="CV32" s="5">
        <v>8</v>
      </c>
      <c r="CW32" s="5">
        <v>5</v>
      </c>
    </row>
    <row r="33" spans="1:101" ht="63.95" customHeight="1" thickBot="1" x14ac:dyDescent="0.3">
      <c r="B33" s="79" t="str">
        <f>B2</f>
        <v>　　月  　 　 日</v>
      </c>
      <c r="C33" s="80"/>
      <c r="D33" s="80"/>
      <c r="E33" s="80"/>
      <c r="F33" s="80"/>
      <c r="G33" s="81"/>
      <c r="H33" s="82" t="str">
        <f>H2</f>
        <v>名前</v>
      </c>
      <c r="I33" s="83"/>
      <c r="J33" s="83"/>
      <c r="K33" s="8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5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0.23884410166385961</v>
      </c>
      <c r="CE33" s="12">
        <f t="shared" ca="1" si="26"/>
        <v>68</v>
      </c>
      <c r="CF33" s="5"/>
      <c r="CG33" s="5">
        <v>33</v>
      </c>
      <c r="CH33" s="5">
        <v>4</v>
      </c>
      <c r="CI33" s="5">
        <v>6</v>
      </c>
      <c r="CK33" s="11">
        <f t="shared" ca="1" si="27"/>
        <v>8.2556439056383768E-3</v>
      </c>
      <c r="CL33" s="12">
        <f t="shared" ca="1" si="28"/>
        <v>55</v>
      </c>
      <c r="CM33" s="5"/>
      <c r="CN33" s="5">
        <v>33</v>
      </c>
      <c r="CO33" s="5">
        <v>7</v>
      </c>
      <c r="CP33" s="5">
        <v>6</v>
      </c>
      <c r="CR33" s="11">
        <f t="shared" ca="1" si="29"/>
        <v>0.63313047837087966</v>
      </c>
      <c r="CS33" s="12">
        <f t="shared" ca="1" si="30"/>
        <v>10</v>
      </c>
      <c r="CT33" s="5"/>
      <c r="CU33" s="5">
        <v>33</v>
      </c>
      <c r="CV33" s="5">
        <v>8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0.5841886847549066</v>
      </c>
      <c r="CE34" s="12">
        <f t="shared" ca="1" si="26"/>
        <v>33</v>
      </c>
      <c r="CF34" s="5"/>
      <c r="CG34" s="5">
        <v>34</v>
      </c>
      <c r="CH34" s="5">
        <v>4</v>
      </c>
      <c r="CI34" s="5">
        <v>7</v>
      </c>
      <c r="CK34" s="11">
        <f t="shared" ca="1" si="27"/>
        <v>0.5703444240661939</v>
      </c>
      <c r="CL34" s="12">
        <f t="shared" ca="1" si="28"/>
        <v>23</v>
      </c>
      <c r="CM34" s="5"/>
      <c r="CN34" s="5">
        <v>34</v>
      </c>
      <c r="CO34" s="5">
        <v>7</v>
      </c>
      <c r="CP34" s="5">
        <v>7</v>
      </c>
      <c r="CR34" s="11">
        <f t="shared" ca="1" si="29"/>
        <v>0.57585849232361919</v>
      </c>
      <c r="CS34" s="12">
        <f t="shared" ca="1" si="30"/>
        <v>16</v>
      </c>
      <c r="CT34" s="5"/>
      <c r="CU34" s="5">
        <v>34</v>
      </c>
      <c r="CV34" s="5">
        <v>8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37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0.1220873015185161</v>
      </c>
      <c r="CE35" s="12">
        <f t="shared" ca="1" si="26"/>
        <v>77</v>
      </c>
      <c r="CF35" s="5"/>
      <c r="CG35" s="5">
        <v>35</v>
      </c>
      <c r="CH35" s="5">
        <v>4</v>
      </c>
      <c r="CI35" s="5">
        <v>8</v>
      </c>
      <c r="CK35" s="11">
        <f t="shared" ca="1" si="27"/>
        <v>0.74126116380014484</v>
      </c>
      <c r="CL35" s="12">
        <f t="shared" ca="1" si="28"/>
        <v>15</v>
      </c>
      <c r="CM35" s="5"/>
      <c r="CN35" s="5">
        <v>35</v>
      </c>
      <c r="CO35" s="5">
        <v>7</v>
      </c>
      <c r="CP35" s="5">
        <v>8</v>
      </c>
      <c r="CR35" s="11">
        <f t="shared" ca="1" si="29"/>
        <v>0.60952064516631255</v>
      </c>
      <c r="CS35" s="12">
        <f t="shared" ca="1" si="30"/>
        <v>12</v>
      </c>
      <c r="CT35" s="5"/>
      <c r="CU35" s="5">
        <v>35</v>
      </c>
      <c r="CV35" s="5">
        <v>8</v>
      </c>
      <c r="CW35" s="5">
        <v>8</v>
      </c>
    </row>
    <row r="36" spans="1:101" ht="45.95" customHeight="1" thickBot="1" x14ac:dyDescent="0.3">
      <c r="A36" s="43"/>
      <c r="B36" s="63" t="str">
        <f t="shared" ref="B36" ca="1" si="31">B5</f>
        <v>9.62＋6.88＝</v>
      </c>
      <c r="C36" s="64"/>
      <c r="D36" s="64"/>
      <c r="E36" s="64"/>
      <c r="F36" s="65">
        <f ca="1">F5</f>
        <v>16.5</v>
      </c>
      <c r="G36" s="66"/>
      <c r="H36" s="44"/>
      <c r="I36" s="45"/>
      <c r="J36" s="63" t="str">
        <f t="shared" ref="J36" ca="1" si="32">J5</f>
        <v>2.75＋1.25＝</v>
      </c>
      <c r="K36" s="64"/>
      <c r="L36" s="64"/>
      <c r="M36" s="64"/>
      <c r="N36" s="65">
        <f ca="1">N5</f>
        <v>4</v>
      </c>
      <c r="O36" s="66"/>
      <c r="P36" s="27"/>
      <c r="Q36" s="24"/>
      <c r="R36" s="63" t="str">
        <f t="shared" ref="R36" ca="1" si="33">R5</f>
        <v>9.64＋8.57＝</v>
      </c>
      <c r="S36" s="64"/>
      <c r="T36" s="64"/>
      <c r="U36" s="64"/>
      <c r="V36" s="65">
        <f ca="1">V5</f>
        <v>18.21</v>
      </c>
      <c r="W36" s="66"/>
      <c r="X36" s="27"/>
      <c r="AC36" s="5" t="s">
        <v>44</v>
      </c>
      <c r="AD36" s="5" t="str">
        <f ca="1">IF(AND($AE36=0,$AF36=0),"OKA",IF($AF36=0,"OKB","NO"))</f>
        <v>OKB</v>
      </c>
      <c r="AE36" s="46">
        <f ca="1">AX1</f>
        <v>5</v>
      </c>
      <c r="AF36" s="46">
        <f ca="1">AY1</f>
        <v>0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0.23752245507113623</v>
      </c>
      <c r="CE36" s="12">
        <f t="shared" ca="1" si="26"/>
        <v>69</v>
      </c>
      <c r="CF36" s="5"/>
      <c r="CG36" s="5">
        <v>36</v>
      </c>
      <c r="CH36" s="5">
        <v>4</v>
      </c>
      <c r="CI36" s="5">
        <v>9</v>
      </c>
      <c r="CK36" s="11">
        <f t="shared" ca="1" si="27"/>
        <v>0.4034623303929098</v>
      </c>
      <c r="CL36" s="12">
        <f t="shared" ca="1" si="28"/>
        <v>32</v>
      </c>
      <c r="CM36" s="5"/>
      <c r="CN36" s="5">
        <v>36</v>
      </c>
      <c r="CO36" s="5">
        <v>7</v>
      </c>
      <c r="CP36" s="5">
        <v>9</v>
      </c>
      <c r="CR36" s="11">
        <f t="shared" ca="1" si="29"/>
        <v>0.33106651194644121</v>
      </c>
      <c r="CS36" s="12">
        <f t="shared" ca="1" si="30"/>
        <v>26</v>
      </c>
      <c r="CT36" s="5"/>
      <c r="CU36" s="5">
        <v>36</v>
      </c>
      <c r="CV36" s="5">
        <v>8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39"/>
      <c r="K37" s="14"/>
      <c r="L37" s="14"/>
      <c r="M37" s="14"/>
      <c r="N37" s="14"/>
      <c r="O37" s="14"/>
      <c r="P37" s="27"/>
      <c r="Q37" s="20"/>
      <c r="R37" s="39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OKA</v>
      </c>
      <c r="AE37" s="46">
        <f t="shared" ref="AE37:AF47" ca="1" si="35">AX2</f>
        <v>0</v>
      </c>
      <c r="AF37" s="46">
        <f t="shared" ca="1" si="35"/>
        <v>0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0.26986609585123333</v>
      </c>
      <c r="CE37" s="12">
        <f t="shared" ca="1" si="26"/>
        <v>59</v>
      </c>
      <c r="CF37" s="5"/>
      <c r="CG37" s="5">
        <v>37</v>
      </c>
      <c r="CH37" s="5">
        <v>5</v>
      </c>
      <c r="CI37" s="5">
        <v>1</v>
      </c>
      <c r="CK37" s="11">
        <f t="shared" ca="1" si="27"/>
        <v>3.3157159455306284E-2</v>
      </c>
      <c r="CL37" s="12">
        <f t="shared" ca="1" si="28"/>
        <v>51</v>
      </c>
      <c r="CM37" s="5"/>
      <c r="CN37" s="5">
        <v>37</v>
      </c>
      <c r="CO37" s="5">
        <v>8</v>
      </c>
      <c r="CP37" s="5">
        <v>1</v>
      </c>
      <c r="CR37" s="11">
        <f t="shared" ca="1" si="29"/>
        <v>0.90657514644983761</v>
      </c>
      <c r="CS37" s="12">
        <f t="shared" ca="1" si="30"/>
        <v>1</v>
      </c>
      <c r="CT37" s="5"/>
      <c r="CU37" s="5">
        <v>37</v>
      </c>
      <c r="CV37" s="5">
        <v>9</v>
      </c>
      <c r="CW37" s="5">
        <v>1</v>
      </c>
    </row>
    <row r="38" spans="1:101" ht="57" customHeight="1" x14ac:dyDescent="0.25">
      <c r="A38" s="20"/>
      <c r="B38" s="47"/>
      <c r="C38" s="48">
        <f t="shared" ref="B38:G40" ca="1" si="36">C7</f>
        <v>0</v>
      </c>
      <c r="D38" s="49">
        <f t="shared" ca="1" si="36"/>
        <v>9</v>
      </c>
      <c r="E38" s="49" t="str">
        <f t="shared" ca="1" si="36"/>
        <v>.</v>
      </c>
      <c r="F38" s="50">
        <f t="shared" ca="1" si="36"/>
        <v>6</v>
      </c>
      <c r="G38" s="50">
        <f t="shared" ca="1" si="36"/>
        <v>2</v>
      </c>
      <c r="H38" s="27"/>
      <c r="I38" s="14"/>
      <c r="J38" s="47"/>
      <c r="K38" s="48">
        <f t="shared" ref="K38:O38" ca="1" si="37">K7</f>
        <v>0</v>
      </c>
      <c r="L38" s="49">
        <f t="shared" ca="1" si="37"/>
        <v>2</v>
      </c>
      <c r="M38" s="49" t="str">
        <f t="shared" ca="1" si="37"/>
        <v>.</v>
      </c>
      <c r="N38" s="50">
        <f t="shared" ca="1" si="37"/>
        <v>7</v>
      </c>
      <c r="O38" s="50">
        <f t="shared" ca="1" si="37"/>
        <v>5</v>
      </c>
      <c r="P38" s="27"/>
      <c r="Q38" s="20"/>
      <c r="R38" s="47"/>
      <c r="S38" s="48">
        <f t="shared" ref="S38:W38" ca="1" si="38">S7</f>
        <v>0</v>
      </c>
      <c r="T38" s="49">
        <f t="shared" ca="1" si="38"/>
        <v>9</v>
      </c>
      <c r="U38" s="49" t="str">
        <f t="shared" ca="1" si="38"/>
        <v>.</v>
      </c>
      <c r="V38" s="50">
        <f t="shared" ca="1" si="38"/>
        <v>6</v>
      </c>
      <c r="W38" s="50">
        <f t="shared" ca="1" si="38"/>
        <v>4</v>
      </c>
      <c r="X38" s="27"/>
      <c r="AB38" s="3" t="s">
        <v>46</v>
      </c>
      <c r="AC38" s="5" t="s">
        <v>45</v>
      </c>
      <c r="AD38" s="5" t="str">
        <f t="shared" ca="1" si="34"/>
        <v>NO</v>
      </c>
      <c r="AE38" s="46">
        <f t="shared" ca="1" si="35"/>
        <v>2</v>
      </c>
      <c r="AF38" s="46">
        <f t="shared" ca="1" si="35"/>
        <v>1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0.74261893577271865</v>
      </c>
      <c r="CE38" s="12">
        <f t="shared" ca="1" si="26"/>
        <v>18</v>
      </c>
      <c r="CF38" s="5"/>
      <c r="CG38" s="5">
        <v>38</v>
      </c>
      <c r="CH38" s="5">
        <v>5</v>
      </c>
      <c r="CI38" s="5">
        <v>2</v>
      </c>
      <c r="CK38" s="11">
        <f t="shared" ca="1" si="27"/>
        <v>0.97257339895643835</v>
      </c>
      <c r="CL38" s="12">
        <f t="shared" ca="1" si="28"/>
        <v>2</v>
      </c>
      <c r="CM38" s="5"/>
      <c r="CN38" s="5">
        <v>38</v>
      </c>
      <c r="CO38" s="5">
        <v>8</v>
      </c>
      <c r="CP38" s="5">
        <v>2</v>
      </c>
      <c r="CR38" s="11">
        <f t="shared" ca="1" si="29"/>
        <v>0.15522362341769003</v>
      </c>
      <c r="CS38" s="12">
        <f t="shared" ca="1" si="30"/>
        <v>37</v>
      </c>
      <c r="CT38" s="5"/>
      <c r="CU38" s="5">
        <v>38</v>
      </c>
      <c r="CV38" s="5">
        <v>9</v>
      </c>
      <c r="CW38" s="5">
        <v>2</v>
      </c>
    </row>
    <row r="39" spans="1:101" ht="57" customHeight="1" thickBot="1" x14ac:dyDescent="0.3">
      <c r="A39" s="20"/>
      <c r="B39" s="51" t="str">
        <f t="shared" ca="1" si="36"/>
        <v/>
      </c>
      <c r="C39" s="52" t="str">
        <f t="shared" ca="1" si="36"/>
        <v>＋</v>
      </c>
      <c r="D39" s="53">
        <f t="shared" ca="1" si="36"/>
        <v>6</v>
      </c>
      <c r="E39" s="53" t="str">
        <f t="shared" ca="1" si="36"/>
        <v>.</v>
      </c>
      <c r="F39" s="54">
        <f t="shared" ca="1" si="36"/>
        <v>8</v>
      </c>
      <c r="G39" s="54">
        <f t="shared" ca="1" si="36"/>
        <v>8</v>
      </c>
      <c r="H39" s="27"/>
      <c r="I39" s="14"/>
      <c r="J39" s="51" t="str">
        <f t="shared" ref="J39:O40" ca="1" si="39">J8</f>
        <v/>
      </c>
      <c r="K39" s="52" t="str">
        <f t="shared" ca="1" si="39"/>
        <v>＋</v>
      </c>
      <c r="L39" s="53">
        <f t="shared" ca="1" si="39"/>
        <v>1</v>
      </c>
      <c r="M39" s="53" t="str">
        <f t="shared" ca="1" si="39"/>
        <v>.</v>
      </c>
      <c r="N39" s="54">
        <f t="shared" ca="1" si="39"/>
        <v>2</v>
      </c>
      <c r="O39" s="54">
        <f t="shared" ca="1" si="39"/>
        <v>5</v>
      </c>
      <c r="P39" s="27"/>
      <c r="Q39" s="20"/>
      <c r="R39" s="51" t="str">
        <f t="shared" ref="R39:W40" ca="1" si="40">R8</f>
        <v/>
      </c>
      <c r="S39" s="52" t="str">
        <f t="shared" ca="1" si="40"/>
        <v>＋</v>
      </c>
      <c r="T39" s="53">
        <f t="shared" ca="1" si="40"/>
        <v>8</v>
      </c>
      <c r="U39" s="53" t="str">
        <f t="shared" ca="1" si="40"/>
        <v>.</v>
      </c>
      <c r="V39" s="54">
        <f t="shared" ca="1" si="40"/>
        <v>5</v>
      </c>
      <c r="W39" s="54">
        <f t="shared" ca="1" si="40"/>
        <v>7</v>
      </c>
      <c r="X39" s="27"/>
      <c r="Z39" s="55"/>
      <c r="AB39" s="3" t="s">
        <v>47</v>
      </c>
      <c r="AC39" s="5" t="s">
        <v>34</v>
      </c>
      <c r="AD39" s="5" t="str">
        <f t="shared" ca="1" si="34"/>
        <v>NO</v>
      </c>
      <c r="AE39" s="46">
        <f t="shared" ca="1" si="35"/>
        <v>2</v>
      </c>
      <c r="AF39" s="46">
        <f t="shared" ca="1" si="35"/>
        <v>3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0.41241612938274608</v>
      </c>
      <c r="CE39" s="12">
        <f t="shared" ca="1" si="26"/>
        <v>48</v>
      </c>
      <c r="CF39" s="5"/>
      <c r="CG39" s="5">
        <v>39</v>
      </c>
      <c r="CH39" s="5">
        <v>5</v>
      </c>
      <c r="CI39" s="5">
        <v>3</v>
      </c>
      <c r="CK39" s="11">
        <f t="shared" ca="1" si="27"/>
        <v>0.23828582579618141</v>
      </c>
      <c r="CL39" s="12">
        <f t="shared" ca="1" si="28"/>
        <v>41</v>
      </c>
      <c r="CM39" s="5"/>
      <c r="CN39" s="5">
        <v>39</v>
      </c>
      <c r="CO39" s="5">
        <v>8</v>
      </c>
      <c r="CP39" s="5">
        <v>3</v>
      </c>
      <c r="CR39" s="11">
        <f t="shared" ca="1" si="29"/>
        <v>8.4021755789563946E-2</v>
      </c>
      <c r="CS39" s="12">
        <f t="shared" ca="1" si="30"/>
        <v>43</v>
      </c>
      <c r="CT39" s="5"/>
      <c r="CU39" s="5">
        <v>39</v>
      </c>
      <c r="CV39" s="5">
        <v>9</v>
      </c>
      <c r="CW39" s="5">
        <v>3</v>
      </c>
    </row>
    <row r="40" spans="1:101" ht="57" customHeight="1" x14ac:dyDescent="0.25">
      <c r="A40" s="20"/>
      <c r="B40" s="56"/>
      <c r="C40" s="57">
        <f ca="1">C9</f>
        <v>1</v>
      </c>
      <c r="D40" s="58">
        <f t="shared" ca="1" si="36"/>
        <v>6</v>
      </c>
      <c r="E40" s="58" t="str">
        <f t="shared" si="36"/>
        <v>.</v>
      </c>
      <c r="F40" s="59">
        <f t="shared" ca="1" si="36"/>
        <v>5</v>
      </c>
      <c r="G40" s="60">
        <f t="shared" ca="1" si="36"/>
        <v>0</v>
      </c>
      <c r="H40" s="27"/>
      <c r="I40" s="14"/>
      <c r="J40" s="56"/>
      <c r="K40" s="57">
        <f ca="1">K9</f>
        <v>0</v>
      </c>
      <c r="L40" s="58">
        <f t="shared" ca="1" si="39"/>
        <v>4</v>
      </c>
      <c r="M40" s="58" t="str">
        <f t="shared" si="39"/>
        <v>.</v>
      </c>
      <c r="N40" s="59">
        <f t="shared" ca="1" si="39"/>
        <v>0</v>
      </c>
      <c r="O40" s="60">
        <f t="shared" ca="1" si="39"/>
        <v>0</v>
      </c>
      <c r="P40" s="27"/>
      <c r="Q40" s="20"/>
      <c r="R40" s="56"/>
      <c r="S40" s="57">
        <f ca="1">S9</f>
        <v>1</v>
      </c>
      <c r="T40" s="58">
        <f t="shared" ca="1" si="40"/>
        <v>8</v>
      </c>
      <c r="U40" s="58" t="str">
        <f t="shared" si="40"/>
        <v>.</v>
      </c>
      <c r="V40" s="59">
        <f t="shared" ca="1" si="40"/>
        <v>2</v>
      </c>
      <c r="W40" s="60">
        <f t="shared" ca="1" si="40"/>
        <v>1</v>
      </c>
      <c r="X40" s="27"/>
      <c r="Z40" s="55"/>
      <c r="AB40" s="3" t="s">
        <v>48</v>
      </c>
      <c r="AC40" s="5" t="s">
        <v>35</v>
      </c>
      <c r="AD40" s="5" t="str">
        <f t="shared" ca="1" si="34"/>
        <v>NO</v>
      </c>
      <c r="AE40" s="46">
        <f t="shared" ca="1" si="35"/>
        <v>1</v>
      </c>
      <c r="AF40" s="46">
        <f t="shared" ca="1" si="35"/>
        <v>5</v>
      </c>
      <c r="AG40" s="55"/>
      <c r="BW40" s="11"/>
      <c r="BX40" s="12"/>
      <c r="BY40" s="12"/>
      <c r="BZ40" s="5"/>
      <c r="CA40" s="5"/>
      <c r="CB40" s="5"/>
      <c r="CC40" s="5"/>
      <c r="CD40" s="11">
        <f t="shared" ca="1" si="25"/>
        <v>0.26513643734021997</v>
      </c>
      <c r="CE40" s="12">
        <f t="shared" ca="1" si="26"/>
        <v>62</v>
      </c>
      <c r="CF40" s="5"/>
      <c r="CG40" s="5">
        <v>40</v>
      </c>
      <c r="CH40" s="5">
        <v>5</v>
      </c>
      <c r="CI40" s="5">
        <v>4</v>
      </c>
      <c r="CK40" s="11">
        <f t="shared" ca="1" si="27"/>
        <v>0.86729376747767273</v>
      </c>
      <c r="CL40" s="12">
        <f t="shared" ca="1" si="28"/>
        <v>9</v>
      </c>
      <c r="CM40" s="5"/>
      <c r="CN40" s="5">
        <v>40</v>
      </c>
      <c r="CO40" s="5">
        <v>8</v>
      </c>
      <c r="CP40" s="5">
        <v>4</v>
      </c>
      <c r="CR40" s="11">
        <f t="shared" ca="1" si="29"/>
        <v>7.2501561163403672E-2</v>
      </c>
      <c r="CS40" s="12">
        <f t="shared" ca="1" si="30"/>
        <v>44</v>
      </c>
      <c r="CT40" s="5"/>
      <c r="CU40" s="5">
        <v>40</v>
      </c>
      <c r="CV40" s="5">
        <v>9</v>
      </c>
      <c r="CW40" s="5">
        <v>4</v>
      </c>
    </row>
    <row r="41" spans="1:101" ht="9.9499999999999993" customHeight="1" x14ac:dyDescent="0.25">
      <c r="A41" s="32"/>
      <c r="B41" s="33"/>
      <c r="C41" s="34"/>
      <c r="D41" s="35"/>
      <c r="E41" s="33"/>
      <c r="F41" s="33"/>
      <c r="G41" s="33"/>
      <c r="H41" s="36"/>
      <c r="I41" s="33"/>
      <c r="J41" s="33"/>
      <c r="K41" s="33"/>
      <c r="L41" s="33"/>
      <c r="M41" s="33"/>
      <c r="N41" s="33"/>
      <c r="O41" s="33"/>
      <c r="P41" s="36"/>
      <c r="Q41" s="32"/>
      <c r="R41" s="33"/>
      <c r="S41" s="33"/>
      <c r="T41" s="33"/>
      <c r="U41" s="33"/>
      <c r="V41" s="33"/>
      <c r="W41" s="33"/>
      <c r="X41" s="36"/>
      <c r="AC41" s="5" t="s">
        <v>36</v>
      </c>
      <c r="AD41" s="5" t="str">
        <f t="shared" ca="1" si="34"/>
        <v>NO</v>
      </c>
      <c r="AE41" s="46">
        <f t="shared" ca="1" si="35"/>
        <v>0</v>
      </c>
      <c r="AF41" s="46">
        <f t="shared" ca="1" si="35"/>
        <v>1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0.63667399856153184</v>
      </c>
      <c r="CE41" s="12">
        <f t="shared" ca="1" si="26"/>
        <v>29</v>
      </c>
      <c r="CF41" s="5"/>
      <c r="CG41" s="5">
        <v>41</v>
      </c>
      <c r="CH41" s="5">
        <v>5</v>
      </c>
      <c r="CI41" s="5">
        <v>5</v>
      </c>
      <c r="CK41" s="11">
        <f t="shared" ca="1" si="27"/>
        <v>0.9406430463568175</v>
      </c>
      <c r="CL41" s="12">
        <f t="shared" ca="1" si="28"/>
        <v>3</v>
      </c>
      <c r="CM41" s="5"/>
      <c r="CN41" s="5">
        <v>41</v>
      </c>
      <c r="CO41" s="5">
        <v>8</v>
      </c>
      <c r="CP41" s="5">
        <v>5</v>
      </c>
      <c r="CR41" s="11">
        <f t="shared" ca="1" si="29"/>
        <v>0.60939385532777657</v>
      </c>
      <c r="CS41" s="12">
        <f t="shared" ca="1" si="30"/>
        <v>13</v>
      </c>
      <c r="CT41" s="5"/>
      <c r="CU41" s="5">
        <v>41</v>
      </c>
      <c r="CV41" s="5">
        <v>9</v>
      </c>
      <c r="CW41" s="5">
        <v>5</v>
      </c>
    </row>
    <row r="42" spans="1:101" ht="18.75" customHeight="1" thickBot="1" x14ac:dyDescent="0.3">
      <c r="A42" s="37"/>
      <c r="B42" s="16" t="str">
        <f>B11</f>
        <v>④</v>
      </c>
      <c r="C42" s="38"/>
      <c r="D42" s="18"/>
      <c r="E42" s="17"/>
      <c r="F42" s="17"/>
      <c r="G42" s="17"/>
      <c r="H42" s="19"/>
      <c r="I42" s="37"/>
      <c r="J42" s="16" t="str">
        <f>J11</f>
        <v>⑤</v>
      </c>
      <c r="K42" s="17"/>
      <c r="L42" s="17"/>
      <c r="M42" s="17"/>
      <c r="N42" s="17"/>
      <c r="O42" s="17"/>
      <c r="P42" s="19"/>
      <c r="Q42" s="37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NO</v>
      </c>
      <c r="AE42" s="46">
        <f t="shared" ca="1" si="35"/>
        <v>3</v>
      </c>
      <c r="AF42" s="46">
        <f t="shared" ca="1" si="35"/>
        <v>8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0.54861270656036076</v>
      </c>
      <c r="CE42" s="12">
        <f t="shared" ca="1" si="26"/>
        <v>36</v>
      </c>
      <c r="CF42" s="5"/>
      <c r="CG42" s="5">
        <v>42</v>
      </c>
      <c r="CH42" s="5">
        <v>5</v>
      </c>
      <c r="CI42" s="5">
        <v>6</v>
      </c>
      <c r="CK42" s="11">
        <f t="shared" ca="1" si="27"/>
        <v>0.4828630535584908</v>
      </c>
      <c r="CL42" s="12">
        <f t="shared" ca="1" si="28"/>
        <v>28</v>
      </c>
      <c r="CM42" s="5"/>
      <c r="CN42" s="5">
        <v>42</v>
      </c>
      <c r="CO42" s="5">
        <v>8</v>
      </c>
      <c r="CP42" s="5">
        <v>6</v>
      </c>
      <c r="CR42" s="11">
        <f t="shared" ca="1" si="29"/>
        <v>0.60021694793897551</v>
      </c>
      <c r="CS42" s="12">
        <f t="shared" ca="1" si="30"/>
        <v>14</v>
      </c>
      <c r="CT42" s="5"/>
      <c r="CU42" s="5">
        <v>42</v>
      </c>
      <c r="CV42" s="5">
        <v>9</v>
      </c>
      <c r="CW42" s="5">
        <v>6</v>
      </c>
    </row>
    <row r="43" spans="1:101" ht="45.95" customHeight="1" thickBot="1" x14ac:dyDescent="0.3">
      <c r="A43" s="24"/>
      <c r="B43" s="63" t="str">
        <f t="shared" ref="B43" ca="1" si="41">B12</f>
        <v>4.87＋1.36＝</v>
      </c>
      <c r="C43" s="64"/>
      <c r="D43" s="64"/>
      <c r="E43" s="64"/>
      <c r="F43" s="65">
        <f ca="1">F12</f>
        <v>6.23</v>
      </c>
      <c r="G43" s="66"/>
      <c r="H43" s="27"/>
      <c r="I43" s="24"/>
      <c r="J43" s="63" t="str">
        <f t="shared" ref="J43" ca="1" si="42">J12</f>
        <v>1.59＋7.56＝</v>
      </c>
      <c r="K43" s="64"/>
      <c r="L43" s="64"/>
      <c r="M43" s="64"/>
      <c r="N43" s="65">
        <f ca="1">N12</f>
        <v>9.15</v>
      </c>
      <c r="O43" s="66"/>
      <c r="P43" s="27"/>
      <c r="Q43" s="24"/>
      <c r="R43" s="63" t="str">
        <f t="shared" ref="R43" ca="1" si="43">R12</f>
        <v>8.02＋9.99＝</v>
      </c>
      <c r="S43" s="64"/>
      <c r="T43" s="64"/>
      <c r="U43" s="64"/>
      <c r="V43" s="65">
        <f ca="1">V12</f>
        <v>18.010000000000002</v>
      </c>
      <c r="W43" s="66"/>
      <c r="X43" s="27"/>
      <c r="AC43" s="5" t="s">
        <v>38</v>
      </c>
      <c r="AD43" s="5" t="str">
        <f t="shared" ca="1" si="34"/>
        <v>OKB</v>
      </c>
      <c r="AE43" s="46">
        <f t="shared" ca="1" si="35"/>
        <v>6</v>
      </c>
      <c r="AF43" s="46">
        <f t="shared" ca="1" si="35"/>
        <v>0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0.54153162614718797</v>
      </c>
      <c r="CE43" s="12">
        <f t="shared" ca="1" si="26"/>
        <v>37</v>
      </c>
      <c r="CF43" s="5"/>
      <c r="CG43" s="5">
        <v>43</v>
      </c>
      <c r="CH43" s="5">
        <v>5</v>
      </c>
      <c r="CI43" s="5">
        <v>7</v>
      </c>
      <c r="CK43" s="11">
        <f t="shared" ca="1" si="27"/>
        <v>0.77396614884742598</v>
      </c>
      <c r="CL43" s="12">
        <f t="shared" ca="1" si="28"/>
        <v>12</v>
      </c>
      <c r="CM43" s="5"/>
      <c r="CN43" s="5">
        <v>43</v>
      </c>
      <c r="CO43" s="5">
        <v>8</v>
      </c>
      <c r="CP43" s="5">
        <v>7</v>
      </c>
      <c r="CR43" s="11">
        <f t="shared" ca="1" si="29"/>
        <v>0.39699683488491566</v>
      </c>
      <c r="CS43" s="12">
        <f t="shared" ca="1" si="30"/>
        <v>22</v>
      </c>
      <c r="CT43" s="5"/>
      <c r="CU43" s="5">
        <v>43</v>
      </c>
      <c r="CV43" s="5">
        <v>9</v>
      </c>
      <c r="CW43" s="5">
        <v>7</v>
      </c>
    </row>
    <row r="44" spans="1:101" ht="9.9499999999999993" customHeight="1" x14ac:dyDescent="0.25">
      <c r="A44" s="20"/>
      <c r="B44" s="39"/>
      <c r="C44" s="40"/>
      <c r="D44" s="41"/>
      <c r="E44" s="14"/>
      <c r="F44" s="14"/>
      <c r="G44" s="14"/>
      <c r="H44" s="27"/>
      <c r="I44" s="20"/>
      <c r="J44" s="39"/>
      <c r="K44" s="14"/>
      <c r="L44" s="14"/>
      <c r="M44" s="14"/>
      <c r="N44" s="14"/>
      <c r="O44" s="14"/>
      <c r="P44" s="27"/>
      <c r="Q44" s="20"/>
      <c r="R44" s="39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NO</v>
      </c>
      <c r="AE44" s="46">
        <f t="shared" ca="1" si="35"/>
        <v>4</v>
      </c>
      <c r="AF44" s="46">
        <f t="shared" ca="1" si="35"/>
        <v>5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0.48425883786192714</v>
      </c>
      <c r="CE44" s="12">
        <f t="shared" ca="1" si="26"/>
        <v>43</v>
      </c>
      <c r="CF44" s="5"/>
      <c r="CG44" s="5">
        <v>44</v>
      </c>
      <c r="CH44" s="5">
        <v>5</v>
      </c>
      <c r="CI44" s="5">
        <v>8</v>
      </c>
      <c r="CK44" s="11">
        <f t="shared" ca="1" si="27"/>
        <v>0.14305015181025849</v>
      </c>
      <c r="CL44" s="12">
        <f t="shared" ca="1" si="28"/>
        <v>48</v>
      </c>
      <c r="CM44" s="5"/>
      <c r="CN44" s="5">
        <v>44</v>
      </c>
      <c r="CO44" s="5">
        <v>8</v>
      </c>
      <c r="CP44" s="5">
        <v>8</v>
      </c>
      <c r="CR44" s="11">
        <f t="shared" ca="1" si="29"/>
        <v>0.51166048601711855</v>
      </c>
      <c r="CS44" s="12">
        <f t="shared" ca="1" si="30"/>
        <v>17</v>
      </c>
      <c r="CT44" s="5"/>
      <c r="CU44" s="5">
        <v>44</v>
      </c>
      <c r="CV44" s="5">
        <v>9</v>
      </c>
      <c r="CW44" s="5">
        <v>8</v>
      </c>
    </row>
    <row r="45" spans="1:101" ht="57" customHeight="1" x14ac:dyDescent="0.25">
      <c r="A45" s="20"/>
      <c r="B45" s="47"/>
      <c r="C45" s="48">
        <f t="shared" ref="C45:G45" ca="1" si="44">C14</f>
        <v>0</v>
      </c>
      <c r="D45" s="49">
        <f t="shared" ca="1" si="44"/>
        <v>4</v>
      </c>
      <c r="E45" s="49" t="str">
        <f t="shared" ca="1" si="44"/>
        <v>.</v>
      </c>
      <c r="F45" s="50">
        <f t="shared" ca="1" si="44"/>
        <v>8</v>
      </c>
      <c r="G45" s="50">
        <f t="shared" ca="1" si="44"/>
        <v>7</v>
      </c>
      <c r="H45" s="27"/>
      <c r="I45" s="20"/>
      <c r="J45" s="47"/>
      <c r="K45" s="48">
        <f t="shared" ref="K45:O45" ca="1" si="45">K14</f>
        <v>0</v>
      </c>
      <c r="L45" s="49">
        <f t="shared" ca="1" si="45"/>
        <v>1</v>
      </c>
      <c r="M45" s="49" t="str">
        <f t="shared" ca="1" si="45"/>
        <v>.</v>
      </c>
      <c r="N45" s="50">
        <f t="shared" ca="1" si="45"/>
        <v>5</v>
      </c>
      <c r="O45" s="50">
        <f t="shared" ca="1" si="45"/>
        <v>9</v>
      </c>
      <c r="P45" s="27"/>
      <c r="Q45" s="20"/>
      <c r="R45" s="47"/>
      <c r="S45" s="48">
        <f t="shared" ref="S45:W45" ca="1" si="46">S14</f>
        <v>0</v>
      </c>
      <c r="T45" s="49">
        <f t="shared" ca="1" si="46"/>
        <v>8</v>
      </c>
      <c r="U45" s="49" t="str">
        <f t="shared" ca="1" si="46"/>
        <v>.</v>
      </c>
      <c r="V45" s="50">
        <f t="shared" ca="1" si="46"/>
        <v>0</v>
      </c>
      <c r="W45" s="50">
        <f t="shared" ca="1" si="46"/>
        <v>2</v>
      </c>
      <c r="X45" s="27"/>
      <c r="AC45" s="5" t="s">
        <v>40</v>
      </c>
      <c r="AD45" s="5" t="str">
        <f t="shared" ca="1" si="34"/>
        <v>NO</v>
      </c>
      <c r="AE45" s="46">
        <f t="shared" ca="1" si="35"/>
        <v>1</v>
      </c>
      <c r="AF45" s="46">
        <f t="shared" ca="1" si="35"/>
        <v>1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0.3988540231132699</v>
      </c>
      <c r="CE45" s="12">
        <f t="shared" ca="1" si="26"/>
        <v>51</v>
      </c>
      <c r="CF45" s="5"/>
      <c r="CG45" s="5">
        <v>45</v>
      </c>
      <c r="CH45" s="5">
        <v>5</v>
      </c>
      <c r="CI45" s="5">
        <v>9</v>
      </c>
      <c r="CK45" s="11">
        <f t="shared" ca="1" si="27"/>
        <v>0.37184723051361923</v>
      </c>
      <c r="CL45" s="12">
        <f t="shared" ca="1" si="28"/>
        <v>35</v>
      </c>
      <c r="CM45" s="5"/>
      <c r="CN45" s="5">
        <v>45</v>
      </c>
      <c r="CO45" s="5">
        <v>8</v>
      </c>
      <c r="CP45" s="5">
        <v>9</v>
      </c>
      <c r="CR45" s="11">
        <f t="shared" ca="1" si="29"/>
        <v>0.25975070165379377</v>
      </c>
      <c r="CS45" s="12">
        <f t="shared" ca="1" si="30"/>
        <v>33</v>
      </c>
      <c r="CT45" s="5"/>
      <c r="CU45" s="5">
        <v>45</v>
      </c>
      <c r="CV45" s="5">
        <v>9</v>
      </c>
      <c r="CW45" s="5">
        <v>9</v>
      </c>
    </row>
    <row r="46" spans="1:101" ht="57" customHeight="1" thickBot="1" x14ac:dyDescent="0.3">
      <c r="A46" s="20"/>
      <c r="B46" s="51" t="str">
        <f t="shared" ref="B46:G47" ca="1" si="47">B15</f>
        <v/>
      </c>
      <c r="C46" s="52" t="str">
        <f t="shared" ca="1" si="47"/>
        <v>＋</v>
      </c>
      <c r="D46" s="53">
        <f t="shared" ca="1" si="47"/>
        <v>1</v>
      </c>
      <c r="E46" s="53" t="str">
        <f t="shared" ca="1" si="47"/>
        <v>.</v>
      </c>
      <c r="F46" s="54">
        <f t="shared" ca="1" si="47"/>
        <v>3</v>
      </c>
      <c r="G46" s="54">
        <f t="shared" ca="1" si="47"/>
        <v>6</v>
      </c>
      <c r="H46" s="27"/>
      <c r="I46" s="20"/>
      <c r="J46" s="51" t="str">
        <f t="shared" ref="J46:O47" ca="1" si="48">J15</f>
        <v/>
      </c>
      <c r="K46" s="52" t="str">
        <f t="shared" ca="1" si="48"/>
        <v>＋</v>
      </c>
      <c r="L46" s="53">
        <f t="shared" ca="1" si="48"/>
        <v>7</v>
      </c>
      <c r="M46" s="53" t="str">
        <f t="shared" ca="1" si="48"/>
        <v>.</v>
      </c>
      <c r="N46" s="54">
        <f t="shared" ca="1" si="48"/>
        <v>5</v>
      </c>
      <c r="O46" s="54">
        <f t="shared" ca="1" si="48"/>
        <v>6</v>
      </c>
      <c r="P46" s="27"/>
      <c r="Q46" s="20"/>
      <c r="R46" s="51" t="str">
        <f t="shared" ref="R46:W47" ca="1" si="49">R15</f>
        <v/>
      </c>
      <c r="S46" s="52" t="str">
        <f t="shared" ca="1" si="49"/>
        <v>＋</v>
      </c>
      <c r="T46" s="53">
        <f t="shared" ca="1" si="49"/>
        <v>9</v>
      </c>
      <c r="U46" s="53" t="str">
        <f t="shared" ca="1" si="49"/>
        <v>.</v>
      </c>
      <c r="V46" s="54">
        <f t="shared" ca="1" si="49"/>
        <v>9</v>
      </c>
      <c r="W46" s="54">
        <f t="shared" ca="1" si="49"/>
        <v>9</v>
      </c>
      <c r="X46" s="27"/>
      <c r="AC46" s="3" t="s">
        <v>41</v>
      </c>
      <c r="AD46" s="5" t="str">
        <f t="shared" ca="1" si="34"/>
        <v>NO</v>
      </c>
      <c r="AE46" s="46">
        <f t="shared" ca="1" si="35"/>
        <v>1</v>
      </c>
      <c r="AF46" s="46">
        <f t="shared" ca="1" si="35"/>
        <v>7</v>
      </c>
      <c r="BW46" s="11"/>
      <c r="BX46" s="12"/>
      <c r="BY46" s="12"/>
      <c r="BZ46" s="5"/>
      <c r="CA46" s="5"/>
      <c r="CB46" s="5"/>
      <c r="CC46" s="5"/>
      <c r="CD46" s="11">
        <f t="shared" ca="1" si="25"/>
        <v>0.12863629593508985</v>
      </c>
      <c r="CE46" s="12">
        <f t="shared" ca="1" si="26"/>
        <v>76</v>
      </c>
      <c r="CF46" s="5"/>
      <c r="CG46" s="5">
        <v>46</v>
      </c>
      <c r="CH46" s="5">
        <v>6</v>
      </c>
      <c r="CI46" s="5">
        <v>1</v>
      </c>
      <c r="CK46" s="11">
        <f t="shared" ca="1" si="27"/>
        <v>0.70981955712726919</v>
      </c>
      <c r="CL46" s="12">
        <f t="shared" ca="1" si="28"/>
        <v>18</v>
      </c>
      <c r="CM46" s="5"/>
      <c r="CN46" s="5">
        <v>46</v>
      </c>
      <c r="CO46" s="5">
        <v>9</v>
      </c>
      <c r="CP46" s="5">
        <v>0</v>
      </c>
      <c r="CR46" s="11"/>
      <c r="CS46" s="12"/>
      <c r="CT46" s="5"/>
      <c r="CU46" s="5"/>
    </row>
    <row r="47" spans="1:101" ht="57" customHeight="1" x14ac:dyDescent="0.25">
      <c r="A47" s="20"/>
      <c r="B47" s="56"/>
      <c r="C47" s="57">
        <f ca="1">C16</f>
        <v>0</v>
      </c>
      <c r="D47" s="58">
        <f t="shared" ca="1" si="47"/>
        <v>6</v>
      </c>
      <c r="E47" s="58" t="str">
        <f t="shared" si="47"/>
        <v>.</v>
      </c>
      <c r="F47" s="59">
        <f t="shared" ca="1" si="47"/>
        <v>2</v>
      </c>
      <c r="G47" s="60">
        <f t="shared" ca="1" si="47"/>
        <v>3</v>
      </c>
      <c r="H47" s="27"/>
      <c r="I47" s="14"/>
      <c r="J47" s="56"/>
      <c r="K47" s="57">
        <f ca="1">K16</f>
        <v>0</v>
      </c>
      <c r="L47" s="58">
        <f t="shared" ca="1" si="48"/>
        <v>9</v>
      </c>
      <c r="M47" s="58" t="str">
        <f t="shared" si="48"/>
        <v>.</v>
      </c>
      <c r="N47" s="59">
        <f t="shared" ca="1" si="48"/>
        <v>1</v>
      </c>
      <c r="O47" s="60">
        <f t="shared" ca="1" si="48"/>
        <v>5</v>
      </c>
      <c r="P47" s="27"/>
      <c r="Q47" s="20"/>
      <c r="R47" s="56"/>
      <c r="S47" s="57">
        <f ca="1">S16</f>
        <v>1</v>
      </c>
      <c r="T47" s="58">
        <f t="shared" ca="1" si="49"/>
        <v>8</v>
      </c>
      <c r="U47" s="58" t="str">
        <f t="shared" si="49"/>
        <v>.</v>
      </c>
      <c r="V47" s="59">
        <f t="shared" ca="1" si="49"/>
        <v>0</v>
      </c>
      <c r="W47" s="60">
        <f t="shared" ca="1" si="49"/>
        <v>1</v>
      </c>
      <c r="X47" s="27"/>
      <c r="AC47" s="3" t="s">
        <v>42</v>
      </c>
      <c r="AD47" s="5" t="str">
        <f t="shared" ca="1" si="34"/>
        <v>NO</v>
      </c>
      <c r="AE47" s="46">
        <f t="shared" ca="1" si="35"/>
        <v>7</v>
      </c>
      <c r="AF47" s="46">
        <f t="shared" ca="1" si="35"/>
        <v>2</v>
      </c>
      <c r="BW47" s="11"/>
      <c r="BX47" s="12"/>
      <c r="BY47" s="12"/>
      <c r="BZ47" s="5"/>
      <c r="CA47" s="5"/>
      <c r="CB47" s="5"/>
      <c r="CC47" s="5"/>
      <c r="CD47" s="11">
        <f t="shared" ca="1" si="25"/>
        <v>0.24258827868127542</v>
      </c>
      <c r="CE47" s="12">
        <f t="shared" ca="1" si="26"/>
        <v>67</v>
      </c>
      <c r="CF47" s="5"/>
      <c r="CG47" s="5">
        <v>47</v>
      </c>
      <c r="CH47" s="5">
        <v>6</v>
      </c>
      <c r="CI47" s="5">
        <v>2</v>
      </c>
      <c r="CK47" s="11">
        <f t="shared" ca="1" si="27"/>
        <v>1.5175183929657776E-2</v>
      </c>
      <c r="CL47" s="12">
        <f t="shared" ca="1" si="28"/>
        <v>54</v>
      </c>
      <c r="CM47" s="5"/>
      <c r="CN47" s="5">
        <v>47</v>
      </c>
      <c r="CO47" s="5">
        <v>9</v>
      </c>
      <c r="CP47" s="5">
        <v>1</v>
      </c>
      <c r="CR47" s="11"/>
      <c r="CS47" s="12"/>
      <c r="CT47" s="5"/>
      <c r="CU47" s="5"/>
    </row>
    <row r="48" spans="1:101" ht="9.9499999999999993" customHeight="1" x14ac:dyDescent="0.25">
      <c r="A48" s="32"/>
      <c r="B48" s="33"/>
      <c r="C48" s="34"/>
      <c r="D48" s="35"/>
      <c r="E48" s="33"/>
      <c r="F48" s="33"/>
      <c r="G48" s="33"/>
      <c r="H48" s="36"/>
      <c r="I48" s="32"/>
      <c r="J48" s="33"/>
      <c r="K48" s="33"/>
      <c r="L48" s="33"/>
      <c r="M48" s="33"/>
      <c r="N48" s="33"/>
      <c r="O48" s="33"/>
      <c r="P48" s="36"/>
      <c r="Q48" s="32"/>
      <c r="R48" s="33"/>
      <c r="S48" s="33"/>
      <c r="T48" s="33"/>
      <c r="U48" s="33"/>
      <c r="V48" s="33"/>
      <c r="W48" s="33"/>
      <c r="X48" s="36"/>
      <c r="BW48" s="11"/>
      <c r="BX48" s="12"/>
      <c r="BY48" s="12"/>
      <c r="BZ48" s="5"/>
      <c r="CA48" s="5"/>
      <c r="CB48" s="5"/>
      <c r="CC48" s="5"/>
      <c r="CD48" s="11">
        <f t="shared" ca="1" si="25"/>
        <v>0.9661519292462869</v>
      </c>
      <c r="CE48" s="12">
        <f t="shared" ca="1" si="26"/>
        <v>4</v>
      </c>
      <c r="CF48" s="5"/>
      <c r="CG48" s="5">
        <v>48</v>
      </c>
      <c r="CH48" s="5">
        <v>6</v>
      </c>
      <c r="CI48" s="5">
        <v>3</v>
      </c>
      <c r="CK48" s="11">
        <f t="shared" ca="1" si="27"/>
        <v>0.79771066343609398</v>
      </c>
      <c r="CL48" s="12">
        <f t="shared" ca="1" si="28"/>
        <v>11</v>
      </c>
      <c r="CM48" s="5"/>
      <c r="CN48" s="5">
        <v>48</v>
      </c>
      <c r="CO48" s="5">
        <v>9</v>
      </c>
      <c r="CP48" s="5">
        <v>2</v>
      </c>
      <c r="CR48" s="11"/>
      <c r="CS48" s="12"/>
      <c r="CT48" s="5"/>
      <c r="CU48" s="5"/>
    </row>
    <row r="49" spans="1:99" ht="18.75" customHeight="1" thickBot="1" x14ac:dyDescent="0.3">
      <c r="A49" s="37"/>
      <c r="B49" s="16" t="str">
        <f>B18</f>
        <v>⑦</v>
      </c>
      <c r="C49" s="38"/>
      <c r="D49" s="18"/>
      <c r="E49" s="17"/>
      <c r="F49" s="17"/>
      <c r="G49" s="17"/>
      <c r="H49" s="19"/>
      <c r="I49" s="37"/>
      <c r="J49" s="16" t="str">
        <f>J18</f>
        <v>⑧</v>
      </c>
      <c r="K49" s="17"/>
      <c r="L49" s="17"/>
      <c r="M49" s="17"/>
      <c r="N49" s="17"/>
      <c r="O49" s="17"/>
      <c r="P49" s="19"/>
      <c r="Q49" s="37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0.86487733268087141</v>
      </c>
      <c r="CE49" s="12">
        <f t="shared" ca="1" si="26"/>
        <v>12</v>
      </c>
      <c r="CF49" s="5"/>
      <c r="CG49" s="5">
        <v>49</v>
      </c>
      <c r="CH49" s="5">
        <v>6</v>
      </c>
      <c r="CI49" s="5">
        <v>4</v>
      </c>
      <c r="CK49" s="11">
        <f t="shared" ca="1" si="27"/>
        <v>0.44908212656241997</v>
      </c>
      <c r="CL49" s="12">
        <f t="shared" ca="1" si="28"/>
        <v>31</v>
      </c>
      <c r="CM49" s="5"/>
      <c r="CN49" s="5">
        <v>49</v>
      </c>
      <c r="CO49" s="5">
        <v>9</v>
      </c>
      <c r="CP49" s="5">
        <v>3</v>
      </c>
      <c r="CR49" s="11"/>
      <c r="CS49" s="12"/>
      <c r="CT49" s="5"/>
      <c r="CU49" s="5"/>
    </row>
    <row r="50" spans="1:99" ht="45.95" customHeight="1" thickBot="1" x14ac:dyDescent="0.3">
      <c r="A50" s="24"/>
      <c r="B50" s="63" t="str">
        <f t="shared" ref="B50" ca="1" si="50">B19</f>
        <v>3.59＋3.79＝</v>
      </c>
      <c r="C50" s="64"/>
      <c r="D50" s="64"/>
      <c r="E50" s="64"/>
      <c r="F50" s="65">
        <f ca="1">F19</f>
        <v>7.38</v>
      </c>
      <c r="G50" s="66"/>
      <c r="H50" s="27"/>
      <c r="I50" s="24"/>
      <c r="J50" s="63" t="str">
        <f t="shared" ref="J50" ca="1" si="51">J19</f>
        <v>7.98＋2.62＝</v>
      </c>
      <c r="K50" s="64"/>
      <c r="L50" s="64"/>
      <c r="M50" s="64"/>
      <c r="N50" s="65">
        <f ca="1">N19</f>
        <v>10.6</v>
      </c>
      <c r="O50" s="66"/>
      <c r="P50" s="27"/>
      <c r="Q50" s="24"/>
      <c r="R50" s="63" t="str">
        <f t="shared" ref="R50" ca="1" si="52">R19</f>
        <v>2.58＋4.87＝</v>
      </c>
      <c r="S50" s="64"/>
      <c r="T50" s="64"/>
      <c r="U50" s="64"/>
      <c r="V50" s="65">
        <f ca="1">V19</f>
        <v>7.45</v>
      </c>
      <c r="W50" s="66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0.59202295934456417</v>
      </c>
      <c r="CE50" s="12">
        <f t="shared" ca="1" si="26"/>
        <v>32</v>
      </c>
      <c r="CF50" s="5"/>
      <c r="CG50" s="5">
        <v>50</v>
      </c>
      <c r="CH50" s="5">
        <v>6</v>
      </c>
      <c r="CI50" s="5">
        <v>5</v>
      </c>
      <c r="CK50" s="11">
        <f t="shared" ca="1" si="27"/>
        <v>0.28941458524472541</v>
      </c>
      <c r="CL50" s="12">
        <f t="shared" ca="1" si="28"/>
        <v>37</v>
      </c>
      <c r="CM50" s="5"/>
      <c r="CN50" s="5">
        <v>50</v>
      </c>
      <c r="CO50" s="5">
        <v>9</v>
      </c>
      <c r="CP50" s="5">
        <v>4</v>
      </c>
      <c r="CR50" s="11"/>
      <c r="CS50" s="12"/>
      <c r="CT50" s="5"/>
      <c r="CU50" s="5"/>
    </row>
    <row r="51" spans="1:99" ht="9.9499999999999993" customHeight="1" x14ac:dyDescent="0.25">
      <c r="A51" s="20"/>
      <c r="B51" s="39"/>
      <c r="C51" s="40"/>
      <c r="D51" s="41"/>
      <c r="E51" s="14"/>
      <c r="F51" s="14"/>
      <c r="G51" s="14"/>
      <c r="H51" s="27"/>
      <c r="I51" s="20"/>
      <c r="J51" s="39"/>
      <c r="K51" s="14"/>
      <c r="L51" s="14"/>
      <c r="M51" s="14"/>
      <c r="N51" s="14"/>
      <c r="O51" s="14"/>
      <c r="P51" s="27"/>
      <c r="Q51" s="20"/>
      <c r="R51" s="39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0.52742188742794438</v>
      </c>
      <c r="CE51" s="12">
        <f t="shared" ca="1" si="26"/>
        <v>38</v>
      </c>
      <c r="CF51" s="5"/>
      <c r="CG51" s="5">
        <v>51</v>
      </c>
      <c r="CH51" s="5">
        <v>6</v>
      </c>
      <c r="CI51" s="5">
        <v>6</v>
      </c>
      <c r="CK51" s="11">
        <f t="shared" ca="1" si="27"/>
        <v>0.74760606999318457</v>
      </c>
      <c r="CL51" s="12">
        <f t="shared" ca="1" si="28"/>
        <v>14</v>
      </c>
      <c r="CM51" s="5"/>
      <c r="CN51" s="5">
        <v>51</v>
      </c>
      <c r="CO51" s="5">
        <v>9</v>
      </c>
      <c r="CP51" s="5">
        <v>5</v>
      </c>
      <c r="CR51" s="11"/>
      <c r="CS51" s="12"/>
      <c r="CT51" s="5"/>
      <c r="CU51" s="5"/>
    </row>
    <row r="52" spans="1:99" ht="57" customHeight="1" x14ac:dyDescent="0.25">
      <c r="A52" s="20"/>
      <c r="B52" s="47"/>
      <c r="C52" s="48">
        <f t="shared" ref="C52:G52" ca="1" si="53">C21</f>
        <v>0</v>
      </c>
      <c r="D52" s="49">
        <f t="shared" ca="1" si="53"/>
        <v>3</v>
      </c>
      <c r="E52" s="49" t="str">
        <f t="shared" ca="1" si="53"/>
        <v>.</v>
      </c>
      <c r="F52" s="50">
        <f t="shared" ca="1" si="53"/>
        <v>5</v>
      </c>
      <c r="G52" s="50">
        <f t="shared" ca="1" si="53"/>
        <v>9</v>
      </c>
      <c r="H52" s="27"/>
      <c r="I52" s="20"/>
      <c r="J52" s="47"/>
      <c r="K52" s="48">
        <f t="shared" ref="K52:O52" ca="1" si="54">K21</f>
        <v>0</v>
      </c>
      <c r="L52" s="49">
        <f t="shared" ca="1" si="54"/>
        <v>7</v>
      </c>
      <c r="M52" s="49" t="str">
        <f t="shared" ca="1" si="54"/>
        <v>.</v>
      </c>
      <c r="N52" s="50">
        <f t="shared" ca="1" si="54"/>
        <v>9</v>
      </c>
      <c r="O52" s="50">
        <f t="shared" ca="1" si="54"/>
        <v>8</v>
      </c>
      <c r="P52" s="27"/>
      <c r="Q52" s="20"/>
      <c r="R52" s="47"/>
      <c r="S52" s="48">
        <f t="shared" ref="S52:W52" ca="1" si="55">S21</f>
        <v>0</v>
      </c>
      <c r="T52" s="49">
        <f t="shared" ca="1" si="55"/>
        <v>2</v>
      </c>
      <c r="U52" s="49" t="str">
        <f t="shared" ca="1" si="55"/>
        <v>.</v>
      </c>
      <c r="V52" s="50">
        <f t="shared" ca="1" si="55"/>
        <v>5</v>
      </c>
      <c r="W52" s="50">
        <f t="shared" ca="1" si="55"/>
        <v>8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0.25942669957685793</v>
      </c>
      <c r="CE52" s="12">
        <f t="shared" ca="1" si="26"/>
        <v>63</v>
      </c>
      <c r="CF52" s="5"/>
      <c r="CG52" s="5">
        <v>52</v>
      </c>
      <c r="CH52" s="5">
        <v>6</v>
      </c>
      <c r="CI52" s="5">
        <v>7</v>
      </c>
      <c r="CK52" s="11">
        <f t="shared" ca="1" si="27"/>
        <v>0.18781676400281244</v>
      </c>
      <c r="CL52" s="12">
        <f t="shared" ca="1" si="28"/>
        <v>43</v>
      </c>
      <c r="CM52" s="5"/>
      <c r="CN52" s="5">
        <v>52</v>
      </c>
      <c r="CO52" s="5">
        <v>9</v>
      </c>
      <c r="CP52" s="5">
        <v>6</v>
      </c>
      <c r="CR52" s="11"/>
      <c r="CS52" s="12"/>
      <c r="CT52" s="5"/>
      <c r="CU52" s="5"/>
    </row>
    <row r="53" spans="1:99" ht="57" customHeight="1" thickBot="1" x14ac:dyDescent="0.3">
      <c r="A53" s="20"/>
      <c r="B53" s="51" t="str">
        <f t="shared" ref="B53:G54" ca="1" si="56">B22</f>
        <v/>
      </c>
      <c r="C53" s="52" t="str">
        <f t="shared" ca="1" si="56"/>
        <v>＋</v>
      </c>
      <c r="D53" s="53">
        <f t="shared" ca="1" si="56"/>
        <v>3</v>
      </c>
      <c r="E53" s="53" t="str">
        <f t="shared" ca="1" si="56"/>
        <v>.</v>
      </c>
      <c r="F53" s="54">
        <f t="shared" ca="1" si="56"/>
        <v>7</v>
      </c>
      <c r="G53" s="54">
        <f t="shared" ca="1" si="56"/>
        <v>9</v>
      </c>
      <c r="H53" s="27"/>
      <c r="I53" s="20"/>
      <c r="J53" s="51" t="str">
        <f t="shared" ref="J53:O54" ca="1" si="57">J22</f>
        <v/>
      </c>
      <c r="K53" s="52" t="str">
        <f t="shared" ca="1" si="57"/>
        <v>＋</v>
      </c>
      <c r="L53" s="53">
        <f t="shared" ca="1" si="57"/>
        <v>2</v>
      </c>
      <c r="M53" s="53" t="str">
        <f t="shared" ca="1" si="57"/>
        <v>.</v>
      </c>
      <c r="N53" s="54">
        <f t="shared" ca="1" si="57"/>
        <v>6</v>
      </c>
      <c r="O53" s="54">
        <f t="shared" ca="1" si="57"/>
        <v>2</v>
      </c>
      <c r="P53" s="27"/>
      <c r="Q53" s="20"/>
      <c r="R53" s="51" t="str">
        <f t="shared" ref="R53:W54" ca="1" si="58">R22</f>
        <v/>
      </c>
      <c r="S53" s="52" t="str">
        <f t="shared" ca="1" si="58"/>
        <v>＋</v>
      </c>
      <c r="T53" s="53">
        <f t="shared" ca="1" si="58"/>
        <v>4</v>
      </c>
      <c r="U53" s="53" t="str">
        <f t="shared" ca="1" si="58"/>
        <v>.</v>
      </c>
      <c r="V53" s="54">
        <f t="shared" ca="1" si="58"/>
        <v>8</v>
      </c>
      <c r="W53" s="54">
        <f t="shared" ca="1" si="58"/>
        <v>7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0.28137227743062454</v>
      </c>
      <c r="CE53" s="12">
        <f t="shared" ca="1" si="26"/>
        <v>58</v>
      </c>
      <c r="CF53" s="5"/>
      <c r="CG53" s="5">
        <v>53</v>
      </c>
      <c r="CH53" s="5">
        <v>6</v>
      </c>
      <c r="CI53" s="5">
        <v>8</v>
      </c>
      <c r="CK53" s="11">
        <f t="shared" ca="1" si="27"/>
        <v>0.1489578001117583</v>
      </c>
      <c r="CL53" s="12">
        <f t="shared" ca="1" si="28"/>
        <v>47</v>
      </c>
      <c r="CM53" s="5"/>
      <c r="CN53" s="5">
        <v>53</v>
      </c>
      <c r="CO53" s="5">
        <v>9</v>
      </c>
      <c r="CP53" s="5">
        <v>7</v>
      </c>
      <c r="CR53" s="11"/>
      <c r="CS53" s="12"/>
      <c r="CT53" s="5"/>
      <c r="CU53" s="5"/>
    </row>
    <row r="54" spans="1:99" ht="57" customHeight="1" x14ac:dyDescent="0.25">
      <c r="A54" s="20"/>
      <c r="B54" s="56"/>
      <c r="C54" s="57">
        <f ca="1">C23</f>
        <v>0</v>
      </c>
      <c r="D54" s="58">
        <f t="shared" ca="1" si="56"/>
        <v>7</v>
      </c>
      <c r="E54" s="58" t="str">
        <f t="shared" si="56"/>
        <v>.</v>
      </c>
      <c r="F54" s="59">
        <f t="shared" ca="1" si="56"/>
        <v>3</v>
      </c>
      <c r="G54" s="60">
        <f t="shared" ca="1" si="56"/>
        <v>8</v>
      </c>
      <c r="H54" s="27"/>
      <c r="I54" s="14"/>
      <c r="J54" s="56"/>
      <c r="K54" s="57">
        <f ca="1">K23</f>
        <v>1</v>
      </c>
      <c r="L54" s="58">
        <f t="shared" ca="1" si="57"/>
        <v>0</v>
      </c>
      <c r="M54" s="58" t="str">
        <f t="shared" si="57"/>
        <v>.</v>
      </c>
      <c r="N54" s="59">
        <f t="shared" ca="1" si="57"/>
        <v>6</v>
      </c>
      <c r="O54" s="60">
        <f t="shared" ca="1" si="57"/>
        <v>0</v>
      </c>
      <c r="P54" s="27"/>
      <c r="Q54" s="20"/>
      <c r="R54" s="56"/>
      <c r="S54" s="57">
        <f ca="1">S23</f>
        <v>0</v>
      </c>
      <c r="T54" s="58">
        <f t="shared" ca="1" si="58"/>
        <v>7</v>
      </c>
      <c r="U54" s="58" t="str">
        <f t="shared" si="58"/>
        <v>.</v>
      </c>
      <c r="V54" s="59">
        <f t="shared" ca="1" si="58"/>
        <v>4</v>
      </c>
      <c r="W54" s="60">
        <f t="shared" ca="1" si="58"/>
        <v>5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0.77217138323824408</v>
      </c>
      <c r="CE54" s="12">
        <f t="shared" ca="1" si="26"/>
        <v>17</v>
      </c>
      <c r="CF54" s="5"/>
      <c r="CG54" s="5">
        <v>54</v>
      </c>
      <c r="CH54" s="5">
        <v>6</v>
      </c>
      <c r="CI54" s="5">
        <v>9</v>
      </c>
      <c r="CK54" s="11">
        <f t="shared" ca="1" si="27"/>
        <v>0.21868604906161548</v>
      </c>
      <c r="CL54" s="12">
        <f t="shared" ca="1" si="28"/>
        <v>42</v>
      </c>
      <c r="CM54" s="5"/>
      <c r="CN54" s="5">
        <v>54</v>
      </c>
      <c r="CO54" s="5">
        <v>9</v>
      </c>
      <c r="CP54" s="5">
        <v>8</v>
      </c>
      <c r="CR54" s="11"/>
      <c r="CS54" s="12"/>
      <c r="CT54" s="5"/>
      <c r="CU54" s="5"/>
    </row>
    <row r="55" spans="1:99" ht="9.9499999999999993" customHeight="1" x14ac:dyDescent="0.25">
      <c r="A55" s="32"/>
      <c r="B55" s="33"/>
      <c r="C55" s="34"/>
      <c r="D55" s="35"/>
      <c r="E55" s="33"/>
      <c r="F55" s="33"/>
      <c r="G55" s="33"/>
      <c r="H55" s="36"/>
      <c r="I55" s="32"/>
      <c r="J55" s="33"/>
      <c r="K55" s="33"/>
      <c r="L55" s="33"/>
      <c r="M55" s="33"/>
      <c r="N55" s="33"/>
      <c r="O55" s="33"/>
      <c r="P55" s="36"/>
      <c r="Q55" s="32"/>
      <c r="R55" s="33"/>
      <c r="S55" s="33"/>
      <c r="T55" s="33"/>
      <c r="U55" s="33"/>
      <c r="V55" s="33"/>
      <c r="W55" s="33"/>
      <c r="X55" s="36"/>
      <c r="BW55" s="11"/>
      <c r="BX55" s="12"/>
      <c r="BY55" s="12"/>
      <c r="BZ55" s="5"/>
      <c r="CA55" s="5"/>
      <c r="CB55" s="5"/>
      <c r="CC55" s="5"/>
      <c r="CD55" s="11">
        <f t="shared" ca="1" si="25"/>
        <v>0.24311610784993454</v>
      </c>
      <c r="CE55" s="12">
        <f t="shared" ca="1" si="26"/>
        <v>66</v>
      </c>
      <c r="CF55" s="5"/>
      <c r="CG55" s="5">
        <v>55</v>
      </c>
      <c r="CH55" s="5">
        <v>7</v>
      </c>
      <c r="CI55" s="5">
        <v>1</v>
      </c>
      <c r="CK55" s="11">
        <f t="shared" ca="1" si="27"/>
        <v>0.89298568213122231</v>
      </c>
      <c r="CL55" s="12">
        <f t="shared" ca="1" si="28"/>
        <v>7</v>
      </c>
      <c r="CM55" s="5"/>
      <c r="CN55" s="5">
        <v>55</v>
      </c>
      <c r="CO55" s="5">
        <v>9</v>
      </c>
      <c r="CP55" s="5">
        <v>9</v>
      </c>
      <c r="CR55" s="11"/>
      <c r="CS55" s="12"/>
      <c r="CT55" s="5"/>
      <c r="CU55" s="5"/>
    </row>
    <row r="56" spans="1:99" ht="18.75" customHeight="1" thickBot="1" x14ac:dyDescent="0.3">
      <c r="A56" s="37"/>
      <c r="B56" s="16" t="str">
        <f>B25</f>
        <v>⑩</v>
      </c>
      <c r="C56" s="38"/>
      <c r="D56" s="18"/>
      <c r="E56" s="17"/>
      <c r="F56" s="17"/>
      <c r="G56" s="17"/>
      <c r="H56" s="19"/>
      <c r="I56" s="37"/>
      <c r="J56" s="16" t="str">
        <f>J25</f>
        <v>⑪</v>
      </c>
      <c r="K56" s="17"/>
      <c r="L56" s="17"/>
      <c r="M56" s="17"/>
      <c r="N56" s="17"/>
      <c r="O56" s="17"/>
      <c r="P56" s="19"/>
      <c r="Q56" s="37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0.48600907569177731</v>
      </c>
      <c r="CE56" s="12">
        <f t="shared" ca="1" si="26"/>
        <v>42</v>
      </c>
      <c r="CF56" s="5"/>
      <c r="CG56" s="5">
        <v>56</v>
      </c>
      <c r="CH56" s="5">
        <v>7</v>
      </c>
      <c r="CI56" s="5">
        <v>2</v>
      </c>
      <c r="CK56" s="11"/>
      <c r="CL56" s="12"/>
      <c r="CM56" s="5"/>
      <c r="CN56" s="5"/>
      <c r="CR56" s="11"/>
      <c r="CS56" s="12"/>
      <c r="CT56" s="5"/>
      <c r="CU56" s="5"/>
    </row>
    <row r="57" spans="1:99" ht="45.95" customHeight="1" thickBot="1" x14ac:dyDescent="0.3">
      <c r="A57" s="24"/>
      <c r="B57" s="63" t="str">
        <f t="shared" ref="B57" ca="1" si="59">B26</f>
        <v>3.29＋9.82＝</v>
      </c>
      <c r="C57" s="64"/>
      <c r="D57" s="64"/>
      <c r="E57" s="64"/>
      <c r="F57" s="65">
        <f ca="1">F26</f>
        <v>13.11</v>
      </c>
      <c r="G57" s="66"/>
      <c r="H57" s="27"/>
      <c r="I57" s="24"/>
      <c r="J57" s="63" t="str">
        <f t="shared" ref="J57" ca="1" si="60">J26</f>
        <v>3.78＋7.39＝</v>
      </c>
      <c r="K57" s="64"/>
      <c r="L57" s="64"/>
      <c r="M57" s="64"/>
      <c r="N57" s="65">
        <f ca="1">N26</f>
        <v>11.17</v>
      </c>
      <c r="O57" s="66"/>
      <c r="P57" s="27"/>
      <c r="Q57" s="24"/>
      <c r="R57" s="63" t="str">
        <f t="shared" ref="R57" ca="1" si="61">R26</f>
        <v>3.86＋5.86＝</v>
      </c>
      <c r="S57" s="64"/>
      <c r="T57" s="64"/>
      <c r="U57" s="64"/>
      <c r="V57" s="65">
        <f ca="1">V26</f>
        <v>9.7200000000000006</v>
      </c>
      <c r="W57" s="66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0.51186488583516487</v>
      </c>
      <c r="CE57" s="12">
        <f t="shared" ca="1" si="26"/>
        <v>41</v>
      </c>
      <c r="CF57" s="5"/>
      <c r="CG57" s="5">
        <v>57</v>
      </c>
      <c r="CH57" s="5">
        <v>7</v>
      </c>
      <c r="CI57" s="5">
        <v>3</v>
      </c>
      <c r="CK57" s="11"/>
      <c r="CL57" s="12"/>
      <c r="CM57" s="5"/>
      <c r="CN57" s="5"/>
      <c r="CR57" s="11"/>
      <c r="CS57" s="12"/>
      <c r="CT57" s="5"/>
      <c r="CU57" s="5"/>
    </row>
    <row r="58" spans="1:99" ht="9.9499999999999993" customHeight="1" x14ac:dyDescent="0.25">
      <c r="A58" s="20"/>
      <c r="B58" s="39"/>
      <c r="C58" s="40"/>
      <c r="D58" s="41"/>
      <c r="E58" s="14"/>
      <c r="F58" s="14"/>
      <c r="G58" s="14"/>
      <c r="H58" s="27"/>
      <c r="I58" s="20"/>
      <c r="J58" s="39"/>
      <c r="K58" s="14"/>
      <c r="L58" s="14"/>
      <c r="M58" s="14"/>
      <c r="N58" s="14"/>
      <c r="O58" s="14"/>
      <c r="P58" s="27"/>
      <c r="Q58" s="20"/>
      <c r="R58" s="39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0.44679924187308728</v>
      </c>
      <c r="CE58" s="12">
        <f t="shared" ca="1" si="26"/>
        <v>46</v>
      </c>
      <c r="CF58" s="5"/>
      <c r="CG58" s="5">
        <v>58</v>
      </c>
      <c r="CH58" s="5">
        <v>7</v>
      </c>
      <c r="CI58" s="5">
        <v>4</v>
      </c>
      <c r="CK58" s="11"/>
      <c r="CL58" s="12"/>
      <c r="CM58" s="5"/>
      <c r="CN58" s="5"/>
      <c r="CR58" s="11"/>
      <c r="CS58" s="12"/>
      <c r="CT58" s="5"/>
      <c r="CU58" s="5"/>
    </row>
    <row r="59" spans="1:99" ht="57" customHeight="1" x14ac:dyDescent="0.25">
      <c r="A59" s="20"/>
      <c r="B59" s="47"/>
      <c r="C59" s="48">
        <f t="shared" ref="C59:G59" ca="1" si="62">C28</f>
        <v>0</v>
      </c>
      <c r="D59" s="49">
        <f t="shared" ca="1" si="62"/>
        <v>3</v>
      </c>
      <c r="E59" s="49" t="str">
        <f t="shared" ca="1" si="62"/>
        <v>.</v>
      </c>
      <c r="F59" s="50">
        <f t="shared" ca="1" si="62"/>
        <v>2</v>
      </c>
      <c r="G59" s="50">
        <f t="shared" ca="1" si="62"/>
        <v>9</v>
      </c>
      <c r="H59" s="27"/>
      <c r="I59" s="20"/>
      <c r="J59" s="47"/>
      <c r="K59" s="48">
        <f t="shared" ref="K59:O59" ca="1" si="63">K28</f>
        <v>0</v>
      </c>
      <c r="L59" s="49">
        <f t="shared" ca="1" si="63"/>
        <v>3</v>
      </c>
      <c r="M59" s="49" t="str">
        <f t="shared" ca="1" si="63"/>
        <v>.</v>
      </c>
      <c r="N59" s="50">
        <f t="shared" ca="1" si="63"/>
        <v>7</v>
      </c>
      <c r="O59" s="50">
        <f t="shared" ca="1" si="63"/>
        <v>8</v>
      </c>
      <c r="P59" s="27"/>
      <c r="Q59" s="20"/>
      <c r="R59" s="47"/>
      <c r="S59" s="48">
        <f t="shared" ref="S59:W59" ca="1" si="64">S28</f>
        <v>0</v>
      </c>
      <c r="T59" s="49">
        <f t="shared" ca="1" si="64"/>
        <v>3</v>
      </c>
      <c r="U59" s="49" t="str">
        <f t="shared" ca="1" si="64"/>
        <v>.</v>
      </c>
      <c r="V59" s="50">
        <f t="shared" ca="1" si="64"/>
        <v>8</v>
      </c>
      <c r="W59" s="50">
        <f t="shared" ca="1" si="64"/>
        <v>6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0.26574120016296976</v>
      </c>
      <c r="CE59" s="12">
        <f t="shared" ca="1" si="26"/>
        <v>61</v>
      </c>
      <c r="CF59" s="5"/>
      <c r="CG59" s="5">
        <v>59</v>
      </c>
      <c r="CH59" s="5">
        <v>7</v>
      </c>
      <c r="CI59" s="5">
        <v>5</v>
      </c>
      <c r="CK59" s="11"/>
      <c r="CL59" s="12"/>
      <c r="CM59" s="5"/>
      <c r="CN59" s="5"/>
      <c r="CR59" s="11"/>
      <c r="CS59" s="12"/>
      <c r="CT59" s="5"/>
      <c r="CU59" s="5"/>
    </row>
    <row r="60" spans="1:99" ht="57" customHeight="1" thickBot="1" x14ac:dyDescent="0.3">
      <c r="A60" s="20"/>
      <c r="B60" s="51" t="str">
        <f t="shared" ref="B60:G61" ca="1" si="65">B29</f>
        <v/>
      </c>
      <c r="C60" s="52" t="str">
        <f t="shared" ca="1" si="65"/>
        <v>＋</v>
      </c>
      <c r="D60" s="53">
        <f t="shared" ca="1" si="65"/>
        <v>9</v>
      </c>
      <c r="E60" s="53" t="str">
        <f t="shared" ca="1" si="65"/>
        <v>.</v>
      </c>
      <c r="F60" s="54">
        <f t="shared" ca="1" si="65"/>
        <v>8</v>
      </c>
      <c r="G60" s="54">
        <f t="shared" ca="1" si="65"/>
        <v>2</v>
      </c>
      <c r="H60" s="27"/>
      <c r="I60" s="20"/>
      <c r="J60" s="51" t="str">
        <f t="shared" ref="J60:O61" ca="1" si="66">J29</f>
        <v/>
      </c>
      <c r="K60" s="52" t="str">
        <f t="shared" ca="1" si="66"/>
        <v>＋</v>
      </c>
      <c r="L60" s="53">
        <f t="shared" ca="1" si="66"/>
        <v>7</v>
      </c>
      <c r="M60" s="53" t="str">
        <f t="shared" ca="1" si="66"/>
        <v>.</v>
      </c>
      <c r="N60" s="54">
        <f t="shared" ca="1" si="66"/>
        <v>3</v>
      </c>
      <c r="O60" s="54">
        <f t="shared" ca="1" si="66"/>
        <v>9</v>
      </c>
      <c r="P60" s="27"/>
      <c r="Q60" s="20"/>
      <c r="R60" s="51" t="str">
        <f t="shared" ref="R60:W61" ca="1" si="67">R29</f>
        <v/>
      </c>
      <c r="S60" s="52" t="str">
        <f t="shared" ca="1" si="67"/>
        <v>＋</v>
      </c>
      <c r="T60" s="53">
        <f t="shared" ca="1" si="67"/>
        <v>5</v>
      </c>
      <c r="U60" s="53" t="str">
        <f t="shared" ca="1" si="67"/>
        <v>.</v>
      </c>
      <c r="V60" s="54">
        <f t="shared" ca="1" si="67"/>
        <v>8</v>
      </c>
      <c r="W60" s="54">
        <f t="shared" ca="1" si="67"/>
        <v>6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0.93018179576424753</v>
      </c>
      <c r="CE60" s="12">
        <f t="shared" ca="1" si="26"/>
        <v>6</v>
      </c>
      <c r="CF60" s="5"/>
      <c r="CG60" s="5">
        <v>60</v>
      </c>
      <c r="CH60" s="5">
        <v>7</v>
      </c>
      <c r="CI60" s="5">
        <v>6</v>
      </c>
      <c r="CK60" s="11"/>
      <c r="CL60" s="12"/>
      <c r="CM60" s="5"/>
      <c r="CN60" s="5"/>
      <c r="CR60" s="11"/>
      <c r="CS60" s="12"/>
      <c r="CT60" s="5"/>
      <c r="CU60" s="5"/>
    </row>
    <row r="61" spans="1:99" ht="57" customHeight="1" x14ac:dyDescent="0.25">
      <c r="A61" s="20"/>
      <c r="B61" s="56"/>
      <c r="C61" s="57">
        <f ca="1">C30</f>
        <v>1</v>
      </c>
      <c r="D61" s="58">
        <f t="shared" ca="1" si="65"/>
        <v>3</v>
      </c>
      <c r="E61" s="58" t="str">
        <f t="shared" si="65"/>
        <v>.</v>
      </c>
      <c r="F61" s="59">
        <f t="shared" ca="1" si="65"/>
        <v>1</v>
      </c>
      <c r="G61" s="60">
        <f t="shared" ca="1" si="65"/>
        <v>1</v>
      </c>
      <c r="H61" s="27"/>
      <c r="I61" s="14"/>
      <c r="J61" s="56"/>
      <c r="K61" s="57">
        <f ca="1">K30</f>
        <v>1</v>
      </c>
      <c r="L61" s="58">
        <f t="shared" ca="1" si="66"/>
        <v>1</v>
      </c>
      <c r="M61" s="58" t="str">
        <f t="shared" si="66"/>
        <v>.</v>
      </c>
      <c r="N61" s="59">
        <f t="shared" ca="1" si="66"/>
        <v>1</v>
      </c>
      <c r="O61" s="60">
        <f t="shared" ca="1" si="66"/>
        <v>7</v>
      </c>
      <c r="P61" s="27"/>
      <c r="Q61" s="20"/>
      <c r="R61" s="56"/>
      <c r="S61" s="57">
        <f ca="1">S30</f>
        <v>0</v>
      </c>
      <c r="T61" s="58">
        <f t="shared" ca="1" si="67"/>
        <v>9</v>
      </c>
      <c r="U61" s="58" t="str">
        <f t="shared" si="67"/>
        <v>.</v>
      </c>
      <c r="V61" s="59">
        <f t="shared" ca="1" si="67"/>
        <v>7</v>
      </c>
      <c r="W61" s="60">
        <f t="shared" ca="1" si="67"/>
        <v>2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0.90305037804474986</v>
      </c>
      <c r="CE61" s="12">
        <f t="shared" ca="1" si="26"/>
        <v>8</v>
      </c>
      <c r="CF61" s="5"/>
      <c r="CG61" s="5">
        <v>61</v>
      </c>
      <c r="CH61" s="5">
        <v>7</v>
      </c>
      <c r="CI61" s="5">
        <v>7</v>
      </c>
      <c r="CK61" s="11"/>
      <c r="CL61" s="12"/>
      <c r="CM61" s="5"/>
      <c r="CN61" s="5"/>
      <c r="CR61" s="11"/>
      <c r="CS61" s="12"/>
      <c r="CT61" s="5"/>
      <c r="CU61" s="5"/>
    </row>
    <row r="62" spans="1:99" ht="9.9499999999999993" customHeight="1" x14ac:dyDescent="0.25">
      <c r="A62" s="32"/>
      <c r="B62" s="33"/>
      <c r="C62" s="33"/>
      <c r="D62" s="35"/>
      <c r="E62" s="33"/>
      <c r="F62" s="33"/>
      <c r="G62" s="33"/>
      <c r="H62" s="36"/>
      <c r="I62" s="32"/>
      <c r="J62" s="33"/>
      <c r="K62" s="33"/>
      <c r="L62" s="33"/>
      <c r="M62" s="33"/>
      <c r="N62" s="33"/>
      <c r="O62" s="33"/>
      <c r="P62" s="36"/>
      <c r="Q62" s="32"/>
      <c r="R62" s="33"/>
      <c r="S62" s="33"/>
      <c r="T62" s="33"/>
      <c r="U62" s="33"/>
      <c r="V62" s="33"/>
      <c r="W62" s="33"/>
      <c r="X62" s="36"/>
      <c r="BW62" s="11"/>
      <c r="BX62" s="12"/>
      <c r="BY62" s="12"/>
      <c r="BZ62" s="5"/>
      <c r="CA62" s="5"/>
      <c r="CB62" s="5"/>
      <c r="CC62" s="5"/>
      <c r="CD62" s="11">
        <f t="shared" ca="1" si="25"/>
        <v>0.41481678786025866</v>
      </c>
      <c r="CE62" s="12">
        <f t="shared" ca="1" si="26"/>
        <v>47</v>
      </c>
      <c r="CF62" s="5"/>
      <c r="CG62" s="5">
        <v>62</v>
      </c>
      <c r="CH62" s="5">
        <v>7</v>
      </c>
      <c r="CI62" s="5">
        <v>8</v>
      </c>
      <c r="CK62" s="11"/>
      <c r="CL62" s="12"/>
      <c r="CM62" s="5"/>
      <c r="CN62" s="5"/>
      <c r="CR62" s="11"/>
      <c r="CS62" s="12"/>
      <c r="CT62" s="5"/>
      <c r="CU62" s="5"/>
    </row>
    <row r="63" spans="1:99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0.48182497910980693</v>
      </c>
      <c r="CE63" s="12">
        <f t="shared" ca="1" si="26"/>
        <v>44</v>
      </c>
      <c r="CG63" s="5">
        <v>63</v>
      </c>
      <c r="CH63" s="5">
        <v>7</v>
      </c>
      <c r="CI63" s="5">
        <v>9</v>
      </c>
      <c r="CK63" s="11"/>
      <c r="CL63" s="12"/>
      <c r="CN63" s="5"/>
      <c r="CR63" s="11"/>
      <c r="CS63" s="12"/>
      <c r="CU63" s="5"/>
    </row>
    <row r="64" spans="1:99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0.33358496446238584</v>
      </c>
      <c r="CE64" s="12">
        <f t="shared" ca="1" si="26"/>
        <v>55</v>
      </c>
      <c r="CG64" s="5">
        <v>64</v>
      </c>
      <c r="CH64" s="5">
        <v>8</v>
      </c>
      <c r="CI64" s="5">
        <v>1</v>
      </c>
      <c r="CK64" s="11"/>
      <c r="CL64" s="12"/>
      <c r="CN64" s="5"/>
      <c r="CR64" s="11"/>
      <c r="CS64" s="12"/>
      <c r="CU64" s="5"/>
    </row>
    <row r="65" spans="75:99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0.3721345147143319</v>
      </c>
      <c r="CE65" s="12">
        <f t="shared" ca="1" si="26"/>
        <v>52</v>
      </c>
      <c r="CG65" s="5">
        <v>65</v>
      </c>
      <c r="CH65" s="5">
        <v>8</v>
      </c>
      <c r="CI65" s="5">
        <v>2</v>
      </c>
      <c r="CK65" s="11"/>
      <c r="CL65" s="12"/>
      <c r="CN65" s="5"/>
      <c r="CR65" s="11"/>
      <c r="CS65" s="12"/>
      <c r="CU65" s="5"/>
    </row>
    <row r="66" spans="75:99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0.65334141710399163</v>
      </c>
      <c r="CE66" s="12">
        <f t="shared" ref="CE66:CE81" ca="1" si="69">RANK(CD66,$CD$1:$CD$100,)</f>
        <v>26</v>
      </c>
      <c r="CG66" s="5">
        <v>66</v>
      </c>
      <c r="CH66" s="5">
        <v>8</v>
      </c>
      <c r="CI66" s="5">
        <v>3</v>
      </c>
      <c r="CK66" s="11"/>
      <c r="CL66" s="12"/>
      <c r="CN66" s="5"/>
      <c r="CR66" s="11"/>
      <c r="CS66" s="12"/>
      <c r="CU66" s="5"/>
    </row>
    <row r="67" spans="75:99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0.45786718440932761</v>
      </c>
      <c r="CE67" s="12">
        <f t="shared" ca="1" si="69"/>
        <v>45</v>
      </c>
      <c r="CG67" s="5">
        <v>67</v>
      </c>
      <c r="CH67" s="5">
        <v>8</v>
      </c>
      <c r="CI67" s="5">
        <v>4</v>
      </c>
      <c r="CK67" s="11"/>
      <c r="CL67" s="12"/>
      <c r="CN67" s="5"/>
      <c r="CR67" s="11"/>
      <c r="CS67" s="12"/>
      <c r="CU67" s="5"/>
    </row>
    <row r="68" spans="75:99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0.36173935940429669</v>
      </c>
      <c r="CE68" s="12">
        <f t="shared" ca="1" si="69"/>
        <v>54</v>
      </c>
      <c r="CG68" s="5">
        <v>68</v>
      </c>
      <c r="CH68" s="5">
        <v>8</v>
      </c>
      <c r="CI68" s="5">
        <v>5</v>
      </c>
      <c r="CK68" s="11"/>
      <c r="CL68" s="12"/>
      <c r="CN68" s="5"/>
      <c r="CR68" s="11"/>
      <c r="CS68" s="12"/>
      <c r="CU68" s="5"/>
    </row>
    <row r="69" spans="75:99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0.29946678619952305</v>
      </c>
      <c r="CE69" s="12">
        <f t="shared" ca="1" si="69"/>
        <v>57</v>
      </c>
      <c r="CG69" s="5">
        <v>69</v>
      </c>
      <c r="CH69" s="5">
        <v>8</v>
      </c>
      <c r="CI69" s="5">
        <v>6</v>
      </c>
      <c r="CK69" s="11"/>
      <c r="CL69" s="12"/>
      <c r="CN69" s="5"/>
      <c r="CR69" s="11"/>
      <c r="CS69" s="12"/>
      <c r="CU69" s="5"/>
    </row>
    <row r="70" spans="75:99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0.88728706488919618</v>
      </c>
      <c r="CE70" s="12">
        <f t="shared" ca="1" si="69"/>
        <v>9</v>
      </c>
      <c r="CG70" s="5">
        <v>70</v>
      </c>
      <c r="CH70" s="5">
        <v>8</v>
      </c>
      <c r="CI70" s="5">
        <v>7</v>
      </c>
      <c r="CK70" s="11"/>
      <c r="CL70" s="12"/>
      <c r="CN70" s="5"/>
      <c r="CR70" s="11"/>
      <c r="CS70" s="12"/>
      <c r="CU70" s="5"/>
    </row>
    <row r="71" spans="75:99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0.55248847261948941</v>
      </c>
      <c r="CE71" s="12">
        <f t="shared" ca="1" si="69"/>
        <v>35</v>
      </c>
      <c r="CG71" s="5">
        <v>71</v>
      </c>
      <c r="CH71" s="5">
        <v>8</v>
      </c>
      <c r="CI71" s="5">
        <v>8</v>
      </c>
      <c r="CK71" s="11"/>
      <c r="CL71" s="12"/>
      <c r="CN71" s="5"/>
      <c r="CR71" s="11"/>
      <c r="CS71" s="12"/>
      <c r="CU71" s="5"/>
    </row>
    <row r="72" spans="75:99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0.98913443117113065</v>
      </c>
      <c r="CE72" s="12">
        <f t="shared" ca="1" si="69"/>
        <v>1</v>
      </c>
      <c r="CG72" s="5">
        <v>72</v>
      </c>
      <c r="CH72" s="5">
        <v>8</v>
      </c>
      <c r="CI72" s="5">
        <v>9</v>
      </c>
      <c r="CK72" s="11"/>
      <c r="CL72" s="12"/>
      <c r="CN72" s="5"/>
      <c r="CR72" s="11"/>
      <c r="CS72" s="12"/>
      <c r="CU72" s="5"/>
    </row>
    <row r="73" spans="75:99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0.70411612486783604</v>
      </c>
      <c r="CE73" s="12">
        <f t="shared" ca="1" si="69"/>
        <v>22</v>
      </c>
      <c r="CG73" s="5">
        <v>73</v>
      </c>
      <c r="CH73" s="5">
        <v>9</v>
      </c>
      <c r="CI73" s="5">
        <v>1</v>
      </c>
      <c r="CK73" s="11"/>
      <c r="CL73" s="12"/>
      <c r="CN73" s="5"/>
      <c r="CR73" s="11"/>
      <c r="CS73" s="12"/>
      <c r="CU73" s="5"/>
    </row>
    <row r="74" spans="75:99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0.5194853287000728</v>
      </c>
      <c r="CE74" s="12">
        <f t="shared" ca="1" si="69"/>
        <v>39</v>
      </c>
      <c r="CG74" s="5">
        <v>74</v>
      </c>
      <c r="CH74" s="5">
        <v>9</v>
      </c>
      <c r="CI74" s="5">
        <v>2</v>
      </c>
      <c r="CK74" s="11"/>
      <c r="CL74" s="12"/>
      <c r="CN74" s="5"/>
      <c r="CR74" s="11"/>
      <c r="CS74" s="12"/>
      <c r="CU74" s="5"/>
    </row>
    <row r="75" spans="75:99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0.7736075478147032</v>
      </c>
      <c r="CE75" s="12">
        <f t="shared" ca="1" si="69"/>
        <v>16</v>
      </c>
      <c r="CG75" s="5">
        <v>75</v>
      </c>
      <c r="CH75" s="5">
        <v>9</v>
      </c>
      <c r="CI75" s="5">
        <v>3</v>
      </c>
      <c r="CK75" s="11"/>
      <c r="CL75" s="12"/>
      <c r="CN75" s="5"/>
      <c r="CR75" s="11"/>
      <c r="CS75" s="12"/>
      <c r="CU75" s="5"/>
    </row>
    <row r="76" spans="75:99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0.51501806756183621</v>
      </c>
      <c r="CE76" s="12">
        <f t="shared" ca="1" si="69"/>
        <v>40</v>
      </c>
      <c r="CG76" s="5">
        <v>76</v>
      </c>
      <c r="CH76" s="5">
        <v>9</v>
      </c>
      <c r="CI76" s="5">
        <v>4</v>
      </c>
      <c r="CK76" s="11"/>
      <c r="CL76" s="12"/>
      <c r="CN76" s="5"/>
      <c r="CR76" s="11"/>
      <c r="CS76" s="12"/>
      <c r="CU76" s="5"/>
    </row>
    <row r="77" spans="75:99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0.77714224935279108</v>
      </c>
      <c r="CE77" s="12">
        <f t="shared" ca="1" si="69"/>
        <v>15</v>
      </c>
      <c r="CG77" s="5">
        <v>77</v>
      </c>
      <c r="CH77" s="5">
        <v>9</v>
      </c>
      <c r="CI77" s="5">
        <v>5</v>
      </c>
      <c r="CK77" s="11"/>
      <c r="CL77" s="12"/>
      <c r="CN77" s="5"/>
      <c r="CR77" s="11"/>
      <c r="CS77" s="12"/>
      <c r="CU77" s="5"/>
    </row>
    <row r="78" spans="75:99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0.74101222821110702</v>
      </c>
      <c r="CE78" s="12">
        <f t="shared" ca="1" si="69"/>
        <v>19</v>
      </c>
      <c r="CG78" s="5">
        <v>78</v>
      </c>
      <c r="CH78" s="5">
        <v>9</v>
      </c>
      <c r="CI78" s="5">
        <v>6</v>
      </c>
      <c r="CK78" s="11"/>
      <c r="CL78" s="12"/>
      <c r="CN78" s="5"/>
      <c r="CR78" s="11"/>
      <c r="CS78" s="12"/>
      <c r="CU78" s="5"/>
    </row>
    <row r="79" spans="75:99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0.61790362056731918</v>
      </c>
      <c r="CE79" s="12">
        <f t="shared" ca="1" si="69"/>
        <v>31</v>
      </c>
      <c r="CG79" s="5">
        <v>79</v>
      </c>
      <c r="CH79" s="5">
        <v>9</v>
      </c>
      <c r="CI79" s="5">
        <v>7</v>
      </c>
      <c r="CK79" s="11"/>
      <c r="CL79" s="12"/>
      <c r="CN79" s="5"/>
      <c r="CR79" s="11"/>
      <c r="CS79" s="12"/>
      <c r="CU79" s="5"/>
    </row>
    <row r="80" spans="75:99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0.17760305464747661</v>
      </c>
      <c r="CE80" s="12">
        <f t="shared" ca="1" si="69"/>
        <v>73</v>
      </c>
      <c r="CG80" s="5">
        <v>80</v>
      </c>
      <c r="CH80" s="5">
        <v>9</v>
      </c>
      <c r="CI80" s="5">
        <v>8</v>
      </c>
      <c r="CK80" s="11"/>
      <c r="CL80" s="12"/>
      <c r="CN80" s="5"/>
      <c r="CR80" s="11"/>
      <c r="CS80" s="12"/>
      <c r="CU80" s="5"/>
    </row>
    <row r="81" spans="75:99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8.8649433895979013E-2</v>
      </c>
      <c r="CE81" s="12">
        <f t="shared" ca="1" si="69"/>
        <v>79</v>
      </c>
      <c r="CG81" s="5">
        <v>81</v>
      </c>
      <c r="CH81" s="5">
        <v>9</v>
      </c>
      <c r="CI81" s="5">
        <v>9</v>
      </c>
      <c r="CK81" s="11"/>
      <c r="CL81" s="12"/>
      <c r="CN81" s="5"/>
      <c r="CR81" s="11"/>
      <c r="CS81" s="12"/>
      <c r="CU81" s="5"/>
    </row>
    <row r="82" spans="75:99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/>
      <c r="CL82" s="12"/>
      <c r="CN82" s="5"/>
      <c r="CR82" s="11"/>
      <c r="CS82" s="12"/>
      <c r="CU82" s="5"/>
    </row>
    <row r="83" spans="75:99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/>
      <c r="CL83" s="12"/>
      <c r="CN83" s="5"/>
      <c r="CR83" s="11"/>
      <c r="CS83" s="12"/>
      <c r="CU83" s="5"/>
    </row>
    <row r="84" spans="75:99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/>
      <c r="CL84" s="12"/>
      <c r="CN84" s="5"/>
      <c r="CR84" s="11"/>
      <c r="CS84" s="12"/>
      <c r="CU84" s="5"/>
    </row>
    <row r="85" spans="75:99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/>
      <c r="CL85" s="12"/>
      <c r="CN85" s="5"/>
      <c r="CR85" s="11"/>
      <c r="CS85" s="12"/>
      <c r="CU85" s="5"/>
    </row>
    <row r="86" spans="75:99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/>
      <c r="CL86" s="12"/>
      <c r="CN86" s="5"/>
      <c r="CR86" s="11"/>
      <c r="CS86" s="12"/>
      <c r="CU86" s="5"/>
    </row>
    <row r="87" spans="75:99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/>
      <c r="CL87" s="12"/>
      <c r="CN87" s="5"/>
      <c r="CR87" s="11"/>
      <c r="CS87" s="12"/>
      <c r="CU87" s="5"/>
    </row>
    <row r="88" spans="75:99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/>
      <c r="CL88" s="12"/>
      <c r="CN88" s="5"/>
      <c r="CR88" s="11"/>
      <c r="CS88" s="12"/>
      <c r="CU88" s="5"/>
    </row>
    <row r="89" spans="75:99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/>
      <c r="CL89" s="12"/>
      <c r="CN89" s="5"/>
      <c r="CR89" s="11"/>
      <c r="CS89" s="12"/>
      <c r="CU89" s="5"/>
    </row>
    <row r="90" spans="75:99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/>
      <c r="CL90" s="12"/>
      <c r="CN90" s="5"/>
      <c r="CR90" s="11"/>
      <c r="CS90" s="12"/>
      <c r="CU90" s="5"/>
    </row>
    <row r="91" spans="75:99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/>
      <c r="CL91" s="12"/>
      <c r="CN91" s="5"/>
      <c r="CR91" s="11"/>
      <c r="CS91" s="12"/>
      <c r="CU91" s="5"/>
    </row>
    <row r="92" spans="75:99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/>
      <c r="CL92" s="12"/>
      <c r="CN92" s="5"/>
      <c r="CR92" s="11"/>
      <c r="CS92" s="12"/>
      <c r="CU92" s="5"/>
    </row>
    <row r="93" spans="75:99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/>
      <c r="CL93" s="12"/>
      <c r="CN93" s="5"/>
      <c r="CR93" s="11"/>
      <c r="CS93" s="12"/>
      <c r="CU93" s="5"/>
    </row>
    <row r="94" spans="75:99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/>
      <c r="CL94" s="12"/>
      <c r="CN94" s="5"/>
      <c r="CR94" s="11"/>
      <c r="CS94" s="12"/>
      <c r="CU94" s="5"/>
    </row>
    <row r="95" spans="75:99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/>
      <c r="CL95" s="12"/>
      <c r="CN95" s="5"/>
      <c r="CR95" s="11"/>
      <c r="CS95" s="12"/>
      <c r="CU95" s="5"/>
    </row>
    <row r="96" spans="75:99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</row>
  </sheetData>
  <sheetProtection algorithmName="SHA-512" hashValue="7h9Ve5D994HiGiwFwf6yZFQFbD6xlVUq3bLeCM9U9ms4j6017UwB//0taeCnmSxUNzG+Hhb7+RD9HhpxqKGi8Q==" saltValue="IJl6g6CPVjmvfi86vSBjAg==" spinCount="100000" sheet="1" objects="1" scenarios="1" selectLockedCells="1"/>
  <mergeCells count="56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⑤(1.11)くり上がり</vt:lpstr>
      <vt:lpstr>NO</vt:lpstr>
      <vt:lpstr>OKA</vt:lpstr>
      <vt:lpstr>OKB</vt:lpstr>
      <vt:lpstr>'⑤(1.11)くり上がり'!Print_Area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2024-03-30T12:40:46Z</dcterms:modified>
</cp:coreProperties>
</file>