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⑨オールミックス" sheetId="1" r:id="rId1"/>
  </sheets>
  <definedNames>
    <definedName name="go" localSheetId="0">INDIRECT(⑨オールミックス!$AD$40)</definedName>
    <definedName name="hati" localSheetId="0">INDIRECT(⑨オールミックス!$AD$43)</definedName>
    <definedName name="hati">INDIRECT(#REF!)</definedName>
    <definedName name="hatihati">INDIRECT(#REF!)</definedName>
    <definedName name="iti" localSheetId="0">INDIRECT(⑨オールミックス!$AD$36)</definedName>
    <definedName name="iti">INDIRECT(#REF!)</definedName>
    <definedName name="itit">INDIRECT(#REF!)</definedName>
    <definedName name="ju" localSheetId="0">INDIRECT(⑨オールミックス!$AD$45)</definedName>
    <definedName name="ju">INDIRECT(#REF!)</definedName>
    <definedName name="juiti" localSheetId="0">INDIRECT(⑨オールミックス!$AD$46)</definedName>
    <definedName name="juiti">INDIRECT(#REF!)</definedName>
    <definedName name="juni" localSheetId="0">INDIRECT(⑨オールミックス!$AD$47)</definedName>
    <definedName name="juni">INDIRECT(#REF!)</definedName>
    <definedName name="ku" localSheetId="0">INDIRECT(⑨オールミックス!$AD$44)</definedName>
    <definedName name="ku">INDIRECT(#REF!)</definedName>
    <definedName name="nana" localSheetId="0">INDIRECT(⑨オールミックス!$AD$42)</definedName>
    <definedName name="nana">INDIRECT(#REF!)</definedName>
    <definedName name="ni" localSheetId="0">INDIRECT(⑨オールミックス!$AD$37)</definedName>
    <definedName name="ni">INDIRECT(#REF!)</definedName>
    <definedName name="NO">⑨オールミックス!$Z$38</definedName>
    <definedName name="OK">#REF!</definedName>
    <definedName name="OKA">⑨オールミックス!$Z$39</definedName>
    <definedName name="OKB">⑨オールミックス!$Z$40</definedName>
    <definedName name="_xlnm.Print_Area" localSheetId="0">⑨オールミックス!$A$1:$X$62</definedName>
    <definedName name="roku" localSheetId="0">INDIRECT(⑨オールミックス!$AD$41)</definedName>
    <definedName name="roku">INDIRECT(#REF!)</definedName>
    <definedName name="san" localSheetId="0">INDIRECT(⑨オールミックス!$AD$38)</definedName>
    <definedName name="san">INDIRECT(#REF!)</definedName>
    <definedName name="si" localSheetId="0">INDIRECT(⑨オールミックス!$AD$39)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40" i="1" l="1"/>
  <c r="CP140" i="1"/>
  <c r="CI140" i="1"/>
  <c r="CW139" i="1"/>
  <c r="CP139" i="1"/>
  <c r="CI139" i="1"/>
  <c r="CW138" i="1"/>
  <c r="CP138" i="1"/>
  <c r="CI138" i="1"/>
  <c r="CW137" i="1"/>
  <c r="CP137" i="1"/>
  <c r="CI137" i="1"/>
  <c r="CW136" i="1"/>
  <c r="CP136" i="1"/>
  <c r="CI136" i="1"/>
  <c r="CW135" i="1"/>
  <c r="CP135" i="1"/>
  <c r="CI135" i="1"/>
  <c r="CW134" i="1"/>
  <c r="CP134" i="1"/>
  <c r="CI134" i="1"/>
  <c r="CW133" i="1"/>
  <c r="CP133" i="1"/>
  <c r="CI133" i="1"/>
  <c r="CW132" i="1"/>
  <c r="CP132" i="1"/>
  <c r="CI132" i="1"/>
  <c r="CW131" i="1"/>
  <c r="CP131" i="1"/>
  <c r="CI131" i="1"/>
  <c r="CW130" i="1"/>
  <c r="CP130" i="1"/>
  <c r="CI130" i="1"/>
  <c r="CW129" i="1"/>
  <c r="CP129" i="1"/>
  <c r="CI129" i="1"/>
  <c r="CW128" i="1"/>
  <c r="CP128" i="1"/>
  <c r="CI128" i="1"/>
  <c r="CW127" i="1"/>
  <c r="CP127" i="1"/>
  <c r="CI127" i="1"/>
  <c r="CW126" i="1"/>
  <c r="CP126" i="1"/>
  <c r="CI126" i="1"/>
  <c r="CW125" i="1"/>
  <c r="CP125" i="1"/>
  <c r="CI125" i="1"/>
  <c r="CW124" i="1"/>
  <c r="CP124" i="1"/>
  <c r="CI124" i="1"/>
  <c r="CW123" i="1"/>
  <c r="CP123" i="1"/>
  <c r="CI123" i="1"/>
  <c r="CW122" i="1"/>
  <c r="CP122" i="1"/>
  <c r="CI122" i="1"/>
  <c r="CW121" i="1"/>
  <c r="CP121" i="1"/>
  <c r="CI121" i="1"/>
  <c r="CW120" i="1"/>
  <c r="CP120" i="1"/>
  <c r="CI120" i="1"/>
  <c r="CW119" i="1"/>
  <c r="CP119" i="1"/>
  <c r="CI119" i="1"/>
  <c r="CW118" i="1"/>
  <c r="CP118" i="1"/>
  <c r="CI118" i="1"/>
  <c r="CW117" i="1"/>
  <c r="CP117" i="1"/>
  <c r="CI117" i="1"/>
  <c r="CW116" i="1"/>
  <c r="CP116" i="1"/>
  <c r="CI116" i="1"/>
  <c r="CW115" i="1"/>
  <c r="CP115" i="1"/>
  <c r="CI115" i="1"/>
  <c r="CW114" i="1"/>
  <c r="CP114" i="1"/>
  <c r="CI114" i="1"/>
  <c r="CW113" i="1"/>
  <c r="CP113" i="1"/>
  <c r="CI113" i="1"/>
  <c r="CW112" i="1"/>
  <c r="CP112" i="1"/>
  <c r="CI112" i="1"/>
  <c r="CW111" i="1"/>
  <c r="CP111" i="1"/>
  <c r="CI111" i="1"/>
  <c r="CW110" i="1"/>
  <c r="CP110" i="1"/>
  <c r="CI110" i="1"/>
  <c r="CW109" i="1"/>
  <c r="CP109" i="1"/>
  <c r="CI109" i="1"/>
  <c r="CW108" i="1"/>
  <c r="CP108" i="1"/>
  <c r="CI108" i="1"/>
  <c r="CW107" i="1"/>
  <c r="CP107" i="1"/>
  <c r="CI107" i="1"/>
  <c r="CW106" i="1"/>
  <c r="CP106" i="1"/>
  <c r="CI106" i="1"/>
  <c r="CW105" i="1"/>
  <c r="CP105" i="1"/>
  <c r="CI105" i="1"/>
  <c r="CW104" i="1"/>
  <c r="CP104" i="1"/>
  <c r="CI104" i="1"/>
  <c r="CW103" i="1"/>
  <c r="CP103" i="1"/>
  <c r="CI103" i="1"/>
  <c r="CW102" i="1"/>
  <c r="CP102" i="1"/>
  <c r="CI102" i="1"/>
  <c r="CW101" i="1"/>
  <c r="CP101" i="1"/>
  <c r="CI101" i="1"/>
  <c r="CW100" i="1"/>
  <c r="CP100" i="1"/>
  <c r="CI100" i="1"/>
  <c r="CW99" i="1"/>
  <c r="CP99" i="1"/>
  <c r="CI99" i="1"/>
  <c r="CW98" i="1"/>
  <c r="CP98" i="1"/>
  <c r="CI98" i="1"/>
  <c r="CW97" i="1"/>
  <c r="CP97" i="1"/>
  <c r="CI97" i="1"/>
  <c r="CW96" i="1"/>
  <c r="CP96" i="1"/>
  <c r="CI96" i="1"/>
  <c r="CW95" i="1"/>
  <c r="CP95" i="1"/>
  <c r="CI95" i="1"/>
  <c r="CW94" i="1"/>
  <c r="CP94" i="1"/>
  <c r="CI94" i="1"/>
  <c r="CW93" i="1"/>
  <c r="CP93" i="1"/>
  <c r="CI93" i="1"/>
  <c r="CW92" i="1"/>
  <c r="CP92" i="1"/>
  <c r="CI92" i="1"/>
  <c r="CW91" i="1"/>
  <c r="CP91" i="1"/>
  <c r="CI91" i="1"/>
  <c r="CW90" i="1"/>
  <c r="CP90" i="1"/>
  <c r="CI90" i="1"/>
  <c r="CW89" i="1"/>
  <c r="CP89" i="1"/>
  <c r="CI89" i="1"/>
  <c r="CW88" i="1"/>
  <c r="CP88" i="1"/>
  <c r="CI88" i="1"/>
  <c r="CW87" i="1"/>
  <c r="CP87" i="1"/>
  <c r="CI87" i="1"/>
  <c r="CW86" i="1"/>
  <c r="CP86" i="1"/>
  <c r="CI86" i="1"/>
  <c r="CW85" i="1"/>
  <c r="CP85" i="1"/>
  <c r="CI85" i="1"/>
  <c r="CW84" i="1"/>
  <c r="CP84" i="1"/>
  <c r="CI84" i="1"/>
  <c r="CW83" i="1"/>
  <c r="CP83" i="1"/>
  <c r="CI83" i="1"/>
  <c r="CW82" i="1"/>
  <c r="CP82" i="1"/>
  <c r="CI82" i="1"/>
  <c r="CW81" i="1"/>
  <c r="CP81" i="1"/>
  <c r="CI81" i="1"/>
  <c r="CW80" i="1"/>
  <c r="CP80" i="1"/>
  <c r="CI80" i="1"/>
  <c r="CW79" i="1"/>
  <c r="CP79" i="1"/>
  <c r="CI79" i="1"/>
  <c r="CW78" i="1"/>
  <c r="CP78" i="1"/>
  <c r="CI78" i="1"/>
  <c r="CW77" i="1"/>
  <c r="CP77" i="1"/>
  <c r="CI77" i="1"/>
  <c r="CW76" i="1"/>
  <c r="CP76" i="1"/>
  <c r="CI76" i="1"/>
  <c r="CW75" i="1"/>
  <c r="CP75" i="1"/>
  <c r="CI75" i="1"/>
  <c r="CW74" i="1"/>
  <c r="CP74" i="1"/>
  <c r="CI74" i="1"/>
  <c r="CW73" i="1"/>
  <c r="CP73" i="1"/>
  <c r="CI73" i="1"/>
  <c r="CW72" i="1"/>
  <c r="CP72" i="1"/>
  <c r="CI72" i="1"/>
  <c r="CW71" i="1"/>
  <c r="CP71" i="1"/>
  <c r="CI71" i="1"/>
  <c r="CW70" i="1"/>
  <c r="CP70" i="1"/>
  <c r="CI70" i="1"/>
  <c r="CW69" i="1"/>
  <c r="CP69" i="1"/>
  <c r="CI69" i="1"/>
  <c r="CW68" i="1"/>
  <c r="CP68" i="1"/>
  <c r="CI68" i="1"/>
  <c r="CW67" i="1"/>
  <c r="CP67" i="1"/>
  <c r="CI67" i="1"/>
  <c r="CW66" i="1"/>
  <c r="CP66" i="1"/>
  <c r="CI66" i="1"/>
  <c r="CW65" i="1"/>
  <c r="CP65" i="1"/>
  <c r="CI65" i="1"/>
  <c r="CW64" i="1"/>
  <c r="CP64" i="1"/>
  <c r="CI64" i="1"/>
  <c r="CW63" i="1"/>
  <c r="CP63" i="1"/>
  <c r="CI63" i="1"/>
  <c r="CW62" i="1"/>
  <c r="CP62" i="1"/>
  <c r="CI62" i="1"/>
  <c r="CW61" i="1"/>
  <c r="CP61" i="1"/>
  <c r="CI61" i="1"/>
  <c r="CW60" i="1"/>
  <c r="CP60" i="1"/>
  <c r="CI60" i="1"/>
  <c r="CW59" i="1"/>
  <c r="CP59" i="1"/>
  <c r="CI59" i="1"/>
  <c r="CW58" i="1"/>
  <c r="CP58" i="1"/>
  <c r="CI58" i="1"/>
  <c r="CW57" i="1"/>
  <c r="CP57" i="1"/>
  <c r="CI57" i="1"/>
  <c r="CW56" i="1"/>
  <c r="CP56" i="1"/>
  <c r="CI56" i="1"/>
  <c r="CW55" i="1"/>
  <c r="CP55" i="1"/>
  <c r="CI55" i="1"/>
  <c r="CW54" i="1"/>
  <c r="CP54" i="1"/>
  <c r="CI54" i="1"/>
  <c r="CW53" i="1"/>
  <c r="CP53" i="1"/>
  <c r="CI53" i="1"/>
  <c r="CW52" i="1"/>
  <c r="CP52" i="1"/>
  <c r="CI52" i="1"/>
  <c r="CW51" i="1"/>
  <c r="CP51" i="1"/>
  <c r="CI51" i="1"/>
  <c r="CW50" i="1"/>
  <c r="CP50" i="1"/>
  <c r="CI50" i="1"/>
  <c r="CW49" i="1"/>
  <c r="CP49" i="1"/>
  <c r="CI49" i="1"/>
  <c r="CW48" i="1"/>
  <c r="CP48" i="1"/>
  <c r="CI48" i="1"/>
  <c r="CW47" i="1"/>
  <c r="CP47" i="1"/>
  <c r="CI47" i="1"/>
  <c r="CW46" i="1"/>
  <c r="CP46" i="1"/>
  <c r="CI46" i="1"/>
  <c r="CW45" i="1"/>
  <c r="CP45" i="1"/>
  <c r="CI45" i="1"/>
  <c r="CW44" i="1"/>
  <c r="CP44" i="1"/>
  <c r="CI44" i="1"/>
  <c r="CW43" i="1"/>
  <c r="CP43" i="1"/>
  <c r="CI43" i="1"/>
  <c r="CW42" i="1"/>
  <c r="CP42" i="1"/>
  <c r="CI42" i="1"/>
  <c r="CW41" i="1"/>
  <c r="CP41" i="1"/>
  <c r="CI41" i="1"/>
  <c r="CW40" i="1"/>
  <c r="CP40" i="1"/>
  <c r="CI40" i="1"/>
  <c r="CW39" i="1"/>
  <c r="CP39" i="1"/>
  <c r="CI39" i="1"/>
  <c r="CW38" i="1"/>
  <c r="CP38" i="1"/>
  <c r="CI38" i="1"/>
  <c r="CW37" i="1"/>
  <c r="CP37" i="1"/>
  <c r="CI37" i="1"/>
  <c r="CW36" i="1"/>
  <c r="CP36" i="1"/>
  <c r="CI36" i="1"/>
  <c r="CW35" i="1"/>
  <c r="CP35" i="1"/>
  <c r="CI35" i="1"/>
  <c r="CW34" i="1"/>
  <c r="CP34" i="1"/>
  <c r="CI34" i="1"/>
  <c r="CW33" i="1"/>
  <c r="CP33" i="1"/>
  <c r="CI33" i="1"/>
  <c r="CW32" i="1"/>
  <c r="CP32" i="1"/>
  <c r="CI32" i="1"/>
  <c r="CW31" i="1"/>
  <c r="CP31" i="1"/>
  <c r="CI31" i="1"/>
  <c r="CW30" i="1"/>
  <c r="CP30" i="1"/>
  <c r="CI30" i="1"/>
  <c r="CW29" i="1"/>
  <c r="CP29" i="1"/>
  <c r="CI29" i="1"/>
  <c r="CW28" i="1"/>
  <c r="CP28" i="1"/>
  <c r="CI28" i="1"/>
  <c r="CW27" i="1"/>
  <c r="CP27" i="1"/>
  <c r="CI27" i="1"/>
  <c r="CW26" i="1"/>
  <c r="CP26" i="1"/>
  <c r="CI26" i="1"/>
  <c r="CW25" i="1"/>
  <c r="CP25" i="1"/>
  <c r="CI25" i="1"/>
  <c r="CW24" i="1"/>
  <c r="CP24" i="1"/>
  <c r="CI24" i="1"/>
  <c r="CW23" i="1"/>
  <c r="CP23" i="1"/>
  <c r="CI23" i="1"/>
  <c r="CW22" i="1"/>
  <c r="CP22" i="1"/>
  <c r="CI22" i="1"/>
  <c r="CW21" i="1"/>
  <c r="CP21" i="1"/>
  <c r="CI21" i="1"/>
  <c r="CW20" i="1"/>
  <c r="CP20" i="1"/>
  <c r="CI20" i="1"/>
  <c r="CW19" i="1"/>
  <c r="CP19" i="1"/>
  <c r="CI19" i="1"/>
  <c r="CW18" i="1"/>
  <c r="CP18" i="1"/>
  <c r="CI18" i="1"/>
  <c r="CB18" i="1"/>
  <c r="CW17" i="1"/>
  <c r="CP17" i="1"/>
  <c r="CI17" i="1"/>
  <c r="CB17" i="1"/>
  <c r="CW16" i="1"/>
  <c r="CP16" i="1"/>
  <c r="CI16" i="1"/>
  <c r="CB16" i="1"/>
  <c r="CW15" i="1"/>
  <c r="CP15" i="1"/>
  <c r="CI15" i="1"/>
  <c r="CB15" i="1"/>
  <c r="CW14" i="1"/>
  <c r="CP14" i="1"/>
  <c r="CI14" i="1"/>
  <c r="CB14" i="1"/>
  <c r="CW13" i="1"/>
  <c r="CP13" i="1"/>
  <c r="CI13" i="1"/>
  <c r="CB13" i="1"/>
  <c r="CW12" i="1"/>
  <c r="CP12" i="1"/>
  <c r="CI12" i="1"/>
  <c r="CB12" i="1"/>
  <c r="CW11" i="1"/>
  <c r="CP11" i="1"/>
  <c r="CI11" i="1"/>
  <c r="CB11" i="1"/>
  <c r="CW10" i="1"/>
  <c r="CP10" i="1"/>
  <c r="CI10" i="1"/>
  <c r="CB10" i="1"/>
  <c r="CW9" i="1"/>
  <c r="CP9" i="1"/>
  <c r="CI9" i="1"/>
  <c r="CB9" i="1"/>
  <c r="CW8" i="1"/>
  <c r="CP8" i="1"/>
  <c r="CI8" i="1"/>
  <c r="CB8" i="1"/>
  <c r="CW7" i="1"/>
  <c r="CP7" i="1"/>
  <c r="CI7" i="1"/>
  <c r="CB7" i="1"/>
  <c r="CW6" i="1"/>
  <c r="CP6" i="1"/>
  <c r="CI6" i="1"/>
  <c r="CB6" i="1"/>
  <c r="CW5" i="1"/>
  <c r="CP5" i="1"/>
  <c r="CI5" i="1"/>
  <c r="CB5" i="1"/>
  <c r="CW4" i="1"/>
  <c r="CP4" i="1"/>
  <c r="CI4" i="1"/>
  <c r="CB4" i="1"/>
  <c r="CW3" i="1"/>
  <c r="CP3" i="1"/>
  <c r="CI3" i="1"/>
  <c r="CB3" i="1"/>
  <c r="CW2" i="1"/>
  <c r="CP2" i="1"/>
  <c r="CI2" i="1"/>
  <c r="CB2" i="1"/>
  <c r="CW1" i="1"/>
  <c r="CP1" i="1"/>
  <c r="CI1" i="1"/>
  <c r="CB1" i="1"/>
  <c r="CQ3" i="1" l="1"/>
  <c r="BR3" i="1" s="1"/>
  <c r="AL3" i="1" s="1"/>
  <c r="CQ34" i="1"/>
  <c r="CJ1" i="1"/>
  <c r="BM1" i="1" s="1"/>
  <c r="CC3" i="1"/>
  <c r="BD3" i="1" s="1"/>
  <c r="CX1" i="1"/>
  <c r="BW1" i="1" s="1"/>
  <c r="AM1" i="1" s="1"/>
  <c r="CC2" i="1"/>
  <c r="BC2" i="1" s="1"/>
  <c r="CQ8" i="1"/>
  <c r="BS8" i="1" s="1"/>
  <c r="AR8" i="1" s="1"/>
  <c r="CJ53" i="1"/>
  <c r="CX4" i="1"/>
  <c r="BW4" i="1" s="1"/>
  <c r="AM4" i="1" s="1"/>
  <c r="CX6" i="1"/>
  <c r="BW6" i="1" s="1"/>
  <c r="AM6" i="1" s="1"/>
  <c r="CX7" i="1"/>
  <c r="BX7" i="1" s="1"/>
  <c r="AS7" i="1" s="1"/>
  <c r="CX10" i="1"/>
  <c r="BX10" i="1" s="1"/>
  <c r="AS10" i="1" s="1"/>
  <c r="CQ9" i="1"/>
  <c r="BS9" i="1" s="1"/>
  <c r="AR9" i="1" s="1"/>
  <c r="CC17" i="1"/>
  <c r="CX51" i="1"/>
  <c r="CQ2" i="1"/>
  <c r="BR2" i="1" s="1"/>
  <c r="AL2" i="1" s="1"/>
  <c r="CC1" i="1"/>
  <c r="BC1" i="1" s="1"/>
  <c r="CC6" i="1"/>
  <c r="BC6" i="1" s="1"/>
  <c r="CC8" i="1"/>
  <c r="BD8" i="1" s="1"/>
  <c r="CC9" i="1"/>
  <c r="BC9" i="1" s="1"/>
  <c r="CQ6" i="1"/>
  <c r="BS6" i="1" s="1"/>
  <c r="AR6" i="1" s="1"/>
  <c r="CJ49" i="1"/>
  <c r="CX47" i="1"/>
  <c r="CJ4" i="1"/>
  <c r="BM4" i="1" s="1"/>
  <c r="CJ6" i="1"/>
  <c r="BN6" i="1" s="1"/>
  <c r="CJ7" i="1"/>
  <c r="BN7" i="1" s="1"/>
  <c r="CJ10" i="1"/>
  <c r="BN10" i="1" s="1"/>
  <c r="AO3" i="1"/>
  <c r="BX4" i="1"/>
  <c r="AS4" i="1" s="1"/>
  <c r="CJ5" i="1"/>
  <c r="CQ7" i="1"/>
  <c r="CJ9" i="1"/>
  <c r="CQ10" i="1"/>
  <c r="CQ14" i="1"/>
  <c r="CJ21" i="1"/>
  <c r="CJ29" i="1"/>
  <c r="CQ35" i="1"/>
  <c r="CQ43" i="1"/>
  <c r="CX48" i="1"/>
  <c r="CQ51" i="1"/>
  <c r="CJ54" i="1"/>
  <c r="CX58" i="1"/>
  <c r="CX62" i="1"/>
  <c r="CX66" i="1"/>
  <c r="CX70" i="1"/>
  <c r="CQ73" i="1"/>
  <c r="CQ77" i="1"/>
  <c r="CX99" i="1"/>
  <c r="CX103" i="1"/>
  <c r="CX107" i="1"/>
  <c r="CX111" i="1"/>
  <c r="CX115" i="1"/>
  <c r="CX119" i="1"/>
  <c r="CX123" i="1"/>
  <c r="CX127" i="1"/>
  <c r="CJ129" i="1"/>
  <c r="CX131" i="1"/>
  <c r="CQ134" i="1"/>
  <c r="CX139" i="1"/>
  <c r="CQ89" i="1"/>
  <c r="CQ83" i="1"/>
  <c r="CQ81" i="1"/>
  <c r="CQ79" i="1"/>
  <c r="CQ95" i="1"/>
  <c r="CQ87" i="1"/>
  <c r="CQ93" i="1"/>
  <c r="CQ85" i="1"/>
  <c r="CQ44" i="1"/>
  <c r="CQ40" i="1"/>
  <c r="CQ36" i="1"/>
  <c r="CQ91" i="1"/>
  <c r="CQ31" i="1"/>
  <c r="CQ29" i="1"/>
  <c r="CQ27" i="1"/>
  <c r="CQ25" i="1"/>
  <c r="CQ23" i="1"/>
  <c r="CQ21" i="1"/>
  <c r="CQ19" i="1"/>
  <c r="CJ2" i="1"/>
  <c r="CX2" i="1"/>
  <c r="CC4" i="1"/>
  <c r="CQ4" i="1"/>
  <c r="CQ11" i="1"/>
  <c r="CC12" i="1"/>
  <c r="CQ12" i="1"/>
  <c r="CC13" i="1"/>
  <c r="CQ13" i="1"/>
  <c r="CC14" i="1"/>
  <c r="CC16" i="1"/>
  <c r="CC18" i="1"/>
  <c r="CQ20" i="1"/>
  <c r="CJ23" i="1"/>
  <c r="CX25" i="1"/>
  <c r="CQ28" i="1"/>
  <c r="CJ31" i="1"/>
  <c r="CX33" i="1"/>
  <c r="CX34" i="1"/>
  <c r="CX36" i="1"/>
  <c r="CQ37" i="1"/>
  <c r="CQ38" i="1"/>
  <c r="CJ39" i="1"/>
  <c r="CJ40" i="1"/>
  <c r="CJ41" i="1"/>
  <c r="CX44" i="1"/>
  <c r="CQ45" i="1"/>
  <c r="CQ46" i="1"/>
  <c r="CJ47" i="1"/>
  <c r="CJ48" i="1"/>
  <c r="CX49" i="1"/>
  <c r="CX50" i="1"/>
  <c r="CQ52" i="1"/>
  <c r="CQ53" i="1"/>
  <c r="CJ55" i="1"/>
  <c r="CX5" i="1"/>
  <c r="CQ18" i="1"/>
  <c r="CX23" i="1"/>
  <c r="CX31" i="1"/>
  <c r="CX41" i="1"/>
  <c r="CQ50" i="1"/>
  <c r="CJ56" i="1"/>
  <c r="CQ61" i="1"/>
  <c r="CQ65" i="1"/>
  <c r="CQ69" i="1"/>
  <c r="CX74" i="1"/>
  <c r="CQ98" i="1"/>
  <c r="CJ101" i="1"/>
  <c r="CJ105" i="1"/>
  <c r="CJ109" i="1"/>
  <c r="CJ113" i="1"/>
  <c r="CJ117" i="1"/>
  <c r="CJ121" i="1"/>
  <c r="CJ125" i="1"/>
  <c r="CJ137" i="1"/>
  <c r="CQ1" i="1"/>
  <c r="CJ3" i="1"/>
  <c r="CX3" i="1"/>
  <c r="CC5" i="1"/>
  <c r="CQ5" i="1"/>
  <c r="CX11" i="1"/>
  <c r="CQ15" i="1"/>
  <c r="CQ17" i="1"/>
  <c r="CX19" i="1"/>
  <c r="CQ22" i="1"/>
  <c r="CJ25" i="1"/>
  <c r="CX27" i="1"/>
  <c r="CQ30" i="1"/>
  <c r="CJ33" i="1"/>
  <c r="CJ34" i="1"/>
  <c r="CX35" i="1"/>
  <c r="CX37" i="1"/>
  <c r="CQ39" i="1"/>
  <c r="CX43" i="1"/>
  <c r="CX45" i="1"/>
  <c r="CQ47" i="1"/>
  <c r="CJ50" i="1"/>
  <c r="CX52" i="1"/>
  <c r="CQ54" i="1"/>
  <c r="CQ55" i="1"/>
  <c r="CX89" i="1"/>
  <c r="CC7" i="1"/>
  <c r="CX9" i="1"/>
  <c r="CC10" i="1"/>
  <c r="CJ11" i="1"/>
  <c r="CQ16" i="1"/>
  <c r="CQ26" i="1"/>
  <c r="CX39" i="1"/>
  <c r="CQ57" i="1"/>
  <c r="CJ60" i="1"/>
  <c r="CJ64" i="1"/>
  <c r="CJ68" i="1"/>
  <c r="CJ72" i="1"/>
  <c r="CJ76" i="1"/>
  <c r="CJ97" i="1"/>
  <c r="CQ102" i="1"/>
  <c r="CQ106" i="1"/>
  <c r="CQ110" i="1"/>
  <c r="CQ114" i="1"/>
  <c r="CQ118" i="1"/>
  <c r="CQ122" i="1"/>
  <c r="CQ126" i="1"/>
  <c r="CQ130" i="1"/>
  <c r="CJ133" i="1"/>
  <c r="CX135" i="1"/>
  <c r="CQ138" i="1"/>
  <c r="CJ92" i="1"/>
  <c r="CJ84" i="1"/>
  <c r="CJ82" i="1"/>
  <c r="CJ80" i="1"/>
  <c r="CJ90" i="1"/>
  <c r="CJ96" i="1"/>
  <c r="CJ88" i="1"/>
  <c r="CJ94" i="1"/>
  <c r="CJ46" i="1"/>
  <c r="CJ42" i="1"/>
  <c r="CJ38" i="1"/>
  <c r="CJ32" i="1"/>
  <c r="CJ30" i="1"/>
  <c r="CJ28" i="1"/>
  <c r="CJ26" i="1"/>
  <c r="CJ24" i="1"/>
  <c r="CJ22" i="1"/>
  <c r="CJ20" i="1"/>
  <c r="CJ18" i="1"/>
  <c r="CJ17" i="1"/>
  <c r="CJ16" i="1"/>
  <c r="CJ15" i="1"/>
  <c r="CJ14" i="1"/>
  <c r="CX96" i="1"/>
  <c r="CX94" i="1"/>
  <c r="CX86" i="1"/>
  <c r="CX82" i="1"/>
  <c r="CX80" i="1"/>
  <c r="CX78" i="1"/>
  <c r="CX92" i="1"/>
  <c r="CX90" i="1"/>
  <c r="CX84" i="1"/>
  <c r="CX46" i="1"/>
  <c r="CX42" i="1"/>
  <c r="CX38" i="1"/>
  <c r="CX32" i="1"/>
  <c r="CX30" i="1"/>
  <c r="CX28" i="1"/>
  <c r="CX26" i="1"/>
  <c r="CX24" i="1"/>
  <c r="CX22" i="1"/>
  <c r="CX20" i="1"/>
  <c r="CX18" i="1"/>
  <c r="CX17" i="1"/>
  <c r="CX16" i="1"/>
  <c r="CX15" i="1"/>
  <c r="CX14" i="1"/>
  <c r="CX88" i="1"/>
  <c r="CJ8" i="1"/>
  <c r="CX8" i="1"/>
  <c r="CC11" i="1"/>
  <c r="CJ12" i="1"/>
  <c r="CX12" i="1"/>
  <c r="CJ13" i="1"/>
  <c r="CX13" i="1"/>
  <c r="CC15" i="1"/>
  <c r="CJ19" i="1"/>
  <c r="CX21" i="1"/>
  <c r="CQ24" i="1"/>
  <c r="CJ27" i="1"/>
  <c r="CX29" i="1"/>
  <c r="CQ32" i="1"/>
  <c r="CQ33" i="1"/>
  <c r="CJ35" i="1"/>
  <c r="CJ36" i="1"/>
  <c r="CJ37" i="1"/>
  <c r="CX40" i="1"/>
  <c r="CQ41" i="1"/>
  <c r="CQ42" i="1"/>
  <c r="CJ43" i="1"/>
  <c r="CJ44" i="1"/>
  <c r="CJ45" i="1"/>
  <c r="CQ48" i="1"/>
  <c r="CQ49" i="1"/>
  <c r="CJ51" i="1"/>
  <c r="CJ52" i="1"/>
  <c r="CX53" i="1"/>
  <c r="CX54" i="1"/>
  <c r="CJ86" i="1"/>
  <c r="CQ56" i="1"/>
  <c r="CX57" i="1"/>
  <c r="CJ59" i="1"/>
  <c r="CQ60" i="1"/>
  <c r="CX61" i="1"/>
  <c r="CJ63" i="1"/>
  <c r="CQ64" i="1"/>
  <c r="CX65" i="1"/>
  <c r="CJ67" i="1"/>
  <c r="CQ68" i="1"/>
  <c r="CX69" i="1"/>
  <c r="CJ71" i="1"/>
  <c r="CQ72" i="1"/>
  <c r="CX73" i="1"/>
  <c r="CJ75" i="1"/>
  <c r="CQ76" i="1"/>
  <c r="CX77" i="1"/>
  <c r="CJ79" i="1"/>
  <c r="CQ80" i="1"/>
  <c r="CX81" i="1"/>
  <c r="CJ83" i="1"/>
  <c r="CQ84" i="1"/>
  <c r="CQ92" i="1"/>
  <c r="CX56" i="1"/>
  <c r="CJ58" i="1"/>
  <c r="CQ59" i="1"/>
  <c r="CX60" i="1"/>
  <c r="CJ62" i="1"/>
  <c r="CQ63" i="1"/>
  <c r="CX64" i="1"/>
  <c r="CJ66" i="1"/>
  <c r="CQ67" i="1"/>
  <c r="CX68" i="1"/>
  <c r="CJ70" i="1"/>
  <c r="CQ71" i="1"/>
  <c r="CX72" i="1"/>
  <c r="CJ74" i="1"/>
  <c r="CQ75" i="1"/>
  <c r="CX76" i="1"/>
  <c r="CJ78" i="1"/>
  <c r="CX85" i="1"/>
  <c r="CJ95" i="1"/>
  <c r="CX55" i="1"/>
  <c r="CJ57" i="1"/>
  <c r="CQ58" i="1"/>
  <c r="CX59" i="1"/>
  <c r="CJ61" i="1"/>
  <c r="CQ62" i="1"/>
  <c r="CX63" i="1"/>
  <c r="CJ65" i="1"/>
  <c r="CQ66" i="1"/>
  <c r="CX67" i="1"/>
  <c r="CJ69" i="1"/>
  <c r="CQ70" i="1"/>
  <c r="CX71" i="1"/>
  <c r="CJ73" i="1"/>
  <c r="CQ74" i="1"/>
  <c r="CX75" i="1"/>
  <c r="CJ77" i="1"/>
  <c r="CQ78" i="1"/>
  <c r="CX79" i="1"/>
  <c r="CJ81" i="1"/>
  <c r="CQ82" i="1"/>
  <c r="CX83" i="1"/>
  <c r="CJ87" i="1"/>
  <c r="CQ86" i="1"/>
  <c r="CJ89" i="1"/>
  <c r="CX91" i="1"/>
  <c r="CQ94" i="1"/>
  <c r="CQ97" i="1"/>
  <c r="CX98" i="1"/>
  <c r="CJ100" i="1"/>
  <c r="CQ101" i="1"/>
  <c r="CX102" i="1"/>
  <c r="CJ104" i="1"/>
  <c r="CQ105" i="1"/>
  <c r="CX106" i="1"/>
  <c r="CJ108" i="1"/>
  <c r="CQ109" i="1"/>
  <c r="CX110" i="1"/>
  <c r="CJ112" i="1"/>
  <c r="CQ113" i="1"/>
  <c r="CX114" i="1"/>
  <c r="CJ116" i="1"/>
  <c r="CQ117" i="1"/>
  <c r="CX118" i="1"/>
  <c r="CJ120" i="1"/>
  <c r="CQ121" i="1"/>
  <c r="CX122" i="1"/>
  <c r="CJ124" i="1"/>
  <c r="CQ125" i="1"/>
  <c r="CX126" i="1"/>
  <c r="CJ128" i="1"/>
  <c r="CQ129" i="1"/>
  <c r="CX130" i="1"/>
  <c r="CJ132" i="1"/>
  <c r="CQ133" i="1"/>
  <c r="CX134" i="1"/>
  <c r="CJ136" i="1"/>
  <c r="CQ137" i="1"/>
  <c r="CX138" i="1"/>
  <c r="CJ140" i="1"/>
  <c r="CQ88" i="1"/>
  <c r="CJ91" i="1"/>
  <c r="CX93" i="1"/>
  <c r="CQ96" i="1"/>
  <c r="CX97" i="1"/>
  <c r="CJ99" i="1"/>
  <c r="CQ100" i="1"/>
  <c r="CX101" i="1"/>
  <c r="CJ103" i="1"/>
  <c r="CQ104" i="1"/>
  <c r="CX105" i="1"/>
  <c r="CJ107" i="1"/>
  <c r="CQ108" i="1"/>
  <c r="CX109" i="1"/>
  <c r="CJ111" i="1"/>
  <c r="CQ112" i="1"/>
  <c r="CX113" i="1"/>
  <c r="CJ115" i="1"/>
  <c r="CQ116" i="1"/>
  <c r="CX117" i="1"/>
  <c r="CJ119" i="1"/>
  <c r="CQ120" i="1"/>
  <c r="CX121" i="1"/>
  <c r="CJ123" i="1"/>
  <c r="CQ124" i="1"/>
  <c r="CX125" i="1"/>
  <c r="CJ127" i="1"/>
  <c r="CQ128" i="1"/>
  <c r="CX129" i="1"/>
  <c r="CJ131" i="1"/>
  <c r="CQ132" i="1"/>
  <c r="CX133" i="1"/>
  <c r="CJ135" i="1"/>
  <c r="CQ136" i="1"/>
  <c r="CX137" i="1"/>
  <c r="CJ139" i="1"/>
  <c r="CQ140" i="1"/>
  <c r="CJ85" i="1"/>
  <c r="CX87" i="1"/>
  <c r="CQ90" i="1"/>
  <c r="CJ93" i="1"/>
  <c r="CX95" i="1"/>
  <c r="CJ98" i="1"/>
  <c r="CQ99" i="1"/>
  <c r="CX100" i="1"/>
  <c r="CJ102" i="1"/>
  <c r="CQ103" i="1"/>
  <c r="CX104" i="1"/>
  <c r="CJ106" i="1"/>
  <c r="CQ107" i="1"/>
  <c r="CX108" i="1"/>
  <c r="CJ110" i="1"/>
  <c r="CQ111" i="1"/>
  <c r="CX112" i="1"/>
  <c r="CJ114" i="1"/>
  <c r="CQ115" i="1"/>
  <c r="CX116" i="1"/>
  <c r="CJ118" i="1"/>
  <c r="CQ119" i="1"/>
  <c r="CX120" i="1"/>
  <c r="CJ122" i="1"/>
  <c r="CQ123" i="1"/>
  <c r="CX124" i="1"/>
  <c r="CJ126" i="1"/>
  <c r="CQ127" i="1"/>
  <c r="CX128" i="1"/>
  <c r="CJ130" i="1"/>
  <c r="CQ131" i="1"/>
  <c r="CX132" i="1"/>
  <c r="CJ134" i="1"/>
  <c r="CQ135" i="1"/>
  <c r="CX136" i="1"/>
  <c r="CJ138" i="1"/>
  <c r="CQ139" i="1"/>
  <c r="CX140" i="1"/>
  <c r="H33" i="1"/>
  <c r="B33" i="1"/>
  <c r="BN4" i="1" l="1"/>
  <c r="BS3" i="1"/>
  <c r="AR3" i="1" s="1"/>
  <c r="BD9" i="1"/>
  <c r="AO9" i="1" s="1"/>
  <c r="BS2" i="1"/>
  <c r="AR2" i="1" s="1"/>
  <c r="BN1" i="1"/>
  <c r="BW10" i="1"/>
  <c r="AM10" i="1" s="1"/>
  <c r="BC3" i="1"/>
  <c r="AI3" i="1" s="1"/>
  <c r="BW7" i="1"/>
  <c r="AM7" i="1" s="1"/>
  <c r="BM6" i="1"/>
  <c r="BR6" i="1"/>
  <c r="AL6" i="1" s="1"/>
  <c r="BD1" i="1"/>
  <c r="AO1" i="1" s="1"/>
  <c r="BR9" i="1"/>
  <c r="AL9" i="1" s="1"/>
  <c r="BX1" i="1"/>
  <c r="AS1" i="1" s="1"/>
  <c r="BD2" i="1"/>
  <c r="BD6" i="1"/>
  <c r="AO6" i="1" s="1"/>
  <c r="BX6" i="1"/>
  <c r="AS6" i="1" s="1"/>
  <c r="BM10" i="1"/>
  <c r="BC8" i="1"/>
  <c r="BR8" i="1"/>
  <c r="AL8" i="1" s="1"/>
  <c r="BM7" i="1"/>
  <c r="BM12" i="1"/>
  <c r="BN12" i="1"/>
  <c r="BD7" i="1"/>
  <c r="BC7" i="1"/>
  <c r="BM9" i="1"/>
  <c r="BN9" i="1"/>
  <c r="AI9" i="1"/>
  <c r="AI6" i="1"/>
  <c r="BD11" i="1"/>
  <c r="BC11" i="1"/>
  <c r="BN11" i="1"/>
  <c r="BM11" i="1"/>
  <c r="BX3" i="1"/>
  <c r="AS3" i="1" s="1"/>
  <c r="BW3" i="1"/>
  <c r="AM3" i="1" s="1"/>
  <c r="BR4" i="1"/>
  <c r="AL4" i="1" s="1"/>
  <c r="BS4" i="1"/>
  <c r="AR4" i="1" s="1"/>
  <c r="BM2" i="1"/>
  <c r="BN2" i="1"/>
  <c r="BR7" i="1"/>
  <c r="AL7" i="1" s="1"/>
  <c r="BS7" i="1"/>
  <c r="AR7" i="1" s="1"/>
  <c r="AO2" i="1"/>
  <c r="AI8" i="1"/>
  <c r="BC5" i="1"/>
  <c r="BD5" i="1"/>
  <c r="BS11" i="1"/>
  <c r="AR11" i="1" s="1"/>
  <c r="BR11" i="1"/>
  <c r="AL11" i="1" s="1"/>
  <c r="BX8" i="1"/>
  <c r="AS8" i="1" s="1"/>
  <c r="BW8" i="1"/>
  <c r="AM8" i="1" s="1"/>
  <c r="BC10" i="1"/>
  <c r="BD10" i="1"/>
  <c r="BX11" i="1"/>
  <c r="AS11" i="1" s="1"/>
  <c r="BW11" i="1"/>
  <c r="AM11" i="1" s="1"/>
  <c r="BN3" i="1"/>
  <c r="BM3" i="1"/>
  <c r="BR12" i="1"/>
  <c r="AL12" i="1" s="1"/>
  <c r="BS12" i="1"/>
  <c r="AR12" i="1" s="1"/>
  <c r="BD4" i="1"/>
  <c r="BC4" i="1"/>
  <c r="BM5" i="1"/>
  <c r="BN5" i="1"/>
  <c r="AI2" i="1"/>
  <c r="AO8" i="1"/>
  <c r="AI1" i="1"/>
  <c r="BW2" i="1"/>
  <c r="AM2" i="1" s="1"/>
  <c r="BX2" i="1"/>
  <c r="AS2" i="1" s="1"/>
  <c r="BW12" i="1"/>
  <c r="AM12" i="1" s="1"/>
  <c r="BX12" i="1"/>
  <c r="AS12" i="1" s="1"/>
  <c r="BN8" i="1"/>
  <c r="BM8" i="1"/>
  <c r="BW9" i="1"/>
  <c r="AM9" i="1" s="1"/>
  <c r="BX9" i="1"/>
  <c r="AS9" i="1" s="1"/>
  <c r="BS5" i="1"/>
  <c r="AR5" i="1" s="1"/>
  <c r="BR5" i="1"/>
  <c r="AL5" i="1" s="1"/>
  <c r="BS1" i="1"/>
  <c r="AR1" i="1" s="1"/>
  <c r="BR1" i="1"/>
  <c r="AL1" i="1" s="1"/>
  <c r="BW5" i="1"/>
  <c r="AM5" i="1" s="1"/>
  <c r="BX5" i="1"/>
  <c r="AS5" i="1" s="1"/>
  <c r="BC12" i="1"/>
  <c r="BD12" i="1"/>
  <c r="BR10" i="1"/>
  <c r="AL10" i="1" s="1"/>
  <c r="BS10" i="1"/>
  <c r="AR10" i="1" s="1"/>
  <c r="W32" i="1"/>
  <c r="BH8" i="1" l="1"/>
  <c r="BH6" i="1"/>
  <c r="AJ6" i="1" s="1"/>
  <c r="BH3" i="1"/>
  <c r="BI6" i="1"/>
  <c r="AP6" i="1" s="1"/>
  <c r="AJ3" i="1"/>
  <c r="AC3" i="1"/>
  <c r="BI1" i="1"/>
  <c r="AP1" i="1" s="1"/>
  <c r="AC6" i="1"/>
  <c r="BI3" i="1"/>
  <c r="AE3" i="1" s="1"/>
  <c r="BI8" i="1"/>
  <c r="AP8" i="1" s="1"/>
  <c r="BI2" i="1"/>
  <c r="AP2" i="1" s="1"/>
  <c r="AJ8" i="1"/>
  <c r="AC8" i="1"/>
  <c r="BH12" i="1"/>
  <c r="AJ12" i="1" s="1"/>
  <c r="AI12" i="1"/>
  <c r="AO5" i="1"/>
  <c r="BI5" i="1"/>
  <c r="AP5" i="1" s="1"/>
  <c r="BI7" i="1"/>
  <c r="AP7" i="1" s="1"/>
  <c r="AO7" i="1"/>
  <c r="AO12" i="1"/>
  <c r="BI12" i="1"/>
  <c r="AP12" i="1" s="1"/>
  <c r="BH10" i="1"/>
  <c r="AJ10" i="1" s="1"/>
  <c r="AI10" i="1"/>
  <c r="AI5" i="1"/>
  <c r="BH5" i="1"/>
  <c r="AJ5" i="1" s="1"/>
  <c r="BH11" i="1"/>
  <c r="AJ11" i="1" s="1"/>
  <c r="AI11" i="1"/>
  <c r="BH1" i="1"/>
  <c r="AO4" i="1"/>
  <c r="BI4" i="1"/>
  <c r="AP4" i="1" s="1"/>
  <c r="BH7" i="1"/>
  <c r="AJ7" i="1" s="1"/>
  <c r="AI7" i="1"/>
  <c r="BI9" i="1"/>
  <c r="BH2" i="1"/>
  <c r="BH4" i="1"/>
  <c r="AJ4" i="1" s="1"/>
  <c r="AI4" i="1"/>
  <c r="BI10" i="1"/>
  <c r="AP10" i="1" s="1"/>
  <c r="AO10" i="1"/>
  <c r="BI11" i="1"/>
  <c r="AP11" i="1" s="1"/>
  <c r="AO11" i="1"/>
  <c r="BH9" i="1"/>
  <c r="R56" i="1"/>
  <c r="J56" i="1"/>
  <c r="B56" i="1"/>
  <c r="R49" i="1"/>
  <c r="J49" i="1"/>
  <c r="B49" i="1"/>
  <c r="R42" i="1"/>
  <c r="J42" i="1"/>
  <c r="B42" i="1"/>
  <c r="R35" i="1"/>
  <c r="J35" i="1"/>
  <c r="B35" i="1"/>
  <c r="AG3" i="1" l="1"/>
  <c r="AY3" i="1" s="1"/>
  <c r="AF38" i="1" s="1"/>
  <c r="AE6" i="1"/>
  <c r="AG6" i="1" s="1"/>
  <c r="AE1" i="1"/>
  <c r="AC12" i="1"/>
  <c r="AE2" i="1"/>
  <c r="AP3" i="1"/>
  <c r="AE5" i="1"/>
  <c r="AE8" i="1"/>
  <c r="AG8" i="1" s="1"/>
  <c r="AC4" i="1"/>
  <c r="AC10" i="1"/>
  <c r="AE11" i="1"/>
  <c r="AX3" i="1"/>
  <c r="AE38" i="1" s="1"/>
  <c r="AU3" i="1"/>
  <c r="AE10" i="1"/>
  <c r="AJ2" i="1"/>
  <c r="AC2" i="1"/>
  <c r="AC7" i="1"/>
  <c r="AE4" i="1"/>
  <c r="AC11" i="1"/>
  <c r="AE7" i="1"/>
  <c r="AJ1" i="1"/>
  <c r="AC1" i="1"/>
  <c r="AE12" i="1"/>
  <c r="AJ9" i="1"/>
  <c r="AC9" i="1"/>
  <c r="AP9" i="1"/>
  <c r="AE9" i="1"/>
  <c r="AC5" i="1"/>
  <c r="E23" i="1"/>
  <c r="U9" i="1"/>
  <c r="M9" i="1"/>
  <c r="AV3" i="1" l="1"/>
  <c r="AG5" i="1"/>
  <c r="AU5" i="1" s="1"/>
  <c r="AG12" i="1"/>
  <c r="AV12" i="1" s="1"/>
  <c r="AG1" i="1"/>
  <c r="AV1" i="1" s="1"/>
  <c r="AG10" i="1"/>
  <c r="AV10" i="1" s="1"/>
  <c r="AG2" i="1"/>
  <c r="AX2" i="1" s="1"/>
  <c r="AE37" i="1" s="1"/>
  <c r="AY6" i="1"/>
  <c r="AF41" i="1" s="1"/>
  <c r="AX6" i="1"/>
  <c r="AE41" i="1" s="1"/>
  <c r="AU6" i="1"/>
  <c r="AV6" i="1"/>
  <c r="AG11" i="1"/>
  <c r="AY11" i="1" s="1"/>
  <c r="AF46" i="1" s="1"/>
  <c r="AG9" i="1"/>
  <c r="AU9" i="1" s="1"/>
  <c r="AU8" i="1"/>
  <c r="AV8" i="1"/>
  <c r="AY8" i="1"/>
  <c r="AF43" i="1" s="1"/>
  <c r="AX8" i="1"/>
  <c r="AE43" i="1" s="1"/>
  <c r="AG4" i="1"/>
  <c r="AU4" i="1" s="1"/>
  <c r="AU1" i="1"/>
  <c r="AU11" i="1"/>
  <c r="AX5" i="1"/>
  <c r="AE40" i="1" s="1"/>
  <c r="AG7" i="1"/>
  <c r="AD38" i="1"/>
  <c r="A32" i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AV5" i="1" l="1"/>
  <c r="AY5" i="1"/>
  <c r="AF40" i="1" s="1"/>
  <c r="AU10" i="1"/>
  <c r="AX9" i="1"/>
  <c r="AE44" i="1" s="1"/>
  <c r="AY12" i="1"/>
  <c r="AF47" i="1" s="1"/>
  <c r="AU12" i="1"/>
  <c r="AX12" i="1"/>
  <c r="AE47" i="1" s="1"/>
  <c r="AY2" i="1"/>
  <c r="AF37" i="1" s="1"/>
  <c r="AD37" i="1" s="1"/>
  <c r="AU2" i="1"/>
  <c r="AY1" i="1"/>
  <c r="AF36" i="1" s="1"/>
  <c r="AV11" i="1"/>
  <c r="AX10" i="1"/>
  <c r="AE45" i="1" s="1"/>
  <c r="AY10" i="1"/>
  <c r="AF45" i="1" s="1"/>
  <c r="AV2" i="1"/>
  <c r="AX1" i="1"/>
  <c r="AE36" i="1" s="1"/>
  <c r="AX11" i="1"/>
  <c r="AE46" i="1" s="1"/>
  <c r="AD46" i="1" s="1"/>
  <c r="AD43" i="1"/>
  <c r="AD41" i="1"/>
  <c r="AV9" i="1"/>
  <c r="AY9" i="1"/>
  <c r="AF44" i="1" s="1"/>
  <c r="AV4" i="1"/>
  <c r="AX4" i="1"/>
  <c r="AE39" i="1" s="1"/>
  <c r="AY4" i="1"/>
  <c r="AF39" i="1" s="1"/>
  <c r="AD40" i="1"/>
  <c r="AX7" i="1"/>
  <c r="AE42" i="1" s="1"/>
  <c r="AV7" i="1"/>
  <c r="AY7" i="1"/>
  <c r="AF42" i="1" s="1"/>
  <c r="AU7" i="1"/>
  <c r="AD47" i="1"/>
  <c r="V8" i="1"/>
  <c r="L7" i="1"/>
  <c r="N8" i="1"/>
  <c r="T7" i="1"/>
  <c r="K7" i="1"/>
  <c r="W8" i="1"/>
  <c r="AD44" i="1" l="1"/>
  <c r="AD36" i="1"/>
  <c r="AD45" i="1"/>
  <c r="AD39" i="1"/>
  <c r="AD42" i="1"/>
  <c r="U8" i="1"/>
  <c r="U39" i="1" s="1"/>
  <c r="L8" i="1"/>
  <c r="C21" i="1"/>
  <c r="C52" i="1" s="1"/>
  <c r="W7" i="1"/>
  <c r="S7" i="1"/>
  <c r="V7" i="1"/>
  <c r="T8" i="1"/>
  <c r="N7" i="1"/>
  <c r="K28" i="1"/>
  <c r="K59" i="1" s="1"/>
  <c r="O8" i="1"/>
  <c r="O7" i="1"/>
  <c r="K29" i="1"/>
  <c r="K60" i="1" s="1"/>
  <c r="J29" i="1"/>
  <c r="J60" i="1" s="1"/>
  <c r="O15" i="1"/>
  <c r="O46" i="1" s="1"/>
  <c r="G14" i="1"/>
  <c r="G45" i="1" s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T39" i="1"/>
  <c r="T38" i="1"/>
  <c r="L38" i="1"/>
  <c r="G8" i="1"/>
  <c r="G39" i="1" s="1"/>
  <c r="B22" i="1"/>
  <c r="B53" i="1" s="1"/>
  <c r="C22" i="1"/>
  <c r="C53" i="1" s="1"/>
  <c r="D14" i="1"/>
  <c r="D45" i="1" s="1"/>
  <c r="V5" i="1"/>
  <c r="O14" i="1"/>
  <c r="O45" i="1" s="1"/>
  <c r="R15" i="1"/>
  <c r="R46" i="1" s="1"/>
  <c r="S39" i="1"/>
  <c r="B15" i="1"/>
  <c r="B46" i="1" s="1"/>
  <c r="C15" i="1"/>
  <c r="C46" i="1" s="1"/>
  <c r="W38" i="1"/>
  <c r="S15" i="1"/>
  <c r="S46" i="1" s="1"/>
  <c r="S14" i="1"/>
  <c r="S45" i="1" s="1"/>
  <c r="F8" i="1"/>
  <c r="K21" i="1"/>
  <c r="K52" i="1" s="1"/>
  <c r="K15" i="1"/>
  <c r="K46" i="1" s="1"/>
  <c r="J15" i="1"/>
  <c r="J46" i="1" s="1"/>
  <c r="G28" i="1"/>
  <c r="G59" i="1" s="1"/>
  <c r="G7" i="1"/>
  <c r="G38" i="1" s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C7" i="1"/>
  <c r="C38" i="1" s="1"/>
  <c r="V14" i="1"/>
  <c r="S28" i="1"/>
  <c r="S59" i="1" s="1"/>
  <c r="L28" i="1"/>
  <c r="L59" i="1" s="1"/>
  <c r="G22" i="1"/>
  <c r="G53" i="1" s="1"/>
  <c r="G29" i="1"/>
  <c r="G60" i="1" s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C8" i="1"/>
  <c r="C39" i="1" s="1"/>
  <c r="B8" i="1"/>
  <c r="B39" i="1" s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W28" i="1"/>
  <c r="W59" i="1" s="1"/>
  <c r="N22" i="1"/>
  <c r="D29" i="1"/>
  <c r="D60" i="1" s="1"/>
  <c r="F28" i="1"/>
  <c r="N29" i="1"/>
  <c r="U22" i="1" l="1"/>
  <c r="U53" i="1" s="1"/>
  <c r="E7" i="1"/>
  <c r="E38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9" i="1"/>
  <c r="N26" i="1"/>
  <c r="F26" i="1"/>
  <c r="V12" i="1"/>
  <c r="V26" i="1"/>
  <c r="N12" i="1"/>
  <c r="F12" i="1" l="1"/>
  <c r="F43" i="1" s="1"/>
  <c r="N5" i="1"/>
  <c r="N36" i="1" s="1"/>
  <c r="V36" i="1"/>
  <c r="F5" i="1"/>
  <c r="F36" i="1" s="1"/>
  <c r="S9" i="1"/>
  <c r="T9" i="1"/>
  <c r="V9" i="1"/>
  <c r="D23" i="1"/>
  <c r="D54" i="1" s="1"/>
  <c r="K9" i="1"/>
  <c r="L9" i="1"/>
  <c r="N9" i="1"/>
  <c r="C16" i="1"/>
  <c r="C47" i="1" s="1"/>
  <c r="D16" i="1"/>
  <c r="D47" i="1" s="1"/>
  <c r="F16" i="1"/>
  <c r="F47" i="1" s="1"/>
  <c r="F50" i="1"/>
  <c r="V50" i="1"/>
  <c r="N57" i="1"/>
  <c r="V43" i="1"/>
  <c r="V57" i="1"/>
  <c r="F57" i="1"/>
  <c r="N50" i="1"/>
  <c r="N43" i="1"/>
  <c r="O16" i="1" l="1"/>
  <c r="O47" i="1" s="1"/>
  <c r="O9" i="1"/>
  <c r="O40" i="1" s="1"/>
  <c r="W23" i="1"/>
  <c r="W54" i="1" s="1"/>
  <c r="O23" i="1"/>
  <c r="O54" i="1" s="1"/>
  <c r="G23" i="1"/>
  <c r="G54" i="1" s="1"/>
  <c r="G30" i="1"/>
  <c r="G61" i="1" s="1"/>
  <c r="G16" i="1"/>
  <c r="G47" i="1" s="1"/>
  <c r="W16" i="1"/>
  <c r="W47" i="1" s="1"/>
  <c r="W9" i="1"/>
  <c r="W40" i="1" s="1"/>
  <c r="O30" i="1"/>
  <c r="O61" i="1" s="1"/>
  <c r="W30" i="1"/>
  <c r="W61" i="1" s="1"/>
  <c r="V40" i="1"/>
  <c r="T40" i="1"/>
  <c r="L40" i="1"/>
  <c r="K40" i="1"/>
  <c r="S40" i="1"/>
  <c r="N40" i="1"/>
  <c r="C23" i="1"/>
  <c r="C54" i="1" s="1"/>
  <c r="G9" i="1"/>
  <c r="G40" i="1" s="1"/>
  <c r="F23" i="1"/>
  <c r="T30" i="1"/>
  <c r="T61" i="1" s="1"/>
  <c r="D9" i="1"/>
  <c r="D40" i="1" s="1"/>
  <c r="C30" i="1"/>
  <c r="C61" i="1" s="1"/>
  <c r="V30" i="1"/>
  <c r="V61" i="1" s="1"/>
  <c r="T16" i="1"/>
  <c r="T47" i="1" s="1"/>
  <c r="N30" i="1"/>
  <c r="N61" i="1" s="1"/>
  <c r="S23" i="1"/>
  <c r="S54" i="1" s="1"/>
  <c r="V23" i="1"/>
  <c r="V54" i="1" s="1"/>
  <c r="L16" i="1"/>
  <c r="L47" i="1" s="1"/>
  <c r="K16" i="1"/>
  <c r="K47" i="1" s="1"/>
  <c r="L23" i="1"/>
  <c r="L54" i="1" s="1"/>
  <c r="F30" i="1"/>
  <c r="F61" i="1" s="1"/>
  <c r="C9" i="1"/>
  <c r="C40" i="1" s="1"/>
  <c r="F9" i="1"/>
  <c r="F40" i="1" s="1"/>
  <c r="K30" i="1"/>
  <c r="K61" i="1" s="1"/>
  <c r="N16" i="1"/>
  <c r="N47" i="1" s="1"/>
  <c r="K23" i="1"/>
  <c r="K54" i="1" s="1"/>
  <c r="N23" i="1"/>
  <c r="N54" i="1" s="1"/>
  <c r="D30" i="1"/>
  <c r="D61" i="1" s="1"/>
  <c r="S30" i="1"/>
  <c r="S61" i="1" s="1"/>
  <c r="S16" i="1"/>
  <c r="S47" i="1" s="1"/>
  <c r="V16" i="1"/>
  <c r="V47" i="1" s="1"/>
  <c r="L30" i="1"/>
  <c r="L61" i="1" s="1"/>
  <c r="T23" i="1"/>
  <c r="T54" i="1" s="1"/>
  <c r="F54" i="1" l="1"/>
  <c r="E54" i="1"/>
</calcChain>
</file>

<file path=xl/sharedStrings.xml><?xml version="1.0" encoding="utf-8"?>
<sst xmlns="http://schemas.openxmlformats.org/spreadsheetml/2006/main" count="136" uniqueCount="57">
  <si>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</si>
  <si>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</si>
  <si>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</si>
  <si>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</si>
  <si>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</si>
  <si>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</si>
  <si>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</si>
  <si>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</si>
  <si>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</si>
  <si>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</si>
  <si>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</si>
  <si>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</si>
  <si>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⑥</t>
    <phoneticPr fontId="5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</si>
  <si>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</si>
  <si>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</si>
  <si>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</si>
  <si>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</si>
  <si>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</si>
  <si>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</si>
  <si>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</si>
  <si>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</si>
  <si>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</si>
  <si>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</si>
  <si>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</si>
  <si>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</si>
  <si>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</si>
  <si>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</si>
  <si>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</si>
  <si>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</si>
  <si>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</si>
  <si>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</si>
  <si>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</si>
  <si>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</si>
  <si>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</si>
  <si>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</si>
  <si>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</si>
  <si>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</si>
  <si>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</si>
  <si>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</si>
  <si>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</si>
  <si>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補正</t>
    <rPh sb="0" eb="2">
      <t>ホセイ</t>
    </rPh>
    <phoneticPr fontId="5"/>
  </si>
  <si>
    <t>③</t>
    <phoneticPr fontId="5"/>
  </si>
  <si>
    <t>.</t>
    <phoneticPr fontId="5"/>
  </si>
  <si>
    <t>⑤</t>
    <phoneticPr fontId="5"/>
  </si>
  <si>
    <t>＋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</si>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</sst>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0" fontId="27" fillId="0" borderId="3" xfId="0" applyFont="1" applyBorder="1" applyProtection="1">
      <alignment vertical="center"/>
    </xf>
    <xf numFmtId="0" fontId="27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B150"/>
  <sheetViews>
    <sheetView showGridLines="0" tabSelected="1" zoomScale="55" zoomScaleNormal="55" workbookViewId="0">
      <selection activeCell="W1" sqref="W1"/>
    </sheetView>
  </sheetViews>
  <sheetFormatPr defaultRowHeight="18.7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6" width="3.375" style="3" hidden="1" customWidth="1"/>
    <col min="67" max="67" width="4.625" style="3" hidden="1" customWidth="1"/>
    <col min="68" max="68" width="3.875" style="3" hidden="1" customWidth="1"/>
    <col min="69" max="69" width="4.625" style="3" hidden="1" customWidth="1"/>
    <col min="70" max="72" width="3.375" style="3" hidden="1" customWidth="1"/>
    <col min="73" max="73" width="3.875" style="3" hidden="1" customWidth="1"/>
    <col min="74" max="74" width="4.625" style="3" hidden="1" customWidth="1"/>
    <col min="75" max="78" width="3.375" style="3" hidden="1" customWidth="1"/>
    <col min="79" max="79" width="4.625" style="3" hidden="1" customWidth="1"/>
    <col min="80" max="80" width="9" style="3" hidden="1" customWidth="1"/>
    <col min="81" max="81" width="4.625" style="3" hidden="1" customWidth="1"/>
    <col min="82" max="82" width="1.625" style="3" hidden="1" customWidth="1"/>
    <col min="83" max="83" width="4.625" style="3" hidden="1" customWidth="1"/>
    <col min="84" max="85" width="3.375" style="3" hidden="1" customWidth="1"/>
    <col min="86" max="86" width="4.625" style="3" hidden="1" customWidth="1"/>
    <col min="87" max="87" width="9" style="3" hidden="1" customWidth="1"/>
    <col min="88" max="88" width="6" style="3" hidden="1" customWidth="1"/>
    <col min="89" max="89" width="1.625" style="3" hidden="1" customWidth="1"/>
    <col min="90" max="90" width="5.875" style="3" hidden="1" customWidth="1"/>
    <col min="91" max="92" width="3.5" style="3" hidden="1" customWidth="1"/>
    <col min="93" max="93" width="4.625" style="3" hidden="1" customWidth="1"/>
    <col min="94" max="94" width="9" style="3" hidden="1" customWidth="1"/>
    <col min="95" max="95" width="6" style="3" hidden="1" customWidth="1"/>
    <col min="96" max="96" width="1.625" style="3" hidden="1" customWidth="1"/>
    <col min="97" max="97" width="5.875" style="3" hidden="1" customWidth="1"/>
    <col min="98" max="99" width="3.5" style="3" hidden="1" customWidth="1"/>
    <col min="100" max="100" width="4.625" style="3" hidden="1" customWidth="1"/>
    <col min="101" max="101" width="9" style="3" hidden="1" customWidth="1"/>
    <col min="102" max="102" width="6" style="5" hidden="1" customWidth="1"/>
    <col min="103" max="103" width="1.625" style="3" hidden="1" customWidth="1"/>
    <col min="104" max="104" width="5.875" style="5" hidden="1" customWidth="1"/>
    <col min="105" max="106" width="3.5" style="5" hidden="1" customWidth="1"/>
    <col min="107" max="107" width="4.625" style="3" customWidth="1"/>
    <col min="108" max="16384" width="9" style="3"/>
  </cols>
  <sheetData>
    <row r="1" spans="1:106" ht="39.950000000000003" customHeight="1" thickBot="1" x14ac:dyDescent="0.3">
      <c r="A1" s="78" t="s">
        <v>34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1">
        <v>1</v>
      </c>
      <c r="X1" s="2"/>
      <c r="AB1" s="4" t="s">
        <v>36</v>
      </c>
      <c r="AC1" s="5">
        <f ca="1">BC1*1000+BH1*100+BR1*10+BW1</f>
        <v>567</v>
      </c>
      <c r="AD1" s="5" t="s">
        <v>37</v>
      </c>
      <c r="AE1" s="5">
        <f ca="1">BD1*1000+BI1*100+BS1*10+BX1</f>
        <v>7620</v>
      </c>
      <c r="AF1" s="5" t="s">
        <v>38</v>
      </c>
      <c r="AG1" s="5">
        <f ca="1">AC1+AE1</f>
        <v>8187</v>
      </c>
      <c r="AI1" s="5">
        <f ca="1">BC1</f>
        <v>0</v>
      </c>
      <c r="AJ1" s="5">
        <f ca="1">BH1</f>
        <v>5</v>
      </c>
      <c r="AK1" s="5" t="s">
        <v>2</v>
      </c>
      <c r="AL1" s="5">
        <f ca="1">BR1</f>
        <v>6</v>
      </c>
      <c r="AM1" s="5">
        <f ca="1">BW1</f>
        <v>7</v>
      </c>
      <c r="AN1" s="5" t="s">
        <v>37</v>
      </c>
      <c r="AO1" s="5">
        <f ca="1">BD1</f>
        <v>7</v>
      </c>
      <c r="AP1" s="5">
        <f ca="1">BI1</f>
        <v>6</v>
      </c>
      <c r="AQ1" s="5" t="s">
        <v>39</v>
      </c>
      <c r="AR1" s="5">
        <f ca="1">BS1</f>
        <v>2</v>
      </c>
      <c r="AS1" s="5">
        <f ca="1">BX1</f>
        <v>0</v>
      </c>
      <c r="AT1" s="5" t="s">
        <v>1</v>
      </c>
      <c r="AU1" s="5">
        <f ca="1">MOD(ROUNDDOWN(AG1/1000,0),10)</f>
        <v>8</v>
      </c>
      <c r="AV1" s="5">
        <f ca="1">MOD(ROUNDDOWN(AG1/100,0),10)</f>
        <v>1</v>
      </c>
      <c r="AW1" s="5" t="s">
        <v>39</v>
      </c>
      <c r="AX1" s="5">
        <f ca="1">MOD(ROUNDDOWN(AG1/10,0),10)</f>
        <v>8</v>
      </c>
      <c r="AY1" s="5">
        <f ca="1">MOD(ROUNDDOWN(AG1/1,0),10)</f>
        <v>7</v>
      </c>
      <c r="BA1" s="6" t="s">
        <v>3</v>
      </c>
      <c r="BB1" s="5">
        <v>1</v>
      </c>
      <c r="BC1" s="7">
        <f t="shared" ref="BC1:BC12" ca="1" si="0">VLOOKUP($CC1,$CE$1:$CG$98,2,FALSE)</f>
        <v>0</v>
      </c>
      <c r="BD1" s="7">
        <f t="shared" ref="BD1:BD12" ca="1" si="1">VLOOKUP($CC1,$CE$1:$CG$98,3,FALSE)</f>
        <v>7</v>
      </c>
      <c r="BE1" s="8"/>
      <c r="BF1" s="61" t="s">
        <v>4</v>
      </c>
      <c r="BG1" s="5">
        <v>1</v>
      </c>
      <c r="BH1" s="62">
        <f ca="1">IF(AND($BC1=0,$BM1=0,$BR1=0,$BW1=0),RANDBETWEEN(1,9),$BM1)</f>
        <v>5</v>
      </c>
      <c r="BI1" s="62">
        <f ca="1">IF(AND($BD1=0,$BN1=0,$BS1=0,$BX1=0),RANDBETWEEN(1,9),$BN1)</f>
        <v>6</v>
      </c>
      <c r="BJ1" s="8"/>
      <c r="BK1" s="6" t="s">
        <v>4</v>
      </c>
      <c r="BL1" s="5">
        <v>1</v>
      </c>
      <c r="BM1" s="7">
        <f ca="1">VLOOKUP($CJ1,$CL$1:$CN$200,2,FALSE)</f>
        <v>5</v>
      </c>
      <c r="BN1" s="7">
        <f ca="1">VLOOKUP($CJ1,$CL$1:$CN$200,3,FALSE)</f>
        <v>6</v>
      </c>
      <c r="BO1" s="8"/>
      <c r="BP1" s="6" t="s">
        <v>5</v>
      </c>
      <c r="BQ1" s="5">
        <v>1</v>
      </c>
      <c r="BR1" s="9">
        <f ca="1">VLOOKUP($CQ1,$CS$1:$CU$200,2,FALSE)</f>
        <v>6</v>
      </c>
      <c r="BS1" s="9">
        <f ca="1">VLOOKUP($CQ1,$CS$1:$CU$200,3,FALSE)</f>
        <v>2</v>
      </c>
      <c r="BT1" s="10"/>
      <c r="BU1" s="6" t="s">
        <v>6</v>
      </c>
      <c r="BV1" s="5">
        <v>1</v>
      </c>
      <c r="BW1" s="9">
        <f ca="1">VLOOKUP($CX1,$CZ$1:$DB$200,2,FALSE)</f>
        <v>7</v>
      </c>
      <c r="BX1" s="9">
        <f ca="1">VLOOKUP($CX1,$CZ$1:$DB$200,3,FALSE)</f>
        <v>0</v>
      </c>
      <c r="BY1" s="10"/>
      <c r="BZ1" s="10"/>
      <c r="CA1" s="8"/>
      <c r="CB1" s="11">
        <f ca="1">RAND()</f>
        <v>0.59538356686956195</v>
      </c>
      <c r="CC1" s="12">
        <f t="shared" ref="CC1:CC18" ca="1" si="2">RANK(CB1,$CB$1:$CB$98,)</f>
        <v>8</v>
      </c>
      <c r="CD1" s="12"/>
      <c r="CE1" s="5">
        <v>1</v>
      </c>
      <c r="CF1" s="5">
        <v>0</v>
      </c>
      <c r="CG1" s="5">
        <v>0</v>
      </c>
      <c r="CH1" s="5"/>
      <c r="CI1" s="11">
        <f ca="1">RAND()</f>
        <v>0.64859281954178338</v>
      </c>
      <c r="CJ1" s="12">
        <f ca="1">RANK(CI1,$CI$1:$CI$200,)</f>
        <v>57</v>
      </c>
      <c r="CK1" s="5"/>
      <c r="CL1" s="5">
        <v>1</v>
      </c>
      <c r="CM1" s="5">
        <v>0</v>
      </c>
      <c r="CN1" s="5">
        <v>0</v>
      </c>
      <c r="CP1" s="11">
        <f ca="1">RAND()</f>
        <v>0.58002010558110106</v>
      </c>
      <c r="CQ1" s="12">
        <f ca="1">RANK(CP1,$CP$1:$CP$200,)</f>
        <v>63</v>
      </c>
      <c r="CR1" s="5"/>
      <c r="CS1" s="5">
        <v>1</v>
      </c>
      <c r="CT1" s="5">
        <v>0</v>
      </c>
      <c r="CU1" s="5">
        <v>0</v>
      </c>
      <c r="CV1" s="5"/>
      <c r="CW1" s="11">
        <f ca="1">RAND()</f>
        <v>0.48175016414339911</v>
      </c>
      <c r="CX1" s="12">
        <f ca="1">RANK(CW1,$CW$1:$CW$200,)</f>
        <v>71</v>
      </c>
      <c r="CY1" s="5"/>
      <c r="CZ1" s="5">
        <v>1</v>
      </c>
      <c r="DA1" s="5">
        <v>0</v>
      </c>
      <c r="DB1" s="5">
        <v>0</v>
      </c>
    </row>
    <row r="2" spans="1:106" ht="63.95" customHeight="1" thickBot="1" x14ac:dyDescent="0.3">
      <c r="B2" s="79" t="s">
        <v>35</v>
      </c>
      <c r="C2" s="80"/>
      <c r="D2" s="80"/>
      <c r="E2" s="80"/>
      <c r="F2" s="80"/>
      <c r="G2" s="81"/>
      <c r="H2" s="82" t="s">
        <v>33</v>
      </c>
      <c r="I2" s="83"/>
      <c r="J2" s="83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6"/>
      <c r="AB2" s="3" t="s">
        <v>7</v>
      </c>
      <c r="AC2" s="5">
        <f ca="1">BC2*1000+BH2*100+BR2*10+BW2</f>
        <v>92</v>
      </c>
      <c r="AD2" s="5" t="s">
        <v>37</v>
      </c>
      <c r="AE2" s="5">
        <f t="shared" ref="AE2:AE12" ca="1" si="3">BD2*1000+BI2*100+BS2*10+BX2</f>
        <v>8987</v>
      </c>
      <c r="AF2" s="5" t="s">
        <v>38</v>
      </c>
      <c r="AG2" s="5">
        <f t="shared" ref="AG2:AG12" ca="1" si="4">AC2+AE2</f>
        <v>9079</v>
      </c>
      <c r="AI2" s="5">
        <f t="shared" ref="AI2:AI12" ca="1" si="5">BC2</f>
        <v>0</v>
      </c>
      <c r="AJ2" s="5">
        <f t="shared" ref="AJ2:AJ12" ca="1" si="6">BH2</f>
        <v>0</v>
      </c>
      <c r="AK2" s="5" t="s">
        <v>39</v>
      </c>
      <c r="AL2" s="5">
        <f t="shared" ref="AL2:AL12" ca="1" si="7">BR2</f>
        <v>9</v>
      </c>
      <c r="AM2" s="5">
        <f t="shared" ref="AM2:AM12" ca="1" si="8">BW2</f>
        <v>2</v>
      </c>
      <c r="AN2" s="5" t="s">
        <v>37</v>
      </c>
      <c r="AO2" s="5">
        <f t="shared" ref="AO2:AO12" ca="1" si="9">BD2</f>
        <v>8</v>
      </c>
      <c r="AP2" s="5">
        <f t="shared" ref="AP2:AP12" ca="1" si="10">BI2</f>
        <v>9</v>
      </c>
      <c r="AQ2" s="5" t="s">
        <v>39</v>
      </c>
      <c r="AR2" s="5">
        <f t="shared" ref="AR2:AR12" ca="1" si="11">BS2</f>
        <v>8</v>
      </c>
      <c r="AS2" s="5">
        <f t="shared" ref="AS2:AS12" ca="1" si="12">BX2</f>
        <v>7</v>
      </c>
      <c r="AT2" s="5" t="s">
        <v>38</v>
      </c>
      <c r="AU2" s="5">
        <f t="shared" ref="AU2:AU12" ca="1" si="13">MOD(ROUNDDOWN(AG2/1000,0),10)</f>
        <v>9</v>
      </c>
      <c r="AV2" s="5">
        <f t="shared" ref="AV2:AV12" ca="1" si="14">MOD(ROUNDDOWN(AG2/100,0),10)</f>
        <v>0</v>
      </c>
      <c r="AW2" s="5" t="s">
        <v>39</v>
      </c>
      <c r="AX2" s="5">
        <f t="shared" ref="AX2:AX12" ca="1" si="15">MOD(ROUNDDOWN(AG2/10,0),10)</f>
        <v>7</v>
      </c>
      <c r="AY2" s="5">
        <f t="shared" ref="AY2:AY12" ca="1" si="16">MOD(ROUNDDOWN(AG2/1,0),10)</f>
        <v>9</v>
      </c>
      <c r="BB2" s="5">
        <v>2</v>
      </c>
      <c r="BC2" s="7">
        <f t="shared" ca="1" si="0"/>
        <v>0</v>
      </c>
      <c r="BD2" s="7">
        <f t="shared" ca="1" si="1"/>
        <v>8</v>
      </c>
      <c r="BE2" s="8"/>
      <c r="BF2" s="61" t="s">
        <v>40</v>
      </c>
      <c r="BG2" s="5">
        <v>2</v>
      </c>
      <c r="BH2" s="62">
        <f t="shared" ref="BH2:BH12" ca="1" si="17">IF(AND($BC2=0,$BM2=0,$BR2=0,$BW2=0),RANDBETWEEN(1,9),$BM2)</f>
        <v>0</v>
      </c>
      <c r="BI2" s="62">
        <f t="shared" ref="BI2:BI12" ca="1" si="18">IF(AND($BD2=0,$BN2=0,$BS2=0,$BX2=0),RANDBETWEEN(1,9),$BN2)</f>
        <v>9</v>
      </c>
      <c r="BJ2" s="8"/>
      <c r="BL2" s="5">
        <v>2</v>
      </c>
      <c r="BM2" s="7">
        <f t="shared" ref="BM2:BM12" ca="1" si="19">VLOOKUP($CJ2,$CL$1:$CN$200,2,FALSE)</f>
        <v>0</v>
      </c>
      <c r="BN2" s="7">
        <f t="shared" ref="BN2:BN12" ca="1" si="20">VLOOKUP($CJ2,$CL$1:$CN$200,3,FALSE)</f>
        <v>9</v>
      </c>
      <c r="BO2" s="8"/>
      <c r="BQ2" s="5">
        <v>2</v>
      </c>
      <c r="BR2" s="9">
        <f t="shared" ref="BR2:BR12" ca="1" si="21">VLOOKUP($CQ2,$CS$1:$CU$200,2,FALSE)</f>
        <v>9</v>
      </c>
      <c r="BS2" s="9">
        <f t="shared" ref="BS2:BS12" ca="1" si="22">VLOOKUP($CQ2,$CS$1:$CU$200,3,FALSE)</f>
        <v>8</v>
      </c>
      <c r="BT2" s="10"/>
      <c r="BV2" s="5">
        <v>2</v>
      </c>
      <c r="BW2" s="9">
        <f t="shared" ref="BW2:BW12" ca="1" si="23">VLOOKUP($CX2,$CZ$1:$DB$200,2,FALSE)</f>
        <v>2</v>
      </c>
      <c r="BX2" s="9">
        <f t="shared" ref="BX2:BX12" ca="1" si="24">VLOOKUP($CX2,$CZ$1:$DB$200,3,FALSE)</f>
        <v>7</v>
      </c>
      <c r="BY2" s="10"/>
      <c r="BZ2" s="10"/>
      <c r="CA2" s="8"/>
      <c r="CB2" s="11">
        <f t="shared" ref="CB2:CB18" ca="1" si="25">RAND()</f>
        <v>0.53617423158439159</v>
      </c>
      <c r="CC2" s="12">
        <f t="shared" ca="1" si="2"/>
        <v>9</v>
      </c>
      <c r="CD2" s="12"/>
      <c r="CE2" s="5">
        <v>2</v>
      </c>
      <c r="CF2" s="5">
        <v>0</v>
      </c>
      <c r="CG2" s="5">
        <v>1</v>
      </c>
      <c r="CH2" s="5"/>
      <c r="CI2" s="11">
        <f t="shared" ref="CI2:CI65" ca="1" si="26">RAND()</f>
        <v>0.8920596118484696</v>
      </c>
      <c r="CJ2" s="12">
        <f t="shared" ref="CJ2:CJ65" ca="1" si="27">RANK(CI2,$CI$1:$CI$200,)</f>
        <v>10</v>
      </c>
      <c r="CK2" s="5"/>
      <c r="CL2" s="5">
        <v>2</v>
      </c>
      <c r="CM2" s="5">
        <v>0</v>
      </c>
      <c r="CN2" s="5">
        <v>1</v>
      </c>
      <c r="CP2" s="11">
        <f t="shared" ref="CP2:CP65" ca="1" si="28">RAND()</f>
        <v>0.30851589177668048</v>
      </c>
      <c r="CQ2" s="12">
        <f t="shared" ref="CQ2:CQ65" ca="1" si="29">RANK(CP2,$CP$1:$CP$200,)</f>
        <v>99</v>
      </c>
      <c r="CR2" s="5"/>
      <c r="CS2" s="5">
        <v>2</v>
      </c>
      <c r="CT2" s="5">
        <v>0</v>
      </c>
      <c r="CU2" s="5">
        <v>1</v>
      </c>
      <c r="CW2" s="11">
        <f t="shared" ref="CW2:CW65" ca="1" si="30">RAND()</f>
        <v>0.85410156764851852</v>
      </c>
      <c r="CX2" s="12">
        <f t="shared" ref="CX2:CX65" ca="1" si="31">RANK(CW2,$CW$1:$CW$200,)</f>
        <v>28</v>
      </c>
      <c r="CY2" s="5"/>
      <c r="CZ2" s="5">
        <v>2</v>
      </c>
      <c r="DA2" s="5">
        <v>0</v>
      </c>
      <c r="DB2" s="5">
        <v>1</v>
      </c>
    </row>
    <row r="3" spans="1:106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41</v>
      </c>
      <c r="AC3" s="5">
        <f t="shared" ref="AC3:AC12" ca="1" si="32">BC3*1000+BH3*100+BR3*10+BW3</f>
        <v>6936</v>
      </c>
      <c r="AD3" s="5" t="s">
        <v>0</v>
      </c>
      <c r="AE3" s="5">
        <f t="shared" ca="1" si="3"/>
        <v>603</v>
      </c>
      <c r="AF3" s="5" t="s">
        <v>1</v>
      </c>
      <c r="AG3" s="5">
        <f t="shared" ca="1" si="4"/>
        <v>7539</v>
      </c>
      <c r="AI3" s="5">
        <f t="shared" ca="1" si="5"/>
        <v>6</v>
      </c>
      <c r="AJ3" s="5">
        <f t="shared" ca="1" si="6"/>
        <v>9</v>
      </c>
      <c r="AK3" s="5" t="s">
        <v>42</v>
      </c>
      <c r="AL3" s="5">
        <f t="shared" ca="1" si="7"/>
        <v>3</v>
      </c>
      <c r="AM3" s="5">
        <f t="shared" ca="1" si="8"/>
        <v>6</v>
      </c>
      <c r="AN3" s="5" t="s">
        <v>0</v>
      </c>
      <c r="AO3" s="5">
        <f t="shared" ca="1" si="9"/>
        <v>0</v>
      </c>
      <c r="AP3" s="5">
        <f t="shared" ca="1" si="10"/>
        <v>6</v>
      </c>
      <c r="AQ3" s="5" t="s">
        <v>39</v>
      </c>
      <c r="AR3" s="5">
        <f t="shared" ca="1" si="11"/>
        <v>0</v>
      </c>
      <c r="AS3" s="5">
        <f t="shared" ca="1" si="12"/>
        <v>3</v>
      </c>
      <c r="AT3" s="5" t="s">
        <v>38</v>
      </c>
      <c r="AU3" s="5">
        <f t="shared" ca="1" si="13"/>
        <v>7</v>
      </c>
      <c r="AV3" s="5">
        <f t="shared" ca="1" si="14"/>
        <v>5</v>
      </c>
      <c r="AW3" s="5" t="s">
        <v>42</v>
      </c>
      <c r="AX3" s="5">
        <f t="shared" ca="1" si="15"/>
        <v>3</v>
      </c>
      <c r="AY3" s="5">
        <f t="shared" ca="1" si="16"/>
        <v>9</v>
      </c>
      <c r="BB3" s="5">
        <v>3</v>
      </c>
      <c r="BC3" s="7">
        <f t="shared" ca="1" si="0"/>
        <v>6</v>
      </c>
      <c r="BD3" s="7">
        <f t="shared" ca="1" si="1"/>
        <v>0</v>
      </c>
      <c r="BE3" s="8"/>
      <c r="BG3" s="5">
        <v>3</v>
      </c>
      <c r="BH3" s="62">
        <f t="shared" ca="1" si="17"/>
        <v>9</v>
      </c>
      <c r="BI3" s="62">
        <f t="shared" ca="1" si="18"/>
        <v>6</v>
      </c>
      <c r="BJ3" s="8"/>
      <c r="BL3" s="5">
        <v>3</v>
      </c>
      <c r="BM3" s="7">
        <f t="shared" ca="1" si="19"/>
        <v>9</v>
      </c>
      <c r="BN3" s="7">
        <f t="shared" ca="1" si="20"/>
        <v>6</v>
      </c>
      <c r="BO3" s="8"/>
      <c r="BQ3" s="5">
        <v>3</v>
      </c>
      <c r="BR3" s="9">
        <f t="shared" ca="1" si="21"/>
        <v>3</v>
      </c>
      <c r="BS3" s="9">
        <f t="shared" ca="1" si="22"/>
        <v>0</v>
      </c>
      <c r="BT3" s="10"/>
      <c r="BV3" s="5">
        <v>3</v>
      </c>
      <c r="BW3" s="9">
        <f t="shared" ca="1" si="23"/>
        <v>6</v>
      </c>
      <c r="BX3" s="9">
        <f t="shared" ca="1" si="24"/>
        <v>3</v>
      </c>
      <c r="BY3" s="10"/>
      <c r="BZ3" s="10"/>
      <c r="CA3" s="8"/>
      <c r="CB3" s="11">
        <f t="shared" ca="1" si="25"/>
        <v>0.16195670154484565</v>
      </c>
      <c r="CC3" s="12">
        <f t="shared" ca="1" si="2"/>
        <v>15</v>
      </c>
      <c r="CD3" s="12"/>
      <c r="CE3" s="5">
        <v>3</v>
      </c>
      <c r="CF3" s="5">
        <v>0</v>
      </c>
      <c r="CG3" s="5">
        <v>2</v>
      </c>
      <c r="CH3" s="5"/>
      <c r="CI3" s="11">
        <f t="shared" ca="1" si="26"/>
        <v>0.3441647786603258</v>
      </c>
      <c r="CJ3" s="12">
        <f t="shared" ca="1" si="27"/>
        <v>97</v>
      </c>
      <c r="CK3" s="5"/>
      <c r="CL3" s="5">
        <v>3</v>
      </c>
      <c r="CM3" s="5">
        <v>0</v>
      </c>
      <c r="CN3" s="5">
        <v>2</v>
      </c>
      <c r="CP3" s="11">
        <f t="shared" ca="1" si="28"/>
        <v>0.21046685063720094</v>
      </c>
      <c r="CQ3" s="12">
        <f t="shared" ca="1" si="29"/>
        <v>113</v>
      </c>
      <c r="CR3" s="5"/>
      <c r="CS3" s="5">
        <v>3</v>
      </c>
      <c r="CT3" s="5">
        <v>0</v>
      </c>
      <c r="CU3" s="5">
        <v>2</v>
      </c>
      <c r="CW3" s="11">
        <f t="shared" ca="1" si="30"/>
        <v>0.52753466141470295</v>
      </c>
      <c r="CX3" s="12">
        <f t="shared" ca="1" si="31"/>
        <v>64</v>
      </c>
      <c r="CY3" s="5"/>
      <c r="CZ3" s="5">
        <v>3</v>
      </c>
      <c r="DA3" s="5">
        <v>0</v>
      </c>
      <c r="DB3" s="5">
        <v>2</v>
      </c>
    </row>
    <row r="4" spans="1:106" ht="19.5" thickBot="1" x14ac:dyDescent="0.3">
      <c r="A4" s="15"/>
      <c r="B4" s="16" t="s">
        <v>9</v>
      </c>
      <c r="C4" s="17"/>
      <c r="D4" s="18"/>
      <c r="E4" s="17"/>
      <c r="F4" s="17"/>
      <c r="G4" s="17"/>
      <c r="H4" s="19"/>
      <c r="I4" s="15"/>
      <c r="J4" s="16" t="s">
        <v>10</v>
      </c>
      <c r="K4" s="17"/>
      <c r="L4" s="17"/>
      <c r="M4" s="17"/>
      <c r="N4" s="17"/>
      <c r="O4" s="17"/>
      <c r="P4" s="19"/>
      <c r="Q4" s="15"/>
      <c r="R4" s="16" t="s">
        <v>8</v>
      </c>
      <c r="S4" s="17"/>
      <c r="T4" s="17"/>
      <c r="U4" s="17"/>
      <c r="V4" s="17"/>
      <c r="W4" s="17"/>
      <c r="X4" s="19"/>
      <c r="AB4" s="3" t="s">
        <v>11</v>
      </c>
      <c r="AC4" s="5">
        <f t="shared" ca="1" si="32"/>
        <v>341</v>
      </c>
      <c r="AD4" s="5" t="s">
        <v>37</v>
      </c>
      <c r="AE4" s="5">
        <f t="shared" ca="1" si="3"/>
        <v>635</v>
      </c>
      <c r="AF4" s="5" t="s">
        <v>38</v>
      </c>
      <c r="AG4" s="5">
        <f t="shared" ca="1" si="4"/>
        <v>976</v>
      </c>
      <c r="AI4" s="5">
        <f t="shared" ca="1" si="5"/>
        <v>0</v>
      </c>
      <c r="AJ4" s="5">
        <f t="shared" ca="1" si="6"/>
        <v>3</v>
      </c>
      <c r="AK4" s="5" t="s">
        <v>42</v>
      </c>
      <c r="AL4" s="5">
        <f t="shared" ca="1" si="7"/>
        <v>4</v>
      </c>
      <c r="AM4" s="5">
        <f t="shared" ca="1" si="8"/>
        <v>1</v>
      </c>
      <c r="AN4" s="5" t="s">
        <v>0</v>
      </c>
      <c r="AO4" s="5">
        <f t="shared" ca="1" si="9"/>
        <v>0</v>
      </c>
      <c r="AP4" s="5">
        <f t="shared" ca="1" si="10"/>
        <v>6</v>
      </c>
      <c r="AQ4" s="5" t="s">
        <v>2</v>
      </c>
      <c r="AR4" s="5">
        <f t="shared" ca="1" si="11"/>
        <v>3</v>
      </c>
      <c r="AS4" s="5">
        <f t="shared" ca="1" si="12"/>
        <v>5</v>
      </c>
      <c r="AT4" s="5" t="s">
        <v>1</v>
      </c>
      <c r="AU4" s="5">
        <f t="shared" ca="1" si="13"/>
        <v>0</v>
      </c>
      <c r="AV4" s="5">
        <f t="shared" ca="1" si="14"/>
        <v>9</v>
      </c>
      <c r="AW4" s="5" t="s">
        <v>39</v>
      </c>
      <c r="AX4" s="5">
        <f t="shared" ca="1" si="15"/>
        <v>7</v>
      </c>
      <c r="AY4" s="5">
        <f t="shared" ca="1" si="16"/>
        <v>6</v>
      </c>
      <c r="BB4" s="5">
        <v>4</v>
      </c>
      <c r="BC4" s="7">
        <f t="shared" ca="1" si="0"/>
        <v>0</v>
      </c>
      <c r="BD4" s="7">
        <f t="shared" ca="1" si="1"/>
        <v>0</v>
      </c>
      <c r="BE4" s="8"/>
      <c r="BG4" s="5">
        <v>4</v>
      </c>
      <c r="BH4" s="62">
        <f t="shared" ca="1" si="17"/>
        <v>3</v>
      </c>
      <c r="BI4" s="62">
        <f t="shared" ca="1" si="18"/>
        <v>6</v>
      </c>
      <c r="BJ4" s="8"/>
      <c r="BL4" s="5">
        <v>4</v>
      </c>
      <c r="BM4" s="7">
        <f t="shared" ca="1" si="19"/>
        <v>3</v>
      </c>
      <c r="BN4" s="7">
        <f t="shared" ca="1" si="20"/>
        <v>6</v>
      </c>
      <c r="BO4" s="8"/>
      <c r="BQ4" s="5">
        <v>4</v>
      </c>
      <c r="BR4" s="9">
        <f t="shared" ca="1" si="21"/>
        <v>4</v>
      </c>
      <c r="BS4" s="9">
        <f t="shared" ca="1" si="22"/>
        <v>3</v>
      </c>
      <c r="BT4" s="10"/>
      <c r="BV4" s="5">
        <v>4</v>
      </c>
      <c r="BW4" s="9">
        <f t="shared" ca="1" si="23"/>
        <v>1</v>
      </c>
      <c r="BX4" s="9">
        <f t="shared" ca="1" si="24"/>
        <v>5</v>
      </c>
      <c r="BY4" s="10"/>
      <c r="BZ4" s="10"/>
      <c r="CA4" s="8"/>
      <c r="CB4" s="11">
        <f t="shared" ca="1" si="25"/>
        <v>1.8835742076769635E-2</v>
      </c>
      <c r="CC4" s="12">
        <f t="shared" ca="1" si="2"/>
        <v>18</v>
      </c>
      <c r="CD4" s="12"/>
      <c r="CE4" s="5">
        <v>4</v>
      </c>
      <c r="CF4" s="5">
        <v>0</v>
      </c>
      <c r="CG4" s="5">
        <v>3</v>
      </c>
      <c r="CH4" s="5"/>
      <c r="CI4" s="11">
        <f t="shared" ca="1" si="26"/>
        <v>0.76736726387827903</v>
      </c>
      <c r="CJ4" s="12">
        <f t="shared" ca="1" si="27"/>
        <v>37</v>
      </c>
      <c r="CK4" s="5"/>
      <c r="CL4" s="5">
        <v>4</v>
      </c>
      <c r="CM4" s="5">
        <v>0</v>
      </c>
      <c r="CN4" s="5">
        <v>3</v>
      </c>
      <c r="CP4" s="11">
        <f t="shared" ca="1" si="28"/>
        <v>0.72895616513302997</v>
      </c>
      <c r="CQ4" s="12">
        <f t="shared" ca="1" si="29"/>
        <v>44</v>
      </c>
      <c r="CR4" s="5"/>
      <c r="CS4" s="5">
        <v>4</v>
      </c>
      <c r="CT4" s="5">
        <v>0</v>
      </c>
      <c r="CU4" s="5">
        <v>3</v>
      </c>
      <c r="CW4" s="11">
        <f t="shared" ca="1" si="30"/>
        <v>0.89567508360904879</v>
      </c>
      <c r="CX4" s="12">
        <f t="shared" ca="1" si="31"/>
        <v>16</v>
      </c>
      <c r="CY4" s="5"/>
      <c r="CZ4" s="5">
        <v>4</v>
      </c>
      <c r="DA4" s="5">
        <v>0</v>
      </c>
      <c r="DB4" s="5">
        <v>3</v>
      </c>
    </row>
    <row r="5" spans="1:106" ht="45.95" customHeight="1" thickBot="1" x14ac:dyDescent="0.3">
      <c r="A5" s="20"/>
      <c r="B5" s="87" t="str">
        <f ca="1">$AC1/100&amp;$AD1&amp;$AE1/100&amp;$AF1</f>
        <v>5.67＋76.2＝</v>
      </c>
      <c r="C5" s="88"/>
      <c r="D5" s="88"/>
      <c r="E5" s="88"/>
      <c r="F5" s="76">
        <f ca="1">$AG1/100</f>
        <v>81.87</v>
      </c>
      <c r="G5" s="77"/>
      <c r="H5" s="21"/>
      <c r="I5" s="20"/>
      <c r="J5" s="87" t="str">
        <f ca="1">$AC2/100&amp;$AD2&amp;$AE2/100&amp;$AF2</f>
        <v>0.92＋89.87＝</v>
      </c>
      <c r="K5" s="88"/>
      <c r="L5" s="88"/>
      <c r="M5" s="88"/>
      <c r="N5" s="76">
        <f ca="1">$AG2/100</f>
        <v>90.79</v>
      </c>
      <c r="O5" s="77"/>
      <c r="P5" s="22"/>
      <c r="Q5" s="20"/>
      <c r="R5" s="87" t="str">
        <f ca="1">$AC3/100&amp;$AD3&amp;$AE3/100&amp;$AF3</f>
        <v>69.36＋6.03＝</v>
      </c>
      <c r="S5" s="88"/>
      <c r="T5" s="88"/>
      <c r="U5" s="88"/>
      <c r="V5" s="76">
        <f ca="1">$AG3/100</f>
        <v>75.39</v>
      </c>
      <c r="W5" s="77"/>
      <c r="X5" s="23"/>
      <c r="AB5" s="3" t="s">
        <v>43</v>
      </c>
      <c r="AC5" s="5">
        <f t="shared" ca="1" si="32"/>
        <v>2061</v>
      </c>
      <c r="AD5" s="5" t="s">
        <v>37</v>
      </c>
      <c r="AE5" s="5">
        <f t="shared" ca="1" si="3"/>
        <v>3</v>
      </c>
      <c r="AF5" s="5" t="s">
        <v>1</v>
      </c>
      <c r="AG5" s="5">
        <f t="shared" ca="1" si="4"/>
        <v>2064</v>
      </c>
      <c r="AI5" s="5">
        <f t="shared" ca="1" si="5"/>
        <v>2</v>
      </c>
      <c r="AJ5" s="5">
        <f t="shared" ca="1" si="6"/>
        <v>0</v>
      </c>
      <c r="AK5" s="5" t="s">
        <v>39</v>
      </c>
      <c r="AL5" s="5">
        <f t="shared" ca="1" si="7"/>
        <v>6</v>
      </c>
      <c r="AM5" s="5">
        <f t="shared" ca="1" si="8"/>
        <v>1</v>
      </c>
      <c r="AN5" s="5" t="s">
        <v>37</v>
      </c>
      <c r="AO5" s="5">
        <f t="shared" ca="1" si="9"/>
        <v>0</v>
      </c>
      <c r="AP5" s="5">
        <f t="shared" ca="1" si="10"/>
        <v>0</v>
      </c>
      <c r="AQ5" s="5" t="s">
        <v>39</v>
      </c>
      <c r="AR5" s="5">
        <f t="shared" ca="1" si="11"/>
        <v>0</v>
      </c>
      <c r="AS5" s="5">
        <f t="shared" ca="1" si="12"/>
        <v>3</v>
      </c>
      <c r="AT5" s="5" t="s">
        <v>38</v>
      </c>
      <c r="AU5" s="5">
        <f t="shared" ca="1" si="13"/>
        <v>2</v>
      </c>
      <c r="AV5" s="5">
        <f t="shared" ca="1" si="14"/>
        <v>0</v>
      </c>
      <c r="AW5" s="5" t="s">
        <v>2</v>
      </c>
      <c r="AX5" s="5">
        <f t="shared" ca="1" si="15"/>
        <v>6</v>
      </c>
      <c r="AY5" s="5">
        <f t="shared" ca="1" si="16"/>
        <v>4</v>
      </c>
      <c r="BB5" s="5">
        <v>5</v>
      </c>
      <c r="BC5" s="7">
        <f t="shared" ca="1" si="0"/>
        <v>2</v>
      </c>
      <c r="BD5" s="7">
        <f t="shared" ca="1" si="1"/>
        <v>0</v>
      </c>
      <c r="BE5" s="8"/>
      <c r="BG5" s="5">
        <v>5</v>
      </c>
      <c r="BH5" s="62">
        <f t="shared" ca="1" si="17"/>
        <v>0</v>
      </c>
      <c r="BI5" s="62">
        <f t="shared" ca="1" si="18"/>
        <v>0</v>
      </c>
      <c r="BJ5" s="8"/>
      <c r="BL5" s="5">
        <v>5</v>
      </c>
      <c r="BM5" s="7">
        <f t="shared" ca="1" si="19"/>
        <v>0</v>
      </c>
      <c r="BN5" s="7">
        <f t="shared" ca="1" si="20"/>
        <v>0</v>
      </c>
      <c r="BO5" s="8"/>
      <c r="BQ5" s="5">
        <v>5</v>
      </c>
      <c r="BR5" s="9">
        <f t="shared" ca="1" si="21"/>
        <v>6</v>
      </c>
      <c r="BS5" s="9">
        <f t="shared" ca="1" si="22"/>
        <v>0</v>
      </c>
      <c r="BT5" s="10"/>
      <c r="BV5" s="5">
        <v>5</v>
      </c>
      <c r="BW5" s="9">
        <f t="shared" ca="1" si="23"/>
        <v>1</v>
      </c>
      <c r="BX5" s="9">
        <f t="shared" ca="1" si="24"/>
        <v>3</v>
      </c>
      <c r="BY5" s="10"/>
      <c r="BZ5" s="10"/>
      <c r="CA5" s="8"/>
      <c r="CB5" s="11">
        <f t="shared" ca="1" si="25"/>
        <v>0.45615788282753589</v>
      </c>
      <c r="CC5" s="12">
        <f t="shared" ca="1" si="2"/>
        <v>11</v>
      </c>
      <c r="CD5" s="12"/>
      <c r="CE5" s="5">
        <v>5</v>
      </c>
      <c r="CF5" s="5">
        <v>0</v>
      </c>
      <c r="CG5" s="5">
        <v>4</v>
      </c>
      <c r="CH5" s="5"/>
      <c r="CI5" s="11">
        <f t="shared" ca="1" si="26"/>
        <v>0.11970406027209179</v>
      </c>
      <c r="CJ5" s="12">
        <f t="shared" ca="1" si="27"/>
        <v>121</v>
      </c>
      <c r="CK5" s="5"/>
      <c r="CL5" s="5">
        <v>5</v>
      </c>
      <c r="CM5" s="5">
        <v>0</v>
      </c>
      <c r="CN5" s="5">
        <v>4</v>
      </c>
      <c r="CP5" s="11">
        <f t="shared" ca="1" si="28"/>
        <v>3.5346540293288098E-2</v>
      </c>
      <c r="CQ5" s="12">
        <f t="shared" ca="1" si="29"/>
        <v>136</v>
      </c>
      <c r="CR5" s="5"/>
      <c r="CS5" s="5">
        <v>5</v>
      </c>
      <c r="CT5" s="5">
        <v>0</v>
      </c>
      <c r="CU5" s="5">
        <v>4</v>
      </c>
      <c r="CW5" s="11">
        <f t="shared" ca="1" si="30"/>
        <v>0.89776963206749671</v>
      </c>
      <c r="CX5" s="12">
        <f t="shared" ca="1" si="31"/>
        <v>14</v>
      </c>
      <c r="CY5" s="5"/>
      <c r="CZ5" s="5">
        <v>5</v>
      </c>
      <c r="DA5" s="5">
        <v>0</v>
      </c>
      <c r="DB5" s="5">
        <v>4</v>
      </c>
    </row>
    <row r="6" spans="1:106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12</v>
      </c>
      <c r="AC6" s="5">
        <f t="shared" ca="1" si="32"/>
        <v>5098</v>
      </c>
      <c r="AD6" s="5" t="s">
        <v>44</v>
      </c>
      <c r="AE6" s="5">
        <f t="shared" ca="1" si="3"/>
        <v>420</v>
      </c>
      <c r="AF6" s="5" t="s">
        <v>1</v>
      </c>
      <c r="AG6" s="5">
        <f t="shared" ca="1" si="4"/>
        <v>5518</v>
      </c>
      <c r="AI6" s="5">
        <f t="shared" ca="1" si="5"/>
        <v>5</v>
      </c>
      <c r="AJ6" s="5">
        <f t="shared" ca="1" si="6"/>
        <v>0</v>
      </c>
      <c r="AK6" s="5" t="s">
        <v>39</v>
      </c>
      <c r="AL6" s="5">
        <f t="shared" ca="1" si="7"/>
        <v>9</v>
      </c>
      <c r="AM6" s="5">
        <f t="shared" ca="1" si="8"/>
        <v>8</v>
      </c>
      <c r="AN6" s="5" t="s">
        <v>0</v>
      </c>
      <c r="AO6" s="5">
        <f t="shared" ca="1" si="9"/>
        <v>0</v>
      </c>
      <c r="AP6" s="5">
        <f t="shared" ca="1" si="10"/>
        <v>4</v>
      </c>
      <c r="AQ6" s="5" t="s">
        <v>39</v>
      </c>
      <c r="AR6" s="5">
        <f t="shared" ca="1" si="11"/>
        <v>2</v>
      </c>
      <c r="AS6" s="5">
        <f t="shared" ca="1" si="12"/>
        <v>0</v>
      </c>
      <c r="AT6" s="5" t="s">
        <v>38</v>
      </c>
      <c r="AU6" s="5">
        <f t="shared" ca="1" si="13"/>
        <v>5</v>
      </c>
      <c r="AV6" s="5">
        <f t="shared" ca="1" si="14"/>
        <v>5</v>
      </c>
      <c r="AW6" s="5" t="s">
        <v>2</v>
      </c>
      <c r="AX6" s="5">
        <f t="shared" ca="1" si="15"/>
        <v>1</v>
      </c>
      <c r="AY6" s="5">
        <f t="shared" ca="1" si="16"/>
        <v>8</v>
      </c>
      <c r="BB6" s="5">
        <v>6</v>
      </c>
      <c r="BC6" s="7">
        <f t="shared" ca="1" si="0"/>
        <v>5</v>
      </c>
      <c r="BD6" s="7">
        <f t="shared" ca="1" si="1"/>
        <v>0</v>
      </c>
      <c r="BE6" s="8"/>
      <c r="BG6" s="5">
        <v>6</v>
      </c>
      <c r="BH6" s="62">
        <f t="shared" ca="1" si="17"/>
        <v>0</v>
      </c>
      <c r="BI6" s="62">
        <f t="shared" ca="1" si="18"/>
        <v>4</v>
      </c>
      <c r="BJ6" s="8"/>
      <c r="BL6" s="5">
        <v>6</v>
      </c>
      <c r="BM6" s="7">
        <f t="shared" ca="1" si="19"/>
        <v>0</v>
      </c>
      <c r="BN6" s="7">
        <f t="shared" ca="1" si="20"/>
        <v>4</v>
      </c>
      <c r="BO6" s="8"/>
      <c r="BQ6" s="5">
        <v>6</v>
      </c>
      <c r="BR6" s="9">
        <f t="shared" ca="1" si="21"/>
        <v>9</v>
      </c>
      <c r="BS6" s="9">
        <f t="shared" ca="1" si="22"/>
        <v>2</v>
      </c>
      <c r="BT6" s="10"/>
      <c r="BV6" s="5">
        <v>6</v>
      </c>
      <c r="BW6" s="9">
        <f t="shared" ca="1" si="23"/>
        <v>8</v>
      </c>
      <c r="BX6" s="9">
        <f t="shared" ca="1" si="24"/>
        <v>0</v>
      </c>
      <c r="BY6" s="10"/>
      <c r="BZ6" s="10"/>
      <c r="CA6" s="8"/>
      <c r="CB6" s="11">
        <f t="shared" ca="1" si="25"/>
        <v>0.16751798911626004</v>
      </c>
      <c r="CC6" s="12">
        <f t="shared" ca="1" si="2"/>
        <v>14</v>
      </c>
      <c r="CD6" s="12"/>
      <c r="CE6" s="5">
        <v>6</v>
      </c>
      <c r="CF6" s="5">
        <v>0</v>
      </c>
      <c r="CG6" s="5">
        <v>5</v>
      </c>
      <c r="CH6" s="5"/>
      <c r="CI6" s="11">
        <f t="shared" ca="1" si="26"/>
        <v>0.2854028109001816</v>
      </c>
      <c r="CJ6" s="12">
        <f t="shared" ca="1" si="27"/>
        <v>105</v>
      </c>
      <c r="CK6" s="5"/>
      <c r="CL6" s="5">
        <v>6</v>
      </c>
      <c r="CM6" s="5">
        <v>0</v>
      </c>
      <c r="CN6" s="5">
        <v>5</v>
      </c>
      <c r="CP6" s="11">
        <f t="shared" ca="1" si="28"/>
        <v>0.35843618448521997</v>
      </c>
      <c r="CQ6" s="12">
        <f t="shared" ca="1" si="29"/>
        <v>93</v>
      </c>
      <c r="CR6" s="5"/>
      <c r="CS6" s="5">
        <v>6</v>
      </c>
      <c r="CT6" s="5">
        <v>0</v>
      </c>
      <c r="CU6" s="5">
        <v>5</v>
      </c>
      <c r="CW6" s="11">
        <f t="shared" ca="1" si="30"/>
        <v>0.39937767420588199</v>
      </c>
      <c r="CX6" s="12">
        <f t="shared" ca="1" si="31"/>
        <v>81</v>
      </c>
      <c r="CY6" s="5"/>
      <c r="CZ6" s="5">
        <v>6</v>
      </c>
      <c r="DA6" s="5">
        <v>0</v>
      </c>
      <c r="DB6" s="5">
        <v>5</v>
      </c>
    </row>
    <row r="7" spans="1:106" ht="57" customHeight="1" x14ac:dyDescent="0.25">
      <c r="A7" s="20"/>
      <c r="B7" s="28"/>
      <c r="C7" s="28">
        <f ca="1">$BC1</f>
        <v>0</v>
      </c>
      <c r="D7" s="28">
        <f ca="1">$BH1</f>
        <v>5</v>
      </c>
      <c r="E7" s="28" t="str">
        <f ca="1">IF(AND(F7=0,G7=0),"",".")</f>
        <v>.</v>
      </c>
      <c r="F7" s="28">
        <f ca="1">$BR1</f>
        <v>6</v>
      </c>
      <c r="G7" s="28">
        <f ca="1">$BW1</f>
        <v>7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$BR2</f>
        <v>9</v>
      </c>
      <c r="O7" s="28">
        <f ca="1">$BW2</f>
        <v>2</v>
      </c>
      <c r="P7" s="27"/>
      <c r="Q7" s="20"/>
      <c r="R7" s="28"/>
      <c r="S7" s="28">
        <f ca="1">$BC3</f>
        <v>6</v>
      </c>
      <c r="T7" s="28">
        <f ca="1">$BH3</f>
        <v>9</v>
      </c>
      <c r="U7" s="28" t="str">
        <f ca="1">IF(AND(V7=0,W7=0),"",".")</f>
        <v>.</v>
      </c>
      <c r="V7" s="28">
        <f ca="1">$BR3</f>
        <v>3</v>
      </c>
      <c r="W7" s="28">
        <f ca="1">$BW3</f>
        <v>6</v>
      </c>
      <c r="X7" s="27"/>
      <c r="AB7" s="3" t="s">
        <v>45</v>
      </c>
      <c r="AC7" s="5">
        <f t="shared" ca="1" si="32"/>
        <v>4406</v>
      </c>
      <c r="AD7" s="5" t="s">
        <v>37</v>
      </c>
      <c r="AE7" s="5">
        <f t="shared" ca="1" si="3"/>
        <v>591</v>
      </c>
      <c r="AF7" s="5" t="s">
        <v>38</v>
      </c>
      <c r="AG7" s="5">
        <f t="shared" ca="1" si="4"/>
        <v>4997</v>
      </c>
      <c r="AI7" s="5">
        <f t="shared" ca="1" si="5"/>
        <v>4</v>
      </c>
      <c r="AJ7" s="5">
        <f t="shared" ca="1" si="6"/>
        <v>4</v>
      </c>
      <c r="AK7" s="5" t="s">
        <v>42</v>
      </c>
      <c r="AL7" s="5">
        <f t="shared" ca="1" si="7"/>
        <v>0</v>
      </c>
      <c r="AM7" s="5">
        <f t="shared" ca="1" si="8"/>
        <v>6</v>
      </c>
      <c r="AN7" s="5" t="s">
        <v>0</v>
      </c>
      <c r="AO7" s="5">
        <f t="shared" ca="1" si="9"/>
        <v>0</v>
      </c>
      <c r="AP7" s="5">
        <f t="shared" ca="1" si="10"/>
        <v>5</v>
      </c>
      <c r="AQ7" s="5" t="s">
        <v>39</v>
      </c>
      <c r="AR7" s="5">
        <f t="shared" ca="1" si="11"/>
        <v>9</v>
      </c>
      <c r="AS7" s="5">
        <f t="shared" ca="1" si="12"/>
        <v>1</v>
      </c>
      <c r="AT7" s="5" t="s">
        <v>46</v>
      </c>
      <c r="AU7" s="5">
        <f t="shared" ca="1" si="13"/>
        <v>4</v>
      </c>
      <c r="AV7" s="5">
        <f t="shared" ca="1" si="14"/>
        <v>9</v>
      </c>
      <c r="AW7" s="5" t="s">
        <v>39</v>
      </c>
      <c r="AX7" s="5">
        <f t="shared" ca="1" si="15"/>
        <v>9</v>
      </c>
      <c r="AY7" s="5">
        <f t="shared" ca="1" si="16"/>
        <v>7</v>
      </c>
      <c r="BB7" s="5">
        <v>7</v>
      </c>
      <c r="BC7" s="7">
        <f t="shared" ca="1" si="0"/>
        <v>4</v>
      </c>
      <c r="BD7" s="7">
        <f t="shared" ca="1" si="1"/>
        <v>0</v>
      </c>
      <c r="BE7" s="8"/>
      <c r="BG7" s="5">
        <v>7</v>
      </c>
      <c r="BH7" s="62">
        <f t="shared" ca="1" si="17"/>
        <v>4</v>
      </c>
      <c r="BI7" s="62">
        <f t="shared" ca="1" si="18"/>
        <v>5</v>
      </c>
      <c r="BJ7" s="8"/>
      <c r="BL7" s="5">
        <v>7</v>
      </c>
      <c r="BM7" s="7">
        <f t="shared" ca="1" si="19"/>
        <v>4</v>
      </c>
      <c r="BN7" s="7">
        <f t="shared" ca="1" si="20"/>
        <v>5</v>
      </c>
      <c r="BO7" s="8"/>
      <c r="BQ7" s="5">
        <v>7</v>
      </c>
      <c r="BR7" s="9">
        <f t="shared" ca="1" si="21"/>
        <v>0</v>
      </c>
      <c r="BS7" s="9">
        <f t="shared" ca="1" si="22"/>
        <v>9</v>
      </c>
      <c r="BT7" s="10"/>
      <c r="BV7" s="5">
        <v>7</v>
      </c>
      <c r="BW7" s="9">
        <f t="shared" ca="1" si="23"/>
        <v>6</v>
      </c>
      <c r="BX7" s="9">
        <f t="shared" ca="1" si="24"/>
        <v>1</v>
      </c>
      <c r="BY7" s="10"/>
      <c r="BZ7" s="10"/>
      <c r="CA7" s="8"/>
      <c r="CB7" s="11">
        <f t="shared" ca="1" si="25"/>
        <v>0.25852231901798528</v>
      </c>
      <c r="CC7" s="12">
        <f t="shared" ca="1" si="2"/>
        <v>13</v>
      </c>
      <c r="CD7" s="12"/>
      <c r="CE7" s="5">
        <v>7</v>
      </c>
      <c r="CF7" s="5">
        <v>0</v>
      </c>
      <c r="CG7" s="5">
        <v>6</v>
      </c>
      <c r="CH7" s="5"/>
      <c r="CI7" s="11">
        <f t="shared" ca="1" si="26"/>
        <v>0.69740490603587535</v>
      </c>
      <c r="CJ7" s="12">
        <f t="shared" ca="1" si="27"/>
        <v>46</v>
      </c>
      <c r="CK7" s="5"/>
      <c r="CL7" s="5">
        <v>7</v>
      </c>
      <c r="CM7" s="5">
        <v>0</v>
      </c>
      <c r="CN7" s="5">
        <v>6</v>
      </c>
      <c r="CP7" s="11">
        <f t="shared" ca="1" si="28"/>
        <v>0.92161754886624137</v>
      </c>
      <c r="CQ7" s="12">
        <f t="shared" ca="1" si="29"/>
        <v>10</v>
      </c>
      <c r="CR7" s="5"/>
      <c r="CS7" s="5">
        <v>7</v>
      </c>
      <c r="CT7" s="5">
        <v>0</v>
      </c>
      <c r="CU7" s="5">
        <v>6</v>
      </c>
      <c r="CW7" s="11">
        <f t="shared" ca="1" si="30"/>
        <v>0.54755738720533487</v>
      </c>
      <c r="CX7" s="12">
        <f t="shared" ca="1" si="31"/>
        <v>62</v>
      </c>
      <c r="CY7" s="5"/>
      <c r="CZ7" s="5">
        <v>7</v>
      </c>
      <c r="DA7" s="5">
        <v>0</v>
      </c>
      <c r="DB7" s="5">
        <v>6</v>
      </c>
    </row>
    <row r="8" spans="1:106" ht="57" customHeight="1" x14ac:dyDescent="0.25">
      <c r="A8" s="20"/>
      <c r="B8" s="28" t="str">
        <f ca="1">IF(AND($BD1=0,$BC1=0),"","＋")</f>
        <v>＋</v>
      </c>
      <c r="C8" s="28">
        <f ca="1">IF(AND($BD1=0,$BC1=0),"＋",$BD1)</f>
        <v>7</v>
      </c>
      <c r="D8" s="28">
        <f ca="1">$BI1</f>
        <v>6</v>
      </c>
      <c r="E8" s="28" t="str">
        <f ca="1">IF(AND(F8=0,G8=0),"",".")</f>
        <v>.</v>
      </c>
      <c r="F8" s="28">
        <f ca="1">$BS1</f>
        <v>2</v>
      </c>
      <c r="G8" s="28">
        <f ca="1">$BX1</f>
        <v>0</v>
      </c>
      <c r="H8" s="27"/>
      <c r="I8" s="20"/>
      <c r="J8" s="28" t="str">
        <f ca="1">IF(AND($BD2=0,$BC2=0),"","＋")</f>
        <v>＋</v>
      </c>
      <c r="K8" s="28">
        <f ca="1">IF(AND($BD2=0,$BC2=0),"＋",$BD2)</f>
        <v>8</v>
      </c>
      <c r="L8" s="28">
        <f ca="1">$BI2</f>
        <v>9</v>
      </c>
      <c r="M8" s="28" t="str">
        <f ca="1">IF(AND(N8=0,O8=0),"",".")</f>
        <v>.</v>
      </c>
      <c r="N8" s="28">
        <f ca="1">$BS2</f>
        <v>8</v>
      </c>
      <c r="O8" s="28">
        <f ca="1">$BX2</f>
        <v>7</v>
      </c>
      <c r="P8" s="27"/>
      <c r="Q8" s="20"/>
      <c r="R8" s="28" t="str">
        <f ca="1">IF(AND($BD3=0,$BC3=0),"","＋")</f>
        <v>＋</v>
      </c>
      <c r="S8" s="28">
        <f ca="1">IF(AND($BD3=0,$BC3=0),"＋",$BD3)</f>
        <v>0</v>
      </c>
      <c r="T8" s="28">
        <f ca="1">$BI3</f>
        <v>6</v>
      </c>
      <c r="U8" s="28" t="str">
        <f ca="1">IF(AND(V8=0,W8=0),"",".")</f>
        <v>.</v>
      </c>
      <c r="V8" s="28">
        <f ca="1">$BS3</f>
        <v>0</v>
      </c>
      <c r="W8" s="28">
        <f ca="1">$BX3</f>
        <v>3</v>
      </c>
      <c r="X8" s="27"/>
      <c r="AB8" s="3" t="s">
        <v>47</v>
      </c>
      <c r="AC8" s="5">
        <f t="shared" ca="1" si="32"/>
        <v>616</v>
      </c>
      <c r="AD8" s="5" t="s">
        <v>0</v>
      </c>
      <c r="AE8" s="5">
        <f t="shared" ca="1" si="3"/>
        <v>4107</v>
      </c>
      <c r="AF8" s="5" t="s">
        <v>38</v>
      </c>
      <c r="AG8" s="5">
        <f t="shared" ca="1" si="4"/>
        <v>4723</v>
      </c>
      <c r="AI8" s="5">
        <f t="shared" ca="1" si="5"/>
        <v>0</v>
      </c>
      <c r="AJ8" s="5">
        <f t="shared" ca="1" si="6"/>
        <v>6</v>
      </c>
      <c r="AK8" s="5" t="s">
        <v>39</v>
      </c>
      <c r="AL8" s="5">
        <f t="shared" ca="1" si="7"/>
        <v>1</v>
      </c>
      <c r="AM8" s="5">
        <f t="shared" ca="1" si="8"/>
        <v>6</v>
      </c>
      <c r="AN8" s="5" t="s">
        <v>37</v>
      </c>
      <c r="AO8" s="5">
        <f t="shared" ca="1" si="9"/>
        <v>4</v>
      </c>
      <c r="AP8" s="5">
        <f t="shared" ca="1" si="10"/>
        <v>1</v>
      </c>
      <c r="AQ8" s="5" t="s">
        <v>39</v>
      </c>
      <c r="AR8" s="5">
        <f t="shared" ca="1" si="11"/>
        <v>0</v>
      </c>
      <c r="AS8" s="5">
        <f t="shared" ca="1" si="12"/>
        <v>7</v>
      </c>
      <c r="AT8" s="5" t="s">
        <v>46</v>
      </c>
      <c r="AU8" s="5">
        <f t="shared" ca="1" si="13"/>
        <v>4</v>
      </c>
      <c r="AV8" s="5">
        <f t="shared" ca="1" si="14"/>
        <v>7</v>
      </c>
      <c r="AW8" s="5" t="s">
        <v>42</v>
      </c>
      <c r="AX8" s="5">
        <f t="shared" ca="1" si="15"/>
        <v>2</v>
      </c>
      <c r="AY8" s="5">
        <f t="shared" ca="1" si="16"/>
        <v>3</v>
      </c>
      <c r="BB8" s="5">
        <v>8</v>
      </c>
      <c r="BC8" s="7">
        <f t="shared" ca="1" si="0"/>
        <v>0</v>
      </c>
      <c r="BD8" s="7">
        <f t="shared" ca="1" si="1"/>
        <v>4</v>
      </c>
      <c r="BE8" s="8"/>
      <c r="BG8" s="5">
        <v>8</v>
      </c>
      <c r="BH8" s="62">
        <f t="shared" ca="1" si="17"/>
        <v>6</v>
      </c>
      <c r="BI8" s="62">
        <f t="shared" ca="1" si="18"/>
        <v>1</v>
      </c>
      <c r="BJ8" s="8"/>
      <c r="BL8" s="5">
        <v>8</v>
      </c>
      <c r="BM8" s="7">
        <f t="shared" ca="1" si="19"/>
        <v>6</v>
      </c>
      <c r="BN8" s="7">
        <f t="shared" ca="1" si="20"/>
        <v>1</v>
      </c>
      <c r="BO8" s="8"/>
      <c r="BQ8" s="5">
        <v>8</v>
      </c>
      <c r="BR8" s="9">
        <f t="shared" ca="1" si="21"/>
        <v>1</v>
      </c>
      <c r="BS8" s="9">
        <f t="shared" ca="1" si="22"/>
        <v>0</v>
      </c>
      <c r="BT8" s="10"/>
      <c r="BV8" s="5">
        <v>8</v>
      </c>
      <c r="BW8" s="9">
        <f t="shared" ca="1" si="23"/>
        <v>6</v>
      </c>
      <c r="BX8" s="9">
        <f t="shared" ca="1" si="24"/>
        <v>7</v>
      </c>
      <c r="BY8" s="10"/>
      <c r="BZ8" s="10"/>
      <c r="CA8" s="8"/>
      <c r="CB8" s="11">
        <f t="shared" ca="1" si="25"/>
        <v>0.75570289705252203</v>
      </c>
      <c r="CC8" s="12">
        <f t="shared" ca="1" si="2"/>
        <v>5</v>
      </c>
      <c r="CD8" s="12"/>
      <c r="CE8" s="5">
        <v>8</v>
      </c>
      <c r="CF8" s="5">
        <v>0</v>
      </c>
      <c r="CG8" s="5">
        <v>7</v>
      </c>
      <c r="CH8" s="5"/>
      <c r="CI8" s="11">
        <f t="shared" ca="1" si="26"/>
        <v>0.63722028874125225</v>
      </c>
      <c r="CJ8" s="12">
        <f t="shared" ca="1" si="27"/>
        <v>62</v>
      </c>
      <c r="CK8" s="5"/>
      <c r="CL8" s="5">
        <v>8</v>
      </c>
      <c r="CM8" s="5">
        <v>0</v>
      </c>
      <c r="CN8" s="5">
        <v>7</v>
      </c>
      <c r="CP8" s="11">
        <f t="shared" ca="1" si="28"/>
        <v>0.24255811315164089</v>
      </c>
      <c r="CQ8" s="12">
        <f t="shared" ca="1" si="29"/>
        <v>111</v>
      </c>
      <c r="CR8" s="5"/>
      <c r="CS8" s="5">
        <v>8</v>
      </c>
      <c r="CT8" s="5">
        <v>0</v>
      </c>
      <c r="CU8" s="5">
        <v>7</v>
      </c>
      <c r="CW8" s="11">
        <f t="shared" ca="1" si="30"/>
        <v>0.50230990522702001</v>
      </c>
      <c r="CX8" s="12">
        <f t="shared" ca="1" si="31"/>
        <v>68</v>
      </c>
      <c r="CY8" s="5"/>
      <c r="CZ8" s="5">
        <v>8</v>
      </c>
      <c r="DA8" s="5">
        <v>0</v>
      </c>
      <c r="DB8" s="5">
        <v>7</v>
      </c>
    </row>
    <row r="9" spans="1:106" ht="57" customHeight="1" x14ac:dyDescent="0.25">
      <c r="A9" s="20"/>
      <c r="B9" s="28"/>
      <c r="C9" s="28">
        <f ca="1">$AU1</f>
        <v>8</v>
      </c>
      <c r="D9" s="28">
        <f ca="1">$AV1</f>
        <v>1</v>
      </c>
      <c r="E9" s="28" t="str">
        <f>$AW1</f>
        <v>.</v>
      </c>
      <c r="F9" s="28">
        <f ca="1">$AX1</f>
        <v>8</v>
      </c>
      <c r="G9" s="28">
        <f ca="1">$AY1</f>
        <v>7</v>
      </c>
      <c r="H9" s="29"/>
      <c r="I9" s="30"/>
      <c r="J9" s="28"/>
      <c r="K9" s="28">
        <f ca="1">$AU2</f>
        <v>9</v>
      </c>
      <c r="L9" s="28">
        <f ca="1">$AV2</f>
        <v>0</v>
      </c>
      <c r="M9" s="28" t="str">
        <f>$AW2</f>
        <v>.</v>
      </c>
      <c r="N9" s="28">
        <f ca="1">$AX2</f>
        <v>7</v>
      </c>
      <c r="O9" s="28">
        <f ca="1">$AY2</f>
        <v>9</v>
      </c>
      <c r="P9" s="29"/>
      <c r="Q9" s="30"/>
      <c r="R9" s="28"/>
      <c r="S9" s="28">
        <f ca="1">$AU3</f>
        <v>7</v>
      </c>
      <c r="T9" s="28">
        <f ca="1">$AV3</f>
        <v>5</v>
      </c>
      <c r="U9" s="28" t="str">
        <f>$AW3</f>
        <v>.</v>
      </c>
      <c r="V9" s="28">
        <f ca="1">$AX3</f>
        <v>3</v>
      </c>
      <c r="W9" s="28">
        <f ca="1">$AY3</f>
        <v>9</v>
      </c>
      <c r="X9" s="31"/>
      <c r="AB9" s="3" t="s">
        <v>48</v>
      </c>
      <c r="AC9" s="5">
        <f t="shared" ca="1" si="32"/>
        <v>942</v>
      </c>
      <c r="AD9" s="5" t="s">
        <v>37</v>
      </c>
      <c r="AE9" s="5">
        <f t="shared" ca="1" si="3"/>
        <v>56</v>
      </c>
      <c r="AF9" s="5" t="s">
        <v>1</v>
      </c>
      <c r="AG9" s="5">
        <f t="shared" ca="1" si="4"/>
        <v>998</v>
      </c>
      <c r="AI9" s="5">
        <f t="shared" ca="1" si="5"/>
        <v>0</v>
      </c>
      <c r="AJ9" s="5">
        <f t="shared" ca="1" si="6"/>
        <v>9</v>
      </c>
      <c r="AK9" s="5" t="s">
        <v>39</v>
      </c>
      <c r="AL9" s="5">
        <f t="shared" ca="1" si="7"/>
        <v>4</v>
      </c>
      <c r="AM9" s="5">
        <f t="shared" ca="1" si="8"/>
        <v>2</v>
      </c>
      <c r="AN9" s="5" t="s">
        <v>37</v>
      </c>
      <c r="AO9" s="5">
        <f t="shared" ca="1" si="9"/>
        <v>0</v>
      </c>
      <c r="AP9" s="5">
        <f t="shared" ca="1" si="10"/>
        <v>0</v>
      </c>
      <c r="AQ9" s="5" t="s">
        <v>42</v>
      </c>
      <c r="AR9" s="5">
        <f t="shared" ca="1" si="11"/>
        <v>5</v>
      </c>
      <c r="AS9" s="5">
        <f t="shared" ca="1" si="12"/>
        <v>6</v>
      </c>
      <c r="AT9" s="5" t="s">
        <v>38</v>
      </c>
      <c r="AU9" s="5">
        <f t="shared" ca="1" si="13"/>
        <v>0</v>
      </c>
      <c r="AV9" s="5">
        <f t="shared" ca="1" si="14"/>
        <v>9</v>
      </c>
      <c r="AW9" s="5" t="s">
        <v>2</v>
      </c>
      <c r="AX9" s="5">
        <f t="shared" ca="1" si="15"/>
        <v>9</v>
      </c>
      <c r="AY9" s="5">
        <f t="shared" ca="1" si="16"/>
        <v>8</v>
      </c>
      <c r="BB9" s="5">
        <v>9</v>
      </c>
      <c r="BC9" s="7">
        <f t="shared" ca="1" si="0"/>
        <v>0</v>
      </c>
      <c r="BD9" s="7">
        <f t="shared" ca="1" si="1"/>
        <v>0</v>
      </c>
      <c r="BE9" s="8"/>
      <c r="BG9" s="5">
        <v>9</v>
      </c>
      <c r="BH9" s="62">
        <f t="shared" ca="1" si="17"/>
        <v>9</v>
      </c>
      <c r="BI9" s="62">
        <f t="shared" ca="1" si="18"/>
        <v>0</v>
      </c>
      <c r="BJ9" s="8"/>
      <c r="BL9" s="5">
        <v>9</v>
      </c>
      <c r="BM9" s="7">
        <f t="shared" ca="1" si="19"/>
        <v>9</v>
      </c>
      <c r="BN9" s="7">
        <f t="shared" ca="1" si="20"/>
        <v>0</v>
      </c>
      <c r="BO9" s="8"/>
      <c r="BQ9" s="5">
        <v>9</v>
      </c>
      <c r="BR9" s="9">
        <f t="shared" ca="1" si="21"/>
        <v>4</v>
      </c>
      <c r="BS9" s="9">
        <f t="shared" ca="1" si="22"/>
        <v>5</v>
      </c>
      <c r="BT9" s="10"/>
      <c r="BV9" s="5">
        <v>9</v>
      </c>
      <c r="BW9" s="9">
        <f t="shared" ca="1" si="23"/>
        <v>2</v>
      </c>
      <c r="BX9" s="9">
        <f t="shared" ca="1" si="24"/>
        <v>6</v>
      </c>
      <c r="BY9" s="10"/>
      <c r="BZ9" s="10"/>
      <c r="CA9" s="8"/>
      <c r="CB9" s="11">
        <f t="shared" ca="1" si="25"/>
        <v>0.92493745195108412</v>
      </c>
      <c r="CC9" s="12">
        <f t="shared" ca="1" si="2"/>
        <v>1</v>
      </c>
      <c r="CD9" s="12"/>
      <c r="CE9" s="5">
        <v>9</v>
      </c>
      <c r="CF9" s="5">
        <v>0</v>
      </c>
      <c r="CG9" s="5">
        <v>8</v>
      </c>
      <c r="CH9" s="5"/>
      <c r="CI9" s="11">
        <f t="shared" ca="1" si="26"/>
        <v>0.1246344871782129</v>
      </c>
      <c r="CJ9" s="12">
        <f t="shared" ca="1" si="27"/>
        <v>119</v>
      </c>
      <c r="CK9" s="5"/>
      <c r="CL9" s="5">
        <v>9</v>
      </c>
      <c r="CM9" s="5">
        <v>0</v>
      </c>
      <c r="CN9" s="5">
        <v>8</v>
      </c>
      <c r="CP9" s="11">
        <f t="shared" ca="1" si="28"/>
        <v>0.71766973933884226</v>
      </c>
      <c r="CQ9" s="12">
        <f t="shared" ca="1" si="29"/>
        <v>46</v>
      </c>
      <c r="CR9" s="5"/>
      <c r="CS9" s="5">
        <v>9</v>
      </c>
      <c r="CT9" s="5">
        <v>0</v>
      </c>
      <c r="CU9" s="5">
        <v>8</v>
      </c>
      <c r="CW9" s="11">
        <f t="shared" ca="1" si="30"/>
        <v>0.86576389779630358</v>
      </c>
      <c r="CX9" s="12">
        <f t="shared" ca="1" si="31"/>
        <v>27</v>
      </c>
      <c r="CY9" s="5"/>
      <c r="CZ9" s="5">
        <v>9</v>
      </c>
      <c r="DA9" s="5">
        <v>0</v>
      </c>
      <c r="DB9" s="5">
        <v>8</v>
      </c>
    </row>
    <row r="10" spans="1:106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49</v>
      </c>
      <c r="AC10" s="5">
        <f t="shared" ca="1" si="32"/>
        <v>3763</v>
      </c>
      <c r="AD10" s="5" t="s">
        <v>37</v>
      </c>
      <c r="AE10" s="5">
        <f t="shared" ca="1" si="3"/>
        <v>576</v>
      </c>
      <c r="AF10" s="5" t="s">
        <v>46</v>
      </c>
      <c r="AG10" s="5">
        <f t="shared" ca="1" si="4"/>
        <v>4339</v>
      </c>
      <c r="AI10" s="5">
        <f t="shared" ca="1" si="5"/>
        <v>3</v>
      </c>
      <c r="AJ10" s="5">
        <f t="shared" ca="1" si="6"/>
        <v>7</v>
      </c>
      <c r="AK10" s="5" t="s">
        <v>42</v>
      </c>
      <c r="AL10" s="5">
        <f t="shared" ca="1" si="7"/>
        <v>6</v>
      </c>
      <c r="AM10" s="5">
        <f t="shared" ca="1" si="8"/>
        <v>3</v>
      </c>
      <c r="AN10" s="5" t="s">
        <v>0</v>
      </c>
      <c r="AO10" s="5">
        <f t="shared" ca="1" si="9"/>
        <v>0</v>
      </c>
      <c r="AP10" s="5">
        <f t="shared" ca="1" si="10"/>
        <v>5</v>
      </c>
      <c r="AQ10" s="5" t="s">
        <v>39</v>
      </c>
      <c r="AR10" s="5">
        <f t="shared" ca="1" si="11"/>
        <v>7</v>
      </c>
      <c r="AS10" s="5">
        <f t="shared" ca="1" si="12"/>
        <v>6</v>
      </c>
      <c r="AT10" s="5" t="s">
        <v>38</v>
      </c>
      <c r="AU10" s="5">
        <f t="shared" ca="1" si="13"/>
        <v>4</v>
      </c>
      <c r="AV10" s="5">
        <f t="shared" ca="1" si="14"/>
        <v>3</v>
      </c>
      <c r="AW10" s="5" t="s">
        <v>39</v>
      </c>
      <c r="AX10" s="5">
        <f t="shared" ca="1" si="15"/>
        <v>3</v>
      </c>
      <c r="AY10" s="5">
        <f t="shared" ca="1" si="16"/>
        <v>9</v>
      </c>
      <c r="BB10" s="5">
        <v>10</v>
      </c>
      <c r="BC10" s="7">
        <f t="shared" ca="1" si="0"/>
        <v>3</v>
      </c>
      <c r="BD10" s="7">
        <f t="shared" ca="1" si="1"/>
        <v>0</v>
      </c>
      <c r="BE10" s="8"/>
      <c r="BG10" s="5">
        <v>10</v>
      </c>
      <c r="BH10" s="62">
        <f t="shared" ca="1" si="17"/>
        <v>7</v>
      </c>
      <c r="BI10" s="62">
        <f t="shared" ca="1" si="18"/>
        <v>5</v>
      </c>
      <c r="BJ10" s="8"/>
      <c r="BL10" s="5">
        <v>10</v>
      </c>
      <c r="BM10" s="7">
        <f t="shared" ca="1" si="19"/>
        <v>7</v>
      </c>
      <c r="BN10" s="7">
        <f t="shared" ca="1" si="20"/>
        <v>5</v>
      </c>
      <c r="BO10" s="8"/>
      <c r="BQ10" s="5">
        <v>10</v>
      </c>
      <c r="BR10" s="9">
        <f t="shared" ca="1" si="21"/>
        <v>6</v>
      </c>
      <c r="BS10" s="9">
        <f t="shared" ca="1" si="22"/>
        <v>7</v>
      </c>
      <c r="BT10" s="10"/>
      <c r="BV10" s="5">
        <v>10</v>
      </c>
      <c r="BW10" s="9">
        <f t="shared" ca="1" si="23"/>
        <v>3</v>
      </c>
      <c r="BX10" s="9">
        <f t="shared" ca="1" si="24"/>
        <v>6</v>
      </c>
      <c r="BY10" s="10"/>
      <c r="BZ10" s="10"/>
      <c r="CA10" s="8"/>
      <c r="CB10" s="11">
        <f t="shared" ca="1" si="25"/>
        <v>0.27125362176226531</v>
      </c>
      <c r="CC10" s="12">
        <f t="shared" ca="1" si="2"/>
        <v>12</v>
      </c>
      <c r="CD10" s="12"/>
      <c r="CE10" s="5">
        <v>10</v>
      </c>
      <c r="CF10" s="5">
        <v>1</v>
      </c>
      <c r="CG10" s="5">
        <v>0</v>
      </c>
      <c r="CH10" s="5"/>
      <c r="CI10" s="11">
        <f t="shared" ca="1" si="26"/>
        <v>0.52147989330442446</v>
      </c>
      <c r="CJ10" s="12">
        <f t="shared" ca="1" si="27"/>
        <v>76</v>
      </c>
      <c r="CK10" s="5"/>
      <c r="CL10" s="5">
        <v>10</v>
      </c>
      <c r="CM10" s="5">
        <v>0</v>
      </c>
      <c r="CN10" s="5">
        <v>9</v>
      </c>
      <c r="CP10" s="11">
        <f t="shared" ca="1" si="28"/>
        <v>0.55962153795082614</v>
      </c>
      <c r="CQ10" s="12">
        <f t="shared" ca="1" si="29"/>
        <v>68</v>
      </c>
      <c r="CR10" s="5"/>
      <c r="CS10" s="5">
        <v>10</v>
      </c>
      <c r="CT10" s="5">
        <v>0</v>
      </c>
      <c r="CU10" s="5">
        <v>9</v>
      </c>
      <c r="CW10" s="11">
        <f t="shared" ca="1" si="30"/>
        <v>0.82025607684958068</v>
      </c>
      <c r="CX10" s="12">
        <f t="shared" ca="1" si="31"/>
        <v>37</v>
      </c>
      <c r="CY10" s="5"/>
      <c r="CZ10" s="5">
        <v>10</v>
      </c>
      <c r="DA10" s="5">
        <v>0</v>
      </c>
      <c r="DB10" s="5">
        <v>9</v>
      </c>
    </row>
    <row r="11" spans="1:106" ht="19.5" customHeight="1" thickBot="1" x14ac:dyDescent="0.3">
      <c r="A11" s="37"/>
      <c r="B11" s="16" t="s">
        <v>13</v>
      </c>
      <c r="C11" s="38"/>
      <c r="D11" s="18"/>
      <c r="E11" s="17"/>
      <c r="F11" s="17"/>
      <c r="G11" s="17"/>
      <c r="H11" s="19"/>
      <c r="I11" s="37"/>
      <c r="J11" s="16" t="s">
        <v>14</v>
      </c>
      <c r="K11" s="17"/>
      <c r="L11" s="17"/>
      <c r="M11" s="17"/>
      <c r="N11" s="17"/>
      <c r="O11" s="17"/>
      <c r="P11" s="19"/>
      <c r="Q11" s="37"/>
      <c r="R11" s="16" t="s">
        <v>15</v>
      </c>
      <c r="S11" s="17"/>
      <c r="T11" s="17"/>
      <c r="U11" s="17"/>
      <c r="V11" s="17"/>
      <c r="W11" s="17"/>
      <c r="X11" s="19"/>
      <c r="AB11" s="3" t="s">
        <v>50</v>
      </c>
      <c r="AC11" s="5">
        <f t="shared" ca="1" si="32"/>
        <v>281</v>
      </c>
      <c r="AD11" s="5" t="s">
        <v>44</v>
      </c>
      <c r="AE11" s="5">
        <f t="shared" ca="1" si="3"/>
        <v>5520</v>
      </c>
      <c r="AF11" s="5" t="s">
        <v>38</v>
      </c>
      <c r="AG11" s="5">
        <f t="shared" ca="1" si="4"/>
        <v>5801</v>
      </c>
      <c r="AI11" s="5">
        <f t="shared" ca="1" si="5"/>
        <v>0</v>
      </c>
      <c r="AJ11" s="5">
        <f t="shared" ca="1" si="6"/>
        <v>2</v>
      </c>
      <c r="AK11" s="5" t="s">
        <v>39</v>
      </c>
      <c r="AL11" s="5">
        <f t="shared" ca="1" si="7"/>
        <v>8</v>
      </c>
      <c r="AM11" s="5">
        <f t="shared" ca="1" si="8"/>
        <v>1</v>
      </c>
      <c r="AN11" s="5" t="s">
        <v>37</v>
      </c>
      <c r="AO11" s="5">
        <f t="shared" ca="1" si="9"/>
        <v>5</v>
      </c>
      <c r="AP11" s="5">
        <f t="shared" ca="1" si="10"/>
        <v>5</v>
      </c>
      <c r="AQ11" s="5" t="s">
        <v>39</v>
      </c>
      <c r="AR11" s="5">
        <f t="shared" ca="1" si="11"/>
        <v>2</v>
      </c>
      <c r="AS11" s="5">
        <f t="shared" ca="1" si="12"/>
        <v>0</v>
      </c>
      <c r="AT11" s="5" t="s">
        <v>38</v>
      </c>
      <c r="AU11" s="5">
        <f t="shared" ca="1" si="13"/>
        <v>5</v>
      </c>
      <c r="AV11" s="5">
        <f t="shared" ca="1" si="14"/>
        <v>8</v>
      </c>
      <c r="AW11" s="5" t="s">
        <v>39</v>
      </c>
      <c r="AX11" s="5">
        <f t="shared" ca="1" si="15"/>
        <v>0</v>
      </c>
      <c r="AY11" s="5">
        <f t="shared" ca="1" si="16"/>
        <v>1</v>
      </c>
      <c r="BB11" s="5">
        <v>11</v>
      </c>
      <c r="BC11" s="7">
        <f t="shared" ca="1" si="0"/>
        <v>0</v>
      </c>
      <c r="BD11" s="7">
        <f t="shared" ca="1" si="1"/>
        <v>5</v>
      </c>
      <c r="BE11" s="8"/>
      <c r="BG11" s="5">
        <v>11</v>
      </c>
      <c r="BH11" s="62">
        <f t="shared" ca="1" si="17"/>
        <v>2</v>
      </c>
      <c r="BI11" s="62">
        <f t="shared" ca="1" si="18"/>
        <v>5</v>
      </c>
      <c r="BJ11" s="8"/>
      <c r="BL11" s="5">
        <v>11</v>
      </c>
      <c r="BM11" s="7">
        <f t="shared" ca="1" si="19"/>
        <v>2</v>
      </c>
      <c r="BN11" s="7">
        <f t="shared" ca="1" si="20"/>
        <v>5</v>
      </c>
      <c r="BO11" s="8"/>
      <c r="BQ11" s="5">
        <v>11</v>
      </c>
      <c r="BR11" s="9">
        <f t="shared" ca="1" si="21"/>
        <v>8</v>
      </c>
      <c r="BS11" s="9">
        <f t="shared" ca="1" si="22"/>
        <v>2</v>
      </c>
      <c r="BT11" s="10"/>
      <c r="BV11" s="5">
        <v>11</v>
      </c>
      <c r="BW11" s="9">
        <f t="shared" ca="1" si="23"/>
        <v>1</v>
      </c>
      <c r="BX11" s="9">
        <f t="shared" ca="1" si="24"/>
        <v>0</v>
      </c>
      <c r="BY11" s="10"/>
      <c r="BZ11" s="10"/>
      <c r="CA11" s="8"/>
      <c r="CB11" s="11">
        <f t="shared" ca="1" si="25"/>
        <v>0.74446789329983021</v>
      </c>
      <c r="CC11" s="12">
        <f t="shared" ca="1" si="2"/>
        <v>6</v>
      </c>
      <c r="CD11" s="12"/>
      <c r="CE11" s="5">
        <v>11</v>
      </c>
      <c r="CF11" s="5">
        <v>2</v>
      </c>
      <c r="CG11" s="5">
        <v>0</v>
      </c>
      <c r="CH11" s="5"/>
      <c r="CI11" s="11">
        <f t="shared" ca="1" si="26"/>
        <v>0.80649692138822893</v>
      </c>
      <c r="CJ11" s="12">
        <f t="shared" ca="1" si="27"/>
        <v>26</v>
      </c>
      <c r="CK11" s="5"/>
      <c r="CL11" s="5">
        <v>11</v>
      </c>
      <c r="CM11" s="5">
        <v>1</v>
      </c>
      <c r="CN11" s="5">
        <v>0</v>
      </c>
      <c r="CP11" s="11">
        <f t="shared" ca="1" si="28"/>
        <v>0.41213168711150849</v>
      </c>
      <c r="CQ11" s="12">
        <f t="shared" ca="1" si="29"/>
        <v>83</v>
      </c>
      <c r="CR11" s="5"/>
      <c r="CS11" s="5">
        <v>11</v>
      </c>
      <c r="CT11" s="5">
        <v>1</v>
      </c>
      <c r="CU11" s="5">
        <v>0</v>
      </c>
      <c r="CW11" s="11">
        <f t="shared" ca="1" si="30"/>
        <v>5.0580743574235254E-2</v>
      </c>
      <c r="CX11" s="12">
        <f t="shared" ca="1" si="31"/>
        <v>131</v>
      </c>
      <c r="CY11" s="5"/>
      <c r="CZ11" s="5">
        <v>11</v>
      </c>
      <c r="DA11" s="5">
        <v>1</v>
      </c>
      <c r="DB11" s="5">
        <v>0</v>
      </c>
    </row>
    <row r="12" spans="1:106" ht="45.95" customHeight="1" thickBot="1" x14ac:dyDescent="0.3">
      <c r="A12" s="24"/>
      <c r="B12" s="65" t="str">
        <f ca="1">$AC4/100&amp;$AD4&amp;$AE4/100&amp;$AF4</f>
        <v>3.41＋6.35＝</v>
      </c>
      <c r="C12" s="66"/>
      <c r="D12" s="66"/>
      <c r="E12" s="66"/>
      <c r="F12" s="76">
        <f ca="1">$AG4/100</f>
        <v>9.76</v>
      </c>
      <c r="G12" s="77"/>
      <c r="H12" s="21"/>
      <c r="I12" s="20"/>
      <c r="J12" s="65" t="str">
        <f ca="1">$AC5/100&amp;$AD5&amp;$AE5/100&amp;$AF5</f>
        <v>20.61＋0.03＝</v>
      </c>
      <c r="K12" s="66"/>
      <c r="L12" s="66"/>
      <c r="M12" s="66"/>
      <c r="N12" s="76">
        <f ca="1">$AG5/100</f>
        <v>20.64</v>
      </c>
      <c r="O12" s="77"/>
      <c r="P12" s="22"/>
      <c r="Q12" s="20"/>
      <c r="R12" s="65" t="str">
        <f ca="1">$AC6/100&amp;$AD6&amp;$AE6/100&amp;$AF6</f>
        <v>50.98＋4.2＝</v>
      </c>
      <c r="S12" s="66"/>
      <c r="T12" s="66"/>
      <c r="U12" s="66"/>
      <c r="V12" s="76">
        <f ca="1">$AG6/100</f>
        <v>55.18</v>
      </c>
      <c r="W12" s="77"/>
      <c r="X12" s="27"/>
      <c r="AB12" s="3" t="s">
        <v>51</v>
      </c>
      <c r="AC12" s="5">
        <f t="shared" ca="1" si="32"/>
        <v>523</v>
      </c>
      <c r="AD12" s="5" t="s">
        <v>0</v>
      </c>
      <c r="AE12" s="5">
        <f t="shared" ca="1" si="3"/>
        <v>2249</v>
      </c>
      <c r="AF12" s="5" t="s">
        <v>38</v>
      </c>
      <c r="AG12" s="5">
        <f t="shared" ca="1" si="4"/>
        <v>2772</v>
      </c>
      <c r="AI12" s="5">
        <f t="shared" ca="1" si="5"/>
        <v>0</v>
      </c>
      <c r="AJ12" s="5">
        <f t="shared" ca="1" si="6"/>
        <v>5</v>
      </c>
      <c r="AK12" s="5" t="s">
        <v>2</v>
      </c>
      <c r="AL12" s="5">
        <f t="shared" ca="1" si="7"/>
        <v>2</v>
      </c>
      <c r="AM12" s="5">
        <f t="shared" ca="1" si="8"/>
        <v>3</v>
      </c>
      <c r="AN12" s="5" t="s">
        <v>0</v>
      </c>
      <c r="AO12" s="5">
        <f t="shared" ca="1" si="9"/>
        <v>2</v>
      </c>
      <c r="AP12" s="5">
        <f t="shared" ca="1" si="10"/>
        <v>2</v>
      </c>
      <c r="AQ12" s="5" t="s">
        <v>42</v>
      </c>
      <c r="AR12" s="5">
        <f t="shared" ca="1" si="11"/>
        <v>4</v>
      </c>
      <c r="AS12" s="5">
        <f t="shared" ca="1" si="12"/>
        <v>9</v>
      </c>
      <c r="AT12" s="5" t="s">
        <v>1</v>
      </c>
      <c r="AU12" s="5">
        <f t="shared" ca="1" si="13"/>
        <v>2</v>
      </c>
      <c r="AV12" s="5">
        <f t="shared" ca="1" si="14"/>
        <v>7</v>
      </c>
      <c r="AW12" s="5" t="s">
        <v>39</v>
      </c>
      <c r="AX12" s="5">
        <f t="shared" ca="1" si="15"/>
        <v>7</v>
      </c>
      <c r="AY12" s="5">
        <f t="shared" ca="1" si="16"/>
        <v>2</v>
      </c>
      <c r="BB12" s="5">
        <v>12</v>
      </c>
      <c r="BC12" s="7">
        <f t="shared" ca="1" si="0"/>
        <v>0</v>
      </c>
      <c r="BD12" s="7">
        <f t="shared" ca="1" si="1"/>
        <v>2</v>
      </c>
      <c r="BE12" s="8"/>
      <c r="BG12" s="5">
        <v>12</v>
      </c>
      <c r="BH12" s="62">
        <f t="shared" ca="1" si="17"/>
        <v>5</v>
      </c>
      <c r="BI12" s="62">
        <f t="shared" ca="1" si="18"/>
        <v>2</v>
      </c>
      <c r="BJ12" s="8"/>
      <c r="BL12" s="5">
        <v>12</v>
      </c>
      <c r="BM12" s="7">
        <f t="shared" ca="1" si="19"/>
        <v>5</v>
      </c>
      <c r="BN12" s="7">
        <f t="shared" ca="1" si="20"/>
        <v>2</v>
      </c>
      <c r="BO12" s="8"/>
      <c r="BQ12" s="5">
        <v>12</v>
      </c>
      <c r="BR12" s="9">
        <f t="shared" ca="1" si="21"/>
        <v>2</v>
      </c>
      <c r="BS12" s="9">
        <f t="shared" ca="1" si="22"/>
        <v>4</v>
      </c>
      <c r="BT12" s="10"/>
      <c r="BV12" s="5">
        <v>12</v>
      </c>
      <c r="BW12" s="9">
        <f t="shared" ca="1" si="23"/>
        <v>3</v>
      </c>
      <c r="BX12" s="9">
        <f t="shared" ca="1" si="24"/>
        <v>9</v>
      </c>
      <c r="BY12" s="10"/>
      <c r="BZ12" s="10"/>
      <c r="CA12" s="8"/>
      <c r="CB12" s="11">
        <f t="shared" ca="1" si="25"/>
        <v>0.80866762721258034</v>
      </c>
      <c r="CC12" s="12">
        <f t="shared" ca="1" si="2"/>
        <v>3</v>
      </c>
      <c r="CD12" s="12"/>
      <c r="CE12" s="5">
        <v>12</v>
      </c>
      <c r="CF12" s="5">
        <v>3</v>
      </c>
      <c r="CG12" s="5">
        <v>0</v>
      </c>
      <c r="CH12" s="5"/>
      <c r="CI12" s="11">
        <f t="shared" ca="1" si="26"/>
        <v>0.66781071540935144</v>
      </c>
      <c r="CJ12" s="12">
        <f t="shared" ca="1" si="27"/>
        <v>53</v>
      </c>
      <c r="CK12" s="5"/>
      <c r="CL12" s="5">
        <v>12</v>
      </c>
      <c r="CM12" s="5">
        <v>1</v>
      </c>
      <c r="CN12" s="5">
        <v>1</v>
      </c>
      <c r="CP12" s="11">
        <f t="shared" ca="1" si="28"/>
        <v>0.80350428263349982</v>
      </c>
      <c r="CQ12" s="12">
        <f t="shared" ca="1" si="29"/>
        <v>25</v>
      </c>
      <c r="CR12" s="5"/>
      <c r="CS12" s="5">
        <v>12</v>
      </c>
      <c r="CT12" s="5">
        <v>1</v>
      </c>
      <c r="CU12" s="5">
        <v>1</v>
      </c>
      <c r="CW12" s="11">
        <f t="shared" ca="1" si="30"/>
        <v>0.80097494908741096</v>
      </c>
      <c r="CX12" s="12">
        <f t="shared" ca="1" si="31"/>
        <v>40</v>
      </c>
      <c r="CY12" s="5"/>
      <c r="CZ12" s="5">
        <v>12</v>
      </c>
      <c r="DA12" s="5">
        <v>1</v>
      </c>
      <c r="DB12" s="5">
        <v>1</v>
      </c>
    </row>
    <row r="13" spans="1:106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CB13" s="11">
        <f t="shared" ca="1" si="25"/>
        <v>0.7798731671550938</v>
      </c>
      <c r="CC13" s="12">
        <f t="shared" ca="1" si="2"/>
        <v>4</v>
      </c>
      <c r="CD13" s="12"/>
      <c r="CE13" s="5">
        <v>13</v>
      </c>
      <c r="CF13" s="5">
        <v>4</v>
      </c>
      <c r="CG13" s="5">
        <v>0</v>
      </c>
      <c r="CH13" s="5"/>
      <c r="CI13" s="11">
        <f t="shared" ca="1" si="26"/>
        <v>0.65287609883057118</v>
      </c>
      <c r="CJ13" s="12">
        <f t="shared" ca="1" si="27"/>
        <v>56</v>
      </c>
      <c r="CK13" s="5"/>
      <c r="CL13" s="5">
        <v>13</v>
      </c>
      <c r="CM13" s="5">
        <v>1</v>
      </c>
      <c r="CN13" s="5">
        <v>2</v>
      </c>
      <c r="CP13" s="11">
        <f t="shared" ca="1" si="28"/>
        <v>0.78492226383448438</v>
      </c>
      <c r="CQ13" s="12">
        <f t="shared" ca="1" si="29"/>
        <v>32</v>
      </c>
      <c r="CR13" s="5"/>
      <c r="CS13" s="5">
        <v>13</v>
      </c>
      <c r="CT13" s="5">
        <v>1</v>
      </c>
      <c r="CU13" s="5">
        <v>2</v>
      </c>
      <c r="CW13" s="11">
        <f t="shared" ca="1" si="30"/>
        <v>0.43585992613159164</v>
      </c>
      <c r="CX13" s="12">
        <f t="shared" ca="1" si="31"/>
        <v>76</v>
      </c>
      <c r="CY13" s="5"/>
      <c r="CZ13" s="5">
        <v>13</v>
      </c>
      <c r="DA13" s="5">
        <v>1</v>
      </c>
      <c r="DB13" s="5">
        <v>2</v>
      </c>
    </row>
    <row r="14" spans="1:106" ht="57" customHeight="1" x14ac:dyDescent="0.25">
      <c r="A14" s="20"/>
      <c r="B14" s="28"/>
      <c r="C14" s="28">
        <f ca="1">$BC4</f>
        <v>0</v>
      </c>
      <c r="D14" s="28">
        <f ca="1">$BH4</f>
        <v>3</v>
      </c>
      <c r="E14" s="28" t="str">
        <f ca="1">IF(AND(F14=0,G14=0),"",".")</f>
        <v>.</v>
      </c>
      <c r="F14" s="28">
        <f ca="1">$BR4</f>
        <v>4</v>
      </c>
      <c r="G14" s="28">
        <f ca="1">$BW4</f>
        <v>1</v>
      </c>
      <c r="H14" s="27"/>
      <c r="I14" s="20"/>
      <c r="J14" s="28"/>
      <c r="K14" s="28">
        <f ca="1">$BC5</f>
        <v>2</v>
      </c>
      <c r="L14" s="28">
        <f ca="1">$BH5</f>
        <v>0</v>
      </c>
      <c r="M14" s="28" t="str">
        <f ca="1">IF(AND(N14=0,O14=0),"",".")</f>
        <v>.</v>
      </c>
      <c r="N14" s="28">
        <f ca="1">$BR5</f>
        <v>6</v>
      </c>
      <c r="O14" s="28">
        <f ca="1">$BW5</f>
        <v>1</v>
      </c>
      <c r="P14" s="27"/>
      <c r="Q14" s="20"/>
      <c r="R14" s="28"/>
      <c r="S14" s="28">
        <f ca="1">$BC6</f>
        <v>5</v>
      </c>
      <c r="T14" s="28">
        <f ca="1">$BH6</f>
        <v>0</v>
      </c>
      <c r="U14" s="28" t="str">
        <f ca="1">IF(AND(V14=0,W14=0),"",".")</f>
        <v>.</v>
      </c>
      <c r="V14" s="28">
        <f ca="1">$BR6</f>
        <v>9</v>
      </c>
      <c r="W14" s="28">
        <f ca="1">$BW6</f>
        <v>8</v>
      </c>
      <c r="X14" s="27"/>
      <c r="AC14" s="5"/>
      <c r="AD14" s="5"/>
      <c r="AE14" s="5"/>
      <c r="AF14" s="5"/>
      <c r="AG14" s="5"/>
      <c r="AX14" s="42"/>
      <c r="AY14" s="42"/>
      <c r="CB14" s="11">
        <f t="shared" ca="1" si="25"/>
        <v>0.14721925897508514</v>
      </c>
      <c r="CC14" s="12">
        <f t="shared" ca="1" si="2"/>
        <v>16</v>
      </c>
      <c r="CD14" s="12"/>
      <c r="CE14" s="5">
        <v>14</v>
      </c>
      <c r="CF14" s="5">
        <v>5</v>
      </c>
      <c r="CG14" s="5">
        <v>0</v>
      </c>
      <c r="CH14" s="5"/>
      <c r="CI14" s="11">
        <f t="shared" ca="1" si="26"/>
        <v>0.85758289336036186</v>
      </c>
      <c r="CJ14" s="12">
        <f t="shared" ca="1" si="27"/>
        <v>19</v>
      </c>
      <c r="CK14" s="5"/>
      <c r="CL14" s="5">
        <v>14</v>
      </c>
      <c r="CM14" s="5">
        <v>1</v>
      </c>
      <c r="CN14" s="5">
        <v>3</v>
      </c>
      <c r="CP14" s="11">
        <f t="shared" ca="1" si="28"/>
        <v>0.86993011933934039</v>
      </c>
      <c r="CQ14" s="12">
        <f t="shared" ca="1" si="29"/>
        <v>14</v>
      </c>
      <c r="CR14" s="5"/>
      <c r="CS14" s="5">
        <v>14</v>
      </c>
      <c r="CT14" s="5">
        <v>1</v>
      </c>
      <c r="CU14" s="5">
        <v>3</v>
      </c>
      <c r="CW14" s="11">
        <f t="shared" ca="1" si="30"/>
        <v>0.23239813875492732</v>
      </c>
      <c r="CX14" s="12">
        <f t="shared" ca="1" si="31"/>
        <v>106</v>
      </c>
      <c r="CY14" s="5"/>
      <c r="CZ14" s="5">
        <v>14</v>
      </c>
      <c r="DA14" s="5">
        <v>1</v>
      </c>
      <c r="DB14" s="5">
        <v>3</v>
      </c>
    </row>
    <row r="15" spans="1:106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6</v>
      </c>
      <c r="E15" s="28" t="str">
        <f ca="1">IF(AND(F15=0,G15=0),"",".")</f>
        <v>.</v>
      </c>
      <c r="F15" s="28">
        <f ca="1">$BS4</f>
        <v>3</v>
      </c>
      <c r="G15" s="28">
        <f ca="1">$BX4</f>
        <v>5</v>
      </c>
      <c r="H15" s="27"/>
      <c r="I15" s="20"/>
      <c r="J15" s="28" t="str">
        <f ca="1">IF(AND($BD5=0,$BC5=0),"","＋")</f>
        <v>＋</v>
      </c>
      <c r="K15" s="28">
        <f ca="1">IF(AND($BD5=0,$BC5=0),"＋",$BD5)</f>
        <v>0</v>
      </c>
      <c r="L15" s="28">
        <f ca="1">$BI5</f>
        <v>0</v>
      </c>
      <c r="M15" s="28" t="str">
        <f ca="1">IF(AND(N15=0,O15=0),"",".")</f>
        <v>.</v>
      </c>
      <c r="N15" s="28">
        <f ca="1">$BS5</f>
        <v>0</v>
      </c>
      <c r="O15" s="28">
        <f ca="1">$BX5</f>
        <v>3</v>
      </c>
      <c r="P15" s="27"/>
      <c r="Q15" s="20"/>
      <c r="R15" s="28" t="str">
        <f ca="1">IF(AND($BD6=0,$BC6=0),"","＋")</f>
        <v>＋</v>
      </c>
      <c r="S15" s="28">
        <f ca="1">IF(AND($BD6=0,$BC6=0),"＋",$BD6)</f>
        <v>0</v>
      </c>
      <c r="T15" s="28">
        <f ca="1">$BI6</f>
        <v>4</v>
      </c>
      <c r="U15" s="28" t="str">
        <f ca="1">IF(AND(V15=0,W15=0),"",".")</f>
        <v>.</v>
      </c>
      <c r="V15" s="28">
        <f ca="1">$BS6</f>
        <v>2</v>
      </c>
      <c r="W15" s="28">
        <f ca="1">$BX6</f>
        <v>0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CB15" s="11">
        <f t="shared" ca="1" si="25"/>
        <v>9.0708619276479774E-2</v>
      </c>
      <c r="CC15" s="12">
        <f t="shared" ca="1" si="2"/>
        <v>17</v>
      </c>
      <c r="CD15" s="12"/>
      <c r="CE15" s="5">
        <v>15</v>
      </c>
      <c r="CF15" s="5">
        <v>6</v>
      </c>
      <c r="CG15" s="5">
        <v>0</v>
      </c>
      <c r="CH15" s="5"/>
      <c r="CI15" s="11">
        <f t="shared" ca="1" si="26"/>
        <v>0.63093882258158673</v>
      </c>
      <c r="CJ15" s="12">
        <f t="shared" ca="1" si="27"/>
        <v>64</v>
      </c>
      <c r="CK15" s="5"/>
      <c r="CL15" s="5">
        <v>15</v>
      </c>
      <c r="CM15" s="5">
        <v>1</v>
      </c>
      <c r="CN15" s="5">
        <v>4</v>
      </c>
      <c r="CP15" s="11">
        <f t="shared" ca="1" si="28"/>
        <v>0.94825692852925092</v>
      </c>
      <c r="CQ15" s="12">
        <f t="shared" ca="1" si="29"/>
        <v>7</v>
      </c>
      <c r="CR15" s="5"/>
      <c r="CS15" s="5">
        <v>15</v>
      </c>
      <c r="CT15" s="5">
        <v>1</v>
      </c>
      <c r="CU15" s="5">
        <v>4</v>
      </c>
      <c r="CW15" s="11">
        <f t="shared" ca="1" si="30"/>
        <v>0.42406349302449187</v>
      </c>
      <c r="CX15" s="12">
        <f t="shared" ca="1" si="31"/>
        <v>79</v>
      </c>
      <c r="CY15" s="5"/>
      <c r="CZ15" s="5">
        <v>15</v>
      </c>
      <c r="DA15" s="5">
        <v>1</v>
      </c>
      <c r="DB15" s="5">
        <v>4</v>
      </c>
    </row>
    <row r="16" spans="1:106" ht="57" customHeight="1" x14ac:dyDescent="0.25">
      <c r="A16" s="20"/>
      <c r="B16" s="28"/>
      <c r="C16" s="28">
        <f ca="1">$AU4</f>
        <v>0</v>
      </c>
      <c r="D16" s="28">
        <f ca="1">$AV4</f>
        <v>9</v>
      </c>
      <c r="E16" s="28" t="str">
        <f>$AW4</f>
        <v>.</v>
      </c>
      <c r="F16" s="28">
        <f ca="1">$AX4</f>
        <v>7</v>
      </c>
      <c r="G16" s="28">
        <f ca="1">$AY4</f>
        <v>6</v>
      </c>
      <c r="H16" s="29"/>
      <c r="I16" s="30"/>
      <c r="J16" s="28"/>
      <c r="K16" s="28">
        <f ca="1">$AU5</f>
        <v>2</v>
      </c>
      <c r="L16" s="28">
        <f ca="1">$AV5</f>
        <v>0</v>
      </c>
      <c r="M16" s="28" t="str">
        <f>$AW5</f>
        <v>.</v>
      </c>
      <c r="N16" s="28">
        <f ca="1">$AX5</f>
        <v>6</v>
      </c>
      <c r="O16" s="28">
        <f ca="1">$AY5</f>
        <v>4</v>
      </c>
      <c r="P16" s="29"/>
      <c r="Q16" s="30"/>
      <c r="R16" s="28"/>
      <c r="S16" s="28">
        <f ca="1">$AU6</f>
        <v>5</v>
      </c>
      <c r="T16" s="28">
        <f ca="1">$AV6</f>
        <v>5</v>
      </c>
      <c r="U16" s="28" t="str">
        <f>$AW6</f>
        <v>.</v>
      </c>
      <c r="V16" s="28">
        <f ca="1">$AX6</f>
        <v>1</v>
      </c>
      <c r="W16" s="28">
        <f ca="1">$AY6</f>
        <v>8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CB16" s="11">
        <f t="shared" ca="1" si="25"/>
        <v>0.66860108209038194</v>
      </c>
      <c r="CC16" s="12">
        <f t="shared" ca="1" si="2"/>
        <v>7</v>
      </c>
      <c r="CD16" s="12"/>
      <c r="CE16" s="5">
        <v>16</v>
      </c>
      <c r="CF16" s="5">
        <v>7</v>
      </c>
      <c r="CG16" s="5">
        <v>0</v>
      </c>
      <c r="CH16" s="5"/>
      <c r="CI16" s="11">
        <f t="shared" ca="1" si="26"/>
        <v>3.1784023629850999E-2</v>
      </c>
      <c r="CJ16" s="12">
        <f t="shared" ca="1" si="27"/>
        <v>132</v>
      </c>
      <c r="CK16" s="5"/>
      <c r="CL16" s="5">
        <v>16</v>
      </c>
      <c r="CM16" s="5">
        <v>1</v>
      </c>
      <c r="CN16" s="5">
        <v>5</v>
      </c>
      <c r="CP16" s="11">
        <f t="shared" ca="1" si="28"/>
        <v>0.56610939502108126</v>
      </c>
      <c r="CQ16" s="12">
        <f t="shared" ca="1" si="29"/>
        <v>66</v>
      </c>
      <c r="CR16" s="5"/>
      <c r="CS16" s="5">
        <v>16</v>
      </c>
      <c r="CT16" s="5">
        <v>1</v>
      </c>
      <c r="CU16" s="5">
        <v>5</v>
      </c>
      <c r="CW16" s="11">
        <f t="shared" ca="1" si="30"/>
        <v>0.87822047249366564</v>
      </c>
      <c r="CX16" s="12">
        <f t="shared" ca="1" si="31"/>
        <v>20</v>
      </c>
      <c r="CY16" s="5"/>
      <c r="CZ16" s="5">
        <v>16</v>
      </c>
      <c r="DA16" s="5">
        <v>1</v>
      </c>
      <c r="DB16" s="5">
        <v>5</v>
      </c>
    </row>
    <row r="17" spans="1:106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CB17" s="11">
        <f t="shared" ca="1" si="25"/>
        <v>0.86976266334024033</v>
      </c>
      <c r="CC17" s="12">
        <f t="shared" ca="1" si="2"/>
        <v>2</v>
      </c>
      <c r="CD17" s="12"/>
      <c r="CE17" s="5">
        <v>17</v>
      </c>
      <c r="CF17" s="5">
        <v>8</v>
      </c>
      <c r="CG17" s="5">
        <v>0</v>
      </c>
      <c r="CH17" s="5"/>
      <c r="CI17" s="11">
        <f t="shared" ca="1" si="26"/>
        <v>0.44371904975147236</v>
      </c>
      <c r="CJ17" s="12">
        <f t="shared" ca="1" si="27"/>
        <v>88</v>
      </c>
      <c r="CK17" s="5"/>
      <c r="CL17" s="5">
        <v>17</v>
      </c>
      <c r="CM17" s="5">
        <v>1</v>
      </c>
      <c r="CN17" s="5">
        <v>6</v>
      </c>
      <c r="CP17" s="11">
        <f t="shared" ca="1" si="28"/>
        <v>0.71131290722803209</v>
      </c>
      <c r="CQ17" s="12">
        <f t="shared" ca="1" si="29"/>
        <v>49</v>
      </c>
      <c r="CR17" s="5"/>
      <c r="CS17" s="5">
        <v>17</v>
      </c>
      <c r="CT17" s="5">
        <v>1</v>
      </c>
      <c r="CU17" s="5">
        <v>6</v>
      </c>
      <c r="CW17" s="11">
        <f t="shared" ca="1" si="30"/>
        <v>0.60346338398659671</v>
      </c>
      <c r="CX17" s="12">
        <f t="shared" ca="1" si="31"/>
        <v>54</v>
      </c>
      <c r="CY17" s="5"/>
      <c r="CZ17" s="5">
        <v>17</v>
      </c>
      <c r="DA17" s="5">
        <v>1</v>
      </c>
      <c r="DB17" s="5">
        <v>6</v>
      </c>
    </row>
    <row r="18" spans="1:106" ht="19.5" customHeight="1" thickBot="1" x14ac:dyDescent="0.3">
      <c r="A18" s="37"/>
      <c r="B18" s="16" t="s">
        <v>16</v>
      </c>
      <c r="C18" s="38"/>
      <c r="D18" s="18"/>
      <c r="E18" s="17"/>
      <c r="F18" s="17"/>
      <c r="G18" s="17"/>
      <c r="H18" s="19"/>
      <c r="I18" s="37"/>
      <c r="J18" s="16" t="s">
        <v>17</v>
      </c>
      <c r="K18" s="17"/>
      <c r="L18" s="17"/>
      <c r="M18" s="17"/>
      <c r="N18" s="17"/>
      <c r="O18" s="17"/>
      <c r="P18" s="19"/>
      <c r="Q18" s="37"/>
      <c r="R18" s="16" t="s">
        <v>18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CB18" s="11">
        <f t="shared" ca="1" si="25"/>
        <v>0.50175137495801392</v>
      </c>
      <c r="CC18" s="12">
        <f t="shared" ca="1" si="2"/>
        <v>10</v>
      </c>
      <c r="CD18" s="12"/>
      <c r="CE18" s="5">
        <v>18</v>
      </c>
      <c r="CF18" s="5">
        <v>0</v>
      </c>
      <c r="CG18" s="5">
        <v>0</v>
      </c>
      <c r="CH18" s="5"/>
      <c r="CI18" s="11">
        <f t="shared" ca="1" si="26"/>
        <v>0.37696612775382199</v>
      </c>
      <c r="CJ18" s="12">
        <f t="shared" ca="1" si="27"/>
        <v>95</v>
      </c>
      <c r="CK18" s="5"/>
      <c r="CL18" s="5">
        <v>18</v>
      </c>
      <c r="CM18" s="5">
        <v>1</v>
      </c>
      <c r="CN18" s="5">
        <v>7</v>
      </c>
      <c r="CP18" s="11">
        <f t="shared" ca="1" si="28"/>
        <v>0.96192298837764545</v>
      </c>
      <c r="CQ18" s="12">
        <f t="shared" ca="1" si="29"/>
        <v>4</v>
      </c>
      <c r="CR18" s="5"/>
      <c r="CS18" s="5">
        <v>18</v>
      </c>
      <c r="CT18" s="5">
        <v>1</v>
      </c>
      <c r="CU18" s="5">
        <v>7</v>
      </c>
      <c r="CW18" s="11">
        <f t="shared" ca="1" si="30"/>
        <v>0.20802940639235434</v>
      </c>
      <c r="CX18" s="12">
        <f t="shared" ca="1" si="31"/>
        <v>108</v>
      </c>
      <c r="CY18" s="5"/>
      <c r="CZ18" s="5">
        <v>18</v>
      </c>
      <c r="DA18" s="5">
        <v>1</v>
      </c>
      <c r="DB18" s="5">
        <v>7</v>
      </c>
    </row>
    <row r="19" spans="1:106" ht="45.95" customHeight="1" thickBot="1" x14ac:dyDescent="0.3">
      <c r="A19" s="24"/>
      <c r="B19" s="65" t="str">
        <f ca="1">$AC7/100&amp;$AD7&amp;$AE7/100&amp;$AF7</f>
        <v>44.06＋5.91＝</v>
      </c>
      <c r="C19" s="66"/>
      <c r="D19" s="66"/>
      <c r="E19" s="66"/>
      <c r="F19" s="76">
        <f ca="1">$AG7/100</f>
        <v>49.97</v>
      </c>
      <c r="G19" s="77"/>
      <c r="H19" s="21"/>
      <c r="I19" s="20"/>
      <c r="J19" s="65" t="str">
        <f ca="1">$AC8/100&amp;$AD8&amp;$AE8/100&amp;$AF8</f>
        <v>6.16＋41.07＝</v>
      </c>
      <c r="K19" s="66"/>
      <c r="L19" s="66"/>
      <c r="M19" s="66"/>
      <c r="N19" s="76">
        <f ca="1">$AG8/100</f>
        <v>47.23</v>
      </c>
      <c r="O19" s="77"/>
      <c r="P19" s="22"/>
      <c r="Q19" s="20"/>
      <c r="R19" s="65" t="str">
        <f ca="1">$AC9/100&amp;$AD9&amp;$AE9/100&amp;$AF9</f>
        <v>9.42＋0.56＝</v>
      </c>
      <c r="S19" s="66"/>
      <c r="T19" s="66"/>
      <c r="U19" s="66"/>
      <c r="V19" s="76">
        <f ca="1">$AG9/100</f>
        <v>9.98</v>
      </c>
      <c r="W19" s="77"/>
      <c r="X19" s="27"/>
      <c r="AF19" s="4"/>
      <c r="AG19" s="5"/>
      <c r="AH19" s="5"/>
      <c r="AJ19" s="5"/>
      <c r="AU19" s="5"/>
      <c r="AV19" s="5"/>
      <c r="AW19" s="5"/>
      <c r="AX19" s="5"/>
      <c r="AY19" s="5"/>
      <c r="CB19" s="11"/>
      <c r="CC19" s="12"/>
      <c r="CD19" s="12"/>
      <c r="CE19" s="5"/>
      <c r="CF19" s="5"/>
      <c r="CG19" s="5"/>
      <c r="CH19" s="5"/>
      <c r="CI19" s="11">
        <f t="shared" ca="1" si="26"/>
        <v>0.91329477620734756</v>
      </c>
      <c r="CJ19" s="12">
        <f t="shared" ca="1" si="27"/>
        <v>8</v>
      </c>
      <c r="CK19" s="5"/>
      <c r="CL19" s="5">
        <v>19</v>
      </c>
      <c r="CM19" s="5">
        <v>1</v>
      </c>
      <c r="CN19" s="5">
        <v>8</v>
      </c>
      <c r="CP19" s="11">
        <f t="shared" ca="1" si="28"/>
        <v>0.5908553947498657</v>
      </c>
      <c r="CQ19" s="12">
        <f t="shared" ca="1" si="29"/>
        <v>61</v>
      </c>
      <c r="CR19" s="5"/>
      <c r="CS19" s="5">
        <v>19</v>
      </c>
      <c r="CT19" s="5">
        <v>1</v>
      </c>
      <c r="CU19" s="5">
        <v>8</v>
      </c>
      <c r="CW19" s="11">
        <f t="shared" ca="1" si="30"/>
        <v>0.6501398022722098</v>
      </c>
      <c r="CX19" s="12">
        <f t="shared" ca="1" si="31"/>
        <v>50</v>
      </c>
      <c r="CY19" s="5"/>
      <c r="CZ19" s="5">
        <v>19</v>
      </c>
      <c r="DA19" s="5">
        <v>1</v>
      </c>
      <c r="DB19" s="5">
        <v>8</v>
      </c>
    </row>
    <row r="20" spans="1:106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CB20" s="11"/>
      <c r="CC20" s="12"/>
      <c r="CD20" s="12"/>
      <c r="CE20" s="5"/>
      <c r="CF20" s="5"/>
      <c r="CG20" s="5"/>
      <c r="CH20" s="5"/>
      <c r="CI20" s="11">
        <f t="shared" ca="1" si="26"/>
        <v>0.3324210774210653</v>
      </c>
      <c r="CJ20" s="12">
        <f t="shared" ca="1" si="27"/>
        <v>100</v>
      </c>
      <c r="CK20" s="5"/>
      <c r="CL20" s="5">
        <v>20</v>
      </c>
      <c r="CM20" s="5">
        <v>1</v>
      </c>
      <c r="CN20" s="5">
        <v>9</v>
      </c>
      <c r="CP20" s="11">
        <f t="shared" ca="1" si="28"/>
        <v>0.76178394419992068</v>
      </c>
      <c r="CQ20" s="12">
        <f t="shared" ca="1" si="29"/>
        <v>40</v>
      </c>
      <c r="CR20" s="5"/>
      <c r="CS20" s="5">
        <v>20</v>
      </c>
      <c r="CT20" s="5">
        <v>1</v>
      </c>
      <c r="CU20" s="5">
        <v>9</v>
      </c>
      <c r="CW20" s="11">
        <f t="shared" ca="1" si="30"/>
        <v>0.34946968393367572</v>
      </c>
      <c r="CX20" s="12">
        <f t="shared" ca="1" si="31"/>
        <v>89</v>
      </c>
      <c r="CY20" s="5"/>
      <c r="CZ20" s="5">
        <v>20</v>
      </c>
      <c r="DA20" s="5">
        <v>1</v>
      </c>
      <c r="DB20" s="5">
        <v>9</v>
      </c>
    </row>
    <row r="21" spans="1:106" ht="57" customHeight="1" x14ac:dyDescent="0.25">
      <c r="A21" s="20"/>
      <c r="B21" s="28"/>
      <c r="C21" s="28">
        <f ca="1">$BC7</f>
        <v>4</v>
      </c>
      <c r="D21" s="28">
        <f ca="1">$BH7</f>
        <v>4</v>
      </c>
      <c r="E21" s="28" t="str">
        <f ca="1">IF(AND(F21=0,G21=0),"",".")</f>
        <v>.</v>
      </c>
      <c r="F21" s="28">
        <f ca="1">$BR7</f>
        <v>0</v>
      </c>
      <c r="G21" s="28">
        <f ca="1">$BW7</f>
        <v>6</v>
      </c>
      <c r="H21" s="27"/>
      <c r="I21" s="20"/>
      <c r="J21" s="28"/>
      <c r="K21" s="28">
        <f ca="1">$BC8</f>
        <v>0</v>
      </c>
      <c r="L21" s="28">
        <f ca="1">$BH8</f>
        <v>6</v>
      </c>
      <c r="M21" s="28" t="str">
        <f ca="1">IF(AND(N21=0,O21=0),"",".")</f>
        <v>.</v>
      </c>
      <c r="N21" s="28">
        <f ca="1">$BR8</f>
        <v>1</v>
      </c>
      <c r="O21" s="28">
        <f ca="1">$BW8</f>
        <v>6</v>
      </c>
      <c r="P21" s="27"/>
      <c r="Q21" s="20"/>
      <c r="R21" s="28"/>
      <c r="S21" s="28">
        <f ca="1">$BC9</f>
        <v>0</v>
      </c>
      <c r="T21" s="28">
        <f ca="1">$BH9</f>
        <v>9</v>
      </c>
      <c r="U21" s="28" t="str">
        <f ca="1">IF(AND(V21=0,W21=0),"",".")</f>
        <v>.</v>
      </c>
      <c r="V21" s="28">
        <f ca="1">$BR9</f>
        <v>4</v>
      </c>
      <c r="W21" s="28">
        <f ca="1">$BW9</f>
        <v>2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CB21" s="11"/>
      <c r="CC21" s="12"/>
      <c r="CD21" s="12"/>
      <c r="CE21" s="5"/>
      <c r="CF21" s="5"/>
      <c r="CG21" s="5"/>
      <c r="CH21" s="5"/>
      <c r="CI21" s="11">
        <f t="shared" ca="1" si="26"/>
        <v>0.56768081615751664</v>
      </c>
      <c r="CJ21" s="12">
        <f t="shared" ca="1" si="27"/>
        <v>70</v>
      </c>
      <c r="CK21" s="5"/>
      <c r="CL21" s="5">
        <v>21</v>
      </c>
      <c r="CM21" s="5">
        <v>2</v>
      </c>
      <c r="CN21" s="5">
        <v>0</v>
      </c>
      <c r="CP21" s="11">
        <f t="shared" ca="1" si="28"/>
        <v>0.85574951779381569</v>
      </c>
      <c r="CQ21" s="12">
        <f t="shared" ca="1" si="29"/>
        <v>19</v>
      </c>
      <c r="CR21" s="5"/>
      <c r="CS21" s="5">
        <v>21</v>
      </c>
      <c r="CT21" s="5">
        <v>2</v>
      </c>
      <c r="CU21" s="5">
        <v>0</v>
      </c>
      <c r="CW21" s="11">
        <f t="shared" ca="1" si="30"/>
        <v>0.74745897753753499</v>
      </c>
      <c r="CX21" s="12">
        <f t="shared" ca="1" si="31"/>
        <v>43</v>
      </c>
      <c r="CY21" s="5"/>
      <c r="CZ21" s="5">
        <v>21</v>
      </c>
      <c r="DA21" s="5">
        <v>2</v>
      </c>
      <c r="DB21" s="5">
        <v>0</v>
      </c>
    </row>
    <row r="22" spans="1:106" ht="57" customHeight="1" x14ac:dyDescent="0.25">
      <c r="A22" s="20"/>
      <c r="B22" s="28" t="str">
        <f ca="1">IF(AND($BD7=0,$BC7=0),"","＋")</f>
        <v>＋</v>
      </c>
      <c r="C22" s="28">
        <f ca="1">IF(AND($BD7=0,$BC7=0),"＋",$BD7)</f>
        <v>0</v>
      </c>
      <c r="D22" s="28">
        <f ca="1">$BI7</f>
        <v>5</v>
      </c>
      <c r="E22" s="28" t="str">
        <f ca="1">IF(AND(F22=0,G22=0),"",".")</f>
        <v>.</v>
      </c>
      <c r="F22" s="28">
        <f ca="1">$BS7</f>
        <v>9</v>
      </c>
      <c r="G22" s="28">
        <f ca="1">$BX7</f>
        <v>1</v>
      </c>
      <c r="H22" s="27"/>
      <c r="I22" s="20"/>
      <c r="J22" s="28" t="str">
        <f ca="1">IF(AND($BD8=0,$BC8=0),"","＋")</f>
        <v>＋</v>
      </c>
      <c r="K22" s="28">
        <f ca="1">IF(AND($BD8=0,$BC8=0),"＋",$BD8)</f>
        <v>4</v>
      </c>
      <c r="L22" s="28">
        <f ca="1">$BI8</f>
        <v>1</v>
      </c>
      <c r="M22" s="28" t="str">
        <f ca="1">IF(AND(N22=0,O22=0),"",".")</f>
        <v>.</v>
      </c>
      <c r="N22" s="28">
        <f ca="1">$BS8</f>
        <v>0</v>
      </c>
      <c r="O22" s="28">
        <f ca="1">$BX8</f>
        <v>7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$BS9</f>
        <v>5</v>
      </c>
      <c r="W22" s="28">
        <f ca="1">$BX9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CB22" s="11"/>
      <c r="CC22" s="12"/>
      <c r="CD22" s="12"/>
      <c r="CE22" s="5"/>
      <c r="CF22" s="5"/>
      <c r="CG22" s="5"/>
      <c r="CH22" s="5"/>
      <c r="CI22" s="11">
        <f t="shared" ca="1" si="26"/>
        <v>0.97018493817783891</v>
      </c>
      <c r="CJ22" s="12">
        <f t="shared" ca="1" si="27"/>
        <v>2</v>
      </c>
      <c r="CK22" s="5"/>
      <c r="CL22" s="5">
        <v>22</v>
      </c>
      <c r="CM22" s="5">
        <v>2</v>
      </c>
      <c r="CN22" s="5">
        <v>1</v>
      </c>
      <c r="CP22" s="11">
        <f t="shared" ca="1" si="28"/>
        <v>0.90108788029312115</v>
      </c>
      <c r="CQ22" s="12">
        <f t="shared" ca="1" si="29"/>
        <v>13</v>
      </c>
      <c r="CR22" s="5"/>
      <c r="CS22" s="5">
        <v>22</v>
      </c>
      <c r="CT22" s="5">
        <v>2</v>
      </c>
      <c r="CU22" s="5">
        <v>1</v>
      </c>
      <c r="CW22" s="11">
        <f t="shared" ca="1" si="30"/>
        <v>0.7182540588486509</v>
      </c>
      <c r="CX22" s="12">
        <f t="shared" ca="1" si="31"/>
        <v>45</v>
      </c>
      <c r="CY22" s="5"/>
      <c r="CZ22" s="5">
        <v>22</v>
      </c>
      <c r="DA22" s="5">
        <v>2</v>
      </c>
      <c r="DB22" s="5">
        <v>1</v>
      </c>
    </row>
    <row r="23" spans="1:106" ht="57" customHeight="1" x14ac:dyDescent="0.25">
      <c r="A23" s="20"/>
      <c r="B23" s="28"/>
      <c r="C23" s="28">
        <f ca="1">$AU7</f>
        <v>4</v>
      </c>
      <c r="D23" s="28">
        <f ca="1">$AV7</f>
        <v>9</v>
      </c>
      <c r="E23" s="28" t="str">
        <f>$AW7</f>
        <v>.</v>
      </c>
      <c r="F23" s="28">
        <f ca="1">$AX7</f>
        <v>9</v>
      </c>
      <c r="G23" s="28">
        <f ca="1">$AY7</f>
        <v>7</v>
      </c>
      <c r="H23" s="29"/>
      <c r="I23" s="30"/>
      <c r="J23" s="28"/>
      <c r="K23" s="28">
        <f ca="1">$AU8</f>
        <v>4</v>
      </c>
      <c r="L23" s="28">
        <f ca="1">$AV8</f>
        <v>7</v>
      </c>
      <c r="M23" s="28" t="str">
        <f>$AW8</f>
        <v>.</v>
      </c>
      <c r="N23" s="28">
        <f ca="1">$AX8</f>
        <v>2</v>
      </c>
      <c r="O23" s="28">
        <f ca="1">$AY8</f>
        <v>3</v>
      </c>
      <c r="P23" s="29"/>
      <c r="Q23" s="30"/>
      <c r="R23" s="28"/>
      <c r="S23" s="28">
        <f ca="1">$AU9</f>
        <v>0</v>
      </c>
      <c r="T23" s="28">
        <f ca="1">$AV9</f>
        <v>9</v>
      </c>
      <c r="U23" s="28" t="str">
        <f>$AW9</f>
        <v>.</v>
      </c>
      <c r="V23" s="28">
        <f ca="1">$AX9</f>
        <v>9</v>
      </c>
      <c r="W23" s="28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CB23" s="11"/>
      <c r="CC23" s="12"/>
      <c r="CD23" s="12"/>
      <c r="CE23" s="5"/>
      <c r="CF23" s="5"/>
      <c r="CG23" s="5"/>
      <c r="CH23" s="5"/>
      <c r="CI23" s="11">
        <f t="shared" ca="1" si="26"/>
        <v>0.48499148755048826</v>
      </c>
      <c r="CJ23" s="12">
        <f t="shared" ca="1" si="27"/>
        <v>81</v>
      </c>
      <c r="CK23" s="5"/>
      <c r="CL23" s="5">
        <v>23</v>
      </c>
      <c r="CM23" s="5">
        <v>2</v>
      </c>
      <c r="CN23" s="5">
        <v>2</v>
      </c>
      <c r="CP23" s="11">
        <f t="shared" ca="1" si="28"/>
        <v>0.94876499730243824</v>
      </c>
      <c r="CQ23" s="12">
        <f t="shared" ca="1" si="29"/>
        <v>6</v>
      </c>
      <c r="CR23" s="5"/>
      <c r="CS23" s="5">
        <v>23</v>
      </c>
      <c r="CT23" s="5">
        <v>2</v>
      </c>
      <c r="CU23" s="5">
        <v>2</v>
      </c>
      <c r="CW23" s="11">
        <f t="shared" ca="1" si="30"/>
        <v>0.96994206653073234</v>
      </c>
      <c r="CX23" s="12">
        <f t="shared" ca="1" si="31"/>
        <v>8</v>
      </c>
      <c r="CY23" s="5"/>
      <c r="CZ23" s="5">
        <v>23</v>
      </c>
      <c r="DA23" s="5">
        <v>2</v>
      </c>
      <c r="DB23" s="5">
        <v>2</v>
      </c>
    </row>
    <row r="24" spans="1:106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CB24" s="11"/>
      <c r="CC24" s="12"/>
      <c r="CD24" s="12"/>
      <c r="CE24" s="5"/>
      <c r="CF24" s="5"/>
      <c r="CG24" s="5"/>
      <c r="CH24" s="5"/>
      <c r="CI24" s="11">
        <f t="shared" ca="1" si="26"/>
        <v>0.54515098422036856</v>
      </c>
      <c r="CJ24" s="12">
        <f t="shared" ca="1" si="27"/>
        <v>73</v>
      </c>
      <c r="CK24" s="5"/>
      <c r="CL24" s="5">
        <v>24</v>
      </c>
      <c r="CM24" s="5">
        <v>2</v>
      </c>
      <c r="CN24" s="5">
        <v>3</v>
      </c>
      <c r="CP24" s="11">
        <f t="shared" ca="1" si="28"/>
        <v>9.274974247786838E-2</v>
      </c>
      <c r="CQ24" s="12">
        <f t="shared" ca="1" si="29"/>
        <v>126</v>
      </c>
      <c r="CR24" s="5"/>
      <c r="CS24" s="5">
        <v>24</v>
      </c>
      <c r="CT24" s="5">
        <v>2</v>
      </c>
      <c r="CU24" s="5">
        <v>3</v>
      </c>
      <c r="CW24" s="11">
        <f t="shared" ca="1" si="30"/>
        <v>0.87208414729780204</v>
      </c>
      <c r="CX24" s="12">
        <f t="shared" ca="1" si="31"/>
        <v>25</v>
      </c>
      <c r="CY24" s="5"/>
      <c r="CZ24" s="5">
        <v>24</v>
      </c>
      <c r="DA24" s="5">
        <v>2</v>
      </c>
      <c r="DB24" s="5">
        <v>3</v>
      </c>
    </row>
    <row r="25" spans="1:106" ht="19.5" customHeight="1" thickBot="1" x14ac:dyDescent="0.3">
      <c r="A25" s="37"/>
      <c r="B25" s="16" t="s">
        <v>19</v>
      </c>
      <c r="C25" s="38"/>
      <c r="D25" s="18"/>
      <c r="E25" s="17"/>
      <c r="F25" s="17"/>
      <c r="G25" s="17"/>
      <c r="H25" s="19"/>
      <c r="I25" s="37"/>
      <c r="J25" s="16" t="s">
        <v>20</v>
      </c>
      <c r="K25" s="17"/>
      <c r="L25" s="17"/>
      <c r="M25" s="17"/>
      <c r="N25" s="17"/>
      <c r="O25" s="17"/>
      <c r="P25" s="19"/>
      <c r="Q25" s="37"/>
      <c r="R25" s="16" t="s">
        <v>21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CB25" s="11"/>
      <c r="CC25" s="12"/>
      <c r="CD25" s="12"/>
      <c r="CE25" s="5"/>
      <c r="CF25" s="5"/>
      <c r="CG25" s="5"/>
      <c r="CH25" s="5"/>
      <c r="CI25" s="11">
        <f t="shared" ca="1" si="26"/>
        <v>0.41980913074529069</v>
      </c>
      <c r="CJ25" s="12">
        <f t="shared" ca="1" si="27"/>
        <v>92</v>
      </c>
      <c r="CK25" s="5"/>
      <c r="CL25" s="5">
        <v>25</v>
      </c>
      <c r="CM25" s="5">
        <v>2</v>
      </c>
      <c r="CN25" s="5">
        <v>4</v>
      </c>
      <c r="CP25" s="11">
        <f t="shared" ca="1" si="28"/>
        <v>0.92175050386899882</v>
      </c>
      <c r="CQ25" s="12">
        <f t="shared" ca="1" si="29"/>
        <v>9</v>
      </c>
      <c r="CR25" s="5"/>
      <c r="CS25" s="5">
        <v>25</v>
      </c>
      <c r="CT25" s="5">
        <v>2</v>
      </c>
      <c r="CU25" s="5">
        <v>4</v>
      </c>
      <c r="CW25" s="11">
        <f t="shared" ca="1" si="30"/>
        <v>0.15603525320305989</v>
      </c>
      <c r="CX25" s="12">
        <f t="shared" ca="1" si="31"/>
        <v>115</v>
      </c>
      <c r="CY25" s="5"/>
      <c r="CZ25" s="5">
        <v>25</v>
      </c>
      <c r="DA25" s="5">
        <v>2</v>
      </c>
      <c r="DB25" s="5">
        <v>4</v>
      </c>
    </row>
    <row r="26" spans="1:106" ht="45.95" customHeight="1" thickBot="1" x14ac:dyDescent="0.3">
      <c r="A26" s="24"/>
      <c r="B26" s="65" t="str">
        <f ca="1">$AC10/100&amp;$AD10&amp;$AE10/100&amp;$AF10</f>
        <v>37.63＋5.76＝</v>
      </c>
      <c r="C26" s="66"/>
      <c r="D26" s="66"/>
      <c r="E26" s="66"/>
      <c r="F26" s="76">
        <f ca="1">$AG10/100</f>
        <v>43.39</v>
      </c>
      <c r="G26" s="77"/>
      <c r="H26" s="21"/>
      <c r="I26" s="20"/>
      <c r="J26" s="65" t="str">
        <f ca="1">$AC11/100&amp;$AD11&amp;$AE11/100&amp;$AF11</f>
        <v>2.81＋55.2＝</v>
      </c>
      <c r="K26" s="66"/>
      <c r="L26" s="66"/>
      <c r="M26" s="66"/>
      <c r="N26" s="76">
        <f ca="1">$AG11/100</f>
        <v>58.01</v>
      </c>
      <c r="O26" s="77"/>
      <c r="P26" s="22"/>
      <c r="Q26" s="20"/>
      <c r="R26" s="65" t="str">
        <f ca="1">$AC12/100&amp;$AD12&amp;$AE12/100&amp;$AF12</f>
        <v>5.23＋22.49＝</v>
      </c>
      <c r="S26" s="66"/>
      <c r="T26" s="66"/>
      <c r="U26" s="66"/>
      <c r="V26" s="76">
        <f ca="1">$AG12/100</f>
        <v>27.72</v>
      </c>
      <c r="W26" s="77"/>
      <c r="X26" s="27"/>
      <c r="AF26" s="4"/>
      <c r="AG26" s="5"/>
      <c r="AH26" s="5"/>
      <c r="AJ26" s="5"/>
      <c r="AU26" s="5"/>
      <c r="AV26" s="5"/>
      <c r="AW26" s="5"/>
      <c r="AX26" s="5"/>
      <c r="AY26" s="5"/>
      <c r="CB26" s="11"/>
      <c r="CC26" s="12"/>
      <c r="CD26" s="12"/>
      <c r="CE26" s="5"/>
      <c r="CF26" s="5"/>
      <c r="CG26" s="5"/>
      <c r="CH26" s="5"/>
      <c r="CI26" s="11">
        <f t="shared" ca="1" si="26"/>
        <v>0.45114004181554712</v>
      </c>
      <c r="CJ26" s="12">
        <f t="shared" ca="1" si="27"/>
        <v>85</v>
      </c>
      <c r="CK26" s="5"/>
      <c r="CL26" s="5">
        <v>26</v>
      </c>
      <c r="CM26" s="5">
        <v>2</v>
      </c>
      <c r="CN26" s="5">
        <v>5</v>
      </c>
      <c r="CP26" s="11">
        <f t="shared" ca="1" si="28"/>
        <v>0.34148981762526276</v>
      </c>
      <c r="CQ26" s="12">
        <f t="shared" ca="1" si="29"/>
        <v>95</v>
      </c>
      <c r="CR26" s="5"/>
      <c r="CS26" s="5">
        <v>26</v>
      </c>
      <c r="CT26" s="5">
        <v>2</v>
      </c>
      <c r="CU26" s="5">
        <v>5</v>
      </c>
      <c r="CW26" s="11">
        <f t="shared" ca="1" si="30"/>
        <v>0.57864960087321671</v>
      </c>
      <c r="CX26" s="12">
        <f t="shared" ca="1" si="31"/>
        <v>58</v>
      </c>
      <c r="CY26" s="5"/>
      <c r="CZ26" s="5">
        <v>26</v>
      </c>
      <c r="DA26" s="5">
        <v>2</v>
      </c>
      <c r="DB26" s="5">
        <v>5</v>
      </c>
    </row>
    <row r="27" spans="1:106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CB27" s="11"/>
      <c r="CC27" s="12"/>
      <c r="CD27" s="12"/>
      <c r="CE27" s="5"/>
      <c r="CF27" s="5"/>
      <c r="CG27" s="5"/>
      <c r="CH27" s="5"/>
      <c r="CI27" s="11">
        <f t="shared" ca="1" si="26"/>
        <v>0.42441800231727311</v>
      </c>
      <c r="CJ27" s="12">
        <f t="shared" ca="1" si="27"/>
        <v>91</v>
      </c>
      <c r="CK27" s="5"/>
      <c r="CL27" s="5">
        <v>27</v>
      </c>
      <c r="CM27" s="5">
        <v>2</v>
      </c>
      <c r="CN27" s="5">
        <v>6</v>
      </c>
      <c r="CP27" s="11">
        <f t="shared" ca="1" si="28"/>
        <v>7.6486801167371943E-2</v>
      </c>
      <c r="CQ27" s="12">
        <f t="shared" ca="1" si="29"/>
        <v>129</v>
      </c>
      <c r="CR27" s="5"/>
      <c r="CS27" s="5">
        <v>27</v>
      </c>
      <c r="CT27" s="5">
        <v>2</v>
      </c>
      <c r="CU27" s="5">
        <v>6</v>
      </c>
      <c r="CW27" s="11">
        <f t="shared" ca="1" si="30"/>
        <v>0.99261924122097533</v>
      </c>
      <c r="CX27" s="12">
        <f t="shared" ca="1" si="31"/>
        <v>3</v>
      </c>
      <c r="CY27" s="5"/>
      <c r="CZ27" s="5">
        <v>27</v>
      </c>
      <c r="DA27" s="5">
        <v>2</v>
      </c>
      <c r="DB27" s="5">
        <v>6</v>
      </c>
    </row>
    <row r="28" spans="1:106" ht="57" customHeight="1" x14ac:dyDescent="0.25">
      <c r="A28" s="20"/>
      <c r="B28" s="28"/>
      <c r="C28" s="28">
        <f ca="1">$BC10</f>
        <v>3</v>
      </c>
      <c r="D28" s="28">
        <f ca="1">$BH10</f>
        <v>7</v>
      </c>
      <c r="E28" s="28" t="str">
        <f ca="1">IF(AND(F28=0,G28=0),"",".")</f>
        <v>.</v>
      </c>
      <c r="F28" s="28">
        <f ca="1">$BR10</f>
        <v>6</v>
      </c>
      <c r="G28" s="28">
        <f ca="1">$BW10</f>
        <v>3</v>
      </c>
      <c r="H28" s="27"/>
      <c r="I28" s="20"/>
      <c r="J28" s="28"/>
      <c r="K28" s="28">
        <f ca="1">$BC11</f>
        <v>0</v>
      </c>
      <c r="L28" s="28">
        <f ca="1">$BH11</f>
        <v>2</v>
      </c>
      <c r="M28" s="28" t="str">
        <f ca="1">IF(AND(N28=0,O28=0),"",".")</f>
        <v>.</v>
      </c>
      <c r="N28" s="28">
        <f ca="1">$BR11</f>
        <v>8</v>
      </c>
      <c r="O28" s="28">
        <f ca="1">$BW11</f>
        <v>1</v>
      </c>
      <c r="P28" s="27"/>
      <c r="Q28" s="20"/>
      <c r="R28" s="28"/>
      <c r="S28" s="28">
        <f ca="1">$BC12</f>
        <v>0</v>
      </c>
      <c r="T28" s="28">
        <f ca="1">$BH12</f>
        <v>5</v>
      </c>
      <c r="U28" s="28" t="str">
        <f ca="1">IF(AND(V28=0,W28=0),"",".")</f>
        <v>.</v>
      </c>
      <c r="V28" s="28">
        <f ca="1">$BR12</f>
        <v>2</v>
      </c>
      <c r="W28" s="28">
        <f ca="1">$BW12</f>
        <v>3</v>
      </c>
      <c r="X28" s="27"/>
      <c r="CB28" s="11"/>
      <c r="CC28" s="12"/>
      <c r="CD28" s="12"/>
      <c r="CE28" s="5"/>
      <c r="CF28" s="5"/>
      <c r="CG28" s="5"/>
      <c r="CH28" s="5"/>
      <c r="CI28" s="11">
        <f t="shared" ca="1" si="26"/>
        <v>5.9876120857189186E-2</v>
      </c>
      <c r="CJ28" s="12">
        <f t="shared" ca="1" si="27"/>
        <v>128</v>
      </c>
      <c r="CK28" s="5"/>
      <c r="CL28" s="5">
        <v>28</v>
      </c>
      <c r="CM28" s="5">
        <v>2</v>
      </c>
      <c r="CN28" s="5">
        <v>7</v>
      </c>
      <c r="CP28" s="11">
        <f t="shared" ca="1" si="28"/>
        <v>0.55179193971902296</v>
      </c>
      <c r="CQ28" s="12">
        <f t="shared" ca="1" si="29"/>
        <v>69</v>
      </c>
      <c r="CR28" s="5"/>
      <c r="CS28" s="5">
        <v>28</v>
      </c>
      <c r="CT28" s="5">
        <v>2</v>
      </c>
      <c r="CU28" s="5">
        <v>7</v>
      </c>
      <c r="CW28" s="11">
        <f t="shared" ca="1" si="30"/>
        <v>0.61122516272015515</v>
      </c>
      <c r="CX28" s="12">
        <f t="shared" ca="1" si="31"/>
        <v>53</v>
      </c>
      <c r="CY28" s="5"/>
      <c r="CZ28" s="5">
        <v>28</v>
      </c>
      <c r="DA28" s="5">
        <v>2</v>
      </c>
      <c r="DB28" s="5">
        <v>7</v>
      </c>
    </row>
    <row r="29" spans="1:106" ht="57" customHeight="1" x14ac:dyDescent="0.25">
      <c r="A29" s="20"/>
      <c r="B29" s="28" t="str">
        <f ca="1">IF(AND($BD10=0,$BC10=0),"","＋")</f>
        <v>＋</v>
      </c>
      <c r="C29" s="28">
        <f ca="1">IF(AND($BD10=0,$BC10=0),"＋",$BD10)</f>
        <v>0</v>
      </c>
      <c r="D29" s="28">
        <f ca="1">$BI10</f>
        <v>5</v>
      </c>
      <c r="E29" s="28" t="str">
        <f ca="1">IF(AND(F29=0,G29=0),"",".")</f>
        <v>.</v>
      </c>
      <c r="F29" s="28">
        <f ca="1">$BS10</f>
        <v>7</v>
      </c>
      <c r="G29" s="28">
        <f ca="1">$BX10</f>
        <v>6</v>
      </c>
      <c r="H29" s="27"/>
      <c r="I29" s="20"/>
      <c r="J29" s="28" t="str">
        <f ca="1">IF(AND($BD11=0,$BC11=0),"","＋")</f>
        <v>＋</v>
      </c>
      <c r="K29" s="28">
        <f ca="1">IF(AND($BD11=0,$BC11=0),"＋",$BD11)</f>
        <v>5</v>
      </c>
      <c r="L29" s="28">
        <f ca="1">$BI11</f>
        <v>5</v>
      </c>
      <c r="M29" s="28" t="str">
        <f ca="1">IF(AND(N29=0,O29=0),"",".")</f>
        <v>.</v>
      </c>
      <c r="N29" s="28">
        <f ca="1">$BS11</f>
        <v>2</v>
      </c>
      <c r="O29" s="28">
        <f ca="1">$BX11</f>
        <v>0</v>
      </c>
      <c r="P29" s="27"/>
      <c r="Q29" s="20"/>
      <c r="R29" s="28" t="str">
        <f ca="1">IF(AND($BD12=0,$BC12=0),"","＋")</f>
        <v>＋</v>
      </c>
      <c r="S29" s="28">
        <f ca="1">IF(AND($BD12=0,$BC12=0),"＋",$BD12)</f>
        <v>2</v>
      </c>
      <c r="T29" s="28">
        <f ca="1">$BI12</f>
        <v>2</v>
      </c>
      <c r="U29" s="28" t="str">
        <f ca="1">IF(AND(V29=0,W29=0),"",".")</f>
        <v>.</v>
      </c>
      <c r="V29" s="28">
        <f ca="1">$BS12</f>
        <v>4</v>
      </c>
      <c r="W29" s="28">
        <f ca="1">$BX12</f>
        <v>9</v>
      </c>
      <c r="X29" s="27"/>
      <c r="CB29" s="11"/>
      <c r="CC29" s="12"/>
      <c r="CD29" s="12"/>
      <c r="CE29" s="5"/>
      <c r="CF29" s="5"/>
      <c r="CG29" s="5"/>
      <c r="CH29" s="5"/>
      <c r="CI29" s="11">
        <f t="shared" ca="1" si="26"/>
        <v>0.92890934063467356</v>
      </c>
      <c r="CJ29" s="12">
        <f t="shared" ca="1" si="27"/>
        <v>7</v>
      </c>
      <c r="CK29" s="5"/>
      <c r="CL29" s="5">
        <v>29</v>
      </c>
      <c r="CM29" s="5">
        <v>2</v>
      </c>
      <c r="CN29" s="5">
        <v>8</v>
      </c>
      <c r="CP29" s="11">
        <f t="shared" ca="1" si="28"/>
        <v>0.24600010509319015</v>
      </c>
      <c r="CQ29" s="12">
        <f t="shared" ca="1" si="29"/>
        <v>110</v>
      </c>
      <c r="CR29" s="5"/>
      <c r="CS29" s="5">
        <v>29</v>
      </c>
      <c r="CT29" s="5">
        <v>2</v>
      </c>
      <c r="CU29" s="5">
        <v>8</v>
      </c>
      <c r="CW29" s="11">
        <f t="shared" ca="1" si="30"/>
        <v>0.18559401240499263</v>
      </c>
      <c r="CX29" s="12">
        <f t="shared" ca="1" si="31"/>
        <v>114</v>
      </c>
      <c r="CY29" s="5"/>
      <c r="CZ29" s="5">
        <v>29</v>
      </c>
      <c r="DA29" s="5">
        <v>2</v>
      </c>
      <c r="DB29" s="5">
        <v>8</v>
      </c>
    </row>
    <row r="30" spans="1:106" ht="57" customHeight="1" x14ac:dyDescent="0.25">
      <c r="A30" s="20"/>
      <c r="B30" s="28"/>
      <c r="C30" s="28">
        <f ca="1">$AU10</f>
        <v>4</v>
      </c>
      <c r="D30" s="28">
        <f ca="1">$AV10</f>
        <v>3</v>
      </c>
      <c r="E30" s="28" t="str">
        <f>$AW10</f>
        <v>.</v>
      </c>
      <c r="F30" s="28">
        <f ca="1">$AX10</f>
        <v>3</v>
      </c>
      <c r="G30" s="28">
        <f ca="1">$AY10</f>
        <v>9</v>
      </c>
      <c r="H30" s="29"/>
      <c r="I30" s="30"/>
      <c r="J30" s="28"/>
      <c r="K30" s="28">
        <f ca="1">$AU11</f>
        <v>5</v>
      </c>
      <c r="L30" s="28">
        <f ca="1">$AV11</f>
        <v>8</v>
      </c>
      <c r="M30" s="28" t="str">
        <f>$AW11</f>
        <v>.</v>
      </c>
      <c r="N30" s="28">
        <f ca="1">$AX11</f>
        <v>0</v>
      </c>
      <c r="O30" s="28">
        <f ca="1">$AY11</f>
        <v>1</v>
      </c>
      <c r="P30" s="29"/>
      <c r="Q30" s="30"/>
      <c r="R30" s="28"/>
      <c r="S30" s="28">
        <f ca="1">$AU12</f>
        <v>2</v>
      </c>
      <c r="T30" s="28">
        <f ca="1">$AV12</f>
        <v>7</v>
      </c>
      <c r="U30" s="28" t="str">
        <f>$AW12</f>
        <v>.</v>
      </c>
      <c r="V30" s="28">
        <f ca="1">$AX12</f>
        <v>7</v>
      </c>
      <c r="W30" s="28">
        <f ca="1">$AY12</f>
        <v>2</v>
      </c>
      <c r="X30" s="27"/>
      <c r="CB30" s="11"/>
      <c r="CC30" s="12"/>
      <c r="CD30" s="12"/>
      <c r="CE30" s="5"/>
      <c r="CF30" s="5"/>
      <c r="CG30" s="5"/>
      <c r="CH30" s="5"/>
      <c r="CI30" s="11">
        <f t="shared" ca="1" si="26"/>
        <v>0.8442473905209622</v>
      </c>
      <c r="CJ30" s="12">
        <f t="shared" ca="1" si="27"/>
        <v>22</v>
      </c>
      <c r="CK30" s="5"/>
      <c r="CL30" s="5">
        <v>30</v>
      </c>
      <c r="CM30" s="5">
        <v>2</v>
      </c>
      <c r="CN30" s="5">
        <v>9</v>
      </c>
      <c r="CP30" s="11">
        <f t="shared" ca="1" si="28"/>
        <v>0.74824257373719483</v>
      </c>
      <c r="CQ30" s="12">
        <f t="shared" ca="1" si="29"/>
        <v>42</v>
      </c>
      <c r="CR30" s="5"/>
      <c r="CS30" s="5">
        <v>30</v>
      </c>
      <c r="CT30" s="5">
        <v>2</v>
      </c>
      <c r="CU30" s="5">
        <v>9</v>
      </c>
      <c r="CW30" s="11">
        <f t="shared" ca="1" si="30"/>
        <v>0.20809376899207122</v>
      </c>
      <c r="CX30" s="12">
        <f t="shared" ca="1" si="31"/>
        <v>107</v>
      </c>
      <c r="CY30" s="5"/>
      <c r="CZ30" s="5">
        <v>30</v>
      </c>
      <c r="DA30" s="5">
        <v>2</v>
      </c>
      <c r="DB30" s="5">
        <v>9</v>
      </c>
    </row>
    <row r="31" spans="1:106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CB31" s="11"/>
      <c r="CC31" s="12"/>
      <c r="CD31" s="12"/>
      <c r="CE31" s="5"/>
      <c r="CF31" s="5"/>
      <c r="CG31" s="5"/>
      <c r="CH31" s="5"/>
      <c r="CI31" s="11">
        <f t="shared" ca="1" si="26"/>
        <v>0.96756239646480235</v>
      </c>
      <c r="CJ31" s="12">
        <f t="shared" ca="1" si="27"/>
        <v>3</v>
      </c>
      <c r="CK31" s="5"/>
      <c r="CL31" s="5">
        <v>31</v>
      </c>
      <c r="CM31" s="5">
        <v>3</v>
      </c>
      <c r="CN31" s="5">
        <v>0</v>
      </c>
      <c r="CP31" s="11">
        <f t="shared" ca="1" si="28"/>
        <v>3.678194960814174E-2</v>
      </c>
      <c r="CQ31" s="12">
        <f t="shared" ca="1" si="29"/>
        <v>134</v>
      </c>
      <c r="CR31" s="5"/>
      <c r="CS31" s="5">
        <v>31</v>
      </c>
      <c r="CT31" s="5">
        <v>3</v>
      </c>
      <c r="CU31" s="5">
        <v>0</v>
      </c>
      <c r="CW31" s="11">
        <f t="shared" ca="1" si="30"/>
        <v>0.68847734716349684</v>
      </c>
      <c r="CX31" s="12">
        <f t="shared" ca="1" si="31"/>
        <v>49</v>
      </c>
      <c r="CY31" s="5"/>
      <c r="CZ31" s="5">
        <v>31</v>
      </c>
      <c r="DA31" s="5">
        <v>3</v>
      </c>
      <c r="DB31" s="5">
        <v>0</v>
      </c>
    </row>
    <row r="32" spans="1:106" ht="39.950000000000003" customHeight="1" thickBot="1" x14ac:dyDescent="0.3">
      <c r="A32" s="67" t="str">
        <f>A1</f>
        <v>小数 たし算 小数第二位 オールミックス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2">
        <f>W1</f>
        <v>1</v>
      </c>
      <c r="X32" s="2"/>
      <c r="AB32" s="4"/>
      <c r="AC32" s="5"/>
      <c r="AD32" s="5"/>
      <c r="AF32" s="5"/>
      <c r="AG32" s="5"/>
      <c r="CB32" s="11"/>
      <c r="CC32" s="12"/>
      <c r="CD32" s="12"/>
      <c r="CE32" s="5"/>
      <c r="CF32" s="5"/>
      <c r="CG32" s="5"/>
      <c r="CH32" s="5"/>
      <c r="CI32" s="11">
        <f t="shared" ca="1" si="26"/>
        <v>0.20952255367718031</v>
      </c>
      <c r="CJ32" s="12">
        <f t="shared" ca="1" si="27"/>
        <v>113</v>
      </c>
      <c r="CK32" s="5"/>
      <c r="CL32" s="5">
        <v>32</v>
      </c>
      <c r="CM32" s="5">
        <v>3</v>
      </c>
      <c r="CN32" s="5">
        <v>1</v>
      </c>
      <c r="CP32" s="11">
        <f t="shared" ca="1" si="28"/>
        <v>0.30830191952829322</v>
      </c>
      <c r="CQ32" s="12">
        <f t="shared" ca="1" si="29"/>
        <v>100</v>
      </c>
      <c r="CR32" s="5"/>
      <c r="CS32" s="5">
        <v>32</v>
      </c>
      <c r="CT32" s="5">
        <v>3</v>
      </c>
      <c r="CU32" s="5">
        <v>1</v>
      </c>
      <c r="CV32" s="5"/>
      <c r="CW32" s="11">
        <f t="shared" ca="1" si="30"/>
        <v>0.47501636870798247</v>
      </c>
      <c r="CX32" s="12">
        <f t="shared" ca="1" si="31"/>
        <v>73</v>
      </c>
      <c r="CY32" s="5"/>
      <c r="CZ32" s="5">
        <v>32</v>
      </c>
      <c r="DA32" s="5">
        <v>3</v>
      </c>
      <c r="DB32" s="5">
        <v>1</v>
      </c>
    </row>
    <row r="33" spans="1:106" ht="63.95" customHeight="1" thickBot="1" x14ac:dyDescent="0.3">
      <c r="B33" s="68" t="str">
        <f>B2</f>
        <v>　　月  　 　 日</v>
      </c>
      <c r="C33" s="69"/>
      <c r="D33" s="69"/>
      <c r="E33" s="69"/>
      <c r="F33" s="69"/>
      <c r="G33" s="70"/>
      <c r="H33" s="71" t="str">
        <f>H2</f>
        <v>名前</v>
      </c>
      <c r="I33" s="72"/>
      <c r="J33" s="72"/>
      <c r="K33" s="7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C33" s="5"/>
      <c r="AD33" s="5"/>
      <c r="AF33" s="5"/>
      <c r="AG33" s="5"/>
      <c r="CB33" s="11"/>
      <c r="CC33" s="12"/>
      <c r="CD33" s="12"/>
      <c r="CE33" s="5"/>
      <c r="CF33" s="5"/>
      <c r="CG33" s="5"/>
      <c r="CH33" s="5"/>
      <c r="CI33" s="11">
        <f t="shared" ca="1" si="26"/>
        <v>0.64469052382756409</v>
      </c>
      <c r="CJ33" s="12">
        <f t="shared" ca="1" si="27"/>
        <v>59</v>
      </c>
      <c r="CK33" s="5"/>
      <c r="CL33" s="5">
        <v>33</v>
      </c>
      <c r="CM33" s="5">
        <v>3</v>
      </c>
      <c r="CN33" s="5">
        <v>2</v>
      </c>
      <c r="CP33" s="11">
        <f t="shared" ca="1" si="28"/>
        <v>0.80208803046679022</v>
      </c>
      <c r="CQ33" s="12">
        <f t="shared" ca="1" si="29"/>
        <v>26</v>
      </c>
      <c r="CR33" s="5"/>
      <c r="CS33" s="5">
        <v>33</v>
      </c>
      <c r="CT33" s="5">
        <v>3</v>
      </c>
      <c r="CU33" s="5">
        <v>2</v>
      </c>
      <c r="CW33" s="11">
        <f t="shared" ca="1" si="30"/>
        <v>6.9717418840798295E-2</v>
      </c>
      <c r="CX33" s="12">
        <f t="shared" ca="1" si="31"/>
        <v>128</v>
      </c>
      <c r="CY33" s="5"/>
      <c r="CZ33" s="5">
        <v>33</v>
      </c>
      <c r="DA33" s="5">
        <v>3</v>
      </c>
      <c r="DB33" s="5">
        <v>2</v>
      </c>
    </row>
    <row r="34" spans="1:106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22</v>
      </c>
      <c r="AF34" s="4" t="s">
        <v>22</v>
      </c>
      <c r="AG34" s="5"/>
      <c r="CB34" s="11"/>
      <c r="CC34" s="12"/>
      <c r="CD34" s="12"/>
      <c r="CE34" s="5"/>
      <c r="CF34" s="5"/>
      <c r="CG34" s="5"/>
      <c r="CH34" s="5"/>
      <c r="CI34" s="11">
        <f t="shared" ca="1" si="26"/>
        <v>0.40483569477221737</v>
      </c>
      <c r="CJ34" s="12">
        <f t="shared" ca="1" si="27"/>
        <v>94</v>
      </c>
      <c r="CK34" s="5"/>
      <c r="CL34" s="5">
        <v>34</v>
      </c>
      <c r="CM34" s="5">
        <v>3</v>
      </c>
      <c r="CN34" s="5">
        <v>3</v>
      </c>
      <c r="CP34" s="11">
        <f t="shared" ca="1" si="28"/>
        <v>0.76959747530156897</v>
      </c>
      <c r="CQ34" s="12">
        <f t="shared" ca="1" si="29"/>
        <v>37</v>
      </c>
      <c r="CR34" s="5"/>
      <c r="CS34" s="5">
        <v>34</v>
      </c>
      <c r="CT34" s="5">
        <v>3</v>
      </c>
      <c r="CU34" s="5">
        <v>3</v>
      </c>
      <c r="CW34" s="11">
        <f t="shared" ca="1" si="30"/>
        <v>0.49180436263097471</v>
      </c>
      <c r="CX34" s="12">
        <f t="shared" ca="1" si="31"/>
        <v>69</v>
      </c>
      <c r="CY34" s="5"/>
      <c r="CZ34" s="5">
        <v>34</v>
      </c>
      <c r="DA34" s="5">
        <v>3</v>
      </c>
      <c r="DB34" s="5">
        <v>3</v>
      </c>
    </row>
    <row r="35" spans="1:106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5</v>
      </c>
      <c r="AF35" s="4" t="s">
        <v>6</v>
      </c>
      <c r="AG35" s="5"/>
      <c r="CB35" s="11"/>
      <c r="CC35" s="12"/>
      <c r="CD35" s="12"/>
      <c r="CE35" s="5"/>
      <c r="CF35" s="5"/>
      <c r="CG35" s="5"/>
      <c r="CH35" s="5"/>
      <c r="CI35" s="11">
        <f t="shared" ca="1" si="26"/>
        <v>1.5305471623706657E-3</v>
      </c>
      <c r="CJ35" s="12">
        <f t="shared" ca="1" si="27"/>
        <v>137</v>
      </c>
      <c r="CK35" s="5"/>
      <c r="CL35" s="5">
        <v>35</v>
      </c>
      <c r="CM35" s="5">
        <v>3</v>
      </c>
      <c r="CN35" s="5">
        <v>4</v>
      </c>
      <c r="CP35" s="11">
        <f t="shared" ca="1" si="28"/>
        <v>0.43948339925703106</v>
      </c>
      <c r="CQ35" s="12">
        <f t="shared" ca="1" si="29"/>
        <v>81</v>
      </c>
      <c r="CR35" s="5"/>
      <c r="CS35" s="5">
        <v>35</v>
      </c>
      <c r="CT35" s="5">
        <v>3</v>
      </c>
      <c r="CU35" s="5">
        <v>4</v>
      </c>
      <c r="CW35" s="11">
        <f t="shared" ca="1" si="30"/>
        <v>0.30750982432235685</v>
      </c>
      <c r="CX35" s="12">
        <f t="shared" ca="1" si="31"/>
        <v>94</v>
      </c>
      <c r="CY35" s="5"/>
      <c r="CZ35" s="5">
        <v>35</v>
      </c>
      <c r="DA35" s="5">
        <v>3</v>
      </c>
      <c r="DB35" s="5">
        <v>4</v>
      </c>
    </row>
    <row r="36" spans="1:106" ht="45.95" customHeight="1" thickBot="1" x14ac:dyDescent="0.3">
      <c r="A36" s="43"/>
      <c r="B36" s="65" t="str">
        <f t="shared" ref="B36" ca="1" si="33">B5</f>
        <v>5.67＋76.2＝</v>
      </c>
      <c r="C36" s="66"/>
      <c r="D36" s="66"/>
      <c r="E36" s="66"/>
      <c r="F36" s="63">
        <f ca="1">F5</f>
        <v>81.87</v>
      </c>
      <c r="G36" s="64"/>
      <c r="H36" s="44"/>
      <c r="I36" s="45"/>
      <c r="J36" s="65" t="str">
        <f t="shared" ref="J36" ca="1" si="34">J5</f>
        <v>0.92＋89.87＝</v>
      </c>
      <c r="K36" s="66"/>
      <c r="L36" s="66"/>
      <c r="M36" s="66"/>
      <c r="N36" s="63">
        <f ca="1">N5</f>
        <v>90.79</v>
      </c>
      <c r="O36" s="64"/>
      <c r="P36" s="27"/>
      <c r="Q36" s="24"/>
      <c r="R36" s="65" t="str">
        <f t="shared" ref="R36" ca="1" si="35">R5</f>
        <v>69.36＋6.03＝</v>
      </c>
      <c r="S36" s="66"/>
      <c r="T36" s="66"/>
      <c r="U36" s="66"/>
      <c r="V36" s="63">
        <f ca="1">V5</f>
        <v>75.39</v>
      </c>
      <c r="W36" s="64"/>
      <c r="X36" s="27"/>
      <c r="AC36" s="5" t="s">
        <v>52</v>
      </c>
      <c r="AD36" s="5" t="str">
        <f ca="1">IF(AND($AE36=0,$AF36=0),"OKA",IF($AF36=0,"OKB","NO"))</f>
        <v>NO</v>
      </c>
      <c r="AE36" s="46">
        <f ca="1">AX1</f>
        <v>8</v>
      </c>
      <c r="AF36" s="46">
        <f ca="1">AY1</f>
        <v>7</v>
      </c>
      <c r="AG36" s="5"/>
      <c r="CB36" s="11"/>
      <c r="CC36" s="12"/>
      <c r="CD36" s="12"/>
      <c r="CE36" s="5"/>
      <c r="CF36" s="5"/>
      <c r="CG36" s="5"/>
      <c r="CH36" s="5"/>
      <c r="CI36" s="11">
        <f t="shared" ca="1" si="26"/>
        <v>0.77469678836710942</v>
      </c>
      <c r="CJ36" s="12">
        <f t="shared" ca="1" si="27"/>
        <v>34</v>
      </c>
      <c r="CK36" s="5"/>
      <c r="CL36" s="5">
        <v>36</v>
      </c>
      <c r="CM36" s="5">
        <v>3</v>
      </c>
      <c r="CN36" s="5">
        <v>5</v>
      </c>
      <c r="CP36" s="11">
        <f t="shared" ca="1" si="28"/>
        <v>0.77860553015559575</v>
      </c>
      <c r="CQ36" s="12">
        <f t="shared" ca="1" si="29"/>
        <v>34</v>
      </c>
      <c r="CR36" s="5"/>
      <c r="CS36" s="5">
        <v>36</v>
      </c>
      <c r="CT36" s="5">
        <v>3</v>
      </c>
      <c r="CU36" s="5">
        <v>5</v>
      </c>
      <c r="CW36" s="11">
        <f t="shared" ca="1" si="30"/>
        <v>0.18927437397866909</v>
      </c>
      <c r="CX36" s="12">
        <f t="shared" ca="1" si="31"/>
        <v>113</v>
      </c>
      <c r="CY36" s="5"/>
      <c r="CZ36" s="5">
        <v>36</v>
      </c>
      <c r="DA36" s="5">
        <v>3</v>
      </c>
      <c r="DB36" s="5">
        <v>5</v>
      </c>
    </row>
    <row r="37" spans="1:106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23</v>
      </c>
      <c r="AD37" s="5" t="str">
        <f t="shared" ref="AD37:AD47" ca="1" si="36">IF(AND($AE37=0,$AF37=0),"OKA",IF($AF37=0,"OKB","NO"))</f>
        <v>NO</v>
      </c>
      <c r="AE37" s="46">
        <f t="shared" ref="AE37:AF47" ca="1" si="37">AX2</f>
        <v>7</v>
      </c>
      <c r="AF37" s="46">
        <f t="shared" ca="1" si="37"/>
        <v>9</v>
      </c>
      <c r="AG37" s="5"/>
      <c r="CB37" s="11"/>
      <c r="CC37" s="12"/>
      <c r="CD37" s="12"/>
      <c r="CE37" s="5"/>
      <c r="CF37" s="5"/>
      <c r="CG37" s="5"/>
      <c r="CH37" s="5"/>
      <c r="CI37" s="11">
        <f t="shared" ca="1" si="26"/>
        <v>0.6293191108503996</v>
      </c>
      <c r="CJ37" s="12">
        <f t="shared" ca="1" si="27"/>
        <v>65</v>
      </c>
      <c r="CK37" s="5"/>
      <c r="CL37" s="5">
        <v>37</v>
      </c>
      <c r="CM37" s="5">
        <v>3</v>
      </c>
      <c r="CN37" s="5">
        <v>6</v>
      </c>
      <c r="CP37" s="11">
        <f t="shared" ca="1" si="28"/>
        <v>0.99855693559773273</v>
      </c>
      <c r="CQ37" s="12">
        <f t="shared" ca="1" si="29"/>
        <v>1</v>
      </c>
      <c r="CR37" s="5"/>
      <c r="CS37" s="5">
        <v>37</v>
      </c>
      <c r="CT37" s="5">
        <v>3</v>
      </c>
      <c r="CU37" s="5">
        <v>6</v>
      </c>
      <c r="CW37" s="11">
        <f t="shared" ca="1" si="30"/>
        <v>0.10451647084173799</v>
      </c>
      <c r="CX37" s="12">
        <f t="shared" ca="1" si="31"/>
        <v>121</v>
      </c>
      <c r="CY37" s="5"/>
      <c r="CZ37" s="5">
        <v>37</v>
      </c>
      <c r="DA37" s="5">
        <v>3</v>
      </c>
      <c r="DB37" s="5">
        <v>6</v>
      </c>
    </row>
    <row r="38" spans="1:106" ht="57" customHeight="1" x14ac:dyDescent="0.25">
      <c r="A38" s="20"/>
      <c r="B38" s="47"/>
      <c r="C38" s="48">
        <f t="shared" ref="B38:G40" ca="1" si="38">C7</f>
        <v>0</v>
      </c>
      <c r="D38" s="49">
        <f t="shared" ca="1" si="38"/>
        <v>5</v>
      </c>
      <c r="E38" s="49" t="str">
        <f t="shared" ca="1" si="38"/>
        <v>.</v>
      </c>
      <c r="F38" s="50">
        <f t="shared" ca="1" si="38"/>
        <v>6</v>
      </c>
      <c r="G38" s="50">
        <f t="shared" ca="1" si="38"/>
        <v>7</v>
      </c>
      <c r="H38" s="27"/>
      <c r="I38" s="14"/>
      <c r="J38" s="47"/>
      <c r="K38" s="48">
        <f t="shared" ref="K38:O38" ca="1" si="39">K7</f>
        <v>0</v>
      </c>
      <c r="L38" s="49">
        <f t="shared" ca="1" si="39"/>
        <v>0</v>
      </c>
      <c r="M38" s="49" t="str">
        <f t="shared" ca="1" si="39"/>
        <v>.</v>
      </c>
      <c r="N38" s="50">
        <f t="shared" ca="1" si="39"/>
        <v>9</v>
      </c>
      <c r="O38" s="50">
        <f t="shared" ca="1" si="39"/>
        <v>2</v>
      </c>
      <c r="P38" s="27"/>
      <c r="Q38" s="20"/>
      <c r="R38" s="47"/>
      <c r="S38" s="48">
        <f t="shared" ref="S38:W38" ca="1" si="40">S7</f>
        <v>6</v>
      </c>
      <c r="T38" s="49">
        <f t="shared" ca="1" si="40"/>
        <v>9</v>
      </c>
      <c r="U38" s="49" t="str">
        <f t="shared" ca="1" si="40"/>
        <v>.</v>
      </c>
      <c r="V38" s="50">
        <f t="shared" ca="1" si="40"/>
        <v>3</v>
      </c>
      <c r="W38" s="50">
        <f t="shared" ca="1" si="40"/>
        <v>6</v>
      </c>
      <c r="X38" s="27"/>
      <c r="AB38" s="3" t="s">
        <v>53</v>
      </c>
      <c r="AC38" s="5" t="s">
        <v>54</v>
      </c>
      <c r="AD38" s="5" t="str">
        <f t="shared" ca="1" si="36"/>
        <v>NO</v>
      </c>
      <c r="AE38" s="46">
        <f t="shared" ca="1" si="37"/>
        <v>3</v>
      </c>
      <c r="AF38" s="46">
        <f t="shared" ca="1" si="37"/>
        <v>9</v>
      </c>
      <c r="AG38" s="5"/>
      <c r="CB38" s="11"/>
      <c r="CC38" s="12"/>
      <c r="CD38" s="12"/>
      <c r="CE38" s="5"/>
      <c r="CF38" s="5"/>
      <c r="CG38" s="5"/>
      <c r="CH38" s="5"/>
      <c r="CI38" s="11">
        <f t="shared" ca="1" si="26"/>
        <v>7.1224165945423801E-3</v>
      </c>
      <c r="CJ38" s="12">
        <f t="shared" ca="1" si="27"/>
        <v>136</v>
      </c>
      <c r="CK38" s="5"/>
      <c r="CL38" s="5">
        <v>38</v>
      </c>
      <c r="CM38" s="5">
        <v>3</v>
      </c>
      <c r="CN38" s="5">
        <v>7</v>
      </c>
      <c r="CP38" s="11">
        <f t="shared" ca="1" si="28"/>
        <v>0.61049378303693325</v>
      </c>
      <c r="CQ38" s="12">
        <f t="shared" ca="1" si="29"/>
        <v>59</v>
      </c>
      <c r="CR38" s="5"/>
      <c r="CS38" s="5">
        <v>38</v>
      </c>
      <c r="CT38" s="5">
        <v>3</v>
      </c>
      <c r="CU38" s="5">
        <v>7</v>
      </c>
      <c r="CW38" s="11">
        <f t="shared" ca="1" si="30"/>
        <v>5.1532106340623662E-2</v>
      </c>
      <c r="CX38" s="12">
        <f t="shared" ca="1" si="31"/>
        <v>130</v>
      </c>
      <c r="CY38" s="5"/>
      <c r="CZ38" s="5">
        <v>38</v>
      </c>
      <c r="DA38" s="5">
        <v>3</v>
      </c>
      <c r="DB38" s="5">
        <v>7</v>
      </c>
    </row>
    <row r="39" spans="1:106" ht="57" customHeight="1" thickBot="1" x14ac:dyDescent="0.3">
      <c r="A39" s="20"/>
      <c r="B39" s="51" t="str">
        <f t="shared" ca="1" si="38"/>
        <v>＋</v>
      </c>
      <c r="C39" s="52">
        <f t="shared" ca="1" si="38"/>
        <v>7</v>
      </c>
      <c r="D39" s="53">
        <f t="shared" ca="1" si="38"/>
        <v>6</v>
      </c>
      <c r="E39" s="53" t="str">
        <f t="shared" ca="1" si="38"/>
        <v>.</v>
      </c>
      <c r="F39" s="54">
        <f t="shared" ca="1" si="38"/>
        <v>2</v>
      </c>
      <c r="G39" s="54">
        <f t="shared" ca="1" si="38"/>
        <v>0</v>
      </c>
      <c r="H39" s="27"/>
      <c r="I39" s="14"/>
      <c r="J39" s="51" t="str">
        <f t="shared" ref="J39:O40" ca="1" si="41">J8</f>
        <v>＋</v>
      </c>
      <c r="K39" s="52">
        <f t="shared" ca="1" si="41"/>
        <v>8</v>
      </c>
      <c r="L39" s="53">
        <f t="shared" ca="1" si="41"/>
        <v>9</v>
      </c>
      <c r="M39" s="53" t="str">
        <f t="shared" ca="1" si="41"/>
        <v>.</v>
      </c>
      <c r="N39" s="54">
        <f t="shared" ca="1" si="41"/>
        <v>8</v>
      </c>
      <c r="O39" s="54">
        <f t="shared" ca="1" si="41"/>
        <v>7</v>
      </c>
      <c r="P39" s="27"/>
      <c r="Q39" s="20"/>
      <c r="R39" s="51" t="str">
        <f t="shared" ref="R39:W40" ca="1" si="42">R8</f>
        <v>＋</v>
      </c>
      <c r="S39" s="52">
        <f t="shared" ca="1" si="42"/>
        <v>0</v>
      </c>
      <c r="T39" s="53">
        <f t="shared" ca="1" si="42"/>
        <v>6</v>
      </c>
      <c r="U39" s="53" t="str">
        <f t="shared" ca="1" si="42"/>
        <v>.</v>
      </c>
      <c r="V39" s="54">
        <f t="shared" ca="1" si="42"/>
        <v>0</v>
      </c>
      <c r="W39" s="54">
        <f t="shared" ca="1" si="42"/>
        <v>3</v>
      </c>
      <c r="X39" s="27"/>
      <c r="Z39" s="55"/>
      <c r="AB39" s="3" t="s">
        <v>55</v>
      </c>
      <c r="AC39" s="5" t="s">
        <v>24</v>
      </c>
      <c r="AD39" s="5" t="str">
        <f t="shared" ca="1" si="36"/>
        <v>NO</v>
      </c>
      <c r="AE39" s="46">
        <f t="shared" ca="1" si="37"/>
        <v>7</v>
      </c>
      <c r="AF39" s="46">
        <f t="shared" ca="1" si="37"/>
        <v>6</v>
      </c>
      <c r="AG39" s="5"/>
      <c r="CB39" s="11"/>
      <c r="CC39" s="12"/>
      <c r="CD39" s="12"/>
      <c r="CE39" s="5"/>
      <c r="CF39" s="5"/>
      <c r="CG39" s="5"/>
      <c r="CH39" s="5"/>
      <c r="CI39" s="11">
        <f t="shared" ca="1" si="26"/>
        <v>8.3637272862000511E-3</v>
      </c>
      <c r="CJ39" s="12">
        <f t="shared" ca="1" si="27"/>
        <v>135</v>
      </c>
      <c r="CK39" s="5"/>
      <c r="CL39" s="5">
        <v>39</v>
      </c>
      <c r="CM39" s="5">
        <v>3</v>
      </c>
      <c r="CN39" s="5">
        <v>8</v>
      </c>
      <c r="CP39" s="11">
        <f t="shared" ca="1" si="28"/>
        <v>0.57396756419465178</v>
      </c>
      <c r="CQ39" s="12">
        <f t="shared" ca="1" si="29"/>
        <v>65</v>
      </c>
      <c r="CR39" s="5"/>
      <c r="CS39" s="5">
        <v>39</v>
      </c>
      <c r="CT39" s="5">
        <v>3</v>
      </c>
      <c r="CU39" s="5">
        <v>8</v>
      </c>
      <c r="CW39" s="11">
        <f t="shared" ca="1" si="30"/>
        <v>0.37753391630490019</v>
      </c>
      <c r="CX39" s="12">
        <f t="shared" ca="1" si="31"/>
        <v>85</v>
      </c>
      <c r="CY39" s="5"/>
      <c r="CZ39" s="5">
        <v>39</v>
      </c>
      <c r="DA39" s="5">
        <v>3</v>
      </c>
      <c r="DB39" s="5">
        <v>8</v>
      </c>
    </row>
    <row r="40" spans="1:106" ht="57" customHeight="1" x14ac:dyDescent="0.25">
      <c r="A40" s="20"/>
      <c r="B40" s="56"/>
      <c r="C40" s="57">
        <f ca="1">C9</f>
        <v>8</v>
      </c>
      <c r="D40" s="58">
        <f t="shared" ca="1" si="38"/>
        <v>1</v>
      </c>
      <c r="E40" s="58" t="str">
        <f t="shared" si="38"/>
        <v>.</v>
      </c>
      <c r="F40" s="59">
        <f t="shared" ca="1" si="38"/>
        <v>8</v>
      </c>
      <c r="G40" s="60">
        <f t="shared" ca="1" si="38"/>
        <v>7</v>
      </c>
      <c r="H40" s="27"/>
      <c r="I40" s="14"/>
      <c r="J40" s="56"/>
      <c r="K40" s="57">
        <f ca="1">K9</f>
        <v>9</v>
      </c>
      <c r="L40" s="58">
        <f t="shared" ca="1" si="41"/>
        <v>0</v>
      </c>
      <c r="M40" s="58" t="str">
        <f t="shared" si="41"/>
        <v>.</v>
      </c>
      <c r="N40" s="59">
        <f t="shared" ca="1" si="41"/>
        <v>7</v>
      </c>
      <c r="O40" s="60">
        <f t="shared" ca="1" si="41"/>
        <v>9</v>
      </c>
      <c r="P40" s="27"/>
      <c r="Q40" s="20"/>
      <c r="R40" s="56"/>
      <c r="S40" s="57">
        <f ca="1">S9</f>
        <v>7</v>
      </c>
      <c r="T40" s="58">
        <f t="shared" ca="1" si="42"/>
        <v>5</v>
      </c>
      <c r="U40" s="58" t="str">
        <f t="shared" si="42"/>
        <v>.</v>
      </c>
      <c r="V40" s="59">
        <f t="shared" ca="1" si="42"/>
        <v>3</v>
      </c>
      <c r="W40" s="60">
        <f t="shared" ca="1" si="42"/>
        <v>9</v>
      </c>
      <c r="X40" s="27"/>
      <c r="Z40" s="55"/>
      <c r="AB40" s="3" t="s">
        <v>56</v>
      </c>
      <c r="AC40" s="5" t="s">
        <v>25</v>
      </c>
      <c r="AD40" s="5" t="str">
        <f t="shared" ca="1" si="36"/>
        <v>NO</v>
      </c>
      <c r="AE40" s="46">
        <f t="shared" ca="1" si="37"/>
        <v>6</v>
      </c>
      <c r="AF40" s="46">
        <f t="shared" ca="1" si="37"/>
        <v>4</v>
      </c>
      <c r="AG40" s="55"/>
      <c r="CB40" s="11"/>
      <c r="CC40" s="12"/>
      <c r="CD40" s="12"/>
      <c r="CE40" s="5"/>
      <c r="CF40" s="5"/>
      <c r="CG40" s="5"/>
      <c r="CH40" s="5"/>
      <c r="CI40" s="11">
        <f t="shared" ca="1" si="26"/>
        <v>0.28529835152950556</v>
      </c>
      <c r="CJ40" s="12">
        <f t="shared" ca="1" si="27"/>
        <v>106</v>
      </c>
      <c r="CK40" s="5"/>
      <c r="CL40" s="5">
        <v>40</v>
      </c>
      <c r="CM40" s="5">
        <v>3</v>
      </c>
      <c r="CN40" s="5">
        <v>9</v>
      </c>
      <c r="CP40" s="11">
        <f t="shared" ca="1" si="28"/>
        <v>0.53317515395465109</v>
      </c>
      <c r="CQ40" s="12">
        <f t="shared" ca="1" si="29"/>
        <v>74</v>
      </c>
      <c r="CR40" s="5"/>
      <c r="CS40" s="5">
        <v>40</v>
      </c>
      <c r="CT40" s="5">
        <v>3</v>
      </c>
      <c r="CU40" s="5">
        <v>9</v>
      </c>
      <c r="CW40" s="11">
        <f t="shared" ca="1" si="30"/>
        <v>0.47623966667459194</v>
      </c>
      <c r="CX40" s="12">
        <f t="shared" ca="1" si="31"/>
        <v>72</v>
      </c>
      <c r="CY40" s="5"/>
      <c r="CZ40" s="5">
        <v>40</v>
      </c>
      <c r="DA40" s="5">
        <v>3</v>
      </c>
      <c r="DB40" s="5">
        <v>9</v>
      </c>
    </row>
    <row r="41" spans="1:106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26</v>
      </c>
      <c r="AD41" s="5" t="str">
        <f t="shared" ca="1" si="36"/>
        <v>NO</v>
      </c>
      <c r="AE41" s="46">
        <f t="shared" ca="1" si="37"/>
        <v>1</v>
      </c>
      <c r="AF41" s="46">
        <f t="shared" ca="1" si="37"/>
        <v>8</v>
      </c>
      <c r="AG41" s="5"/>
      <c r="CB41" s="11"/>
      <c r="CC41" s="12"/>
      <c r="CD41" s="12"/>
      <c r="CE41" s="5"/>
      <c r="CF41" s="5"/>
      <c r="CG41" s="5"/>
      <c r="CH41" s="5"/>
      <c r="CI41" s="11">
        <f t="shared" ca="1" si="26"/>
        <v>0.68046019354395182</v>
      </c>
      <c r="CJ41" s="12">
        <f t="shared" ca="1" si="27"/>
        <v>49</v>
      </c>
      <c r="CK41" s="5"/>
      <c r="CL41" s="5">
        <v>41</v>
      </c>
      <c r="CM41" s="5">
        <v>4</v>
      </c>
      <c r="CN41" s="5">
        <v>0</v>
      </c>
      <c r="CP41" s="11">
        <f t="shared" ca="1" si="28"/>
        <v>0.16909207044669416</v>
      </c>
      <c r="CQ41" s="12">
        <f t="shared" ca="1" si="29"/>
        <v>120</v>
      </c>
      <c r="CR41" s="5"/>
      <c r="CS41" s="5">
        <v>41</v>
      </c>
      <c r="CT41" s="5">
        <v>4</v>
      </c>
      <c r="CU41" s="5">
        <v>0</v>
      </c>
      <c r="CW41" s="11">
        <f t="shared" ca="1" si="30"/>
        <v>0.87486040955161382</v>
      </c>
      <c r="CX41" s="12">
        <f t="shared" ca="1" si="31"/>
        <v>22</v>
      </c>
      <c r="CY41" s="5"/>
      <c r="CZ41" s="5">
        <v>41</v>
      </c>
      <c r="DA41" s="5">
        <v>4</v>
      </c>
      <c r="DB41" s="5">
        <v>0</v>
      </c>
    </row>
    <row r="42" spans="1:106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27</v>
      </c>
      <c r="AD42" s="5" t="str">
        <f t="shared" ca="1" si="36"/>
        <v>NO</v>
      </c>
      <c r="AE42" s="46">
        <f t="shared" ca="1" si="37"/>
        <v>9</v>
      </c>
      <c r="AF42" s="46">
        <f t="shared" ca="1" si="37"/>
        <v>7</v>
      </c>
      <c r="AG42" s="5"/>
      <c r="CB42" s="11"/>
      <c r="CC42" s="12"/>
      <c r="CD42" s="12"/>
      <c r="CE42" s="5"/>
      <c r="CF42" s="5"/>
      <c r="CG42" s="5"/>
      <c r="CH42" s="5"/>
      <c r="CI42" s="11">
        <f t="shared" ca="1" si="26"/>
        <v>0.86731256222054864</v>
      </c>
      <c r="CJ42" s="12">
        <f t="shared" ca="1" si="27"/>
        <v>14</v>
      </c>
      <c r="CK42" s="5"/>
      <c r="CL42" s="5">
        <v>42</v>
      </c>
      <c r="CM42" s="5">
        <v>4</v>
      </c>
      <c r="CN42" s="5">
        <v>1</v>
      </c>
      <c r="CP42" s="11">
        <f t="shared" ca="1" si="28"/>
        <v>3.6501323252556839E-3</v>
      </c>
      <c r="CQ42" s="12">
        <f t="shared" ca="1" si="29"/>
        <v>140</v>
      </c>
      <c r="CR42" s="5"/>
      <c r="CS42" s="5">
        <v>42</v>
      </c>
      <c r="CT42" s="5">
        <v>4</v>
      </c>
      <c r="CU42" s="5">
        <v>1</v>
      </c>
      <c r="CW42" s="11">
        <f t="shared" ca="1" si="30"/>
        <v>0.20367227131286003</v>
      </c>
      <c r="CX42" s="12">
        <f t="shared" ca="1" si="31"/>
        <v>110</v>
      </c>
      <c r="CY42" s="5"/>
      <c r="CZ42" s="5">
        <v>42</v>
      </c>
      <c r="DA42" s="5">
        <v>4</v>
      </c>
      <c r="DB42" s="5">
        <v>1</v>
      </c>
    </row>
    <row r="43" spans="1:106" ht="45.95" customHeight="1" thickBot="1" x14ac:dyDescent="0.3">
      <c r="A43" s="24"/>
      <c r="B43" s="65" t="str">
        <f t="shared" ref="B43" ca="1" si="43">B12</f>
        <v>3.41＋6.35＝</v>
      </c>
      <c r="C43" s="66"/>
      <c r="D43" s="66"/>
      <c r="E43" s="66"/>
      <c r="F43" s="63">
        <f ca="1">F12</f>
        <v>9.76</v>
      </c>
      <c r="G43" s="64"/>
      <c r="H43" s="27"/>
      <c r="I43" s="24"/>
      <c r="J43" s="65" t="str">
        <f t="shared" ref="J43" ca="1" si="44">J12</f>
        <v>20.61＋0.03＝</v>
      </c>
      <c r="K43" s="66"/>
      <c r="L43" s="66"/>
      <c r="M43" s="66"/>
      <c r="N43" s="63">
        <f ca="1">N12</f>
        <v>20.64</v>
      </c>
      <c r="O43" s="64"/>
      <c r="P43" s="27"/>
      <c r="Q43" s="24"/>
      <c r="R43" s="65" t="str">
        <f t="shared" ref="R43" ca="1" si="45">R12</f>
        <v>50.98＋4.2＝</v>
      </c>
      <c r="S43" s="66"/>
      <c r="T43" s="66"/>
      <c r="U43" s="66"/>
      <c r="V43" s="63">
        <f ca="1">V12</f>
        <v>55.18</v>
      </c>
      <c r="W43" s="64"/>
      <c r="X43" s="27"/>
      <c r="AC43" s="5" t="s">
        <v>28</v>
      </c>
      <c r="AD43" s="5" t="str">
        <f t="shared" ca="1" si="36"/>
        <v>NO</v>
      </c>
      <c r="AE43" s="46">
        <f t="shared" ca="1" si="37"/>
        <v>2</v>
      </c>
      <c r="AF43" s="46">
        <f t="shared" ca="1" si="37"/>
        <v>3</v>
      </c>
      <c r="AG43" s="5"/>
      <c r="CB43" s="11"/>
      <c r="CC43" s="12"/>
      <c r="CD43" s="12"/>
      <c r="CE43" s="5"/>
      <c r="CF43" s="5"/>
      <c r="CG43" s="5"/>
      <c r="CH43" s="5"/>
      <c r="CI43" s="11">
        <f t="shared" ca="1" si="26"/>
        <v>0.61429858638528112</v>
      </c>
      <c r="CJ43" s="12">
        <f t="shared" ca="1" si="27"/>
        <v>68</v>
      </c>
      <c r="CK43" s="5"/>
      <c r="CL43" s="5">
        <v>43</v>
      </c>
      <c r="CM43" s="5">
        <v>4</v>
      </c>
      <c r="CN43" s="5">
        <v>2</v>
      </c>
      <c r="CP43" s="11">
        <f t="shared" ca="1" si="28"/>
        <v>0.44905034562319135</v>
      </c>
      <c r="CQ43" s="12">
        <f t="shared" ca="1" si="29"/>
        <v>80</v>
      </c>
      <c r="CR43" s="5"/>
      <c r="CS43" s="5">
        <v>43</v>
      </c>
      <c r="CT43" s="5">
        <v>4</v>
      </c>
      <c r="CU43" s="5">
        <v>2</v>
      </c>
      <c r="CW43" s="11">
        <f t="shared" ca="1" si="30"/>
        <v>0.56872868111358799</v>
      </c>
      <c r="CX43" s="12">
        <f t="shared" ca="1" si="31"/>
        <v>60</v>
      </c>
      <c r="CY43" s="5"/>
      <c r="CZ43" s="5">
        <v>43</v>
      </c>
      <c r="DA43" s="5">
        <v>4</v>
      </c>
      <c r="DB43" s="5">
        <v>2</v>
      </c>
    </row>
    <row r="44" spans="1:106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29</v>
      </c>
      <c r="AD44" s="5" t="str">
        <f t="shared" ca="1" si="36"/>
        <v>NO</v>
      </c>
      <c r="AE44" s="46">
        <f t="shared" ca="1" si="37"/>
        <v>9</v>
      </c>
      <c r="AF44" s="46">
        <f t="shared" ca="1" si="37"/>
        <v>8</v>
      </c>
      <c r="AG44" s="5"/>
      <c r="CB44" s="11"/>
      <c r="CC44" s="12"/>
      <c r="CD44" s="12"/>
      <c r="CE44" s="5"/>
      <c r="CF44" s="5"/>
      <c r="CG44" s="5"/>
      <c r="CH44" s="5"/>
      <c r="CI44" s="11">
        <f t="shared" ca="1" si="26"/>
        <v>0.24643537768439183</v>
      </c>
      <c r="CJ44" s="12">
        <f t="shared" ca="1" si="27"/>
        <v>111</v>
      </c>
      <c r="CK44" s="5"/>
      <c r="CL44" s="5">
        <v>44</v>
      </c>
      <c r="CM44" s="5">
        <v>4</v>
      </c>
      <c r="CN44" s="5">
        <v>3</v>
      </c>
      <c r="CP44" s="11">
        <f t="shared" ca="1" si="28"/>
        <v>0.63191478827879943</v>
      </c>
      <c r="CQ44" s="12">
        <f t="shared" ca="1" si="29"/>
        <v>57</v>
      </c>
      <c r="CR44" s="5"/>
      <c r="CS44" s="5">
        <v>44</v>
      </c>
      <c r="CT44" s="5">
        <v>4</v>
      </c>
      <c r="CU44" s="5">
        <v>3</v>
      </c>
      <c r="CW44" s="11">
        <f t="shared" ca="1" si="30"/>
        <v>7.3554625233912985E-2</v>
      </c>
      <c r="CX44" s="12">
        <f t="shared" ca="1" si="31"/>
        <v>126</v>
      </c>
      <c r="CY44" s="5"/>
      <c r="CZ44" s="5">
        <v>44</v>
      </c>
      <c r="DA44" s="5">
        <v>4</v>
      </c>
      <c r="DB44" s="5">
        <v>3</v>
      </c>
    </row>
    <row r="45" spans="1:106" ht="57" customHeight="1" x14ac:dyDescent="0.25">
      <c r="A45" s="20"/>
      <c r="B45" s="47"/>
      <c r="C45" s="48">
        <f t="shared" ref="C45:G45" ca="1" si="46">C14</f>
        <v>0</v>
      </c>
      <c r="D45" s="49">
        <f t="shared" ca="1" si="46"/>
        <v>3</v>
      </c>
      <c r="E45" s="49" t="str">
        <f t="shared" ca="1" si="46"/>
        <v>.</v>
      </c>
      <c r="F45" s="50">
        <f t="shared" ca="1" si="46"/>
        <v>4</v>
      </c>
      <c r="G45" s="50">
        <f t="shared" ca="1" si="46"/>
        <v>1</v>
      </c>
      <c r="H45" s="27"/>
      <c r="I45" s="20"/>
      <c r="J45" s="47"/>
      <c r="K45" s="48">
        <f t="shared" ref="K45:O45" ca="1" si="47">K14</f>
        <v>2</v>
      </c>
      <c r="L45" s="49">
        <f t="shared" ca="1" si="47"/>
        <v>0</v>
      </c>
      <c r="M45" s="49" t="str">
        <f t="shared" ca="1" si="47"/>
        <v>.</v>
      </c>
      <c r="N45" s="50">
        <f t="shared" ca="1" si="47"/>
        <v>6</v>
      </c>
      <c r="O45" s="50">
        <f t="shared" ca="1" si="47"/>
        <v>1</v>
      </c>
      <c r="P45" s="27"/>
      <c r="Q45" s="20"/>
      <c r="R45" s="47"/>
      <c r="S45" s="48">
        <f t="shared" ref="S45:W45" ca="1" si="48">S14</f>
        <v>5</v>
      </c>
      <c r="T45" s="49">
        <f t="shared" ca="1" si="48"/>
        <v>0</v>
      </c>
      <c r="U45" s="49" t="str">
        <f t="shared" ca="1" si="48"/>
        <v>.</v>
      </c>
      <c r="V45" s="50">
        <f t="shared" ca="1" si="48"/>
        <v>9</v>
      </c>
      <c r="W45" s="50">
        <f t="shared" ca="1" si="48"/>
        <v>8</v>
      </c>
      <c r="X45" s="27"/>
      <c r="AC45" s="5" t="s">
        <v>30</v>
      </c>
      <c r="AD45" s="5" t="str">
        <f t="shared" ca="1" si="36"/>
        <v>NO</v>
      </c>
      <c r="AE45" s="46">
        <f t="shared" ca="1" si="37"/>
        <v>3</v>
      </c>
      <c r="AF45" s="46">
        <f t="shared" ca="1" si="37"/>
        <v>9</v>
      </c>
      <c r="AG45" s="5"/>
      <c r="CB45" s="11"/>
      <c r="CC45" s="12"/>
      <c r="CD45" s="12"/>
      <c r="CE45" s="5"/>
      <c r="CF45" s="5"/>
      <c r="CG45" s="5"/>
      <c r="CH45" s="5"/>
      <c r="CI45" s="11">
        <f t="shared" ca="1" si="26"/>
        <v>0.80159336999071951</v>
      </c>
      <c r="CJ45" s="12">
        <f t="shared" ca="1" si="27"/>
        <v>27</v>
      </c>
      <c r="CK45" s="5"/>
      <c r="CL45" s="5">
        <v>45</v>
      </c>
      <c r="CM45" s="5">
        <v>4</v>
      </c>
      <c r="CN45" s="5">
        <v>4</v>
      </c>
      <c r="CP45" s="11">
        <f t="shared" ca="1" si="28"/>
        <v>0.76927330218103573</v>
      </c>
      <c r="CQ45" s="12">
        <f t="shared" ca="1" si="29"/>
        <v>38</v>
      </c>
      <c r="CR45" s="5"/>
      <c r="CS45" s="5">
        <v>45</v>
      </c>
      <c r="CT45" s="5">
        <v>4</v>
      </c>
      <c r="CU45" s="5">
        <v>4</v>
      </c>
      <c r="CW45" s="11">
        <f t="shared" ca="1" si="30"/>
        <v>0.82815230520322047</v>
      </c>
      <c r="CX45" s="12">
        <f t="shared" ca="1" si="31"/>
        <v>35</v>
      </c>
      <c r="CY45" s="5"/>
      <c r="CZ45" s="5">
        <v>45</v>
      </c>
      <c r="DA45" s="5">
        <v>4</v>
      </c>
      <c r="DB45" s="5">
        <v>4</v>
      </c>
    </row>
    <row r="46" spans="1:106" ht="57" customHeight="1" thickBot="1" x14ac:dyDescent="0.3">
      <c r="A46" s="20"/>
      <c r="B46" s="51" t="str">
        <f t="shared" ref="B46:G47" ca="1" si="49">B15</f>
        <v/>
      </c>
      <c r="C46" s="52" t="str">
        <f t="shared" ca="1" si="49"/>
        <v>＋</v>
      </c>
      <c r="D46" s="53">
        <f t="shared" ca="1" si="49"/>
        <v>6</v>
      </c>
      <c r="E46" s="53" t="str">
        <f t="shared" ca="1" si="49"/>
        <v>.</v>
      </c>
      <c r="F46" s="54">
        <f t="shared" ca="1" si="49"/>
        <v>3</v>
      </c>
      <c r="G46" s="54">
        <f t="shared" ca="1" si="49"/>
        <v>5</v>
      </c>
      <c r="H46" s="27"/>
      <c r="I46" s="20"/>
      <c r="J46" s="51" t="str">
        <f t="shared" ref="J46:O47" ca="1" si="50">J15</f>
        <v>＋</v>
      </c>
      <c r="K46" s="52">
        <f t="shared" ca="1" si="50"/>
        <v>0</v>
      </c>
      <c r="L46" s="53">
        <f t="shared" ca="1" si="50"/>
        <v>0</v>
      </c>
      <c r="M46" s="53" t="str">
        <f t="shared" ca="1" si="50"/>
        <v>.</v>
      </c>
      <c r="N46" s="54">
        <f t="shared" ca="1" si="50"/>
        <v>0</v>
      </c>
      <c r="O46" s="54">
        <f t="shared" ca="1" si="50"/>
        <v>3</v>
      </c>
      <c r="P46" s="27"/>
      <c r="Q46" s="20"/>
      <c r="R46" s="51" t="str">
        <f t="shared" ref="R46:W47" ca="1" si="51">R15</f>
        <v>＋</v>
      </c>
      <c r="S46" s="52">
        <f t="shared" ca="1" si="51"/>
        <v>0</v>
      </c>
      <c r="T46" s="53">
        <f t="shared" ca="1" si="51"/>
        <v>4</v>
      </c>
      <c r="U46" s="53" t="str">
        <f t="shared" ca="1" si="51"/>
        <v>.</v>
      </c>
      <c r="V46" s="54">
        <f t="shared" ca="1" si="51"/>
        <v>2</v>
      </c>
      <c r="W46" s="54">
        <f t="shared" ca="1" si="51"/>
        <v>0</v>
      </c>
      <c r="X46" s="27"/>
      <c r="AC46" s="3" t="s">
        <v>31</v>
      </c>
      <c r="AD46" s="5" t="str">
        <f t="shared" ca="1" si="36"/>
        <v>NO</v>
      </c>
      <c r="AE46" s="46">
        <f t="shared" ca="1" si="37"/>
        <v>0</v>
      </c>
      <c r="AF46" s="46">
        <f t="shared" ca="1" si="37"/>
        <v>1</v>
      </c>
      <c r="CB46" s="11"/>
      <c r="CC46" s="12"/>
      <c r="CD46" s="12"/>
      <c r="CE46" s="5"/>
      <c r="CF46" s="5"/>
      <c r="CG46" s="5"/>
      <c r="CH46" s="5"/>
      <c r="CI46" s="11">
        <f t="shared" ca="1" si="26"/>
        <v>0.85314105573261256</v>
      </c>
      <c r="CJ46" s="12">
        <f t="shared" ca="1" si="27"/>
        <v>20</v>
      </c>
      <c r="CK46" s="5"/>
      <c r="CL46" s="5">
        <v>46</v>
      </c>
      <c r="CM46" s="5">
        <v>4</v>
      </c>
      <c r="CN46" s="5">
        <v>5</v>
      </c>
      <c r="CP46" s="11">
        <f t="shared" ca="1" si="28"/>
        <v>0.46280722940160801</v>
      </c>
      <c r="CQ46" s="12">
        <f t="shared" ca="1" si="29"/>
        <v>79</v>
      </c>
      <c r="CR46" s="5"/>
      <c r="CS46" s="5">
        <v>46</v>
      </c>
      <c r="CT46" s="5">
        <v>4</v>
      </c>
      <c r="CU46" s="5">
        <v>5</v>
      </c>
      <c r="CW46" s="11">
        <f t="shared" ca="1" si="30"/>
        <v>0.99894733956053228</v>
      </c>
      <c r="CX46" s="12">
        <f t="shared" ca="1" si="31"/>
        <v>1</v>
      </c>
      <c r="CY46" s="5"/>
      <c r="CZ46" s="5">
        <v>46</v>
      </c>
      <c r="DA46" s="5">
        <v>4</v>
      </c>
      <c r="DB46" s="5">
        <v>5</v>
      </c>
    </row>
    <row r="47" spans="1:106" ht="57" customHeight="1" x14ac:dyDescent="0.25">
      <c r="A47" s="20"/>
      <c r="B47" s="56"/>
      <c r="C47" s="57">
        <f ca="1">C16</f>
        <v>0</v>
      </c>
      <c r="D47" s="58">
        <f t="shared" ca="1" si="49"/>
        <v>9</v>
      </c>
      <c r="E47" s="58" t="str">
        <f t="shared" si="49"/>
        <v>.</v>
      </c>
      <c r="F47" s="59">
        <f t="shared" ca="1" si="49"/>
        <v>7</v>
      </c>
      <c r="G47" s="60">
        <f t="shared" ca="1" si="49"/>
        <v>6</v>
      </c>
      <c r="H47" s="27"/>
      <c r="I47" s="14"/>
      <c r="J47" s="56"/>
      <c r="K47" s="57">
        <f ca="1">K16</f>
        <v>2</v>
      </c>
      <c r="L47" s="58">
        <f t="shared" ca="1" si="50"/>
        <v>0</v>
      </c>
      <c r="M47" s="58" t="str">
        <f t="shared" si="50"/>
        <v>.</v>
      </c>
      <c r="N47" s="59">
        <f t="shared" ca="1" si="50"/>
        <v>6</v>
      </c>
      <c r="O47" s="60">
        <f t="shared" ca="1" si="50"/>
        <v>4</v>
      </c>
      <c r="P47" s="27"/>
      <c r="Q47" s="20"/>
      <c r="R47" s="56"/>
      <c r="S47" s="57">
        <f ca="1">S16</f>
        <v>5</v>
      </c>
      <c r="T47" s="58">
        <f t="shared" ca="1" si="51"/>
        <v>5</v>
      </c>
      <c r="U47" s="58" t="str">
        <f t="shared" si="51"/>
        <v>.</v>
      </c>
      <c r="V47" s="59">
        <f t="shared" ca="1" si="51"/>
        <v>1</v>
      </c>
      <c r="W47" s="60">
        <f t="shared" ca="1" si="51"/>
        <v>8</v>
      </c>
      <c r="X47" s="27"/>
      <c r="AC47" s="3" t="s">
        <v>32</v>
      </c>
      <c r="AD47" s="5" t="str">
        <f t="shared" ca="1" si="36"/>
        <v>NO</v>
      </c>
      <c r="AE47" s="46">
        <f t="shared" ca="1" si="37"/>
        <v>7</v>
      </c>
      <c r="AF47" s="46">
        <f t="shared" ca="1" si="37"/>
        <v>2</v>
      </c>
      <c r="CB47" s="11"/>
      <c r="CC47" s="12"/>
      <c r="CD47" s="12"/>
      <c r="CE47" s="5"/>
      <c r="CF47" s="5"/>
      <c r="CG47" s="5"/>
      <c r="CH47" s="5"/>
      <c r="CI47" s="11">
        <f t="shared" ca="1" si="26"/>
        <v>0.4846858045443061</v>
      </c>
      <c r="CJ47" s="12">
        <f t="shared" ca="1" si="27"/>
        <v>82</v>
      </c>
      <c r="CK47" s="5"/>
      <c r="CL47" s="5">
        <v>47</v>
      </c>
      <c r="CM47" s="5">
        <v>4</v>
      </c>
      <c r="CN47" s="5">
        <v>6</v>
      </c>
      <c r="CP47" s="11">
        <f t="shared" ca="1" si="28"/>
        <v>0.25260869534495323</v>
      </c>
      <c r="CQ47" s="12">
        <f t="shared" ca="1" si="29"/>
        <v>109</v>
      </c>
      <c r="CR47" s="5"/>
      <c r="CS47" s="5">
        <v>47</v>
      </c>
      <c r="CT47" s="5">
        <v>4</v>
      </c>
      <c r="CU47" s="5">
        <v>6</v>
      </c>
      <c r="CW47" s="11">
        <f t="shared" ca="1" si="30"/>
        <v>0.24872109815163157</v>
      </c>
      <c r="CX47" s="12">
        <f t="shared" ca="1" si="31"/>
        <v>100</v>
      </c>
      <c r="CY47" s="5"/>
      <c r="CZ47" s="5">
        <v>47</v>
      </c>
      <c r="DA47" s="5">
        <v>4</v>
      </c>
      <c r="DB47" s="5">
        <v>6</v>
      </c>
    </row>
    <row r="48" spans="1:106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CB48" s="11"/>
      <c r="CC48" s="12"/>
      <c r="CD48" s="12"/>
      <c r="CE48" s="5"/>
      <c r="CF48" s="5"/>
      <c r="CG48" s="5"/>
      <c r="CH48" s="5"/>
      <c r="CI48" s="11">
        <f t="shared" ca="1" si="26"/>
        <v>0.2696110061535425</v>
      </c>
      <c r="CJ48" s="12">
        <f t="shared" ca="1" si="27"/>
        <v>108</v>
      </c>
      <c r="CK48" s="5"/>
      <c r="CL48" s="5">
        <v>48</v>
      </c>
      <c r="CM48" s="5">
        <v>4</v>
      </c>
      <c r="CN48" s="5">
        <v>7</v>
      </c>
      <c r="CP48" s="11">
        <f t="shared" ca="1" si="28"/>
        <v>0.40425290084809429</v>
      </c>
      <c r="CQ48" s="12">
        <f t="shared" ca="1" si="29"/>
        <v>85</v>
      </c>
      <c r="CR48" s="5"/>
      <c r="CS48" s="5">
        <v>48</v>
      </c>
      <c r="CT48" s="5">
        <v>4</v>
      </c>
      <c r="CU48" s="5">
        <v>7</v>
      </c>
      <c r="CW48" s="11">
        <f t="shared" ca="1" si="30"/>
        <v>1.5504580580894767E-2</v>
      </c>
      <c r="CX48" s="12">
        <f t="shared" ca="1" si="31"/>
        <v>136</v>
      </c>
      <c r="CY48" s="5"/>
      <c r="CZ48" s="5">
        <v>48</v>
      </c>
      <c r="DA48" s="5">
        <v>4</v>
      </c>
      <c r="DB48" s="5">
        <v>7</v>
      </c>
    </row>
    <row r="49" spans="1:106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CB49" s="11"/>
      <c r="CC49" s="12"/>
      <c r="CD49" s="12"/>
      <c r="CE49" s="5"/>
      <c r="CF49" s="5"/>
      <c r="CG49" s="5"/>
      <c r="CH49" s="5"/>
      <c r="CI49" s="11">
        <f t="shared" ca="1" si="26"/>
        <v>0.97130938998596683</v>
      </c>
      <c r="CJ49" s="12">
        <f t="shared" ca="1" si="27"/>
        <v>1</v>
      </c>
      <c r="CK49" s="5"/>
      <c r="CL49" s="5">
        <v>49</v>
      </c>
      <c r="CM49" s="5">
        <v>4</v>
      </c>
      <c r="CN49" s="5">
        <v>8</v>
      </c>
      <c r="CP49" s="11">
        <f t="shared" ca="1" si="28"/>
        <v>0.55026412233133259</v>
      </c>
      <c r="CQ49" s="12">
        <f t="shared" ca="1" si="29"/>
        <v>70</v>
      </c>
      <c r="CR49" s="5"/>
      <c r="CS49" s="5">
        <v>49</v>
      </c>
      <c r="CT49" s="5">
        <v>4</v>
      </c>
      <c r="CU49" s="5">
        <v>8</v>
      </c>
      <c r="CW49" s="11">
        <f t="shared" ca="1" si="30"/>
        <v>0.19660586954668302</v>
      </c>
      <c r="CX49" s="12">
        <f t="shared" ca="1" si="31"/>
        <v>112</v>
      </c>
      <c r="CY49" s="5"/>
      <c r="CZ49" s="5">
        <v>49</v>
      </c>
      <c r="DA49" s="5">
        <v>4</v>
      </c>
      <c r="DB49" s="5">
        <v>8</v>
      </c>
    </row>
    <row r="50" spans="1:106" ht="45.95" customHeight="1" thickBot="1" x14ac:dyDescent="0.3">
      <c r="A50" s="24"/>
      <c r="B50" s="65" t="str">
        <f t="shared" ref="B50" ca="1" si="52">B19</f>
        <v>44.06＋5.91＝</v>
      </c>
      <c r="C50" s="66"/>
      <c r="D50" s="66"/>
      <c r="E50" s="66"/>
      <c r="F50" s="63">
        <f ca="1">F19</f>
        <v>49.97</v>
      </c>
      <c r="G50" s="64"/>
      <c r="H50" s="27"/>
      <c r="I50" s="24"/>
      <c r="J50" s="65" t="str">
        <f t="shared" ref="J50" ca="1" si="53">J19</f>
        <v>6.16＋41.07＝</v>
      </c>
      <c r="K50" s="66"/>
      <c r="L50" s="66"/>
      <c r="M50" s="66"/>
      <c r="N50" s="63">
        <f ca="1">N19</f>
        <v>47.23</v>
      </c>
      <c r="O50" s="64"/>
      <c r="P50" s="27"/>
      <c r="Q50" s="24"/>
      <c r="R50" s="65" t="str">
        <f t="shared" ref="R50" ca="1" si="54">R19</f>
        <v>9.42＋0.56＝</v>
      </c>
      <c r="S50" s="66"/>
      <c r="T50" s="66"/>
      <c r="U50" s="66"/>
      <c r="V50" s="63">
        <f ca="1">V19</f>
        <v>9.98</v>
      </c>
      <c r="W50" s="64"/>
      <c r="X50" s="27"/>
      <c r="CB50" s="11"/>
      <c r="CC50" s="12"/>
      <c r="CD50" s="12"/>
      <c r="CE50" s="5"/>
      <c r="CF50" s="5"/>
      <c r="CG50" s="5"/>
      <c r="CH50" s="5"/>
      <c r="CI50" s="11">
        <f t="shared" ca="1" si="26"/>
        <v>0.44320174782893162</v>
      </c>
      <c r="CJ50" s="12">
        <f t="shared" ca="1" si="27"/>
        <v>89</v>
      </c>
      <c r="CK50" s="5"/>
      <c r="CL50" s="5">
        <v>50</v>
      </c>
      <c r="CM50" s="5">
        <v>4</v>
      </c>
      <c r="CN50" s="5">
        <v>9</v>
      </c>
      <c r="CP50" s="11">
        <f t="shared" ca="1" si="28"/>
        <v>0.29601378945693813</v>
      </c>
      <c r="CQ50" s="12">
        <f t="shared" ca="1" si="29"/>
        <v>102</v>
      </c>
      <c r="CR50" s="5"/>
      <c r="CS50" s="5">
        <v>50</v>
      </c>
      <c r="CT50" s="5">
        <v>4</v>
      </c>
      <c r="CU50" s="5">
        <v>9</v>
      </c>
      <c r="CW50" s="11">
        <f t="shared" ca="1" si="30"/>
        <v>8.2148653111454584E-3</v>
      </c>
      <c r="CX50" s="12">
        <f t="shared" ca="1" si="31"/>
        <v>137</v>
      </c>
      <c r="CY50" s="5"/>
      <c r="CZ50" s="5">
        <v>50</v>
      </c>
      <c r="DA50" s="5">
        <v>4</v>
      </c>
      <c r="DB50" s="5">
        <v>9</v>
      </c>
    </row>
    <row r="51" spans="1:106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CB51" s="11"/>
      <c r="CC51" s="12"/>
      <c r="CD51" s="12"/>
      <c r="CE51" s="5"/>
      <c r="CF51" s="5"/>
      <c r="CG51" s="5"/>
      <c r="CH51" s="5"/>
      <c r="CI51" s="11">
        <f t="shared" ca="1" si="26"/>
        <v>0.12290763883489619</v>
      </c>
      <c r="CJ51" s="12">
        <f t="shared" ca="1" si="27"/>
        <v>120</v>
      </c>
      <c r="CK51" s="5"/>
      <c r="CL51" s="5">
        <v>51</v>
      </c>
      <c r="CM51" s="5">
        <v>5</v>
      </c>
      <c r="CN51" s="5">
        <v>0</v>
      </c>
      <c r="CP51" s="11">
        <f t="shared" ca="1" si="28"/>
        <v>8.4819814296574592E-2</v>
      </c>
      <c r="CQ51" s="12">
        <f t="shared" ca="1" si="29"/>
        <v>128</v>
      </c>
      <c r="CR51" s="5"/>
      <c r="CS51" s="5">
        <v>51</v>
      </c>
      <c r="CT51" s="5">
        <v>5</v>
      </c>
      <c r="CU51" s="5">
        <v>0</v>
      </c>
      <c r="CW51" s="11">
        <f t="shared" ca="1" si="30"/>
        <v>0.53993215990261378</v>
      </c>
      <c r="CX51" s="12">
        <f t="shared" ca="1" si="31"/>
        <v>63</v>
      </c>
      <c r="CY51" s="5"/>
      <c r="CZ51" s="5">
        <v>51</v>
      </c>
      <c r="DA51" s="5">
        <v>5</v>
      </c>
      <c r="DB51" s="5">
        <v>0</v>
      </c>
    </row>
    <row r="52" spans="1:106" ht="57" customHeight="1" x14ac:dyDescent="0.25">
      <c r="A52" s="20"/>
      <c r="B52" s="47"/>
      <c r="C52" s="48">
        <f t="shared" ref="C52:G52" ca="1" si="55">C21</f>
        <v>4</v>
      </c>
      <c r="D52" s="49">
        <f t="shared" ca="1" si="55"/>
        <v>4</v>
      </c>
      <c r="E52" s="49" t="str">
        <f t="shared" ca="1" si="55"/>
        <v>.</v>
      </c>
      <c r="F52" s="50">
        <f t="shared" ca="1" si="55"/>
        <v>0</v>
      </c>
      <c r="G52" s="50">
        <f t="shared" ca="1" si="55"/>
        <v>6</v>
      </c>
      <c r="H52" s="27"/>
      <c r="I52" s="20"/>
      <c r="J52" s="47"/>
      <c r="K52" s="48">
        <f t="shared" ref="K52:O52" ca="1" si="56">K21</f>
        <v>0</v>
      </c>
      <c r="L52" s="49">
        <f t="shared" ca="1" si="56"/>
        <v>6</v>
      </c>
      <c r="M52" s="49" t="str">
        <f t="shared" ca="1" si="56"/>
        <v>.</v>
      </c>
      <c r="N52" s="50">
        <f t="shared" ca="1" si="56"/>
        <v>1</v>
      </c>
      <c r="O52" s="50">
        <f t="shared" ca="1" si="56"/>
        <v>6</v>
      </c>
      <c r="P52" s="27"/>
      <c r="Q52" s="20"/>
      <c r="R52" s="47"/>
      <c r="S52" s="48">
        <f t="shared" ref="S52:W52" ca="1" si="57">S21</f>
        <v>0</v>
      </c>
      <c r="T52" s="49">
        <f t="shared" ca="1" si="57"/>
        <v>9</v>
      </c>
      <c r="U52" s="49" t="str">
        <f t="shared" ca="1" si="57"/>
        <v>.</v>
      </c>
      <c r="V52" s="50">
        <f t="shared" ca="1" si="57"/>
        <v>4</v>
      </c>
      <c r="W52" s="50">
        <f t="shared" ca="1" si="57"/>
        <v>2</v>
      </c>
      <c r="X52" s="27"/>
      <c r="CB52" s="11"/>
      <c r="CC52" s="12"/>
      <c r="CD52" s="12"/>
      <c r="CE52" s="5"/>
      <c r="CF52" s="5"/>
      <c r="CG52" s="5"/>
      <c r="CH52" s="5"/>
      <c r="CI52" s="11">
        <f t="shared" ca="1" si="26"/>
        <v>0.25957268806073031</v>
      </c>
      <c r="CJ52" s="12">
        <f t="shared" ca="1" si="27"/>
        <v>110</v>
      </c>
      <c r="CK52" s="5"/>
      <c r="CL52" s="5">
        <v>52</v>
      </c>
      <c r="CM52" s="5">
        <v>5</v>
      </c>
      <c r="CN52" s="5">
        <v>1</v>
      </c>
      <c r="CP52" s="11">
        <f t="shared" ca="1" si="28"/>
        <v>0.86082175452940435</v>
      </c>
      <c r="CQ52" s="12">
        <f t="shared" ca="1" si="29"/>
        <v>16</v>
      </c>
      <c r="CR52" s="5"/>
      <c r="CS52" s="5">
        <v>52</v>
      </c>
      <c r="CT52" s="5">
        <v>5</v>
      </c>
      <c r="CU52" s="5">
        <v>1</v>
      </c>
      <c r="CW52" s="11">
        <f t="shared" ca="1" si="30"/>
        <v>0.3100190236002589</v>
      </c>
      <c r="CX52" s="12">
        <f t="shared" ca="1" si="31"/>
        <v>92</v>
      </c>
      <c r="CY52" s="5"/>
      <c r="CZ52" s="5">
        <v>52</v>
      </c>
      <c r="DA52" s="5">
        <v>5</v>
      </c>
      <c r="DB52" s="5">
        <v>1</v>
      </c>
    </row>
    <row r="53" spans="1:106" ht="57" customHeight="1" thickBot="1" x14ac:dyDescent="0.3">
      <c r="A53" s="20"/>
      <c r="B53" s="51" t="str">
        <f t="shared" ref="B53:G54" ca="1" si="58">B22</f>
        <v>＋</v>
      </c>
      <c r="C53" s="52">
        <f t="shared" ca="1" si="58"/>
        <v>0</v>
      </c>
      <c r="D53" s="53">
        <f t="shared" ca="1" si="58"/>
        <v>5</v>
      </c>
      <c r="E53" s="53" t="str">
        <f t="shared" ca="1" si="58"/>
        <v>.</v>
      </c>
      <c r="F53" s="54">
        <f t="shared" ca="1" si="58"/>
        <v>9</v>
      </c>
      <c r="G53" s="54">
        <f t="shared" ca="1" si="58"/>
        <v>1</v>
      </c>
      <c r="H53" s="27"/>
      <c r="I53" s="20"/>
      <c r="J53" s="51" t="str">
        <f t="shared" ref="J53:O54" ca="1" si="59">J22</f>
        <v>＋</v>
      </c>
      <c r="K53" s="52">
        <f t="shared" ca="1" si="59"/>
        <v>4</v>
      </c>
      <c r="L53" s="53">
        <f t="shared" ca="1" si="59"/>
        <v>1</v>
      </c>
      <c r="M53" s="53" t="str">
        <f t="shared" ca="1" si="59"/>
        <v>.</v>
      </c>
      <c r="N53" s="54">
        <f t="shared" ca="1" si="59"/>
        <v>0</v>
      </c>
      <c r="O53" s="54">
        <f t="shared" ca="1" si="59"/>
        <v>7</v>
      </c>
      <c r="P53" s="27"/>
      <c r="Q53" s="20"/>
      <c r="R53" s="51" t="str">
        <f t="shared" ref="R53:W54" ca="1" si="60">R22</f>
        <v/>
      </c>
      <c r="S53" s="52" t="str">
        <f t="shared" ca="1" si="60"/>
        <v>＋</v>
      </c>
      <c r="T53" s="53">
        <f t="shared" ca="1" si="60"/>
        <v>0</v>
      </c>
      <c r="U53" s="53" t="str">
        <f t="shared" ca="1" si="60"/>
        <v>.</v>
      </c>
      <c r="V53" s="54">
        <f t="shared" ca="1" si="60"/>
        <v>5</v>
      </c>
      <c r="W53" s="54">
        <f t="shared" ca="1" si="60"/>
        <v>6</v>
      </c>
      <c r="X53" s="27"/>
      <c r="CB53" s="11"/>
      <c r="CC53" s="12"/>
      <c r="CD53" s="12"/>
      <c r="CE53" s="5"/>
      <c r="CF53" s="5"/>
      <c r="CG53" s="5"/>
      <c r="CH53" s="5"/>
      <c r="CI53" s="11">
        <f t="shared" ca="1" si="26"/>
        <v>3.1265279383341227E-4</v>
      </c>
      <c r="CJ53" s="12">
        <f t="shared" ca="1" si="27"/>
        <v>140</v>
      </c>
      <c r="CK53" s="5"/>
      <c r="CL53" s="5">
        <v>53</v>
      </c>
      <c r="CM53" s="5">
        <v>5</v>
      </c>
      <c r="CN53" s="5">
        <v>2</v>
      </c>
      <c r="CP53" s="11">
        <f t="shared" ca="1" si="28"/>
        <v>0.76785240720878045</v>
      </c>
      <c r="CQ53" s="12">
        <f t="shared" ca="1" si="29"/>
        <v>39</v>
      </c>
      <c r="CR53" s="5"/>
      <c r="CS53" s="5">
        <v>53</v>
      </c>
      <c r="CT53" s="5">
        <v>5</v>
      </c>
      <c r="CU53" s="5">
        <v>2</v>
      </c>
      <c r="CW53" s="11">
        <f t="shared" ca="1" si="30"/>
        <v>0.2777739273544142</v>
      </c>
      <c r="CX53" s="12">
        <f t="shared" ca="1" si="31"/>
        <v>97</v>
      </c>
      <c r="CY53" s="5"/>
      <c r="CZ53" s="5">
        <v>53</v>
      </c>
      <c r="DA53" s="5">
        <v>5</v>
      </c>
      <c r="DB53" s="5">
        <v>2</v>
      </c>
    </row>
    <row r="54" spans="1:106" ht="57" customHeight="1" x14ac:dyDescent="0.25">
      <c r="A54" s="20"/>
      <c r="B54" s="56"/>
      <c r="C54" s="57">
        <f ca="1">C23</f>
        <v>4</v>
      </c>
      <c r="D54" s="58">
        <f t="shared" ca="1" si="58"/>
        <v>9</v>
      </c>
      <c r="E54" s="58" t="str">
        <f t="shared" si="58"/>
        <v>.</v>
      </c>
      <c r="F54" s="59">
        <f t="shared" ca="1" si="58"/>
        <v>9</v>
      </c>
      <c r="G54" s="60">
        <f t="shared" ca="1" si="58"/>
        <v>7</v>
      </c>
      <c r="H54" s="27"/>
      <c r="I54" s="14"/>
      <c r="J54" s="56"/>
      <c r="K54" s="57">
        <f ca="1">K23</f>
        <v>4</v>
      </c>
      <c r="L54" s="58">
        <f t="shared" ca="1" si="59"/>
        <v>7</v>
      </c>
      <c r="M54" s="58" t="str">
        <f t="shared" si="59"/>
        <v>.</v>
      </c>
      <c r="N54" s="59">
        <f t="shared" ca="1" si="59"/>
        <v>2</v>
      </c>
      <c r="O54" s="60">
        <f t="shared" ca="1" si="59"/>
        <v>3</v>
      </c>
      <c r="P54" s="27"/>
      <c r="Q54" s="20"/>
      <c r="R54" s="56"/>
      <c r="S54" s="57">
        <f ca="1">S23</f>
        <v>0</v>
      </c>
      <c r="T54" s="58">
        <f t="shared" ca="1" si="60"/>
        <v>9</v>
      </c>
      <c r="U54" s="58" t="str">
        <f t="shared" si="60"/>
        <v>.</v>
      </c>
      <c r="V54" s="59">
        <f t="shared" ca="1" si="60"/>
        <v>9</v>
      </c>
      <c r="W54" s="60">
        <f t="shared" ca="1" si="60"/>
        <v>8</v>
      </c>
      <c r="X54" s="27"/>
      <c r="CB54" s="11"/>
      <c r="CC54" s="12"/>
      <c r="CD54" s="12"/>
      <c r="CE54" s="5"/>
      <c r="CF54" s="5"/>
      <c r="CG54" s="5"/>
      <c r="CH54" s="5"/>
      <c r="CI54" s="11">
        <f t="shared" ca="1" si="26"/>
        <v>0.49719122917740133</v>
      </c>
      <c r="CJ54" s="12">
        <f t="shared" ca="1" si="27"/>
        <v>79</v>
      </c>
      <c r="CK54" s="5"/>
      <c r="CL54" s="5">
        <v>54</v>
      </c>
      <c r="CM54" s="5">
        <v>5</v>
      </c>
      <c r="CN54" s="5">
        <v>3</v>
      </c>
      <c r="CP54" s="11">
        <f t="shared" ca="1" si="28"/>
        <v>0.11464949594062979</v>
      </c>
      <c r="CQ54" s="12">
        <f t="shared" ca="1" si="29"/>
        <v>124</v>
      </c>
      <c r="CR54" s="5"/>
      <c r="CS54" s="5">
        <v>54</v>
      </c>
      <c r="CT54" s="5">
        <v>5</v>
      </c>
      <c r="CU54" s="5">
        <v>3</v>
      </c>
      <c r="CW54" s="11">
        <f t="shared" ca="1" si="30"/>
        <v>8.6988552982756984E-2</v>
      </c>
      <c r="CX54" s="12">
        <f t="shared" ca="1" si="31"/>
        <v>123</v>
      </c>
      <c r="CY54" s="5"/>
      <c r="CZ54" s="5">
        <v>54</v>
      </c>
      <c r="DA54" s="5">
        <v>5</v>
      </c>
      <c r="DB54" s="5">
        <v>3</v>
      </c>
    </row>
    <row r="55" spans="1:106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CB55" s="11"/>
      <c r="CC55" s="12"/>
      <c r="CD55" s="12"/>
      <c r="CE55" s="5"/>
      <c r="CF55" s="5"/>
      <c r="CG55" s="5"/>
      <c r="CH55" s="5"/>
      <c r="CI55" s="11">
        <f t="shared" ca="1" si="26"/>
        <v>0.50912396695744322</v>
      </c>
      <c r="CJ55" s="12">
        <f t="shared" ca="1" si="27"/>
        <v>78</v>
      </c>
      <c r="CK55" s="5"/>
      <c r="CL55" s="5">
        <v>55</v>
      </c>
      <c r="CM55" s="5">
        <v>5</v>
      </c>
      <c r="CN55" s="5">
        <v>4</v>
      </c>
      <c r="CP55" s="11">
        <f t="shared" ca="1" si="28"/>
        <v>0.96899272279623894</v>
      </c>
      <c r="CQ55" s="12">
        <f t="shared" ca="1" si="29"/>
        <v>3</v>
      </c>
      <c r="CR55" s="5"/>
      <c r="CS55" s="5">
        <v>55</v>
      </c>
      <c r="CT55" s="5">
        <v>5</v>
      </c>
      <c r="CU55" s="5">
        <v>4</v>
      </c>
      <c r="CW55" s="11">
        <f t="shared" ca="1" si="30"/>
        <v>0.1489039367796976</v>
      </c>
      <c r="CX55" s="12">
        <f t="shared" ca="1" si="31"/>
        <v>116</v>
      </c>
      <c r="CY55" s="5"/>
      <c r="CZ55" s="5">
        <v>55</v>
      </c>
      <c r="DA55" s="5">
        <v>5</v>
      </c>
      <c r="DB55" s="5">
        <v>4</v>
      </c>
    </row>
    <row r="56" spans="1:106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CB56" s="11"/>
      <c r="CC56" s="12"/>
      <c r="CD56" s="12"/>
      <c r="CE56" s="5"/>
      <c r="CF56" s="5"/>
      <c r="CG56" s="5"/>
      <c r="CH56" s="5"/>
      <c r="CI56" s="11">
        <f t="shared" ca="1" si="26"/>
        <v>0.87274051892784466</v>
      </c>
      <c r="CJ56" s="12">
        <f t="shared" ca="1" si="27"/>
        <v>13</v>
      </c>
      <c r="CK56" s="5"/>
      <c r="CL56" s="5">
        <v>56</v>
      </c>
      <c r="CM56" s="5">
        <v>5</v>
      </c>
      <c r="CN56" s="5">
        <v>5</v>
      </c>
      <c r="CP56" s="11">
        <f t="shared" ca="1" si="28"/>
        <v>0.9375039767842388</v>
      </c>
      <c r="CQ56" s="12">
        <f t="shared" ca="1" si="29"/>
        <v>8</v>
      </c>
      <c r="CR56" s="5"/>
      <c r="CS56" s="5">
        <v>56</v>
      </c>
      <c r="CT56" s="5">
        <v>5</v>
      </c>
      <c r="CU56" s="5">
        <v>5</v>
      </c>
      <c r="CW56" s="11">
        <f t="shared" ca="1" si="30"/>
        <v>0.42738108610391745</v>
      </c>
      <c r="CX56" s="12">
        <f t="shared" ca="1" si="31"/>
        <v>78</v>
      </c>
      <c r="CY56" s="5"/>
      <c r="CZ56" s="5">
        <v>56</v>
      </c>
      <c r="DA56" s="5">
        <v>5</v>
      </c>
      <c r="DB56" s="5">
        <v>5</v>
      </c>
    </row>
    <row r="57" spans="1:106" ht="45.95" customHeight="1" thickBot="1" x14ac:dyDescent="0.3">
      <c r="A57" s="24"/>
      <c r="B57" s="65" t="str">
        <f t="shared" ref="B57" ca="1" si="61">B26</f>
        <v>37.63＋5.76＝</v>
      </c>
      <c r="C57" s="66"/>
      <c r="D57" s="66"/>
      <c r="E57" s="66"/>
      <c r="F57" s="63">
        <f ca="1">F26</f>
        <v>43.39</v>
      </c>
      <c r="G57" s="64"/>
      <c r="H57" s="27"/>
      <c r="I57" s="24"/>
      <c r="J57" s="65" t="str">
        <f t="shared" ref="J57" ca="1" si="62">J26</f>
        <v>2.81＋55.2＝</v>
      </c>
      <c r="K57" s="66"/>
      <c r="L57" s="66"/>
      <c r="M57" s="66"/>
      <c r="N57" s="63">
        <f ca="1">N26</f>
        <v>58.01</v>
      </c>
      <c r="O57" s="64"/>
      <c r="P57" s="27"/>
      <c r="Q57" s="24"/>
      <c r="R57" s="65" t="str">
        <f t="shared" ref="R57" ca="1" si="63">R26</f>
        <v>5.23＋22.49＝</v>
      </c>
      <c r="S57" s="66"/>
      <c r="T57" s="66"/>
      <c r="U57" s="66"/>
      <c r="V57" s="63">
        <f ca="1">V26</f>
        <v>27.72</v>
      </c>
      <c r="W57" s="64"/>
      <c r="X57" s="27"/>
      <c r="CB57" s="11"/>
      <c r="CC57" s="12"/>
      <c r="CD57" s="12"/>
      <c r="CE57" s="5"/>
      <c r="CF57" s="5"/>
      <c r="CG57" s="5"/>
      <c r="CH57" s="5"/>
      <c r="CI57" s="11">
        <f t="shared" ca="1" si="26"/>
        <v>4.159936838221745E-2</v>
      </c>
      <c r="CJ57" s="12">
        <f t="shared" ca="1" si="27"/>
        <v>130</v>
      </c>
      <c r="CK57" s="5"/>
      <c r="CL57" s="5">
        <v>57</v>
      </c>
      <c r="CM57" s="5">
        <v>5</v>
      </c>
      <c r="CN57" s="5">
        <v>6</v>
      </c>
      <c r="CP57" s="11">
        <f t="shared" ca="1" si="28"/>
        <v>0.75817830279101794</v>
      </c>
      <c r="CQ57" s="12">
        <f t="shared" ca="1" si="29"/>
        <v>41</v>
      </c>
      <c r="CR57" s="5"/>
      <c r="CS57" s="5">
        <v>57</v>
      </c>
      <c r="CT57" s="5">
        <v>5</v>
      </c>
      <c r="CU57" s="5">
        <v>6</v>
      </c>
      <c r="CW57" s="11">
        <f t="shared" ca="1" si="30"/>
        <v>0.44040982021166986</v>
      </c>
      <c r="CX57" s="12">
        <f t="shared" ca="1" si="31"/>
        <v>75</v>
      </c>
      <c r="CY57" s="5"/>
      <c r="CZ57" s="5">
        <v>57</v>
      </c>
      <c r="DA57" s="5">
        <v>5</v>
      </c>
      <c r="DB57" s="5">
        <v>6</v>
      </c>
    </row>
    <row r="58" spans="1:106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CB58" s="11"/>
      <c r="CC58" s="12"/>
      <c r="CD58" s="12"/>
      <c r="CE58" s="5"/>
      <c r="CF58" s="5"/>
      <c r="CG58" s="5"/>
      <c r="CH58" s="5"/>
      <c r="CI58" s="11">
        <f t="shared" ca="1" si="26"/>
        <v>0.64691897555037947</v>
      </c>
      <c r="CJ58" s="12">
        <f t="shared" ca="1" si="27"/>
        <v>58</v>
      </c>
      <c r="CK58" s="5"/>
      <c r="CL58" s="5">
        <v>58</v>
      </c>
      <c r="CM58" s="5">
        <v>5</v>
      </c>
      <c r="CN58" s="5">
        <v>7</v>
      </c>
      <c r="CP58" s="11">
        <f t="shared" ca="1" si="28"/>
        <v>0.38936482976432296</v>
      </c>
      <c r="CQ58" s="12">
        <f t="shared" ca="1" si="29"/>
        <v>87</v>
      </c>
      <c r="CR58" s="5"/>
      <c r="CS58" s="5">
        <v>58</v>
      </c>
      <c r="CT58" s="5">
        <v>5</v>
      </c>
      <c r="CU58" s="5">
        <v>7</v>
      </c>
      <c r="CW58" s="11">
        <f t="shared" ca="1" si="30"/>
        <v>0.7099698360123784</v>
      </c>
      <c r="CX58" s="12">
        <f t="shared" ca="1" si="31"/>
        <v>47</v>
      </c>
      <c r="CY58" s="5"/>
      <c r="CZ58" s="5">
        <v>58</v>
      </c>
      <c r="DA58" s="5">
        <v>5</v>
      </c>
      <c r="DB58" s="5">
        <v>7</v>
      </c>
    </row>
    <row r="59" spans="1:106" ht="57" customHeight="1" x14ac:dyDescent="0.25">
      <c r="A59" s="20"/>
      <c r="B59" s="47"/>
      <c r="C59" s="48">
        <f t="shared" ref="C59:G59" ca="1" si="64">C28</f>
        <v>3</v>
      </c>
      <c r="D59" s="49">
        <f t="shared" ca="1" si="64"/>
        <v>7</v>
      </c>
      <c r="E59" s="49" t="str">
        <f t="shared" ca="1" si="64"/>
        <v>.</v>
      </c>
      <c r="F59" s="50">
        <f t="shared" ca="1" si="64"/>
        <v>6</v>
      </c>
      <c r="G59" s="50">
        <f t="shared" ca="1" si="64"/>
        <v>3</v>
      </c>
      <c r="H59" s="27"/>
      <c r="I59" s="20"/>
      <c r="J59" s="47"/>
      <c r="K59" s="48">
        <f t="shared" ref="K59:O59" ca="1" si="65">K28</f>
        <v>0</v>
      </c>
      <c r="L59" s="49">
        <f t="shared" ca="1" si="65"/>
        <v>2</v>
      </c>
      <c r="M59" s="49" t="str">
        <f t="shared" ca="1" si="65"/>
        <v>.</v>
      </c>
      <c r="N59" s="50">
        <f t="shared" ca="1" si="65"/>
        <v>8</v>
      </c>
      <c r="O59" s="50">
        <f t="shared" ca="1" si="65"/>
        <v>1</v>
      </c>
      <c r="P59" s="27"/>
      <c r="Q59" s="20"/>
      <c r="R59" s="47"/>
      <c r="S59" s="48">
        <f t="shared" ref="S59:W59" ca="1" si="66">S28</f>
        <v>0</v>
      </c>
      <c r="T59" s="49">
        <f t="shared" ca="1" si="66"/>
        <v>5</v>
      </c>
      <c r="U59" s="49" t="str">
        <f t="shared" ca="1" si="66"/>
        <v>.</v>
      </c>
      <c r="V59" s="50">
        <f t="shared" ca="1" si="66"/>
        <v>2</v>
      </c>
      <c r="W59" s="50">
        <f t="shared" ca="1" si="66"/>
        <v>3</v>
      </c>
      <c r="X59" s="27"/>
      <c r="CB59" s="11"/>
      <c r="CC59" s="12"/>
      <c r="CD59" s="12"/>
      <c r="CE59" s="5"/>
      <c r="CF59" s="5"/>
      <c r="CG59" s="5"/>
      <c r="CH59" s="5"/>
      <c r="CI59" s="11">
        <f t="shared" ca="1" si="26"/>
        <v>0.69860972385870557</v>
      </c>
      <c r="CJ59" s="12">
        <f t="shared" ca="1" si="27"/>
        <v>45</v>
      </c>
      <c r="CK59" s="5"/>
      <c r="CL59" s="5">
        <v>59</v>
      </c>
      <c r="CM59" s="5">
        <v>5</v>
      </c>
      <c r="CN59" s="5">
        <v>8</v>
      </c>
      <c r="CP59" s="11">
        <f t="shared" ca="1" si="28"/>
        <v>0.26491047653813282</v>
      </c>
      <c r="CQ59" s="12">
        <f t="shared" ca="1" si="29"/>
        <v>105</v>
      </c>
      <c r="CR59" s="5"/>
      <c r="CS59" s="5">
        <v>59</v>
      </c>
      <c r="CT59" s="5">
        <v>5</v>
      </c>
      <c r="CU59" s="5">
        <v>8</v>
      </c>
      <c r="CW59" s="11">
        <f t="shared" ca="1" si="30"/>
        <v>0.34531246996250053</v>
      </c>
      <c r="CX59" s="12">
        <f t="shared" ca="1" si="31"/>
        <v>90</v>
      </c>
      <c r="CY59" s="5"/>
      <c r="CZ59" s="5">
        <v>59</v>
      </c>
      <c r="DA59" s="5">
        <v>5</v>
      </c>
      <c r="DB59" s="5">
        <v>8</v>
      </c>
    </row>
    <row r="60" spans="1:106" ht="57" customHeight="1" thickBot="1" x14ac:dyDescent="0.3">
      <c r="A60" s="20"/>
      <c r="B60" s="51" t="str">
        <f t="shared" ref="B60:G61" ca="1" si="67">B29</f>
        <v>＋</v>
      </c>
      <c r="C60" s="52">
        <f t="shared" ca="1" si="67"/>
        <v>0</v>
      </c>
      <c r="D60" s="53">
        <f t="shared" ca="1" si="67"/>
        <v>5</v>
      </c>
      <c r="E60" s="53" t="str">
        <f t="shared" ca="1" si="67"/>
        <v>.</v>
      </c>
      <c r="F60" s="54">
        <f t="shared" ca="1" si="67"/>
        <v>7</v>
      </c>
      <c r="G60" s="54">
        <f t="shared" ca="1" si="67"/>
        <v>6</v>
      </c>
      <c r="H60" s="27"/>
      <c r="I60" s="20"/>
      <c r="J60" s="51" t="str">
        <f t="shared" ref="J60:O61" ca="1" si="68">J29</f>
        <v>＋</v>
      </c>
      <c r="K60" s="52">
        <f t="shared" ca="1" si="68"/>
        <v>5</v>
      </c>
      <c r="L60" s="53">
        <f t="shared" ca="1" si="68"/>
        <v>5</v>
      </c>
      <c r="M60" s="53" t="str">
        <f t="shared" ca="1" si="68"/>
        <v>.</v>
      </c>
      <c r="N60" s="54">
        <f t="shared" ca="1" si="68"/>
        <v>2</v>
      </c>
      <c r="O60" s="54">
        <f t="shared" ca="1" si="68"/>
        <v>0</v>
      </c>
      <c r="P60" s="27"/>
      <c r="Q60" s="20"/>
      <c r="R60" s="51" t="str">
        <f t="shared" ref="R60:W61" ca="1" si="69">R29</f>
        <v>＋</v>
      </c>
      <c r="S60" s="52">
        <f t="shared" ca="1" si="69"/>
        <v>2</v>
      </c>
      <c r="T60" s="53">
        <f t="shared" ca="1" si="69"/>
        <v>2</v>
      </c>
      <c r="U60" s="53" t="str">
        <f t="shared" ca="1" si="69"/>
        <v>.</v>
      </c>
      <c r="V60" s="54">
        <f t="shared" ca="1" si="69"/>
        <v>4</v>
      </c>
      <c r="W60" s="54">
        <f t="shared" ca="1" si="69"/>
        <v>9</v>
      </c>
      <c r="X60" s="27"/>
      <c r="CB60" s="11"/>
      <c r="CC60" s="12"/>
      <c r="CD60" s="12"/>
      <c r="CE60" s="5"/>
      <c r="CF60" s="5"/>
      <c r="CG60" s="5"/>
      <c r="CH60" s="5"/>
      <c r="CI60" s="11">
        <f t="shared" ca="1" si="26"/>
        <v>0.24229655569075181</v>
      </c>
      <c r="CJ60" s="12">
        <f t="shared" ca="1" si="27"/>
        <v>112</v>
      </c>
      <c r="CK60" s="5"/>
      <c r="CL60" s="5">
        <v>60</v>
      </c>
      <c r="CM60" s="5">
        <v>5</v>
      </c>
      <c r="CN60" s="5">
        <v>9</v>
      </c>
      <c r="CP60" s="11">
        <f t="shared" ca="1" si="28"/>
        <v>0.29654422591457275</v>
      </c>
      <c r="CQ60" s="12">
        <f t="shared" ca="1" si="29"/>
        <v>101</v>
      </c>
      <c r="CR60" s="5"/>
      <c r="CS60" s="5">
        <v>60</v>
      </c>
      <c r="CT60" s="5">
        <v>5</v>
      </c>
      <c r="CU60" s="5">
        <v>9</v>
      </c>
      <c r="CW60" s="11">
        <f t="shared" ca="1" si="30"/>
        <v>0.83285225011938147</v>
      </c>
      <c r="CX60" s="12">
        <f t="shared" ca="1" si="31"/>
        <v>33</v>
      </c>
      <c r="CY60" s="5"/>
      <c r="CZ60" s="5">
        <v>60</v>
      </c>
      <c r="DA60" s="5">
        <v>5</v>
      </c>
      <c r="DB60" s="5">
        <v>9</v>
      </c>
    </row>
    <row r="61" spans="1:106" ht="57" customHeight="1" x14ac:dyDescent="0.25">
      <c r="A61" s="20"/>
      <c r="B61" s="56"/>
      <c r="C61" s="57">
        <f ca="1">C30</f>
        <v>4</v>
      </c>
      <c r="D61" s="58">
        <f t="shared" ca="1" si="67"/>
        <v>3</v>
      </c>
      <c r="E61" s="58" t="str">
        <f t="shared" si="67"/>
        <v>.</v>
      </c>
      <c r="F61" s="59">
        <f t="shared" ca="1" si="67"/>
        <v>3</v>
      </c>
      <c r="G61" s="60">
        <f t="shared" ca="1" si="67"/>
        <v>9</v>
      </c>
      <c r="H61" s="27"/>
      <c r="I61" s="14"/>
      <c r="J61" s="56"/>
      <c r="K61" s="57">
        <f ca="1">K30</f>
        <v>5</v>
      </c>
      <c r="L61" s="58">
        <f t="shared" ca="1" si="68"/>
        <v>8</v>
      </c>
      <c r="M61" s="58" t="str">
        <f t="shared" si="68"/>
        <v>.</v>
      </c>
      <c r="N61" s="59">
        <f t="shared" ca="1" si="68"/>
        <v>0</v>
      </c>
      <c r="O61" s="60">
        <f t="shared" ca="1" si="68"/>
        <v>1</v>
      </c>
      <c r="P61" s="27"/>
      <c r="Q61" s="20"/>
      <c r="R61" s="56"/>
      <c r="S61" s="57">
        <f ca="1">S30</f>
        <v>2</v>
      </c>
      <c r="T61" s="58">
        <f t="shared" ca="1" si="69"/>
        <v>7</v>
      </c>
      <c r="U61" s="58" t="str">
        <f t="shared" si="69"/>
        <v>.</v>
      </c>
      <c r="V61" s="59">
        <f t="shared" ca="1" si="69"/>
        <v>7</v>
      </c>
      <c r="W61" s="60">
        <f t="shared" ca="1" si="69"/>
        <v>2</v>
      </c>
      <c r="X61" s="27"/>
      <c r="CB61" s="11"/>
      <c r="CC61" s="12"/>
      <c r="CD61" s="12"/>
      <c r="CE61" s="5"/>
      <c r="CF61" s="5"/>
      <c r="CG61" s="5"/>
      <c r="CH61" s="5"/>
      <c r="CI61" s="11">
        <f t="shared" ca="1" si="26"/>
        <v>0.27515961019114688</v>
      </c>
      <c r="CJ61" s="12">
        <f t="shared" ca="1" si="27"/>
        <v>107</v>
      </c>
      <c r="CK61" s="5"/>
      <c r="CL61" s="5">
        <v>61</v>
      </c>
      <c r="CM61" s="5">
        <v>6</v>
      </c>
      <c r="CN61" s="5">
        <v>0</v>
      </c>
      <c r="CP61" s="11">
        <f t="shared" ca="1" si="28"/>
        <v>0.82099150696629031</v>
      </c>
      <c r="CQ61" s="12">
        <f t="shared" ca="1" si="29"/>
        <v>22</v>
      </c>
      <c r="CR61" s="5"/>
      <c r="CS61" s="5">
        <v>61</v>
      </c>
      <c r="CT61" s="5">
        <v>6</v>
      </c>
      <c r="CU61" s="5">
        <v>0</v>
      </c>
      <c r="CW61" s="11">
        <f t="shared" ca="1" si="30"/>
        <v>0.76792925021293912</v>
      </c>
      <c r="CX61" s="12">
        <f t="shared" ca="1" si="31"/>
        <v>42</v>
      </c>
      <c r="CY61" s="5"/>
      <c r="CZ61" s="5">
        <v>61</v>
      </c>
      <c r="DA61" s="5">
        <v>6</v>
      </c>
      <c r="DB61" s="5">
        <v>0</v>
      </c>
    </row>
    <row r="62" spans="1:106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CB62" s="11"/>
      <c r="CC62" s="12"/>
      <c r="CD62" s="12"/>
      <c r="CE62" s="5"/>
      <c r="CF62" s="5"/>
      <c r="CG62" s="5"/>
      <c r="CH62" s="5"/>
      <c r="CI62" s="11">
        <f t="shared" ca="1" si="26"/>
        <v>0.32931625715923818</v>
      </c>
      <c r="CJ62" s="12">
        <f t="shared" ca="1" si="27"/>
        <v>102</v>
      </c>
      <c r="CK62" s="5"/>
      <c r="CL62" s="5">
        <v>62</v>
      </c>
      <c r="CM62" s="5">
        <v>6</v>
      </c>
      <c r="CN62" s="5">
        <v>1</v>
      </c>
      <c r="CP62" s="11">
        <f t="shared" ca="1" si="28"/>
        <v>0.85653596426790879</v>
      </c>
      <c r="CQ62" s="12">
        <f t="shared" ca="1" si="29"/>
        <v>18</v>
      </c>
      <c r="CR62" s="5"/>
      <c r="CS62" s="5">
        <v>62</v>
      </c>
      <c r="CT62" s="5">
        <v>6</v>
      </c>
      <c r="CU62" s="5">
        <v>1</v>
      </c>
      <c r="CW62" s="11">
        <f t="shared" ca="1" si="30"/>
        <v>9.6621031948862512E-4</v>
      </c>
      <c r="CX62" s="12">
        <f t="shared" ca="1" si="31"/>
        <v>140</v>
      </c>
      <c r="CY62" s="5"/>
      <c r="CZ62" s="5">
        <v>62</v>
      </c>
      <c r="DA62" s="5">
        <v>6</v>
      </c>
      <c r="DB62" s="5">
        <v>1</v>
      </c>
    </row>
    <row r="63" spans="1:106" x14ac:dyDescent="0.25">
      <c r="CB63" s="11"/>
      <c r="CC63" s="12"/>
      <c r="CD63" s="12"/>
      <c r="CE63" s="5"/>
      <c r="CF63" s="5"/>
      <c r="CG63" s="5"/>
      <c r="CH63" s="5"/>
      <c r="CI63" s="11">
        <f t="shared" ca="1" si="26"/>
        <v>0.52287353554275195</v>
      </c>
      <c r="CJ63" s="12">
        <f t="shared" ca="1" si="27"/>
        <v>75</v>
      </c>
      <c r="CL63" s="5">
        <v>63</v>
      </c>
      <c r="CM63" s="5">
        <v>6</v>
      </c>
      <c r="CN63" s="5">
        <v>2</v>
      </c>
      <c r="CP63" s="11">
        <f t="shared" ca="1" si="28"/>
        <v>0.72544995196181994</v>
      </c>
      <c r="CQ63" s="12">
        <f t="shared" ca="1" si="29"/>
        <v>45</v>
      </c>
      <c r="CS63" s="5">
        <v>63</v>
      </c>
      <c r="CT63" s="5">
        <v>6</v>
      </c>
      <c r="CU63" s="5">
        <v>2</v>
      </c>
      <c r="CW63" s="11">
        <f t="shared" ca="1" si="30"/>
        <v>0.92651682632230103</v>
      </c>
      <c r="CX63" s="12">
        <f t="shared" ca="1" si="31"/>
        <v>11</v>
      </c>
      <c r="CZ63" s="5">
        <v>63</v>
      </c>
      <c r="DA63" s="5">
        <v>6</v>
      </c>
      <c r="DB63" s="5">
        <v>2</v>
      </c>
    </row>
    <row r="64" spans="1:106" x14ac:dyDescent="0.25">
      <c r="CB64" s="11"/>
      <c r="CC64" s="12"/>
      <c r="CD64" s="12"/>
      <c r="CE64" s="5"/>
      <c r="CF64" s="5"/>
      <c r="CG64" s="5"/>
      <c r="CH64" s="5"/>
      <c r="CI64" s="11">
        <f t="shared" ca="1" si="26"/>
        <v>0.57496505214909266</v>
      </c>
      <c r="CJ64" s="12">
        <f t="shared" ca="1" si="27"/>
        <v>69</v>
      </c>
      <c r="CL64" s="5">
        <v>64</v>
      </c>
      <c r="CM64" s="5">
        <v>6</v>
      </c>
      <c r="CN64" s="5">
        <v>3</v>
      </c>
      <c r="CP64" s="11">
        <f t="shared" ca="1" si="28"/>
        <v>0.85955281648209214</v>
      </c>
      <c r="CQ64" s="12">
        <f t="shared" ca="1" si="29"/>
        <v>17</v>
      </c>
      <c r="CS64" s="5">
        <v>64</v>
      </c>
      <c r="CT64" s="5">
        <v>6</v>
      </c>
      <c r="CU64" s="5">
        <v>3</v>
      </c>
      <c r="CW64" s="11">
        <f t="shared" ca="1" si="30"/>
        <v>0.91307595060715518</v>
      </c>
      <c r="CX64" s="12">
        <f t="shared" ca="1" si="31"/>
        <v>12</v>
      </c>
      <c r="CZ64" s="5">
        <v>64</v>
      </c>
      <c r="DA64" s="5">
        <v>6</v>
      </c>
      <c r="DB64" s="5">
        <v>3</v>
      </c>
    </row>
    <row r="65" spans="80:106" x14ac:dyDescent="0.25">
      <c r="CB65" s="11"/>
      <c r="CC65" s="12"/>
      <c r="CD65" s="12"/>
      <c r="CE65" s="5"/>
      <c r="CF65" s="5"/>
      <c r="CG65" s="5"/>
      <c r="CH65" s="5"/>
      <c r="CI65" s="11">
        <f t="shared" ca="1" si="26"/>
        <v>0.6992295994957044</v>
      </c>
      <c r="CJ65" s="12">
        <f t="shared" ca="1" si="27"/>
        <v>44</v>
      </c>
      <c r="CL65" s="5">
        <v>65</v>
      </c>
      <c r="CM65" s="5">
        <v>6</v>
      </c>
      <c r="CN65" s="5">
        <v>4</v>
      </c>
      <c r="CP65" s="11">
        <f t="shared" ca="1" si="28"/>
        <v>0.25281062260389775</v>
      </c>
      <c r="CQ65" s="12">
        <f t="shared" ca="1" si="29"/>
        <v>108</v>
      </c>
      <c r="CS65" s="5">
        <v>65</v>
      </c>
      <c r="CT65" s="5">
        <v>6</v>
      </c>
      <c r="CU65" s="5">
        <v>4</v>
      </c>
      <c r="CW65" s="11">
        <f t="shared" ca="1" si="30"/>
        <v>0.35472034436517985</v>
      </c>
      <c r="CX65" s="12">
        <f t="shared" ca="1" si="31"/>
        <v>88</v>
      </c>
      <c r="CZ65" s="5">
        <v>65</v>
      </c>
      <c r="DA65" s="5">
        <v>6</v>
      </c>
      <c r="DB65" s="5">
        <v>4</v>
      </c>
    </row>
    <row r="66" spans="80:106" x14ac:dyDescent="0.25">
      <c r="CB66" s="11"/>
      <c r="CC66" s="12"/>
      <c r="CD66" s="12"/>
      <c r="CE66" s="5"/>
      <c r="CF66" s="5"/>
      <c r="CG66" s="5"/>
      <c r="CH66" s="5"/>
      <c r="CI66" s="11">
        <f t="shared" ref="CI66:CI129" ca="1" si="70">RAND()</f>
        <v>0.28833355084079593</v>
      </c>
      <c r="CJ66" s="12">
        <f t="shared" ref="CJ66:CJ129" ca="1" si="71">RANK(CI66,$CI$1:$CI$200,)</f>
        <v>104</v>
      </c>
      <c r="CL66" s="5">
        <v>66</v>
      </c>
      <c r="CM66" s="5">
        <v>6</v>
      </c>
      <c r="CN66" s="5">
        <v>5</v>
      </c>
      <c r="CP66" s="11">
        <f t="shared" ref="CP66:CP129" ca="1" si="72">RAND()</f>
        <v>0.21314872241032379</v>
      </c>
      <c r="CQ66" s="12">
        <f t="shared" ref="CQ66:CQ129" ca="1" si="73">RANK(CP66,$CP$1:$CP$200,)</f>
        <v>112</v>
      </c>
      <c r="CS66" s="5">
        <v>66</v>
      </c>
      <c r="CT66" s="5">
        <v>6</v>
      </c>
      <c r="CU66" s="5">
        <v>5</v>
      </c>
      <c r="CW66" s="11">
        <f t="shared" ref="CW66:CW129" ca="1" si="74">RAND()</f>
        <v>0.93732208241043147</v>
      </c>
      <c r="CX66" s="12">
        <f t="shared" ref="CX66:CX129" ca="1" si="75">RANK(CW66,$CW$1:$CW$200,)</f>
        <v>10</v>
      </c>
      <c r="CZ66" s="5">
        <v>66</v>
      </c>
      <c r="DA66" s="5">
        <v>6</v>
      </c>
      <c r="DB66" s="5">
        <v>5</v>
      </c>
    </row>
    <row r="67" spans="80:106" x14ac:dyDescent="0.25">
      <c r="CB67" s="11"/>
      <c r="CC67" s="12"/>
      <c r="CD67" s="12"/>
      <c r="CE67" s="5"/>
      <c r="CF67" s="5"/>
      <c r="CG67" s="5"/>
      <c r="CH67" s="5"/>
      <c r="CI67" s="11">
        <f t="shared" ca="1" si="70"/>
        <v>0.33523968845312901</v>
      </c>
      <c r="CJ67" s="12">
        <f t="shared" ca="1" si="71"/>
        <v>99</v>
      </c>
      <c r="CL67" s="5">
        <v>67</v>
      </c>
      <c r="CM67" s="5">
        <v>6</v>
      </c>
      <c r="CN67" s="5">
        <v>6</v>
      </c>
      <c r="CP67" s="11">
        <f t="shared" ca="1" si="72"/>
        <v>0.18297177261034259</v>
      </c>
      <c r="CQ67" s="12">
        <f t="shared" ca="1" si="73"/>
        <v>119</v>
      </c>
      <c r="CS67" s="5">
        <v>67</v>
      </c>
      <c r="CT67" s="5">
        <v>6</v>
      </c>
      <c r="CU67" s="5">
        <v>6</v>
      </c>
      <c r="CW67" s="11">
        <f t="shared" ca="1" si="74"/>
        <v>0.10714346626238025</v>
      </c>
      <c r="CX67" s="12">
        <f t="shared" ca="1" si="75"/>
        <v>120</v>
      </c>
      <c r="CZ67" s="5">
        <v>67</v>
      </c>
      <c r="DA67" s="5">
        <v>6</v>
      </c>
      <c r="DB67" s="5">
        <v>6</v>
      </c>
    </row>
    <row r="68" spans="80:106" x14ac:dyDescent="0.25">
      <c r="CB68" s="11"/>
      <c r="CC68" s="12"/>
      <c r="CD68" s="12"/>
      <c r="CE68" s="5"/>
      <c r="CF68" s="5"/>
      <c r="CG68" s="5"/>
      <c r="CH68" s="5"/>
      <c r="CI68" s="11">
        <f t="shared" ca="1" si="70"/>
        <v>0.63341849582706278</v>
      </c>
      <c r="CJ68" s="12">
        <f t="shared" ca="1" si="71"/>
        <v>63</v>
      </c>
      <c r="CL68" s="5">
        <v>68</v>
      </c>
      <c r="CM68" s="5">
        <v>6</v>
      </c>
      <c r="CN68" s="5">
        <v>7</v>
      </c>
      <c r="CP68" s="11">
        <f t="shared" ca="1" si="72"/>
        <v>3.6679638346214793E-2</v>
      </c>
      <c r="CQ68" s="12">
        <f t="shared" ca="1" si="73"/>
        <v>135</v>
      </c>
      <c r="CS68" s="5">
        <v>68</v>
      </c>
      <c r="CT68" s="5">
        <v>6</v>
      </c>
      <c r="CU68" s="5">
        <v>7</v>
      </c>
      <c r="CW68" s="11">
        <f t="shared" ca="1" si="74"/>
        <v>0.86879143280201543</v>
      </c>
      <c r="CX68" s="12">
        <f t="shared" ca="1" si="75"/>
        <v>26</v>
      </c>
      <c r="CZ68" s="5">
        <v>68</v>
      </c>
      <c r="DA68" s="5">
        <v>6</v>
      </c>
      <c r="DB68" s="5">
        <v>7</v>
      </c>
    </row>
    <row r="69" spans="80:106" x14ac:dyDescent="0.25">
      <c r="CB69" s="11"/>
      <c r="CC69" s="12"/>
      <c r="CD69" s="12"/>
      <c r="CE69" s="5"/>
      <c r="CF69" s="5"/>
      <c r="CG69" s="5"/>
      <c r="CH69" s="5"/>
      <c r="CI69" s="11">
        <f t="shared" ca="1" si="70"/>
        <v>0.54732033155771387</v>
      </c>
      <c r="CJ69" s="12">
        <f t="shared" ca="1" si="71"/>
        <v>72</v>
      </c>
      <c r="CL69" s="5">
        <v>69</v>
      </c>
      <c r="CM69" s="5">
        <v>6</v>
      </c>
      <c r="CN69" s="5">
        <v>8</v>
      </c>
      <c r="CP69" s="11">
        <f t="shared" ca="1" si="72"/>
        <v>0.34687130937756583</v>
      </c>
      <c r="CQ69" s="12">
        <f t="shared" ca="1" si="73"/>
        <v>94</v>
      </c>
      <c r="CS69" s="5">
        <v>69</v>
      </c>
      <c r="CT69" s="5">
        <v>6</v>
      </c>
      <c r="CU69" s="5">
        <v>8</v>
      </c>
      <c r="CW69" s="11">
        <f t="shared" ca="1" si="74"/>
        <v>0.51321758952472118</v>
      </c>
      <c r="CX69" s="12">
        <f t="shared" ca="1" si="75"/>
        <v>66</v>
      </c>
      <c r="CZ69" s="5">
        <v>69</v>
      </c>
      <c r="DA69" s="5">
        <v>6</v>
      </c>
      <c r="DB69" s="5">
        <v>8</v>
      </c>
    </row>
    <row r="70" spans="80:106" x14ac:dyDescent="0.25">
      <c r="CB70" s="11"/>
      <c r="CC70" s="12"/>
      <c r="CD70" s="12"/>
      <c r="CE70" s="5"/>
      <c r="CF70" s="5"/>
      <c r="CG70" s="5"/>
      <c r="CH70" s="5"/>
      <c r="CI70" s="11">
        <f t="shared" ca="1" si="70"/>
        <v>0.9495466985999278</v>
      </c>
      <c r="CJ70" s="12">
        <f t="shared" ca="1" si="71"/>
        <v>5</v>
      </c>
      <c r="CL70" s="5">
        <v>70</v>
      </c>
      <c r="CM70" s="5">
        <v>6</v>
      </c>
      <c r="CN70" s="5">
        <v>9</v>
      </c>
      <c r="CP70" s="11">
        <f t="shared" ca="1" si="72"/>
        <v>0.73129465459855114</v>
      </c>
      <c r="CQ70" s="12">
        <f t="shared" ca="1" si="73"/>
        <v>43</v>
      </c>
      <c r="CS70" s="5">
        <v>70</v>
      </c>
      <c r="CT70" s="5">
        <v>6</v>
      </c>
      <c r="CU70" s="5">
        <v>9</v>
      </c>
      <c r="CW70" s="11">
        <f t="shared" ca="1" si="74"/>
        <v>3.22005050539661E-2</v>
      </c>
      <c r="CX70" s="12">
        <f t="shared" ca="1" si="75"/>
        <v>133</v>
      </c>
      <c r="CZ70" s="5">
        <v>70</v>
      </c>
      <c r="DA70" s="5">
        <v>6</v>
      </c>
      <c r="DB70" s="5">
        <v>9</v>
      </c>
    </row>
    <row r="71" spans="80:106" x14ac:dyDescent="0.25">
      <c r="CB71" s="11"/>
      <c r="CC71" s="12"/>
      <c r="CD71" s="12"/>
      <c r="CE71" s="5"/>
      <c r="CF71" s="5"/>
      <c r="CG71" s="5"/>
      <c r="CH71" s="5"/>
      <c r="CI71" s="11">
        <f t="shared" ca="1" si="70"/>
        <v>0.78437191220450042</v>
      </c>
      <c r="CJ71" s="12">
        <f t="shared" ca="1" si="71"/>
        <v>29</v>
      </c>
      <c r="CL71" s="5">
        <v>71</v>
      </c>
      <c r="CM71" s="5">
        <v>7</v>
      </c>
      <c r="CN71" s="5">
        <v>0</v>
      </c>
      <c r="CP71" s="11">
        <f t="shared" ca="1" si="72"/>
        <v>0.20348977479413022</v>
      </c>
      <c r="CQ71" s="12">
        <f t="shared" ca="1" si="73"/>
        <v>115</v>
      </c>
      <c r="CS71" s="5">
        <v>71</v>
      </c>
      <c r="CT71" s="5">
        <v>7</v>
      </c>
      <c r="CU71" s="5">
        <v>0</v>
      </c>
      <c r="CW71" s="11">
        <f t="shared" ca="1" si="74"/>
        <v>0.126296176754498</v>
      </c>
      <c r="CX71" s="12">
        <f t="shared" ca="1" si="75"/>
        <v>118</v>
      </c>
      <c r="CZ71" s="5">
        <v>71</v>
      </c>
      <c r="DA71" s="5">
        <v>7</v>
      </c>
      <c r="DB71" s="5">
        <v>0</v>
      </c>
    </row>
    <row r="72" spans="80:106" x14ac:dyDescent="0.25">
      <c r="CB72" s="11"/>
      <c r="CC72" s="12"/>
      <c r="CD72" s="12"/>
      <c r="CE72" s="5"/>
      <c r="CF72" s="5"/>
      <c r="CG72" s="5"/>
      <c r="CH72" s="5"/>
      <c r="CI72" s="11">
        <f t="shared" ca="1" si="70"/>
        <v>0.20556298647137006</v>
      </c>
      <c r="CJ72" s="12">
        <f t="shared" ca="1" si="71"/>
        <v>116</v>
      </c>
      <c r="CL72" s="5">
        <v>72</v>
      </c>
      <c r="CM72" s="5">
        <v>7</v>
      </c>
      <c r="CN72" s="5">
        <v>1</v>
      </c>
      <c r="CP72" s="11">
        <f t="shared" ca="1" si="72"/>
        <v>0.79186923506077445</v>
      </c>
      <c r="CQ72" s="12">
        <f t="shared" ca="1" si="73"/>
        <v>30</v>
      </c>
      <c r="CS72" s="5">
        <v>72</v>
      </c>
      <c r="CT72" s="5">
        <v>7</v>
      </c>
      <c r="CU72" s="5">
        <v>1</v>
      </c>
      <c r="CW72" s="11">
        <f t="shared" ca="1" si="74"/>
        <v>0.4547150624101941</v>
      </c>
      <c r="CX72" s="12">
        <f t="shared" ca="1" si="75"/>
        <v>74</v>
      </c>
      <c r="CZ72" s="5">
        <v>72</v>
      </c>
      <c r="DA72" s="5">
        <v>7</v>
      </c>
      <c r="DB72" s="5">
        <v>1</v>
      </c>
    </row>
    <row r="73" spans="80:106" x14ac:dyDescent="0.25">
      <c r="CB73" s="11"/>
      <c r="CC73" s="12"/>
      <c r="CD73" s="12"/>
      <c r="CE73" s="5"/>
      <c r="CF73" s="5"/>
      <c r="CG73" s="5"/>
      <c r="CH73" s="5"/>
      <c r="CI73" s="11">
        <f t="shared" ca="1" si="70"/>
        <v>0.67406334717113359</v>
      </c>
      <c r="CJ73" s="12">
        <f t="shared" ca="1" si="71"/>
        <v>51</v>
      </c>
      <c r="CL73" s="5">
        <v>73</v>
      </c>
      <c r="CM73" s="5">
        <v>7</v>
      </c>
      <c r="CN73" s="5">
        <v>2</v>
      </c>
      <c r="CP73" s="11">
        <f t="shared" ca="1" si="72"/>
        <v>0.7128043134440003</v>
      </c>
      <c r="CQ73" s="12">
        <f t="shared" ca="1" si="73"/>
        <v>48</v>
      </c>
      <c r="CS73" s="5">
        <v>73</v>
      </c>
      <c r="CT73" s="5">
        <v>7</v>
      </c>
      <c r="CU73" s="5">
        <v>2</v>
      </c>
      <c r="CW73" s="11">
        <f t="shared" ca="1" si="74"/>
        <v>0.142317216678715</v>
      </c>
      <c r="CX73" s="12">
        <f t="shared" ca="1" si="75"/>
        <v>117</v>
      </c>
      <c r="CZ73" s="5">
        <v>73</v>
      </c>
      <c r="DA73" s="5">
        <v>7</v>
      </c>
      <c r="DB73" s="5">
        <v>2</v>
      </c>
    </row>
    <row r="74" spans="80:106" x14ac:dyDescent="0.25">
      <c r="CB74" s="11"/>
      <c r="CC74" s="12"/>
      <c r="CD74" s="12"/>
      <c r="CE74" s="5"/>
      <c r="CF74" s="5"/>
      <c r="CG74" s="5"/>
      <c r="CH74" s="5"/>
      <c r="CI74" s="11">
        <f t="shared" ca="1" si="70"/>
        <v>0.33148421854249244</v>
      </c>
      <c r="CJ74" s="12">
        <f t="shared" ca="1" si="71"/>
        <v>101</v>
      </c>
      <c r="CL74" s="5">
        <v>74</v>
      </c>
      <c r="CM74" s="5">
        <v>7</v>
      </c>
      <c r="CN74" s="5">
        <v>3</v>
      </c>
      <c r="CP74" s="11">
        <f t="shared" ca="1" si="72"/>
        <v>0.7739918479795731</v>
      </c>
      <c r="CQ74" s="12">
        <f t="shared" ca="1" si="73"/>
        <v>36</v>
      </c>
      <c r="CS74" s="5">
        <v>74</v>
      </c>
      <c r="CT74" s="5">
        <v>7</v>
      </c>
      <c r="CU74" s="5">
        <v>3</v>
      </c>
      <c r="CW74" s="11">
        <f t="shared" ca="1" si="74"/>
        <v>8.2982128474433536E-2</v>
      </c>
      <c r="CX74" s="12">
        <f t="shared" ca="1" si="75"/>
        <v>125</v>
      </c>
      <c r="CZ74" s="5">
        <v>74</v>
      </c>
      <c r="DA74" s="5">
        <v>7</v>
      </c>
      <c r="DB74" s="5">
        <v>3</v>
      </c>
    </row>
    <row r="75" spans="80:106" x14ac:dyDescent="0.25">
      <c r="CB75" s="11"/>
      <c r="CC75" s="12"/>
      <c r="CD75" s="12"/>
      <c r="CE75" s="5"/>
      <c r="CF75" s="5"/>
      <c r="CG75" s="5"/>
      <c r="CH75" s="5"/>
      <c r="CI75" s="11">
        <f t="shared" ca="1" si="70"/>
        <v>0.71978484847169799</v>
      </c>
      <c r="CJ75" s="12">
        <f t="shared" ca="1" si="71"/>
        <v>42</v>
      </c>
      <c r="CL75" s="5">
        <v>75</v>
      </c>
      <c r="CM75" s="5">
        <v>7</v>
      </c>
      <c r="CN75" s="5">
        <v>4</v>
      </c>
      <c r="CP75" s="11">
        <f t="shared" ca="1" si="72"/>
        <v>0.7895517621170417</v>
      </c>
      <c r="CQ75" s="12">
        <f t="shared" ca="1" si="73"/>
        <v>31</v>
      </c>
      <c r="CS75" s="5">
        <v>75</v>
      </c>
      <c r="CT75" s="5">
        <v>7</v>
      </c>
      <c r="CU75" s="5">
        <v>4</v>
      </c>
      <c r="CW75" s="11">
        <f t="shared" ca="1" si="74"/>
        <v>0.29432488937767343</v>
      </c>
      <c r="CX75" s="12">
        <f t="shared" ca="1" si="75"/>
        <v>95</v>
      </c>
      <c r="CZ75" s="5">
        <v>75</v>
      </c>
      <c r="DA75" s="5">
        <v>7</v>
      </c>
      <c r="DB75" s="5">
        <v>4</v>
      </c>
    </row>
    <row r="76" spans="80:106" x14ac:dyDescent="0.25">
      <c r="CB76" s="11"/>
      <c r="CC76" s="12"/>
      <c r="CD76" s="12"/>
      <c r="CE76" s="5"/>
      <c r="CF76" s="5"/>
      <c r="CG76" s="5"/>
      <c r="CH76" s="5"/>
      <c r="CI76" s="11">
        <f t="shared" ca="1" si="70"/>
        <v>0.10815375861378906</v>
      </c>
      <c r="CJ76" s="12">
        <f t="shared" ca="1" si="71"/>
        <v>122</v>
      </c>
      <c r="CL76" s="5">
        <v>76</v>
      </c>
      <c r="CM76" s="5">
        <v>7</v>
      </c>
      <c r="CN76" s="5">
        <v>5</v>
      </c>
      <c r="CP76" s="11">
        <f t="shared" ca="1" si="72"/>
        <v>5.661283844373477E-2</v>
      </c>
      <c r="CQ76" s="12">
        <f t="shared" ca="1" si="73"/>
        <v>132</v>
      </c>
      <c r="CS76" s="5">
        <v>76</v>
      </c>
      <c r="CT76" s="5">
        <v>7</v>
      </c>
      <c r="CU76" s="5">
        <v>5</v>
      </c>
      <c r="CW76" s="11">
        <f t="shared" ca="1" si="74"/>
        <v>2.6539900971014441E-2</v>
      </c>
      <c r="CX76" s="12">
        <f t="shared" ca="1" si="75"/>
        <v>135</v>
      </c>
      <c r="CZ76" s="5">
        <v>76</v>
      </c>
      <c r="DA76" s="5">
        <v>7</v>
      </c>
      <c r="DB76" s="5">
        <v>5</v>
      </c>
    </row>
    <row r="77" spans="80:106" x14ac:dyDescent="0.25">
      <c r="CB77" s="11"/>
      <c r="CC77" s="12"/>
      <c r="CD77" s="12"/>
      <c r="CE77" s="5"/>
      <c r="CF77" s="5"/>
      <c r="CG77" s="5"/>
      <c r="CH77" s="5"/>
      <c r="CI77" s="11">
        <f t="shared" ca="1" si="70"/>
        <v>8.7339402523255005E-2</v>
      </c>
      <c r="CJ77" s="12">
        <f t="shared" ca="1" si="71"/>
        <v>123</v>
      </c>
      <c r="CL77" s="5">
        <v>77</v>
      </c>
      <c r="CM77" s="5">
        <v>7</v>
      </c>
      <c r="CN77" s="5">
        <v>6</v>
      </c>
      <c r="CP77" s="11">
        <f t="shared" ca="1" si="72"/>
        <v>0.66314412952125368</v>
      </c>
      <c r="CQ77" s="12">
        <f t="shared" ca="1" si="73"/>
        <v>54</v>
      </c>
      <c r="CS77" s="5">
        <v>77</v>
      </c>
      <c r="CT77" s="5">
        <v>7</v>
      </c>
      <c r="CU77" s="5">
        <v>6</v>
      </c>
      <c r="CW77" s="11">
        <f t="shared" ca="1" si="74"/>
        <v>0.3809085759098968</v>
      </c>
      <c r="CX77" s="12">
        <f t="shared" ca="1" si="75"/>
        <v>84</v>
      </c>
      <c r="CZ77" s="5">
        <v>77</v>
      </c>
      <c r="DA77" s="5">
        <v>7</v>
      </c>
      <c r="DB77" s="5">
        <v>6</v>
      </c>
    </row>
    <row r="78" spans="80:106" x14ac:dyDescent="0.25">
      <c r="CB78" s="11"/>
      <c r="CC78" s="12"/>
      <c r="CD78" s="12"/>
      <c r="CE78" s="5"/>
      <c r="CF78" s="5"/>
      <c r="CG78" s="5"/>
      <c r="CH78" s="5"/>
      <c r="CI78" s="11">
        <f t="shared" ca="1" si="70"/>
        <v>0.20841219266015221</v>
      </c>
      <c r="CJ78" s="12">
        <f t="shared" ca="1" si="71"/>
        <v>114</v>
      </c>
      <c r="CL78" s="5">
        <v>78</v>
      </c>
      <c r="CM78" s="5">
        <v>7</v>
      </c>
      <c r="CN78" s="5">
        <v>7</v>
      </c>
      <c r="CP78" s="11">
        <f t="shared" ca="1" si="72"/>
        <v>0.79366249333849492</v>
      </c>
      <c r="CQ78" s="12">
        <f t="shared" ca="1" si="73"/>
        <v>28</v>
      </c>
      <c r="CS78" s="5">
        <v>78</v>
      </c>
      <c r="CT78" s="5">
        <v>7</v>
      </c>
      <c r="CU78" s="5">
        <v>7</v>
      </c>
      <c r="CW78" s="11">
        <f t="shared" ca="1" si="74"/>
        <v>0.36065433148215142</v>
      </c>
      <c r="CX78" s="12">
        <f t="shared" ca="1" si="75"/>
        <v>87</v>
      </c>
      <c r="CZ78" s="5">
        <v>78</v>
      </c>
      <c r="DA78" s="5">
        <v>7</v>
      </c>
      <c r="DB78" s="5">
        <v>7</v>
      </c>
    </row>
    <row r="79" spans="80:106" x14ac:dyDescent="0.25">
      <c r="CB79" s="11"/>
      <c r="CC79" s="12"/>
      <c r="CD79" s="12"/>
      <c r="CE79" s="5"/>
      <c r="CF79" s="5"/>
      <c r="CG79" s="5"/>
      <c r="CH79" s="5"/>
      <c r="CI79" s="11">
        <f t="shared" ca="1" si="70"/>
        <v>0.90207313039531467</v>
      </c>
      <c r="CJ79" s="12">
        <f t="shared" ca="1" si="71"/>
        <v>9</v>
      </c>
      <c r="CL79" s="5">
        <v>79</v>
      </c>
      <c r="CM79" s="5">
        <v>7</v>
      </c>
      <c r="CN79" s="5">
        <v>8</v>
      </c>
      <c r="CP79" s="11">
        <f t="shared" ca="1" si="72"/>
        <v>0.52059620729860367</v>
      </c>
      <c r="CQ79" s="12">
        <f t="shared" ca="1" si="73"/>
        <v>76</v>
      </c>
      <c r="CS79" s="5">
        <v>79</v>
      </c>
      <c r="CT79" s="5">
        <v>7</v>
      </c>
      <c r="CU79" s="5">
        <v>8</v>
      </c>
      <c r="CW79" s="11">
        <f t="shared" ca="1" si="74"/>
        <v>0.26441715020549139</v>
      </c>
      <c r="CX79" s="12">
        <f t="shared" ca="1" si="75"/>
        <v>98</v>
      </c>
      <c r="CZ79" s="5">
        <v>79</v>
      </c>
      <c r="DA79" s="5">
        <v>7</v>
      </c>
      <c r="DB79" s="5">
        <v>8</v>
      </c>
    </row>
    <row r="80" spans="80:106" x14ac:dyDescent="0.25">
      <c r="CB80" s="11"/>
      <c r="CC80" s="12"/>
      <c r="CD80" s="12"/>
      <c r="CE80" s="5"/>
      <c r="CF80" s="5"/>
      <c r="CG80" s="5"/>
      <c r="CH80" s="5"/>
      <c r="CI80" s="11">
        <f t="shared" ca="1" si="70"/>
        <v>0.72777947762257422</v>
      </c>
      <c r="CJ80" s="12">
        <f t="shared" ca="1" si="71"/>
        <v>40</v>
      </c>
      <c r="CL80" s="5">
        <v>80</v>
      </c>
      <c r="CM80" s="5">
        <v>7</v>
      </c>
      <c r="CN80" s="5">
        <v>9</v>
      </c>
      <c r="CP80" s="11">
        <f t="shared" ca="1" si="72"/>
        <v>0.62490605746754746</v>
      </c>
      <c r="CQ80" s="12">
        <f t="shared" ca="1" si="73"/>
        <v>58</v>
      </c>
      <c r="CS80" s="5">
        <v>80</v>
      </c>
      <c r="CT80" s="5">
        <v>7</v>
      </c>
      <c r="CU80" s="5">
        <v>9</v>
      </c>
      <c r="CW80" s="11">
        <f t="shared" ca="1" si="74"/>
        <v>0.51595091535632742</v>
      </c>
      <c r="CX80" s="12">
        <f t="shared" ca="1" si="75"/>
        <v>65</v>
      </c>
      <c r="CZ80" s="5">
        <v>80</v>
      </c>
      <c r="DA80" s="5">
        <v>7</v>
      </c>
      <c r="DB80" s="5">
        <v>9</v>
      </c>
    </row>
    <row r="81" spans="80:106" x14ac:dyDescent="0.25">
      <c r="CB81" s="11"/>
      <c r="CC81" s="12"/>
      <c r="CD81" s="12"/>
      <c r="CE81" s="5"/>
      <c r="CF81" s="5"/>
      <c r="CG81" s="5"/>
      <c r="CH81" s="5"/>
      <c r="CI81" s="11">
        <f t="shared" ca="1" si="70"/>
        <v>0.94494779602682111</v>
      </c>
      <c r="CJ81" s="12">
        <f t="shared" ca="1" si="71"/>
        <v>6</v>
      </c>
      <c r="CL81" s="5">
        <v>81</v>
      </c>
      <c r="CM81" s="5">
        <v>8</v>
      </c>
      <c r="CN81" s="5">
        <v>0</v>
      </c>
      <c r="CP81" s="11">
        <f t="shared" ca="1" si="72"/>
        <v>0.54635108089577533</v>
      </c>
      <c r="CQ81" s="12">
        <f t="shared" ca="1" si="73"/>
        <v>72</v>
      </c>
      <c r="CS81" s="5">
        <v>81</v>
      </c>
      <c r="CT81" s="5">
        <v>8</v>
      </c>
      <c r="CU81" s="5">
        <v>0</v>
      </c>
      <c r="CW81" s="11">
        <f t="shared" ca="1" si="74"/>
        <v>0.51092925614922269</v>
      </c>
      <c r="CX81" s="12">
        <f t="shared" ca="1" si="75"/>
        <v>67</v>
      </c>
      <c r="CZ81" s="5">
        <v>81</v>
      </c>
      <c r="DA81" s="5">
        <v>8</v>
      </c>
      <c r="DB81" s="5">
        <v>0</v>
      </c>
    </row>
    <row r="82" spans="80:106" x14ac:dyDescent="0.25">
      <c r="CB82" s="11"/>
      <c r="CC82" s="12"/>
      <c r="CD82" s="12"/>
      <c r="CE82" s="5"/>
      <c r="CF82" s="5"/>
      <c r="CG82" s="5"/>
      <c r="CH82" s="5"/>
      <c r="CI82" s="11">
        <f t="shared" ca="1" si="70"/>
        <v>7.896297938393404E-2</v>
      </c>
      <c r="CJ82" s="12">
        <f t="shared" ca="1" si="71"/>
        <v>125</v>
      </c>
      <c r="CL82" s="5">
        <v>82</v>
      </c>
      <c r="CM82" s="5">
        <v>8</v>
      </c>
      <c r="CN82" s="5">
        <v>1</v>
      </c>
      <c r="CP82" s="11">
        <f t="shared" ca="1" si="72"/>
        <v>5.876492653460097E-2</v>
      </c>
      <c r="CQ82" s="12">
        <f t="shared" ca="1" si="73"/>
        <v>131</v>
      </c>
      <c r="CS82" s="5">
        <v>82</v>
      </c>
      <c r="CT82" s="5">
        <v>8</v>
      </c>
      <c r="CU82" s="5">
        <v>1</v>
      </c>
      <c r="CW82" s="11">
        <f t="shared" ca="1" si="74"/>
        <v>0.84323879783241718</v>
      </c>
      <c r="CX82" s="12">
        <f t="shared" ca="1" si="75"/>
        <v>32</v>
      </c>
      <c r="CZ82" s="5">
        <v>82</v>
      </c>
      <c r="DA82" s="5">
        <v>8</v>
      </c>
      <c r="DB82" s="5">
        <v>1</v>
      </c>
    </row>
    <row r="83" spans="80:106" x14ac:dyDescent="0.25">
      <c r="CB83" s="11"/>
      <c r="CC83" s="12"/>
      <c r="CD83" s="12"/>
      <c r="CE83" s="5"/>
      <c r="CF83" s="5"/>
      <c r="CG83" s="5"/>
      <c r="CH83" s="5"/>
      <c r="CI83" s="11">
        <f t="shared" ca="1" si="70"/>
        <v>0.45098721068054215</v>
      </c>
      <c r="CJ83" s="12">
        <f t="shared" ca="1" si="71"/>
        <v>86</v>
      </c>
      <c r="CL83" s="5">
        <v>83</v>
      </c>
      <c r="CM83" s="5">
        <v>8</v>
      </c>
      <c r="CN83" s="5">
        <v>2</v>
      </c>
      <c r="CP83" s="11">
        <f t="shared" ca="1" si="72"/>
        <v>0.6883555501589177</v>
      </c>
      <c r="CQ83" s="12">
        <f t="shared" ca="1" si="73"/>
        <v>51</v>
      </c>
      <c r="CS83" s="5">
        <v>83</v>
      </c>
      <c r="CT83" s="5">
        <v>8</v>
      </c>
      <c r="CU83" s="5">
        <v>2</v>
      </c>
      <c r="CW83" s="11">
        <f t="shared" ca="1" si="74"/>
        <v>0.8856817631510393</v>
      </c>
      <c r="CX83" s="12">
        <f t="shared" ca="1" si="75"/>
        <v>17</v>
      </c>
      <c r="CZ83" s="5">
        <v>83</v>
      </c>
      <c r="DA83" s="5">
        <v>8</v>
      </c>
      <c r="DB83" s="5">
        <v>2</v>
      </c>
    </row>
    <row r="84" spans="80:106" x14ac:dyDescent="0.25">
      <c r="CB84" s="11"/>
      <c r="CC84" s="12"/>
      <c r="CD84" s="12"/>
      <c r="CE84" s="5"/>
      <c r="CF84" s="5"/>
      <c r="CG84" s="5"/>
      <c r="CH84" s="5"/>
      <c r="CI84" s="11">
        <f t="shared" ca="1" si="70"/>
        <v>0.55783501536079305</v>
      </c>
      <c r="CJ84" s="12">
        <f t="shared" ca="1" si="71"/>
        <v>71</v>
      </c>
      <c r="CL84" s="5">
        <v>84</v>
      </c>
      <c r="CM84" s="5">
        <v>8</v>
      </c>
      <c r="CN84" s="5">
        <v>3</v>
      </c>
      <c r="CP84" s="11">
        <f t="shared" ca="1" si="72"/>
        <v>0.79218447588508423</v>
      </c>
      <c r="CQ84" s="12">
        <f t="shared" ca="1" si="73"/>
        <v>29</v>
      </c>
      <c r="CS84" s="5">
        <v>84</v>
      </c>
      <c r="CT84" s="5">
        <v>8</v>
      </c>
      <c r="CU84" s="5">
        <v>3</v>
      </c>
      <c r="CW84" s="11">
        <f t="shared" ca="1" si="74"/>
        <v>0.84835747332805234</v>
      </c>
      <c r="CX84" s="12">
        <f t="shared" ca="1" si="75"/>
        <v>31</v>
      </c>
      <c r="CZ84" s="5">
        <v>84</v>
      </c>
      <c r="DA84" s="5">
        <v>8</v>
      </c>
      <c r="DB84" s="5">
        <v>3</v>
      </c>
    </row>
    <row r="85" spans="80:106" x14ac:dyDescent="0.25">
      <c r="CB85" s="11"/>
      <c r="CC85" s="12"/>
      <c r="CD85" s="12"/>
      <c r="CE85" s="5"/>
      <c r="CF85" s="5"/>
      <c r="CG85" s="5"/>
      <c r="CH85" s="5"/>
      <c r="CI85" s="11">
        <f t="shared" ca="1" si="70"/>
        <v>1.3778667750800055E-3</v>
      </c>
      <c r="CJ85" s="12">
        <f t="shared" ca="1" si="71"/>
        <v>138</v>
      </c>
      <c r="CL85" s="5">
        <v>85</v>
      </c>
      <c r="CM85" s="5">
        <v>8</v>
      </c>
      <c r="CN85" s="5">
        <v>4</v>
      </c>
      <c r="CP85" s="11">
        <f t="shared" ca="1" si="72"/>
        <v>0.2882038330783766</v>
      </c>
      <c r="CQ85" s="12">
        <f t="shared" ca="1" si="73"/>
        <v>103</v>
      </c>
      <c r="CS85" s="5">
        <v>85</v>
      </c>
      <c r="CT85" s="5">
        <v>8</v>
      </c>
      <c r="CU85" s="5">
        <v>4</v>
      </c>
      <c r="CW85" s="11">
        <f t="shared" ca="1" si="74"/>
        <v>0.39318632564119271</v>
      </c>
      <c r="CX85" s="12">
        <f t="shared" ca="1" si="75"/>
        <v>82</v>
      </c>
      <c r="CZ85" s="5">
        <v>85</v>
      </c>
      <c r="DA85" s="5">
        <v>8</v>
      </c>
      <c r="DB85" s="5">
        <v>4</v>
      </c>
    </row>
    <row r="86" spans="80:106" x14ac:dyDescent="0.25">
      <c r="CB86" s="11"/>
      <c r="CC86" s="12"/>
      <c r="CD86" s="12"/>
      <c r="CE86" s="5"/>
      <c r="CF86" s="5"/>
      <c r="CG86" s="5"/>
      <c r="CH86" s="5"/>
      <c r="CI86" s="11">
        <f t="shared" ca="1" si="70"/>
        <v>0.84755064159151283</v>
      </c>
      <c r="CJ86" s="12">
        <f t="shared" ca="1" si="71"/>
        <v>21</v>
      </c>
      <c r="CL86" s="5">
        <v>86</v>
      </c>
      <c r="CM86" s="5">
        <v>8</v>
      </c>
      <c r="CN86" s="5">
        <v>5</v>
      </c>
      <c r="CP86" s="11">
        <f t="shared" ca="1" si="72"/>
        <v>0.38925460237591292</v>
      </c>
      <c r="CQ86" s="12">
        <f t="shared" ca="1" si="73"/>
        <v>88</v>
      </c>
      <c r="CS86" s="5">
        <v>86</v>
      </c>
      <c r="CT86" s="5">
        <v>8</v>
      </c>
      <c r="CU86" s="5">
        <v>5</v>
      </c>
      <c r="CW86" s="11">
        <f t="shared" ca="1" si="74"/>
        <v>0.4274853797934377</v>
      </c>
      <c r="CX86" s="12">
        <f t="shared" ca="1" si="75"/>
        <v>77</v>
      </c>
      <c r="CZ86" s="5">
        <v>86</v>
      </c>
      <c r="DA86" s="5">
        <v>8</v>
      </c>
      <c r="DB86" s="5">
        <v>5</v>
      </c>
    </row>
    <row r="87" spans="80:106" x14ac:dyDescent="0.25">
      <c r="CB87" s="11"/>
      <c r="CC87" s="12"/>
      <c r="CD87" s="12"/>
      <c r="CE87" s="5"/>
      <c r="CF87" s="5"/>
      <c r="CG87" s="5"/>
      <c r="CH87" s="5"/>
      <c r="CI87" s="11">
        <f t="shared" ca="1" si="70"/>
        <v>7.177131459891184E-4</v>
      </c>
      <c r="CJ87" s="12">
        <f t="shared" ca="1" si="71"/>
        <v>139</v>
      </c>
      <c r="CL87" s="5">
        <v>87</v>
      </c>
      <c r="CM87" s="5">
        <v>8</v>
      </c>
      <c r="CN87" s="5">
        <v>6</v>
      </c>
      <c r="CP87" s="11">
        <f t="shared" ca="1" si="72"/>
        <v>0.80005422978994367</v>
      </c>
      <c r="CQ87" s="12">
        <f t="shared" ca="1" si="73"/>
        <v>27</v>
      </c>
      <c r="CS87" s="5">
        <v>87</v>
      </c>
      <c r="CT87" s="5">
        <v>8</v>
      </c>
      <c r="CU87" s="5">
        <v>6</v>
      </c>
      <c r="CW87" s="11">
        <f t="shared" ca="1" si="74"/>
        <v>0.57265305549212309</v>
      </c>
      <c r="CX87" s="12">
        <f t="shared" ca="1" si="75"/>
        <v>59</v>
      </c>
      <c r="CZ87" s="5">
        <v>87</v>
      </c>
      <c r="DA87" s="5">
        <v>8</v>
      </c>
      <c r="DB87" s="5">
        <v>6</v>
      </c>
    </row>
    <row r="88" spans="80:106" x14ac:dyDescent="0.25">
      <c r="CB88" s="11"/>
      <c r="CC88" s="12"/>
      <c r="CD88" s="12"/>
      <c r="CE88" s="5"/>
      <c r="CF88" s="5"/>
      <c r="CG88" s="5"/>
      <c r="CH88" s="5"/>
      <c r="CI88" s="11">
        <f t="shared" ca="1" si="70"/>
        <v>0.76965218120744072</v>
      </c>
      <c r="CJ88" s="12">
        <f t="shared" ca="1" si="71"/>
        <v>35</v>
      </c>
      <c r="CL88" s="5">
        <v>88</v>
      </c>
      <c r="CM88" s="5">
        <v>8</v>
      </c>
      <c r="CN88" s="5">
        <v>7</v>
      </c>
      <c r="CP88" s="11">
        <f t="shared" ca="1" si="72"/>
        <v>0.25343599601737177</v>
      </c>
      <c r="CQ88" s="12">
        <f t="shared" ca="1" si="73"/>
        <v>107</v>
      </c>
      <c r="CS88" s="5">
        <v>88</v>
      </c>
      <c r="CT88" s="5">
        <v>8</v>
      </c>
      <c r="CU88" s="5">
        <v>7</v>
      </c>
      <c r="CW88" s="11">
        <f t="shared" ca="1" si="74"/>
        <v>0.88557029785328911</v>
      </c>
      <c r="CX88" s="12">
        <f t="shared" ca="1" si="75"/>
        <v>18</v>
      </c>
      <c r="CZ88" s="5">
        <v>88</v>
      </c>
      <c r="DA88" s="5">
        <v>8</v>
      </c>
      <c r="DB88" s="5">
        <v>7</v>
      </c>
    </row>
    <row r="89" spans="80:106" x14ac:dyDescent="0.25">
      <c r="CB89" s="11"/>
      <c r="CC89" s="12"/>
      <c r="CD89" s="12"/>
      <c r="CE89" s="5"/>
      <c r="CF89" s="5"/>
      <c r="CG89" s="5"/>
      <c r="CH89" s="5"/>
      <c r="CI89" s="11">
        <f t="shared" ca="1" si="70"/>
        <v>0.66097587590372342</v>
      </c>
      <c r="CJ89" s="12">
        <f t="shared" ca="1" si="71"/>
        <v>54</v>
      </c>
      <c r="CL89" s="5">
        <v>89</v>
      </c>
      <c r="CM89" s="5">
        <v>8</v>
      </c>
      <c r="CN89" s="5">
        <v>8</v>
      </c>
      <c r="CP89" s="11">
        <f t="shared" ca="1" si="72"/>
        <v>0.85302956523185591</v>
      </c>
      <c r="CQ89" s="12">
        <f t="shared" ca="1" si="73"/>
        <v>20</v>
      </c>
      <c r="CS89" s="5">
        <v>89</v>
      </c>
      <c r="CT89" s="5">
        <v>8</v>
      </c>
      <c r="CU89" s="5">
        <v>8</v>
      </c>
      <c r="CW89" s="11">
        <f t="shared" ca="1" si="74"/>
        <v>3.3916744822377609E-3</v>
      </c>
      <c r="CX89" s="12">
        <f t="shared" ca="1" si="75"/>
        <v>139</v>
      </c>
      <c r="CZ89" s="5">
        <v>89</v>
      </c>
      <c r="DA89" s="5">
        <v>8</v>
      </c>
      <c r="DB89" s="5">
        <v>8</v>
      </c>
    </row>
    <row r="90" spans="80:106" x14ac:dyDescent="0.25">
      <c r="CB90" s="11"/>
      <c r="CC90" s="12"/>
      <c r="CD90" s="12"/>
      <c r="CE90" s="5"/>
      <c r="CF90" s="5"/>
      <c r="CG90" s="5"/>
      <c r="CH90" s="5"/>
      <c r="CI90" s="11">
        <f t="shared" ca="1" si="70"/>
        <v>0.40635292650604116</v>
      </c>
      <c r="CJ90" s="12">
        <f t="shared" ca="1" si="71"/>
        <v>93</v>
      </c>
      <c r="CL90" s="5">
        <v>90</v>
      </c>
      <c r="CM90" s="5">
        <v>8</v>
      </c>
      <c r="CN90" s="5">
        <v>9</v>
      </c>
      <c r="CP90" s="11">
        <f t="shared" ca="1" si="72"/>
        <v>0.19356982027448699</v>
      </c>
      <c r="CQ90" s="12">
        <f t="shared" ca="1" si="73"/>
        <v>117</v>
      </c>
      <c r="CS90" s="5">
        <v>90</v>
      </c>
      <c r="CT90" s="5">
        <v>8</v>
      </c>
      <c r="CU90" s="5">
        <v>9</v>
      </c>
      <c r="CW90" s="11">
        <f t="shared" ca="1" si="74"/>
        <v>0.74257571000731926</v>
      </c>
      <c r="CX90" s="12">
        <f t="shared" ca="1" si="75"/>
        <v>44</v>
      </c>
      <c r="CZ90" s="5">
        <v>90</v>
      </c>
      <c r="DA90" s="5">
        <v>8</v>
      </c>
      <c r="DB90" s="5">
        <v>9</v>
      </c>
    </row>
    <row r="91" spans="80:106" x14ac:dyDescent="0.25">
      <c r="CB91" s="11"/>
      <c r="CC91" s="12"/>
      <c r="CD91" s="12"/>
      <c r="CE91" s="5"/>
      <c r="CF91" s="5"/>
      <c r="CG91" s="5"/>
      <c r="CH91" s="5"/>
      <c r="CI91" s="11">
        <f t="shared" ca="1" si="70"/>
        <v>0.30682221356432404</v>
      </c>
      <c r="CJ91" s="12">
        <f t="shared" ca="1" si="71"/>
        <v>103</v>
      </c>
      <c r="CL91" s="5">
        <v>91</v>
      </c>
      <c r="CM91" s="5">
        <v>9</v>
      </c>
      <c r="CN91" s="5">
        <v>0</v>
      </c>
      <c r="CP91" s="11">
        <f t="shared" ca="1" si="72"/>
        <v>0.84825208882024528</v>
      </c>
      <c r="CQ91" s="12">
        <f t="shared" ca="1" si="73"/>
        <v>21</v>
      </c>
      <c r="CS91" s="5">
        <v>91</v>
      </c>
      <c r="CT91" s="5">
        <v>9</v>
      </c>
      <c r="CU91" s="5">
        <v>0</v>
      </c>
      <c r="CW91" s="11">
        <f t="shared" ca="1" si="74"/>
        <v>0.97140299242624362</v>
      </c>
      <c r="CX91" s="12">
        <f t="shared" ca="1" si="75"/>
        <v>7</v>
      </c>
      <c r="CZ91" s="5">
        <v>91</v>
      </c>
      <c r="DA91" s="5">
        <v>9</v>
      </c>
      <c r="DB91" s="5">
        <v>0</v>
      </c>
    </row>
    <row r="92" spans="80:106" x14ac:dyDescent="0.25">
      <c r="CB92" s="11"/>
      <c r="CC92" s="12"/>
      <c r="CD92" s="12"/>
      <c r="CE92" s="5"/>
      <c r="CF92" s="5"/>
      <c r="CG92" s="5"/>
      <c r="CH92" s="5"/>
      <c r="CI92" s="11">
        <f t="shared" ca="1" si="70"/>
        <v>0.76769113526547628</v>
      </c>
      <c r="CJ92" s="12">
        <f t="shared" ca="1" si="71"/>
        <v>36</v>
      </c>
      <c r="CL92" s="5">
        <v>92</v>
      </c>
      <c r="CM92" s="5">
        <v>9</v>
      </c>
      <c r="CN92" s="5">
        <v>1</v>
      </c>
      <c r="CP92" s="11">
        <f t="shared" ca="1" si="72"/>
        <v>0.52365158329509331</v>
      </c>
      <c r="CQ92" s="12">
        <f t="shared" ca="1" si="73"/>
        <v>75</v>
      </c>
      <c r="CS92" s="5">
        <v>92</v>
      </c>
      <c r="CT92" s="5">
        <v>9</v>
      </c>
      <c r="CU92" s="5">
        <v>1</v>
      </c>
      <c r="CW92" s="11">
        <f t="shared" ca="1" si="74"/>
        <v>0.7136759827972009</v>
      </c>
      <c r="CX92" s="12">
        <f t="shared" ca="1" si="75"/>
        <v>46</v>
      </c>
      <c r="CZ92" s="5">
        <v>92</v>
      </c>
      <c r="DA92" s="5">
        <v>9</v>
      </c>
      <c r="DB92" s="5">
        <v>1</v>
      </c>
    </row>
    <row r="93" spans="80:106" x14ac:dyDescent="0.25">
      <c r="CB93" s="11"/>
      <c r="CC93" s="12"/>
      <c r="CD93" s="12"/>
      <c r="CE93" s="5"/>
      <c r="CF93" s="5"/>
      <c r="CG93" s="5"/>
      <c r="CH93" s="5"/>
      <c r="CI93" s="11">
        <f t="shared" ca="1" si="70"/>
        <v>0.74572399229057007</v>
      </c>
      <c r="CJ93" s="12">
        <f t="shared" ca="1" si="71"/>
        <v>38</v>
      </c>
      <c r="CL93" s="5">
        <v>93</v>
      </c>
      <c r="CM93" s="5">
        <v>9</v>
      </c>
      <c r="CN93" s="5">
        <v>2</v>
      </c>
      <c r="CP93" s="11">
        <f t="shared" ca="1" si="72"/>
        <v>0.54376012596673406</v>
      </c>
      <c r="CQ93" s="12">
        <f t="shared" ca="1" si="73"/>
        <v>73</v>
      </c>
      <c r="CS93" s="5">
        <v>93</v>
      </c>
      <c r="CT93" s="5">
        <v>9</v>
      </c>
      <c r="CU93" s="5">
        <v>2</v>
      </c>
      <c r="CW93" s="11">
        <f t="shared" ca="1" si="74"/>
        <v>0.99643455570058248</v>
      </c>
      <c r="CX93" s="12">
        <f t="shared" ca="1" si="75"/>
        <v>2</v>
      </c>
      <c r="CZ93" s="5">
        <v>93</v>
      </c>
      <c r="DA93" s="5">
        <v>9</v>
      </c>
      <c r="DB93" s="5">
        <v>2</v>
      </c>
    </row>
    <row r="94" spans="80:106" x14ac:dyDescent="0.25">
      <c r="CB94" s="11"/>
      <c r="CC94" s="12"/>
      <c r="CD94" s="12"/>
      <c r="CE94" s="5"/>
      <c r="CF94" s="5"/>
      <c r="CG94" s="5"/>
      <c r="CH94" s="5"/>
      <c r="CI94" s="11">
        <f t="shared" ca="1" si="70"/>
        <v>0.65905755581305814</v>
      </c>
      <c r="CJ94" s="12">
        <f t="shared" ca="1" si="71"/>
        <v>55</v>
      </c>
      <c r="CL94" s="5">
        <v>94</v>
      </c>
      <c r="CM94" s="5">
        <v>9</v>
      </c>
      <c r="CN94" s="5">
        <v>3</v>
      </c>
      <c r="CP94" s="11">
        <f t="shared" ca="1" si="72"/>
        <v>0.10984535619989055</v>
      </c>
      <c r="CQ94" s="12">
        <f t="shared" ca="1" si="73"/>
        <v>125</v>
      </c>
      <c r="CS94" s="5">
        <v>94</v>
      </c>
      <c r="CT94" s="5">
        <v>9</v>
      </c>
      <c r="CU94" s="5">
        <v>3</v>
      </c>
      <c r="CW94" s="11">
        <f t="shared" ca="1" si="74"/>
        <v>0.84857675094299878</v>
      </c>
      <c r="CX94" s="12">
        <f t="shared" ca="1" si="75"/>
        <v>30</v>
      </c>
      <c r="CZ94" s="5">
        <v>94</v>
      </c>
      <c r="DA94" s="5">
        <v>9</v>
      </c>
      <c r="DB94" s="5">
        <v>3</v>
      </c>
    </row>
    <row r="95" spans="80:106" x14ac:dyDescent="0.25">
      <c r="CB95" s="11"/>
      <c r="CC95" s="12"/>
      <c r="CD95" s="12"/>
      <c r="CE95" s="5"/>
      <c r="CF95" s="5"/>
      <c r="CG95" s="5"/>
      <c r="CH95" s="5"/>
      <c r="CI95" s="11">
        <f t="shared" ca="1" si="70"/>
        <v>0.19193038013496333</v>
      </c>
      <c r="CJ95" s="12">
        <f t="shared" ca="1" si="71"/>
        <v>117</v>
      </c>
      <c r="CL95" s="5">
        <v>95</v>
      </c>
      <c r="CM95" s="5">
        <v>9</v>
      </c>
      <c r="CN95" s="5">
        <v>4</v>
      </c>
      <c r="CP95" s="11">
        <f t="shared" ca="1" si="72"/>
        <v>0.36975012840147736</v>
      </c>
      <c r="CQ95" s="12">
        <f t="shared" ca="1" si="73"/>
        <v>92</v>
      </c>
      <c r="CS95" s="5">
        <v>95</v>
      </c>
      <c r="CT95" s="5">
        <v>9</v>
      </c>
      <c r="CU95" s="5">
        <v>4</v>
      </c>
      <c r="CW95" s="11">
        <f t="shared" ca="1" si="74"/>
        <v>6.0836545189578706E-3</v>
      </c>
      <c r="CX95" s="12">
        <f t="shared" ca="1" si="75"/>
        <v>138</v>
      </c>
      <c r="CZ95" s="5">
        <v>95</v>
      </c>
      <c r="DA95" s="5">
        <v>9</v>
      </c>
      <c r="DB95" s="5">
        <v>4</v>
      </c>
    </row>
    <row r="96" spans="80:106" x14ac:dyDescent="0.25">
      <c r="CB96" s="11"/>
      <c r="CC96" s="12"/>
      <c r="CD96" s="12"/>
      <c r="CE96" s="5"/>
      <c r="CH96" s="5"/>
      <c r="CI96" s="11">
        <f t="shared" ca="1" si="70"/>
        <v>0.67184416650531498</v>
      </c>
      <c r="CJ96" s="12">
        <f t="shared" ca="1" si="71"/>
        <v>52</v>
      </c>
      <c r="CL96" s="5">
        <v>96</v>
      </c>
      <c r="CM96" s="5">
        <v>9</v>
      </c>
      <c r="CN96" s="5">
        <v>5</v>
      </c>
      <c r="CP96" s="11">
        <f t="shared" ca="1" si="72"/>
        <v>0.90685180610390037</v>
      </c>
      <c r="CQ96" s="12">
        <f t="shared" ca="1" si="73"/>
        <v>11</v>
      </c>
      <c r="CS96" s="5">
        <v>96</v>
      </c>
      <c r="CT96" s="5">
        <v>9</v>
      </c>
      <c r="CU96" s="5">
        <v>5</v>
      </c>
      <c r="CW96" s="11">
        <f t="shared" ca="1" si="74"/>
        <v>0.23754495088496819</v>
      </c>
      <c r="CX96" s="12">
        <f t="shared" ca="1" si="75"/>
        <v>105</v>
      </c>
      <c r="CZ96" s="5">
        <v>96</v>
      </c>
      <c r="DA96" s="5">
        <v>9</v>
      </c>
      <c r="DB96" s="5">
        <v>5</v>
      </c>
    </row>
    <row r="97" spans="80:106" x14ac:dyDescent="0.25">
      <c r="CB97" s="11"/>
      <c r="CC97" s="12"/>
      <c r="CD97" s="12"/>
      <c r="CE97" s="5"/>
      <c r="CH97" s="5"/>
      <c r="CI97" s="11">
        <f t="shared" ca="1" si="70"/>
        <v>0.53084728063798214</v>
      </c>
      <c r="CJ97" s="12">
        <f t="shared" ca="1" si="71"/>
        <v>74</v>
      </c>
      <c r="CL97" s="5">
        <v>97</v>
      </c>
      <c r="CM97" s="5">
        <v>9</v>
      </c>
      <c r="CN97" s="5">
        <v>6</v>
      </c>
      <c r="CP97" s="11">
        <f t="shared" ca="1" si="72"/>
        <v>0.77627726823811438</v>
      </c>
      <c r="CQ97" s="12">
        <f t="shared" ca="1" si="73"/>
        <v>35</v>
      </c>
      <c r="CS97" s="5">
        <v>97</v>
      </c>
      <c r="CT97" s="5">
        <v>9</v>
      </c>
      <c r="CU97" s="5">
        <v>6</v>
      </c>
      <c r="CW97" s="11">
        <f t="shared" ca="1" si="74"/>
        <v>0.11884883862146967</v>
      </c>
      <c r="CX97" s="12">
        <f t="shared" ca="1" si="75"/>
        <v>119</v>
      </c>
      <c r="CZ97" s="5">
        <v>97</v>
      </c>
      <c r="DA97" s="5">
        <v>9</v>
      </c>
      <c r="DB97" s="5">
        <v>6</v>
      </c>
    </row>
    <row r="98" spans="80:106" x14ac:dyDescent="0.25">
      <c r="CB98" s="11"/>
      <c r="CC98" s="12"/>
      <c r="CD98" s="12"/>
      <c r="CE98" s="5"/>
      <c r="CH98" s="5"/>
      <c r="CI98" s="11">
        <f t="shared" ca="1" si="70"/>
        <v>8.6372062177494713E-2</v>
      </c>
      <c r="CJ98" s="12">
        <f t="shared" ca="1" si="71"/>
        <v>124</v>
      </c>
      <c r="CL98" s="5">
        <v>98</v>
      </c>
      <c r="CM98" s="5">
        <v>9</v>
      </c>
      <c r="CN98" s="5">
        <v>7</v>
      </c>
      <c r="CP98" s="11">
        <f t="shared" ca="1" si="72"/>
        <v>0.37393815663755869</v>
      </c>
      <c r="CQ98" s="12">
        <f t="shared" ca="1" si="73"/>
        <v>91</v>
      </c>
      <c r="CS98" s="5">
        <v>98</v>
      </c>
      <c r="CT98" s="5">
        <v>9</v>
      </c>
      <c r="CU98" s="5">
        <v>7</v>
      </c>
      <c r="CW98" s="11">
        <f t="shared" ca="1" si="74"/>
        <v>0.87524774557396279</v>
      </c>
      <c r="CX98" s="12">
        <f t="shared" ca="1" si="75"/>
        <v>21</v>
      </c>
      <c r="CZ98" s="5">
        <v>98</v>
      </c>
      <c r="DA98" s="5">
        <v>9</v>
      </c>
      <c r="DB98" s="5">
        <v>7</v>
      </c>
    </row>
    <row r="99" spans="80:106" x14ac:dyDescent="0.25">
      <c r="CH99" s="5"/>
      <c r="CI99" s="11">
        <f t="shared" ca="1" si="70"/>
        <v>0.73188217735019812</v>
      </c>
      <c r="CJ99" s="12">
        <f t="shared" ca="1" si="71"/>
        <v>39</v>
      </c>
      <c r="CL99" s="5">
        <v>99</v>
      </c>
      <c r="CM99" s="5">
        <v>9</v>
      </c>
      <c r="CN99" s="5">
        <v>8</v>
      </c>
      <c r="CP99" s="11">
        <f t="shared" ca="1" si="72"/>
        <v>0.58069884721221121</v>
      </c>
      <c r="CQ99" s="12">
        <f t="shared" ca="1" si="73"/>
        <v>62</v>
      </c>
      <c r="CS99" s="5">
        <v>99</v>
      </c>
      <c r="CT99" s="5">
        <v>9</v>
      </c>
      <c r="CU99" s="5">
        <v>8</v>
      </c>
      <c r="CW99" s="11">
        <f t="shared" ca="1" si="74"/>
        <v>0.56732476263507792</v>
      </c>
      <c r="CX99" s="12">
        <f t="shared" ca="1" si="75"/>
        <v>61</v>
      </c>
      <c r="CZ99" s="5">
        <v>99</v>
      </c>
      <c r="DA99" s="5">
        <v>9</v>
      </c>
      <c r="DB99" s="5">
        <v>8</v>
      </c>
    </row>
    <row r="100" spans="80:106" x14ac:dyDescent="0.25">
      <c r="CH100" s="5"/>
      <c r="CI100" s="11">
        <f t="shared" ca="1" si="70"/>
        <v>0.7782089489347519</v>
      </c>
      <c r="CJ100" s="12">
        <f t="shared" ca="1" si="71"/>
        <v>31</v>
      </c>
      <c r="CL100" s="5">
        <v>100</v>
      </c>
      <c r="CM100" s="5">
        <v>9</v>
      </c>
      <c r="CN100" s="5">
        <v>9</v>
      </c>
      <c r="CP100" s="11">
        <f t="shared" ca="1" si="72"/>
        <v>0.33838739348898184</v>
      </c>
      <c r="CQ100" s="12">
        <f t="shared" ca="1" si="73"/>
        <v>96</v>
      </c>
      <c r="CS100" s="5">
        <v>100</v>
      </c>
      <c r="CT100" s="5">
        <v>9</v>
      </c>
      <c r="CU100" s="5">
        <v>9</v>
      </c>
      <c r="CW100" s="11">
        <f t="shared" ca="1" si="74"/>
        <v>0.2442928800851375</v>
      </c>
      <c r="CX100" s="12">
        <f t="shared" ca="1" si="75"/>
        <v>102</v>
      </c>
      <c r="CZ100" s="5">
        <v>100</v>
      </c>
      <c r="DA100" s="5">
        <v>9</v>
      </c>
      <c r="DB100" s="5">
        <v>9</v>
      </c>
    </row>
    <row r="101" spans="80:106" x14ac:dyDescent="0.25">
      <c r="CI101" s="11">
        <f t="shared" ca="1" si="70"/>
        <v>0.67757739487708535</v>
      </c>
      <c r="CJ101" s="12">
        <f t="shared" ca="1" si="71"/>
        <v>50</v>
      </c>
      <c r="CL101" s="5">
        <v>101</v>
      </c>
      <c r="CM101" s="5">
        <v>0</v>
      </c>
      <c r="CN101" s="5">
        <v>0</v>
      </c>
      <c r="CP101" s="11">
        <f t="shared" ca="1" si="72"/>
        <v>0.37927827903604727</v>
      </c>
      <c r="CQ101" s="12">
        <f t="shared" ca="1" si="73"/>
        <v>90</v>
      </c>
      <c r="CS101" s="5">
        <v>101</v>
      </c>
      <c r="CT101" s="5">
        <v>0</v>
      </c>
      <c r="CU101" s="5">
        <v>0</v>
      </c>
      <c r="CW101" s="11">
        <f t="shared" ca="1" si="74"/>
        <v>7.1459014635334994E-2</v>
      </c>
      <c r="CX101" s="12">
        <f t="shared" ca="1" si="75"/>
        <v>127</v>
      </c>
      <c r="CZ101" s="5">
        <v>101</v>
      </c>
      <c r="DA101" s="5">
        <v>0</v>
      </c>
      <c r="DB101" s="5">
        <v>0</v>
      </c>
    </row>
    <row r="102" spans="80:106" x14ac:dyDescent="0.25">
      <c r="CI102" s="11">
        <f t="shared" ca="1" si="70"/>
        <v>0.82016838477608556</v>
      </c>
      <c r="CJ102" s="12">
        <f t="shared" ca="1" si="71"/>
        <v>25</v>
      </c>
      <c r="CL102" s="5">
        <v>102</v>
      </c>
      <c r="CM102" s="5">
        <v>0</v>
      </c>
      <c r="CN102" s="5">
        <v>1</v>
      </c>
      <c r="CP102" s="11">
        <f t="shared" ca="1" si="72"/>
        <v>0.27668761895432503</v>
      </c>
      <c r="CQ102" s="12">
        <f t="shared" ca="1" si="73"/>
        <v>104</v>
      </c>
      <c r="CS102" s="5">
        <v>102</v>
      </c>
      <c r="CT102" s="5">
        <v>0</v>
      </c>
      <c r="CU102" s="5">
        <v>1</v>
      </c>
      <c r="CW102" s="11">
        <f t="shared" ca="1" si="74"/>
        <v>8.3610402788359628E-2</v>
      </c>
      <c r="CX102" s="12">
        <f t="shared" ca="1" si="75"/>
        <v>124</v>
      </c>
      <c r="CZ102" s="5">
        <v>102</v>
      </c>
      <c r="DA102" s="5">
        <v>0</v>
      </c>
      <c r="DB102" s="5">
        <v>1</v>
      </c>
    </row>
    <row r="103" spans="80:106" x14ac:dyDescent="0.25">
      <c r="CI103" s="11">
        <f t="shared" ca="1" si="70"/>
        <v>0.13873985727586924</v>
      </c>
      <c r="CJ103" s="12">
        <f t="shared" ca="1" si="71"/>
        <v>118</v>
      </c>
      <c r="CL103" s="5">
        <v>103</v>
      </c>
      <c r="CM103" s="5">
        <v>0</v>
      </c>
      <c r="CN103" s="5">
        <v>2</v>
      </c>
      <c r="CP103" s="11">
        <f t="shared" ca="1" si="72"/>
        <v>0.66644174676181123</v>
      </c>
      <c r="CQ103" s="12">
        <f t="shared" ca="1" si="73"/>
        <v>53</v>
      </c>
      <c r="CS103" s="5">
        <v>103</v>
      </c>
      <c r="CT103" s="5">
        <v>0</v>
      </c>
      <c r="CU103" s="5">
        <v>2</v>
      </c>
      <c r="CW103" s="11">
        <f t="shared" ca="1" si="74"/>
        <v>0.85094161890396502</v>
      </c>
      <c r="CX103" s="12">
        <f t="shared" ca="1" si="75"/>
        <v>29</v>
      </c>
      <c r="CZ103" s="5">
        <v>103</v>
      </c>
      <c r="DA103" s="5">
        <v>0</v>
      </c>
      <c r="DB103" s="5">
        <v>2</v>
      </c>
    </row>
    <row r="104" spans="80:106" x14ac:dyDescent="0.25">
      <c r="CI104" s="11">
        <f t="shared" ca="1" si="70"/>
        <v>8.7553954577842541E-3</v>
      </c>
      <c r="CJ104" s="12">
        <f t="shared" ca="1" si="71"/>
        <v>134</v>
      </c>
      <c r="CL104" s="5">
        <v>104</v>
      </c>
      <c r="CM104" s="5">
        <v>0</v>
      </c>
      <c r="CN104" s="5">
        <v>3</v>
      </c>
      <c r="CP104" s="11">
        <f t="shared" ca="1" si="72"/>
        <v>0.14312943347888307</v>
      </c>
      <c r="CQ104" s="12">
        <f t="shared" ca="1" si="73"/>
        <v>122</v>
      </c>
      <c r="CS104" s="5">
        <v>104</v>
      </c>
      <c r="CT104" s="5">
        <v>0</v>
      </c>
      <c r="CU104" s="5">
        <v>3</v>
      </c>
      <c r="CW104" s="11">
        <f t="shared" ca="1" si="74"/>
        <v>0.3838009924080239</v>
      </c>
      <c r="CX104" s="12">
        <f t="shared" ca="1" si="75"/>
        <v>83</v>
      </c>
      <c r="CZ104" s="5">
        <v>104</v>
      </c>
      <c r="DA104" s="5">
        <v>0</v>
      </c>
      <c r="DB104" s="5">
        <v>3</v>
      </c>
    </row>
    <row r="105" spans="80:106" x14ac:dyDescent="0.25">
      <c r="CI105" s="11">
        <f t="shared" ca="1" si="70"/>
        <v>7.1106869075613033E-2</v>
      </c>
      <c r="CJ105" s="12">
        <f t="shared" ca="1" si="71"/>
        <v>126</v>
      </c>
      <c r="CL105" s="5">
        <v>105</v>
      </c>
      <c r="CM105" s="5">
        <v>0</v>
      </c>
      <c r="CN105" s="5">
        <v>4</v>
      </c>
      <c r="CP105" s="11">
        <f t="shared" ca="1" si="72"/>
        <v>0.5469780939561536</v>
      </c>
      <c r="CQ105" s="12">
        <f t="shared" ca="1" si="73"/>
        <v>71</v>
      </c>
      <c r="CS105" s="5">
        <v>105</v>
      </c>
      <c r="CT105" s="5">
        <v>0</v>
      </c>
      <c r="CU105" s="5">
        <v>4</v>
      </c>
      <c r="CW105" s="11">
        <f t="shared" ca="1" si="74"/>
        <v>0.377243342448084</v>
      </c>
      <c r="CX105" s="12">
        <f t="shared" ca="1" si="75"/>
        <v>86</v>
      </c>
      <c r="CZ105" s="5">
        <v>105</v>
      </c>
      <c r="DA105" s="5">
        <v>0</v>
      </c>
      <c r="DB105" s="5">
        <v>4</v>
      </c>
    </row>
    <row r="106" spans="80:106" x14ac:dyDescent="0.25">
      <c r="CI106" s="11">
        <f t="shared" ca="1" si="70"/>
        <v>0.6962326114635542</v>
      </c>
      <c r="CJ106" s="12">
        <f t="shared" ca="1" si="71"/>
        <v>47</v>
      </c>
      <c r="CL106" s="5">
        <v>106</v>
      </c>
      <c r="CM106" s="5">
        <v>0</v>
      </c>
      <c r="CN106" s="5">
        <v>5</v>
      </c>
      <c r="CP106" s="11">
        <f t="shared" ca="1" si="72"/>
        <v>9.4559643521652248E-3</v>
      </c>
      <c r="CQ106" s="12">
        <f t="shared" ca="1" si="73"/>
        <v>138</v>
      </c>
      <c r="CS106" s="5">
        <v>106</v>
      </c>
      <c r="CT106" s="5">
        <v>0</v>
      </c>
      <c r="CU106" s="5">
        <v>5</v>
      </c>
      <c r="CW106" s="11">
        <f t="shared" ca="1" si="74"/>
        <v>0.40057649167550602</v>
      </c>
      <c r="CX106" s="12">
        <f t="shared" ca="1" si="75"/>
        <v>80</v>
      </c>
      <c r="CZ106" s="5">
        <v>106</v>
      </c>
      <c r="DA106" s="5">
        <v>0</v>
      </c>
      <c r="DB106" s="5">
        <v>5</v>
      </c>
    </row>
    <row r="107" spans="80:106" x14ac:dyDescent="0.25">
      <c r="CI107" s="11">
        <f t="shared" ca="1" si="70"/>
        <v>0.61462841389197909</v>
      </c>
      <c r="CJ107" s="12">
        <f t="shared" ca="1" si="71"/>
        <v>67</v>
      </c>
      <c r="CL107" s="5">
        <v>107</v>
      </c>
      <c r="CM107" s="5">
        <v>0</v>
      </c>
      <c r="CN107" s="5">
        <v>6</v>
      </c>
      <c r="CP107" s="11">
        <f t="shared" ca="1" si="72"/>
        <v>0.78426590613430014</v>
      </c>
      <c r="CQ107" s="12">
        <f t="shared" ca="1" si="73"/>
        <v>33</v>
      </c>
      <c r="CS107" s="5">
        <v>107</v>
      </c>
      <c r="CT107" s="5">
        <v>0</v>
      </c>
      <c r="CU107" s="5">
        <v>6</v>
      </c>
      <c r="CW107" s="11">
        <f t="shared" ca="1" si="74"/>
        <v>2.9998013964447345E-2</v>
      </c>
      <c r="CX107" s="12">
        <f t="shared" ca="1" si="75"/>
        <v>134</v>
      </c>
      <c r="CZ107" s="5">
        <v>107</v>
      </c>
      <c r="DA107" s="5">
        <v>0</v>
      </c>
      <c r="DB107" s="5">
        <v>6</v>
      </c>
    </row>
    <row r="108" spans="80:106" x14ac:dyDescent="0.25">
      <c r="CI108" s="11">
        <f t="shared" ca="1" si="70"/>
        <v>0.20829606217512076</v>
      </c>
      <c r="CJ108" s="12">
        <f t="shared" ca="1" si="71"/>
        <v>115</v>
      </c>
      <c r="CL108" s="5">
        <v>108</v>
      </c>
      <c r="CM108" s="5">
        <v>0</v>
      </c>
      <c r="CN108" s="5">
        <v>7</v>
      </c>
      <c r="CP108" s="11">
        <f t="shared" ca="1" si="72"/>
        <v>0.59661662120571535</v>
      </c>
      <c r="CQ108" s="12">
        <f t="shared" ca="1" si="73"/>
        <v>60</v>
      </c>
      <c r="CS108" s="5">
        <v>108</v>
      </c>
      <c r="CT108" s="5">
        <v>0</v>
      </c>
      <c r="CU108" s="5">
        <v>7</v>
      </c>
      <c r="CW108" s="11">
        <f t="shared" ca="1" si="74"/>
        <v>0.30984658497291706</v>
      </c>
      <c r="CX108" s="12">
        <f t="shared" ca="1" si="75"/>
        <v>93</v>
      </c>
      <c r="CZ108" s="5">
        <v>108</v>
      </c>
      <c r="DA108" s="5">
        <v>0</v>
      </c>
      <c r="DB108" s="5">
        <v>7</v>
      </c>
    </row>
    <row r="109" spans="80:106" x14ac:dyDescent="0.25">
      <c r="CI109" s="11">
        <f t="shared" ca="1" si="70"/>
        <v>6.2717647454964331E-2</v>
      </c>
      <c r="CJ109" s="12">
        <f t="shared" ca="1" si="71"/>
        <v>127</v>
      </c>
      <c r="CL109" s="5">
        <v>109</v>
      </c>
      <c r="CM109" s="5">
        <v>0</v>
      </c>
      <c r="CN109" s="5">
        <v>8</v>
      </c>
      <c r="CP109" s="11">
        <f t="shared" ca="1" si="72"/>
        <v>0.31610634277545058</v>
      </c>
      <c r="CQ109" s="12">
        <f t="shared" ca="1" si="73"/>
        <v>97</v>
      </c>
      <c r="CS109" s="5">
        <v>109</v>
      </c>
      <c r="CT109" s="5">
        <v>0</v>
      </c>
      <c r="CU109" s="5">
        <v>8</v>
      </c>
      <c r="CW109" s="11">
        <f t="shared" ca="1" si="74"/>
        <v>4.4746770376189571E-2</v>
      </c>
      <c r="CX109" s="12">
        <f t="shared" ca="1" si="75"/>
        <v>132</v>
      </c>
      <c r="CZ109" s="5">
        <v>109</v>
      </c>
      <c r="DA109" s="5">
        <v>0</v>
      </c>
      <c r="DB109" s="5">
        <v>8</v>
      </c>
    </row>
    <row r="110" spans="80:106" x14ac:dyDescent="0.25">
      <c r="CI110" s="11">
        <f t="shared" ca="1" si="70"/>
        <v>0.47695080298841386</v>
      </c>
      <c r="CJ110" s="12">
        <f t="shared" ca="1" si="71"/>
        <v>83</v>
      </c>
      <c r="CL110" s="5">
        <v>110</v>
      </c>
      <c r="CM110" s="5">
        <v>0</v>
      </c>
      <c r="CN110" s="5">
        <v>9</v>
      </c>
      <c r="CP110" s="11">
        <f t="shared" ca="1" si="72"/>
        <v>0.56286587354434214</v>
      </c>
      <c r="CQ110" s="12">
        <f t="shared" ca="1" si="73"/>
        <v>67</v>
      </c>
      <c r="CS110" s="5">
        <v>110</v>
      </c>
      <c r="CT110" s="5">
        <v>0</v>
      </c>
      <c r="CU110" s="5">
        <v>9</v>
      </c>
      <c r="CW110" s="11">
        <f t="shared" ca="1" si="74"/>
        <v>0.23845375984062378</v>
      </c>
      <c r="CX110" s="12">
        <f t="shared" ca="1" si="75"/>
        <v>104</v>
      </c>
      <c r="CZ110" s="5">
        <v>110</v>
      </c>
      <c r="DA110" s="5">
        <v>0</v>
      </c>
      <c r="DB110" s="5">
        <v>9</v>
      </c>
    </row>
    <row r="111" spans="80:106" x14ac:dyDescent="0.25">
      <c r="CI111" s="11">
        <f t="shared" ca="1" si="70"/>
        <v>0.49621511304870336</v>
      </c>
      <c r="CJ111" s="12">
        <f t="shared" ca="1" si="71"/>
        <v>80</v>
      </c>
      <c r="CL111" s="5">
        <v>111</v>
      </c>
      <c r="CM111" s="5">
        <v>1</v>
      </c>
      <c r="CN111" s="5">
        <v>0</v>
      </c>
      <c r="CP111" s="11">
        <f t="shared" ca="1" si="72"/>
        <v>0.65090126260826153</v>
      </c>
      <c r="CQ111" s="12">
        <f t="shared" ca="1" si="73"/>
        <v>56</v>
      </c>
      <c r="CS111" s="5">
        <v>111</v>
      </c>
      <c r="CT111" s="5">
        <v>1</v>
      </c>
      <c r="CU111" s="5">
        <v>0</v>
      </c>
      <c r="CW111" s="11">
        <f t="shared" ca="1" si="74"/>
        <v>0.90816457684841678</v>
      </c>
      <c r="CX111" s="12">
        <f t="shared" ca="1" si="75"/>
        <v>13</v>
      </c>
      <c r="CZ111" s="5">
        <v>111</v>
      </c>
      <c r="DA111" s="5">
        <v>1</v>
      </c>
      <c r="DB111" s="5">
        <v>0</v>
      </c>
    </row>
    <row r="112" spans="80:106" x14ac:dyDescent="0.25">
      <c r="CI112" s="11">
        <f t="shared" ca="1" si="70"/>
        <v>0.8435921022999715</v>
      </c>
      <c r="CJ112" s="12">
        <f t="shared" ca="1" si="71"/>
        <v>23</v>
      </c>
      <c r="CL112" s="5">
        <v>112</v>
      </c>
      <c r="CM112" s="5">
        <v>2</v>
      </c>
      <c r="CN112" s="5">
        <v>0</v>
      </c>
      <c r="CP112" s="11">
        <f t="shared" ca="1" si="72"/>
        <v>0.90132830533329045</v>
      </c>
      <c r="CQ112" s="12">
        <f t="shared" ca="1" si="73"/>
        <v>12</v>
      </c>
      <c r="CS112" s="5">
        <v>112</v>
      </c>
      <c r="CT112" s="5">
        <v>2</v>
      </c>
      <c r="CU112" s="5">
        <v>0</v>
      </c>
      <c r="CW112" s="11">
        <f t="shared" ca="1" si="74"/>
        <v>0.87424740268430823</v>
      </c>
      <c r="CX112" s="12">
        <f t="shared" ca="1" si="75"/>
        <v>23</v>
      </c>
      <c r="CZ112" s="5">
        <v>112</v>
      </c>
      <c r="DA112" s="5">
        <v>2</v>
      </c>
      <c r="DB112" s="5">
        <v>0</v>
      </c>
    </row>
    <row r="113" spans="87:106" x14ac:dyDescent="0.25">
      <c r="CI113" s="11">
        <f t="shared" ca="1" si="70"/>
        <v>0.44584022603080353</v>
      </c>
      <c r="CJ113" s="12">
        <f t="shared" ca="1" si="71"/>
        <v>87</v>
      </c>
      <c r="CL113" s="5">
        <v>113</v>
      </c>
      <c r="CM113" s="5">
        <v>3</v>
      </c>
      <c r="CN113" s="5">
        <v>0</v>
      </c>
      <c r="CP113" s="11">
        <f t="shared" ca="1" si="72"/>
        <v>0.80765787456825822</v>
      </c>
      <c r="CQ113" s="12">
        <f t="shared" ca="1" si="73"/>
        <v>24</v>
      </c>
      <c r="CS113" s="5">
        <v>113</v>
      </c>
      <c r="CT113" s="5">
        <v>3</v>
      </c>
      <c r="CU113" s="5">
        <v>0</v>
      </c>
      <c r="CW113" s="11">
        <f t="shared" ca="1" si="74"/>
        <v>9.2191262470057156E-2</v>
      </c>
      <c r="CX113" s="12">
        <f t="shared" ca="1" si="75"/>
        <v>122</v>
      </c>
      <c r="CZ113" s="5">
        <v>113</v>
      </c>
      <c r="DA113" s="5">
        <v>3</v>
      </c>
      <c r="DB113" s="5">
        <v>0</v>
      </c>
    </row>
    <row r="114" spans="87:106" x14ac:dyDescent="0.25">
      <c r="CI114" s="11">
        <f t="shared" ca="1" si="70"/>
        <v>0.82543966961697701</v>
      </c>
      <c r="CJ114" s="12">
        <f t="shared" ca="1" si="71"/>
        <v>24</v>
      </c>
      <c r="CL114" s="5">
        <v>114</v>
      </c>
      <c r="CM114" s="5">
        <v>4</v>
      </c>
      <c r="CN114" s="5">
        <v>0</v>
      </c>
      <c r="CP114" s="11">
        <f t="shared" ca="1" si="72"/>
        <v>0.4866558652908014</v>
      </c>
      <c r="CQ114" s="12">
        <f t="shared" ca="1" si="73"/>
        <v>78</v>
      </c>
      <c r="CS114" s="5">
        <v>114</v>
      </c>
      <c r="CT114" s="5">
        <v>4</v>
      </c>
      <c r="CU114" s="5">
        <v>0</v>
      </c>
      <c r="CW114" s="11">
        <f t="shared" ca="1" si="74"/>
        <v>0.95969550961996897</v>
      </c>
      <c r="CX114" s="12">
        <f t="shared" ca="1" si="75"/>
        <v>9</v>
      </c>
      <c r="CZ114" s="5">
        <v>114</v>
      </c>
      <c r="DA114" s="5">
        <v>4</v>
      </c>
      <c r="DB114" s="5">
        <v>0</v>
      </c>
    </row>
    <row r="115" spans="87:106" x14ac:dyDescent="0.25">
      <c r="CI115" s="11">
        <f t="shared" ca="1" si="70"/>
        <v>0.68388323019143527</v>
      </c>
      <c r="CJ115" s="12">
        <f t="shared" ca="1" si="71"/>
        <v>48</v>
      </c>
      <c r="CL115" s="5">
        <v>115</v>
      </c>
      <c r="CM115" s="5">
        <v>5</v>
      </c>
      <c r="CN115" s="5">
        <v>0</v>
      </c>
      <c r="CP115" s="11">
        <f t="shared" ca="1" si="72"/>
        <v>0.97105230087276029</v>
      </c>
      <c r="CQ115" s="12">
        <f t="shared" ca="1" si="73"/>
        <v>2</v>
      </c>
      <c r="CS115" s="5">
        <v>115</v>
      </c>
      <c r="CT115" s="5">
        <v>5</v>
      </c>
      <c r="CU115" s="5">
        <v>0</v>
      </c>
      <c r="CW115" s="11">
        <f t="shared" ca="1" si="74"/>
        <v>0.5831371174896085</v>
      </c>
      <c r="CX115" s="12">
        <f t="shared" ca="1" si="75"/>
        <v>57</v>
      </c>
      <c r="CZ115" s="5">
        <v>115</v>
      </c>
      <c r="DA115" s="5">
        <v>5</v>
      </c>
      <c r="DB115" s="5">
        <v>0</v>
      </c>
    </row>
    <row r="116" spans="87:106" x14ac:dyDescent="0.25">
      <c r="CI116" s="11">
        <f t="shared" ca="1" si="70"/>
        <v>0.52024570368949141</v>
      </c>
      <c r="CJ116" s="12">
        <f t="shared" ca="1" si="71"/>
        <v>77</v>
      </c>
      <c r="CL116" s="5">
        <v>116</v>
      </c>
      <c r="CM116" s="5">
        <v>6</v>
      </c>
      <c r="CN116" s="5">
        <v>0</v>
      </c>
      <c r="CP116" s="11">
        <f t="shared" ca="1" si="72"/>
        <v>0.40487999335942337</v>
      </c>
      <c r="CQ116" s="12">
        <f t="shared" ca="1" si="73"/>
        <v>84</v>
      </c>
      <c r="CS116" s="5">
        <v>116</v>
      </c>
      <c r="CT116" s="5">
        <v>6</v>
      </c>
      <c r="CU116" s="5">
        <v>0</v>
      </c>
      <c r="CW116" s="11">
        <f t="shared" ca="1" si="74"/>
        <v>0.98040930353626854</v>
      </c>
      <c r="CX116" s="12">
        <f t="shared" ca="1" si="75"/>
        <v>5</v>
      </c>
      <c r="CZ116" s="5">
        <v>116</v>
      </c>
      <c r="DA116" s="5">
        <v>6</v>
      </c>
      <c r="DB116" s="5">
        <v>0</v>
      </c>
    </row>
    <row r="117" spans="87:106" x14ac:dyDescent="0.25">
      <c r="CI117" s="11">
        <f t="shared" ca="1" si="70"/>
        <v>3.8610601590237992E-2</v>
      </c>
      <c r="CJ117" s="12">
        <f t="shared" ca="1" si="71"/>
        <v>131</v>
      </c>
      <c r="CL117" s="5">
        <v>117</v>
      </c>
      <c r="CM117" s="5">
        <v>7</v>
      </c>
      <c r="CN117" s="5">
        <v>0</v>
      </c>
      <c r="CP117" s="11">
        <f t="shared" ca="1" si="72"/>
        <v>0.65132619815088455</v>
      </c>
      <c r="CQ117" s="12">
        <f t="shared" ca="1" si="73"/>
        <v>55</v>
      </c>
      <c r="CS117" s="5">
        <v>117</v>
      </c>
      <c r="CT117" s="5">
        <v>7</v>
      </c>
      <c r="CU117" s="5">
        <v>0</v>
      </c>
      <c r="CW117" s="11">
        <f t="shared" ca="1" si="74"/>
        <v>0.29408845390162097</v>
      </c>
      <c r="CX117" s="12">
        <f t="shared" ca="1" si="75"/>
        <v>96</v>
      </c>
      <c r="CZ117" s="5">
        <v>117</v>
      </c>
      <c r="DA117" s="5">
        <v>7</v>
      </c>
      <c r="DB117" s="5">
        <v>0</v>
      </c>
    </row>
    <row r="118" spans="87:106" x14ac:dyDescent="0.25">
      <c r="CI118" s="11">
        <f t="shared" ca="1" si="70"/>
        <v>0.63744187324012569</v>
      </c>
      <c r="CJ118" s="12">
        <f t="shared" ca="1" si="71"/>
        <v>61</v>
      </c>
      <c r="CL118" s="5">
        <v>118</v>
      </c>
      <c r="CM118" s="5">
        <v>8</v>
      </c>
      <c r="CN118" s="5">
        <v>0</v>
      </c>
      <c r="CP118" s="11">
        <f t="shared" ca="1" si="72"/>
        <v>6.7614078945035239E-2</v>
      </c>
      <c r="CQ118" s="12">
        <f t="shared" ca="1" si="73"/>
        <v>130</v>
      </c>
      <c r="CS118" s="5">
        <v>118</v>
      </c>
      <c r="CT118" s="5">
        <v>8</v>
      </c>
      <c r="CU118" s="5">
        <v>0</v>
      </c>
      <c r="CW118" s="11">
        <f t="shared" ca="1" si="74"/>
        <v>5.9695385792927547E-2</v>
      </c>
      <c r="CX118" s="12">
        <f t="shared" ca="1" si="75"/>
        <v>129</v>
      </c>
      <c r="CZ118" s="5">
        <v>118</v>
      </c>
      <c r="DA118" s="5">
        <v>8</v>
      </c>
      <c r="DB118" s="5">
        <v>0</v>
      </c>
    </row>
    <row r="119" spans="87:106" x14ac:dyDescent="0.25">
      <c r="CI119" s="11">
        <f t="shared" ca="1" si="70"/>
        <v>0.86309276708856053</v>
      </c>
      <c r="CJ119" s="12">
        <f t="shared" ca="1" si="71"/>
        <v>18</v>
      </c>
      <c r="CL119" s="5">
        <v>119</v>
      </c>
      <c r="CM119" s="5">
        <v>9</v>
      </c>
      <c r="CN119" s="5">
        <v>0</v>
      </c>
      <c r="CP119" s="11">
        <f t="shared" ca="1" si="72"/>
        <v>0.50625751382753348</v>
      </c>
      <c r="CQ119" s="12">
        <f t="shared" ca="1" si="73"/>
        <v>77</v>
      </c>
      <c r="CS119" s="5">
        <v>119</v>
      </c>
      <c r="CT119" s="5">
        <v>9</v>
      </c>
      <c r="CU119" s="5">
        <v>0</v>
      </c>
      <c r="CW119" s="11">
        <f t="shared" ca="1" si="74"/>
        <v>0.87830143074243094</v>
      </c>
      <c r="CX119" s="12">
        <f t="shared" ca="1" si="75"/>
        <v>19</v>
      </c>
      <c r="CZ119" s="5">
        <v>119</v>
      </c>
      <c r="DA119" s="5">
        <v>9</v>
      </c>
      <c r="DB119" s="5">
        <v>0</v>
      </c>
    </row>
    <row r="120" spans="87:106" x14ac:dyDescent="0.25">
      <c r="CI120" s="11">
        <f t="shared" ca="1" si="70"/>
        <v>0.86444841081532764</v>
      </c>
      <c r="CJ120" s="12">
        <f t="shared" ca="1" si="71"/>
        <v>17</v>
      </c>
      <c r="CL120" s="5">
        <v>120</v>
      </c>
      <c r="CM120" s="5">
        <v>0</v>
      </c>
      <c r="CN120" s="5">
        <v>0</v>
      </c>
      <c r="CP120" s="11">
        <f t="shared" ca="1" si="72"/>
        <v>5.2564398432902615E-2</v>
      </c>
      <c r="CQ120" s="12">
        <f t="shared" ca="1" si="73"/>
        <v>133</v>
      </c>
      <c r="CS120" s="5">
        <v>120</v>
      </c>
      <c r="CT120" s="5">
        <v>0</v>
      </c>
      <c r="CU120" s="5">
        <v>0</v>
      </c>
      <c r="CW120" s="11">
        <f t="shared" ca="1" si="74"/>
        <v>0.77743636267625205</v>
      </c>
      <c r="CX120" s="12">
        <f t="shared" ca="1" si="75"/>
        <v>41</v>
      </c>
      <c r="CZ120" s="5">
        <v>120</v>
      </c>
      <c r="DA120" s="5">
        <v>0</v>
      </c>
      <c r="DB120" s="5">
        <v>0</v>
      </c>
    </row>
    <row r="121" spans="87:106" x14ac:dyDescent="0.25">
      <c r="CI121" s="11">
        <f t="shared" ca="1" si="70"/>
        <v>0.86447726931601176</v>
      </c>
      <c r="CJ121" s="12">
        <f t="shared" ca="1" si="71"/>
        <v>16</v>
      </c>
      <c r="CL121" s="5">
        <v>121</v>
      </c>
      <c r="CM121" s="5">
        <v>0</v>
      </c>
      <c r="CN121" s="5">
        <v>0</v>
      </c>
      <c r="CP121" s="11">
        <f t="shared" ca="1" si="72"/>
        <v>0.18601999060578089</v>
      </c>
      <c r="CQ121" s="12">
        <f t="shared" ca="1" si="73"/>
        <v>118</v>
      </c>
      <c r="CS121" s="5">
        <v>121</v>
      </c>
      <c r="CT121" s="5">
        <v>0</v>
      </c>
      <c r="CU121" s="5">
        <v>0</v>
      </c>
      <c r="CW121" s="11">
        <f t="shared" ca="1" si="74"/>
        <v>0.3396819098948588</v>
      </c>
      <c r="CX121" s="12">
        <f t="shared" ca="1" si="75"/>
        <v>91</v>
      </c>
      <c r="CZ121" s="5">
        <v>121</v>
      </c>
      <c r="DA121" s="5">
        <v>0</v>
      </c>
      <c r="DB121" s="5">
        <v>0</v>
      </c>
    </row>
    <row r="122" spans="87:106" x14ac:dyDescent="0.25">
      <c r="CI122" s="11">
        <f t="shared" ca="1" si="70"/>
        <v>0.77638707887773284</v>
      </c>
      <c r="CJ122" s="12">
        <f t="shared" ca="1" si="71"/>
        <v>32</v>
      </c>
      <c r="CL122" s="5">
        <v>122</v>
      </c>
      <c r="CM122" s="5">
        <v>0</v>
      </c>
      <c r="CN122" s="5">
        <v>1</v>
      </c>
      <c r="CP122" s="11">
        <f t="shared" ca="1" si="72"/>
        <v>0.68150539701005075</v>
      </c>
      <c r="CQ122" s="12">
        <f t="shared" ca="1" si="73"/>
        <v>52</v>
      </c>
      <c r="CS122" s="5">
        <v>122</v>
      </c>
      <c r="CT122" s="5">
        <v>0</v>
      </c>
      <c r="CU122" s="5">
        <v>1</v>
      </c>
      <c r="CW122" s="11">
        <f t="shared" ca="1" si="74"/>
        <v>0.20695756006909982</v>
      </c>
      <c r="CX122" s="12">
        <f t="shared" ca="1" si="75"/>
        <v>109</v>
      </c>
      <c r="CZ122" s="5">
        <v>122</v>
      </c>
      <c r="DA122" s="5">
        <v>0</v>
      </c>
      <c r="DB122" s="5">
        <v>1</v>
      </c>
    </row>
    <row r="123" spans="87:106" x14ac:dyDescent="0.25">
      <c r="CI123" s="11">
        <f t="shared" ca="1" si="70"/>
        <v>0.62291855790237138</v>
      </c>
      <c r="CJ123" s="12">
        <f t="shared" ca="1" si="71"/>
        <v>66</v>
      </c>
      <c r="CL123" s="5">
        <v>123</v>
      </c>
      <c r="CM123" s="5">
        <v>0</v>
      </c>
      <c r="CN123" s="5">
        <v>2</v>
      </c>
      <c r="CP123" s="11">
        <f t="shared" ca="1" si="72"/>
        <v>0.39836446768656608</v>
      </c>
      <c r="CQ123" s="12">
        <f t="shared" ca="1" si="73"/>
        <v>86</v>
      </c>
      <c r="CS123" s="5">
        <v>123</v>
      </c>
      <c r="CT123" s="5">
        <v>0</v>
      </c>
      <c r="CU123" s="5">
        <v>2</v>
      </c>
      <c r="CW123" s="11">
        <f t="shared" ca="1" si="74"/>
        <v>0.60200719992089302</v>
      </c>
      <c r="CX123" s="12">
        <f t="shared" ca="1" si="75"/>
        <v>55</v>
      </c>
      <c r="CZ123" s="5">
        <v>123</v>
      </c>
      <c r="DA123" s="5">
        <v>0</v>
      </c>
      <c r="DB123" s="5">
        <v>2</v>
      </c>
    </row>
    <row r="124" spans="87:106" x14ac:dyDescent="0.25">
      <c r="CI124" s="11">
        <f t="shared" ca="1" si="70"/>
        <v>0.87313968468509584</v>
      </c>
      <c r="CJ124" s="12">
        <f t="shared" ca="1" si="71"/>
        <v>12</v>
      </c>
      <c r="CL124" s="5">
        <v>124</v>
      </c>
      <c r="CM124" s="5">
        <v>0</v>
      </c>
      <c r="CN124" s="5">
        <v>3</v>
      </c>
      <c r="CP124" s="11">
        <f t="shared" ca="1" si="72"/>
        <v>0.16383228355194235</v>
      </c>
      <c r="CQ124" s="12">
        <f t="shared" ca="1" si="73"/>
        <v>121</v>
      </c>
      <c r="CS124" s="5">
        <v>124</v>
      </c>
      <c r="CT124" s="5">
        <v>0</v>
      </c>
      <c r="CU124" s="5">
        <v>3</v>
      </c>
      <c r="CW124" s="11">
        <f t="shared" ca="1" si="74"/>
        <v>0.82636499932014873</v>
      </c>
      <c r="CX124" s="12">
        <f t="shared" ca="1" si="75"/>
        <v>36</v>
      </c>
      <c r="CZ124" s="5">
        <v>124</v>
      </c>
      <c r="DA124" s="5">
        <v>0</v>
      </c>
      <c r="DB124" s="5">
        <v>3</v>
      </c>
    </row>
    <row r="125" spans="87:106" x14ac:dyDescent="0.25">
      <c r="CI125" s="11">
        <f t="shared" ca="1" si="70"/>
        <v>0.72121153659611625</v>
      </c>
      <c r="CJ125" s="12">
        <f t="shared" ca="1" si="71"/>
        <v>41</v>
      </c>
      <c r="CL125" s="5">
        <v>125</v>
      </c>
      <c r="CM125" s="5">
        <v>0</v>
      </c>
      <c r="CN125" s="5">
        <v>4</v>
      </c>
      <c r="CP125" s="11">
        <f t="shared" ca="1" si="72"/>
        <v>0.43026061074985644</v>
      </c>
      <c r="CQ125" s="12">
        <f t="shared" ca="1" si="73"/>
        <v>82</v>
      </c>
      <c r="CS125" s="5">
        <v>125</v>
      </c>
      <c r="CT125" s="5">
        <v>0</v>
      </c>
      <c r="CU125" s="5">
        <v>4</v>
      </c>
      <c r="CW125" s="11">
        <f t="shared" ca="1" si="74"/>
        <v>0.62295334512728062</v>
      </c>
      <c r="CX125" s="12">
        <f t="shared" ca="1" si="75"/>
        <v>52</v>
      </c>
      <c r="CZ125" s="5">
        <v>125</v>
      </c>
      <c r="DA125" s="5">
        <v>0</v>
      </c>
      <c r="DB125" s="5">
        <v>4</v>
      </c>
    </row>
    <row r="126" spans="87:106" x14ac:dyDescent="0.25">
      <c r="CI126" s="11">
        <f t="shared" ca="1" si="70"/>
        <v>0.77496446287231102</v>
      </c>
      <c r="CJ126" s="12">
        <f t="shared" ca="1" si="71"/>
        <v>33</v>
      </c>
      <c r="CL126" s="5">
        <v>126</v>
      </c>
      <c r="CM126" s="5">
        <v>0</v>
      </c>
      <c r="CN126" s="5">
        <v>5</v>
      </c>
      <c r="CP126" s="11">
        <f t="shared" ca="1" si="72"/>
        <v>0.94969522998654821</v>
      </c>
      <c r="CQ126" s="12">
        <f t="shared" ca="1" si="73"/>
        <v>5</v>
      </c>
      <c r="CS126" s="5">
        <v>126</v>
      </c>
      <c r="CT126" s="5">
        <v>0</v>
      </c>
      <c r="CU126" s="5">
        <v>5</v>
      </c>
      <c r="CW126" s="11">
        <f t="shared" ca="1" si="74"/>
        <v>0.48812457849510105</v>
      </c>
      <c r="CX126" s="12">
        <f t="shared" ca="1" si="75"/>
        <v>70</v>
      </c>
      <c r="CZ126" s="5">
        <v>126</v>
      </c>
      <c r="DA126" s="5">
        <v>0</v>
      </c>
      <c r="DB126" s="5">
        <v>5</v>
      </c>
    </row>
    <row r="127" spans="87:106" x14ac:dyDescent="0.25">
      <c r="CI127" s="11">
        <f t="shared" ca="1" si="70"/>
        <v>0.78421223997443179</v>
      </c>
      <c r="CJ127" s="12">
        <f t="shared" ca="1" si="71"/>
        <v>30</v>
      </c>
      <c r="CL127" s="5">
        <v>127</v>
      </c>
      <c r="CM127" s="5">
        <v>0</v>
      </c>
      <c r="CN127" s="5">
        <v>6</v>
      </c>
      <c r="CP127" s="11">
        <f t="shared" ca="1" si="72"/>
        <v>5.2957042248928943E-3</v>
      </c>
      <c r="CQ127" s="12">
        <f t="shared" ca="1" si="73"/>
        <v>139</v>
      </c>
      <c r="CS127" s="5">
        <v>127</v>
      </c>
      <c r="CT127" s="5">
        <v>0</v>
      </c>
      <c r="CU127" s="5">
        <v>6</v>
      </c>
      <c r="CW127" s="11">
        <f t="shared" ca="1" si="74"/>
        <v>0.97843361085931035</v>
      </c>
      <c r="CX127" s="12">
        <f t="shared" ca="1" si="75"/>
        <v>6</v>
      </c>
      <c r="CZ127" s="5">
        <v>127</v>
      </c>
      <c r="DA127" s="5">
        <v>0</v>
      </c>
      <c r="DB127" s="5">
        <v>6</v>
      </c>
    </row>
    <row r="128" spans="87:106" x14ac:dyDescent="0.25">
      <c r="CI128" s="11">
        <f t="shared" ca="1" si="70"/>
        <v>2.4916707723529274E-2</v>
      </c>
      <c r="CJ128" s="12">
        <f t="shared" ca="1" si="71"/>
        <v>133</v>
      </c>
      <c r="CL128" s="5">
        <v>128</v>
      </c>
      <c r="CM128" s="5">
        <v>0</v>
      </c>
      <c r="CN128" s="5">
        <v>7</v>
      </c>
      <c r="CP128" s="11">
        <f t="shared" ca="1" si="72"/>
        <v>0.19933407062978648</v>
      </c>
      <c r="CQ128" s="12">
        <f t="shared" ca="1" si="73"/>
        <v>116</v>
      </c>
      <c r="CS128" s="5">
        <v>128</v>
      </c>
      <c r="CT128" s="5">
        <v>0</v>
      </c>
      <c r="CU128" s="5">
        <v>7</v>
      </c>
      <c r="CW128" s="11">
        <f t="shared" ca="1" si="74"/>
        <v>0.81355936392214856</v>
      </c>
      <c r="CX128" s="12">
        <f t="shared" ca="1" si="75"/>
        <v>38</v>
      </c>
      <c r="CZ128" s="5">
        <v>128</v>
      </c>
      <c r="DA128" s="5">
        <v>0</v>
      </c>
      <c r="DB128" s="5">
        <v>7</v>
      </c>
    </row>
    <row r="129" spans="87:106" x14ac:dyDescent="0.25">
      <c r="CI129" s="11">
        <f t="shared" ca="1" si="70"/>
        <v>0.33673151173463156</v>
      </c>
      <c r="CJ129" s="12">
        <f t="shared" ca="1" si="71"/>
        <v>98</v>
      </c>
      <c r="CL129" s="5">
        <v>129</v>
      </c>
      <c r="CM129" s="5">
        <v>0</v>
      </c>
      <c r="CN129" s="5">
        <v>8</v>
      </c>
      <c r="CP129" s="11">
        <f t="shared" ca="1" si="72"/>
        <v>0.8627463801908879</v>
      </c>
      <c r="CQ129" s="12">
        <f t="shared" ca="1" si="73"/>
        <v>15</v>
      </c>
      <c r="CS129" s="5">
        <v>129</v>
      </c>
      <c r="CT129" s="5">
        <v>0</v>
      </c>
      <c r="CU129" s="5">
        <v>8</v>
      </c>
      <c r="CW129" s="11">
        <f t="shared" ca="1" si="74"/>
        <v>0.87239536878826052</v>
      </c>
      <c r="CX129" s="12">
        <f t="shared" ca="1" si="75"/>
        <v>24</v>
      </c>
      <c r="CZ129" s="5">
        <v>129</v>
      </c>
      <c r="DA129" s="5">
        <v>0</v>
      </c>
      <c r="DB129" s="5">
        <v>8</v>
      </c>
    </row>
    <row r="130" spans="87:106" x14ac:dyDescent="0.25">
      <c r="CI130" s="11">
        <f t="shared" ref="CI130:CI140" ca="1" si="76">RAND()</f>
        <v>0.45121540194640053</v>
      </c>
      <c r="CJ130" s="12">
        <f t="shared" ref="CJ130:CJ140" ca="1" si="77">RANK(CI130,$CI$1:$CI$200,)</f>
        <v>84</v>
      </c>
      <c r="CL130" s="5">
        <v>130</v>
      </c>
      <c r="CM130" s="5">
        <v>0</v>
      </c>
      <c r="CN130" s="5">
        <v>9</v>
      </c>
      <c r="CP130" s="11">
        <f t="shared" ref="CP130:CP140" ca="1" si="78">RAND()</f>
        <v>0.8171294550529794</v>
      </c>
      <c r="CQ130" s="12">
        <f t="shared" ref="CQ130:CQ140" ca="1" si="79">RANK(CP130,$CP$1:$CP$200,)</f>
        <v>23</v>
      </c>
      <c r="CS130" s="5">
        <v>130</v>
      </c>
      <c r="CT130" s="5">
        <v>0</v>
      </c>
      <c r="CU130" s="5">
        <v>9</v>
      </c>
      <c r="CW130" s="11">
        <f t="shared" ref="CW130:CW140" ca="1" si="80">RAND()</f>
        <v>0.60157609207217999</v>
      </c>
      <c r="CX130" s="12">
        <f t="shared" ref="CX130:CX140" ca="1" si="81">RANK(CW130,$CW$1:$CW$200,)</f>
        <v>56</v>
      </c>
      <c r="CZ130" s="5">
        <v>130</v>
      </c>
      <c r="DA130" s="5">
        <v>0</v>
      </c>
      <c r="DB130" s="5">
        <v>9</v>
      </c>
    </row>
    <row r="131" spans="87:106" x14ac:dyDescent="0.25">
      <c r="CI131" s="11">
        <f t="shared" ca="1" si="76"/>
        <v>0.86580141699029678</v>
      </c>
      <c r="CJ131" s="12">
        <f t="shared" ca="1" si="77"/>
        <v>15</v>
      </c>
      <c r="CL131" s="5">
        <v>131</v>
      </c>
      <c r="CM131" s="5">
        <v>1</v>
      </c>
      <c r="CN131" s="5">
        <v>0</v>
      </c>
      <c r="CP131" s="11">
        <f t="shared" ca="1" si="78"/>
        <v>8.8850292619257254E-2</v>
      </c>
      <c r="CQ131" s="12">
        <f t="shared" ca="1" si="79"/>
        <v>127</v>
      </c>
      <c r="CS131" s="5">
        <v>131</v>
      </c>
      <c r="CT131" s="5">
        <v>1</v>
      </c>
      <c r="CU131" s="5">
        <v>0</v>
      </c>
      <c r="CW131" s="11">
        <f t="shared" ca="1" si="80"/>
        <v>0.83100382612280466</v>
      </c>
      <c r="CX131" s="12">
        <f t="shared" ca="1" si="81"/>
        <v>34</v>
      </c>
      <c r="CZ131" s="5">
        <v>131</v>
      </c>
      <c r="DA131" s="5">
        <v>1</v>
      </c>
      <c r="DB131" s="5">
        <v>0</v>
      </c>
    </row>
    <row r="132" spans="87:106" x14ac:dyDescent="0.25">
      <c r="CI132" s="11">
        <f t="shared" ca="1" si="76"/>
        <v>0.64125413471292148</v>
      </c>
      <c r="CJ132" s="12">
        <f t="shared" ca="1" si="77"/>
        <v>60</v>
      </c>
      <c r="CL132" s="5">
        <v>132</v>
      </c>
      <c r="CM132" s="5">
        <v>2</v>
      </c>
      <c r="CN132" s="5">
        <v>0</v>
      </c>
      <c r="CP132" s="11">
        <f t="shared" ca="1" si="78"/>
        <v>0.13904069445646139</v>
      </c>
      <c r="CQ132" s="12">
        <f t="shared" ca="1" si="79"/>
        <v>123</v>
      </c>
      <c r="CS132" s="5">
        <v>132</v>
      </c>
      <c r="CT132" s="5">
        <v>2</v>
      </c>
      <c r="CU132" s="5">
        <v>0</v>
      </c>
      <c r="CW132" s="11">
        <f t="shared" ca="1" si="80"/>
        <v>0.64175780300241758</v>
      </c>
      <c r="CX132" s="12">
        <f t="shared" ca="1" si="81"/>
        <v>51</v>
      </c>
      <c r="CZ132" s="5">
        <v>132</v>
      </c>
      <c r="DA132" s="5">
        <v>2</v>
      </c>
      <c r="DB132" s="5">
        <v>0</v>
      </c>
    </row>
    <row r="133" spans="87:106" x14ac:dyDescent="0.25">
      <c r="CI133" s="11">
        <f t="shared" ca="1" si="76"/>
        <v>0.71955023776542826</v>
      </c>
      <c r="CJ133" s="12">
        <f t="shared" ca="1" si="77"/>
        <v>43</v>
      </c>
      <c r="CL133" s="5">
        <v>133</v>
      </c>
      <c r="CM133" s="5">
        <v>3</v>
      </c>
      <c r="CN133" s="5">
        <v>0</v>
      </c>
      <c r="CP133" s="11">
        <f t="shared" ca="1" si="78"/>
        <v>0.57672452720006273</v>
      </c>
      <c r="CQ133" s="12">
        <f t="shared" ca="1" si="79"/>
        <v>64</v>
      </c>
      <c r="CS133" s="5">
        <v>133</v>
      </c>
      <c r="CT133" s="5">
        <v>3</v>
      </c>
      <c r="CU133" s="5">
        <v>0</v>
      </c>
      <c r="CW133" s="11">
        <f t="shared" ca="1" si="80"/>
        <v>0.89608949269011107</v>
      </c>
      <c r="CX133" s="12">
        <f t="shared" ca="1" si="81"/>
        <v>15</v>
      </c>
      <c r="CZ133" s="5">
        <v>133</v>
      </c>
      <c r="DA133" s="5">
        <v>3</v>
      </c>
      <c r="DB133" s="5">
        <v>0</v>
      </c>
    </row>
    <row r="134" spans="87:106" x14ac:dyDescent="0.25">
      <c r="CI134" s="11">
        <f t="shared" ca="1" si="76"/>
        <v>5.1729285169284989E-2</v>
      </c>
      <c r="CJ134" s="12">
        <f t="shared" ca="1" si="77"/>
        <v>129</v>
      </c>
      <c r="CL134" s="5">
        <v>134</v>
      </c>
      <c r="CM134" s="5">
        <v>4</v>
      </c>
      <c r="CN134" s="5">
        <v>0</v>
      </c>
      <c r="CP134" s="11">
        <f t="shared" ca="1" si="78"/>
        <v>0.69196243960629544</v>
      </c>
      <c r="CQ134" s="12">
        <f t="shared" ca="1" si="79"/>
        <v>50</v>
      </c>
      <c r="CS134" s="5">
        <v>134</v>
      </c>
      <c r="CT134" s="5">
        <v>4</v>
      </c>
      <c r="CU134" s="5">
        <v>0</v>
      </c>
      <c r="CW134" s="11">
        <f t="shared" ca="1" si="80"/>
        <v>0.25565962836124956</v>
      </c>
      <c r="CX134" s="12">
        <f t="shared" ca="1" si="81"/>
        <v>99</v>
      </c>
      <c r="CZ134" s="5">
        <v>134</v>
      </c>
      <c r="DA134" s="5">
        <v>4</v>
      </c>
      <c r="DB134" s="5">
        <v>0</v>
      </c>
    </row>
    <row r="135" spans="87:106" x14ac:dyDescent="0.25">
      <c r="CI135" s="11">
        <f t="shared" ca="1" si="76"/>
        <v>0.87697881541199918</v>
      </c>
      <c r="CJ135" s="12">
        <f t="shared" ca="1" si="77"/>
        <v>11</v>
      </c>
      <c r="CL135" s="5">
        <v>135</v>
      </c>
      <c r="CM135" s="5">
        <v>5</v>
      </c>
      <c r="CN135" s="5">
        <v>0</v>
      </c>
      <c r="CP135" s="11">
        <f t="shared" ca="1" si="78"/>
        <v>0.20789499927826927</v>
      </c>
      <c r="CQ135" s="12">
        <f t="shared" ca="1" si="79"/>
        <v>114</v>
      </c>
      <c r="CS135" s="5">
        <v>135</v>
      </c>
      <c r="CT135" s="5">
        <v>5</v>
      </c>
      <c r="CU135" s="5">
        <v>0</v>
      </c>
      <c r="CW135" s="11">
        <f t="shared" ca="1" si="80"/>
        <v>0.69050432388459404</v>
      </c>
      <c r="CX135" s="12">
        <f t="shared" ca="1" si="81"/>
        <v>48</v>
      </c>
      <c r="CZ135" s="5">
        <v>135</v>
      </c>
      <c r="DA135" s="5">
        <v>5</v>
      </c>
      <c r="DB135" s="5">
        <v>0</v>
      </c>
    </row>
    <row r="136" spans="87:106" x14ac:dyDescent="0.25">
      <c r="CI136" s="11">
        <f t="shared" ca="1" si="76"/>
        <v>0.36102613428502017</v>
      </c>
      <c r="CJ136" s="12">
        <f t="shared" ca="1" si="77"/>
        <v>96</v>
      </c>
      <c r="CL136" s="5">
        <v>136</v>
      </c>
      <c r="CM136" s="5">
        <v>6</v>
      </c>
      <c r="CN136" s="5">
        <v>0</v>
      </c>
      <c r="CP136" s="11">
        <f t="shared" ca="1" si="78"/>
        <v>0.71303848587149155</v>
      </c>
      <c r="CQ136" s="12">
        <f t="shared" ca="1" si="79"/>
        <v>47</v>
      </c>
      <c r="CS136" s="5">
        <v>136</v>
      </c>
      <c r="CT136" s="5">
        <v>6</v>
      </c>
      <c r="CU136" s="5">
        <v>0</v>
      </c>
      <c r="CW136" s="11">
        <f t="shared" ca="1" si="80"/>
        <v>0.19676561641015788</v>
      </c>
      <c r="CX136" s="12">
        <f t="shared" ca="1" si="81"/>
        <v>111</v>
      </c>
      <c r="CZ136" s="5">
        <v>136</v>
      </c>
      <c r="DA136" s="5">
        <v>6</v>
      </c>
      <c r="DB136" s="5">
        <v>0</v>
      </c>
    </row>
    <row r="137" spans="87:106" x14ac:dyDescent="0.25">
      <c r="CI137" s="11">
        <f t="shared" ca="1" si="76"/>
        <v>0.43924601430655408</v>
      </c>
      <c r="CJ137" s="12">
        <f t="shared" ca="1" si="77"/>
        <v>90</v>
      </c>
      <c r="CL137" s="5">
        <v>137</v>
      </c>
      <c r="CM137" s="5">
        <v>7</v>
      </c>
      <c r="CN137" s="5">
        <v>0</v>
      </c>
      <c r="CP137" s="11">
        <f t="shared" ca="1" si="78"/>
        <v>0.31216560601904775</v>
      </c>
      <c r="CQ137" s="12">
        <f t="shared" ca="1" si="79"/>
        <v>98</v>
      </c>
      <c r="CS137" s="5">
        <v>137</v>
      </c>
      <c r="CT137" s="5">
        <v>7</v>
      </c>
      <c r="CU137" s="5">
        <v>0</v>
      </c>
      <c r="CW137" s="11">
        <f t="shared" ca="1" si="80"/>
        <v>0.24708779602501607</v>
      </c>
      <c r="CX137" s="12">
        <f t="shared" ca="1" si="81"/>
        <v>101</v>
      </c>
      <c r="CZ137" s="5">
        <v>137</v>
      </c>
      <c r="DA137" s="5">
        <v>7</v>
      </c>
      <c r="DB137" s="5">
        <v>0</v>
      </c>
    </row>
    <row r="138" spans="87:106" x14ac:dyDescent="0.25">
      <c r="CI138" s="11">
        <f t="shared" ca="1" si="76"/>
        <v>0.95619308426468308</v>
      </c>
      <c r="CJ138" s="12">
        <f t="shared" ca="1" si="77"/>
        <v>4</v>
      </c>
      <c r="CL138" s="5">
        <v>138</v>
      </c>
      <c r="CM138" s="5">
        <v>8</v>
      </c>
      <c r="CN138" s="5">
        <v>0</v>
      </c>
      <c r="CP138" s="11">
        <f t="shared" ca="1" si="78"/>
        <v>0.25537011887806405</v>
      </c>
      <c r="CQ138" s="12">
        <f t="shared" ca="1" si="79"/>
        <v>106</v>
      </c>
      <c r="CS138" s="5">
        <v>138</v>
      </c>
      <c r="CT138" s="5">
        <v>8</v>
      </c>
      <c r="CU138" s="5">
        <v>0</v>
      </c>
      <c r="CW138" s="11">
        <f t="shared" ca="1" si="80"/>
        <v>0.24197941636149545</v>
      </c>
      <c r="CX138" s="12">
        <f t="shared" ca="1" si="81"/>
        <v>103</v>
      </c>
      <c r="CZ138" s="5">
        <v>138</v>
      </c>
      <c r="DA138" s="5">
        <v>8</v>
      </c>
      <c r="DB138" s="5">
        <v>0</v>
      </c>
    </row>
    <row r="139" spans="87:106" x14ac:dyDescent="0.25">
      <c r="CI139" s="11">
        <f t="shared" ca="1" si="76"/>
        <v>0.79522230291459095</v>
      </c>
      <c r="CJ139" s="12">
        <f t="shared" ca="1" si="77"/>
        <v>28</v>
      </c>
      <c r="CL139" s="5">
        <v>139</v>
      </c>
      <c r="CM139" s="5">
        <v>9</v>
      </c>
      <c r="CN139" s="5">
        <v>0</v>
      </c>
      <c r="CP139" s="11">
        <f t="shared" ca="1" si="78"/>
        <v>3.0254404097823873E-2</v>
      </c>
      <c r="CQ139" s="12">
        <f t="shared" ca="1" si="79"/>
        <v>137</v>
      </c>
      <c r="CS139" s="5">
        <v>139</v>
      </c>
      <c r="CT139" s="5">
        <v>9</v>
      </c>
      <c r="CU139" s="5">
        <v>0</v>
      </c>
      <c r="CW139" s="11">
        <f t="shared" ca="1" si="80"/>
        <v>0.98995371984550895</v>
      </c>
      <c r="CX139" s="12">
        <f t="shared" ca="1" si="81"/>
        <v>4</v>
      </c>
      <c r="CZ139" s="5">
        <v>139</v>
      </c>
      <c r="DA139" s="5">
        <v>9</v>
      </c>
      <c r="DB139" s="5">
        <v>0</v>
      </c>
    </row>
    <row r="140" spans="87:106" x14ac:dyDescent="0.25">
      <c r="CI140" s="11">
        <f t="shared" ca="1" si="76"/>
        <v>0.26616315588925088</v>
      </c>
      <c r="CJ140" s="12">
        <f t="shared" ca="1" si="77"/>
        <v>109</v>
      </c>
      <c r="CL140" s="5">
        <v>140</v>
      </c>
      <c r="CM140" s="5">
        <v>0</v>
      </c>
      <c r="CN140" s="5">
        <v>0</v>
      </c>
      <c r="CP140" s="11">
        <f t="shared" ca="1" si="78"/>
        <v>0.38622302312223267</v>
      </c>
      <c r="CQ140" s="12">
        <f t="shared" ca="1" si="79"/>
        <v>89</v>
      </c>
      <c r="CS140" s="5">
        <v>140</v>
      </c>
      <c r="CT140" s="5">
        <v>0</v>
      </c>
      <c r="CU140" s="5">
        <v>0</v>
      </c>
      <c r="CW140" s="11">
        <f t="shared" ca="1" si="80"/>
        <v>0.80397616226926638</v>
      </c>
      <c r="CX140" s="12">
        <f t="shared" ca="1" si="81"/>
        <v>39</v>
      </c>
      <c r="CZ140" s="5">
        <v>140</v>
      </c>
      <c r="DA140" s="5">
        <v>0</v>
      </c>
      <c r="DB140" s="5">
        <v>0</v>
      </c>
    </row>
    <row r="141" spans="87:106" x14ac:dyDescent="0.25">
      <c r="CI141" s="11"/>
      <c r="CJ141" s="12"/>
      <c r="CL141" s="5"/>
      <c r="CM141" s="5"/>
      <c r="CN141" s="5"/>
      <c r="CP141" s="11"/>
      <c r="CQ141" s="12"/>
      <c r="CS141" s="5"/>
      <c r="CT141" s="5"/>
      <c r="CU141" s="5"/>
      <c r="CW141" s="11"/>
      <c r="CX141" s="12"/>
    </row>
    <row r="142" spans="87:106" x14ac:dyDescent="0.25">
      <c r="CI142" s="11"/>
      <c r="CJ142" s="12"/>
      <c r="CL142" s="5"/>
      <c r="CM142" s="5"/>
      <c r="CN142" s="5"/>
      <c r="CP142" s="11"/>
      <c r="CQ142" s="12"/>
      <c r="CS142" s="5"/>
      <c r="CT142" s="5"/>
      <c r="CU142" s="5"/>
      <c r="CW142" s="11"/>
      <c r="CX142" s="12"/>
    </row>
    <row r="143" spans="87:106" x14ac:dyDescent="0.25">
      <c r="CI143" s="11"/>
      <c r="CJ143" s="12"/>
      <c r="CL143" s="5"/>
      <c r="CM143" s="5"/>
      <c r="CN143" s="5"/>
      <c r="CP143" s="11"/>
      <c r="CQ143" s="12"/>
      <c r="CS143" s="5"/>
      <c r="CT143" s="5"/>
      <c r="CU143" s="5"/>
      <c r="CW143" s="11"/>
      <c r="CX143" s="12"/>
    </row>
    <row r="144" spans="87:106" x14ac:dyDescent="0.25">
      <c r="CI144" s="11"/>
      <c r="CJ144" s="12"/>
      <c r="CL144" s="5"/>
      <c r="CM144" s="5"/>
      <c r="CN144" s="5"/>
      <c r="CP144" s="11"/>
      <c r="CQ144" s="12"/>
      <c r="CS144" s="5"/>
      <c r="CT144" s="5"/>
      <c r="CU144" s="5"/>
      <c r="CW144" s="11"/>
      <c r="CX144" s="12"/>
    </row>
    <row r="145" spans="87:102" x14ac:dyDescent="0.25">
      <c r="CI145" s="11"/>
      <c r="CJ145" s="12"/>
      <c r="CL145" s="5"/>
      <c r="CM145" s="5"/>
      <c r="CN145" s="5"/>
      <c r="CP145" s="11"/>
      <c r="CQ145" s="12"/>
      <c r="CS145" s="5"/>
      <c r="CT145" s="5"/>
      <c r="CU145" s="5"/>
      <c r="CW145" s="11"/>
      <c r="CX145" s="12"/>
    </row>
    <row r="146" spans="87:102" x14ac:dyDescent="0.25">
      <c r="CI146" s="11"/>
      <c r="CJ146" s="12"/>
      <c r="CL146" s="5"/>
      <c r="CM146" s="5"/>
      <c r="CN146" s="5"/>
      <c r="CP146" s="11"/>
      <c r="CQ146" s="12"/>
      <c r="CS146" s="5"/>
      <c r="CT146" s="5"/>
      <c r="CU146" s="5"/>
      <c r="CW146" s="11"/>
      <c r="CX146" s="12"/>
    </row>
    <row r="147" spans="87:102" x14ac:dyDescent="0.25">
      <c r="CI147" s="11"/>
      <c r="CJ147" s="12"/>
      <c r="CL147" s="5"/>
      <c r="CM147" s="5"/>
      <c r="CN147" s="5"/>
      <c r="CP147" s="11"/>
      <c r="CQ147" s="12"/>
      <c r="CS147" s="5"/>
      <c r="CT147" s="5"/>
      <c r="CU147" s="5"/>
      <c r="CW147" s="11"/>
      <c r="CX147" s="12"/>
    </row>
    <row r="148" spans="87:102" x14ac:dyDescent="0.25">
      <c r="CI148" s="11"/>
      <c r="CJ148" s="12"/>
      <c r="CL148" s="5"/>
      <c r="CM148" s="5"/>
      <c r="CN148" s="5"/>
      <c r="CP148" s="11"/>
      <c r="CQ148" s="12"/>
      <c r="CS148" s="5"/>
      <c r="CT148" s="5"/>
      <c r="CU148" s="5"/>
      <c r="CW148" s="11"/>
      <c r="CX148" s="12"/>
    </row>
    <row r="149" spans="87:102" x14ac:dyDescent="0.25">
      <c r="CI149" s="11"/>
      <c r="CJ149" s="12"/>
      <c r="CL149" s="5"/>
      <c r="CM149" s="5"/>
      <c r="CN149" s="5"/>
      <c r="CP149" s="11"/>
      <c r="CQ149" s="12"/>
      <c r="CS149" s="5"/>
      <c r="CT149" s="5"/>
      <c r="CU149" s="5"/>
      <c r="CW149" s="11"/>
      <c r="CX149" s="12"/>
    </row>
    <row r="150" spans="87:102" x14ac:dyDescent="0.25">
      <c r="CI150" s="11"/>
      <c r="CJ150" s="12"/>
      <c r="CL150" s="5"/>
      <c r="CM150" s="5"/>
      <c r="CN150" s="5"/>
      <c r="CP150" s="11"/>
      <c r="CQ150" s="12"/>
      <c r="CS150" s="5"/>
      <c r="CT150" s="5"/>
      <c r="CU150" s="5"/>
      <c r="CW150" s="11"/>
      <c r="CX150" s="12"/>
    </row>
  </sheetData>
  <sheetProtection algorithmName="SHA-512" hashValue="7AsJmGatFpiARbPzgeJjlaKEeqU5kXLNdLXLTBui/ibMws+s2zihrW/4XzJNecXAjEM9/L3pJTBFGlL8qj7xrQ==" saltValue="Kzdo9lR3kcvZhvkzpvmgGQ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C7">
    <cfRule type="expression" dxfId="194" priority="465">
      <formula>C7=0</formula>
    </cfRule>
  </conditionalFormatting>
  <conditionalFormatting sqref="C8">
    <cfRule type="expression" dxfId="193" priority="464">
      <formula>C8=0</formula>
    </cfRule>
  </conditionalFormatting>
  <conditionalFormatting sqref="C9">
    <cfRule type="expression" dxfId="192" priority="463">
      <formula>C9=0</formula>
    </cfRule>
  </conditionalFormatting>
  <conditionalFormatting sqref="B8">
    <cfRule type="expression" dxfId="191" priority="363">
      <formula>B8=""</formula>
    </cfRule>
  </conditionalFormatting>
  <conditionalFormatting sqref="G7">
    <cfRule type="expression" dxfId="190" priority="231">
      <formula>G7=0</formula>
    </cfRule>
  </conditionalFormatting>
  <conditionalFormatting sqref="G8">
    <cfRule type="expression" dxfId="189" priority="230">
      <formula>G8=0</formula>
    </cfRule>
  </conditionalFormatting>
  <conditionalFormatting sqref="F7">
    <cfRule type="expression" dxfId="188" priority="229">
      <formula>AND(F7=0,G7=0)</formula>
    </cfRule>
  </conditionalFormatting>
  <conditionalFormatting sqref="F8">
    <cfRule type="expression" dxfId="187" priority="228">
      <formula>AND(F8=0,G8=0)</formula>
    </cfRule>
  </conditionalFormatting>
  <conditionalFormatting sqref="K7">
    <cfRule type="expression" dxfId="186" priority="187">
      <formula>K7=0</formula>
    </cfRule>
  </conditionalFormatting>
  <conditionalFormatting sqref="K8">
    <cfRule type="expression" dxfId="185" priority="186">
      <formula>K8=0</formula>
    </cfRule>
  </conditionalFormatting>
  <conditionalFormatting sqref="K9">
    <cfRule type="expression" dxfId="184" priority="185">
      <formula>K9=0</formula>
    </cfRule>
  </conditionalFormatting>
  <conditionalFormatting sqref="J8">
    <cfRule type="expression" dxfId="183" priority="184">
      <formula>J8=""</formula>
    </cfRule>
  </conditionalFormatting>
  <conditionalFormatting sqref="O7">
    <cfRule type="expression" dxfId="182" priority="183">
      <formula>O7=0</formula>
    </cfRule>
  </conditionalFormatting>
  <conditionalFormatting sqref="O8">
    <cfRule type="expression" dxfId="181" priority="182">
      <formula>O8=0</formula>
    </cfRule>
  </conditionalFormatting>
  <conditionalFormatting sqref="N7">
    <cfRule type="expression" dxfId="180" priority="181">
      <formula>AND(N7=0,O7=0)</formula>
    </cfRule>
  </conditionalFormatting>
  <conditionalFormatting sqref="N8">
    <cfRule type="expression" dxfId="179" priority="180">
      <formula>AND(N8=0,O8=0)</formula>
    </cfRule>
  </conditionalFormatting>
  <conditionalFormatting sqref="S7">
    <cfRule type="expression" dxfId="178" priority="179">
      <formula>S7=0</formula>
    </cfRule>
  </conditionalFormatting>
  <conditionalFormatting sqref="S8">
    <cfRule type="expression" dxfId="177" priority="178">
      <formula>S8=0</formula>
    </cfRule>
  </conditionalFormatting>
  <conditionalFormatting sqref="S9">
    <cfRule type="expression" dxfId="176" priority="177">
      <formula>S9=0</formula>
    </cfRule>
  </conditionalFormatting>
  <conditionalFormatting sqref="R8">
    <cfRule type="expression" dxfId="175" priority="176">
      <formula>R8=""</formula>
    </cfRule>
  </conditionalFormatting>
  <conditionalFormatting sqref="W7">
    <cfRule type="expression" dxfId="174" priority="175">
      <formula>W7=0</formula>
    </cfRule>
  </conditionalFormatting>
  <conditionalFormatting sqref="W8">
    <cfRule type="expression" dxfId="173" priority="174">
      <formula>W8=0</formula>
    </cfRule>
  </conditionalFormatting>
  <conditionalFormatting sqref="V7">
    <cfRule type="expression" dxfId="172" priority="173">
      <formula>AND(V7=0,W7=0)</formula>
    </cfRule>
  </conditionalFormatting>
  <conditionalFormatting sqref="V8">
    <cfRule type="expression" dxfId="171" priority="172">
      <formula>AND(V8=0,W8=0)</formula>
    </cfRule>
  </conditionalFormatting>
  <conditionalFormatting sqref="C14">
    <cfRule type="expression" dxfId="170" priority="171">
      <formula>C14=0</formula>
    </cfRule>
  </conditionalFormatting>
  <conditionalFormatting sqref="C15">
    <cfRule type="expression" dxfId="169" priority="170">
      <formula>C15=0</formula>
    </cfRule>
  </conditionalFormatting>
  <conditionalFormatting sqref="C16">
    <cfRule type="expression" dxfId="168" priority="169">
      <formula>C16=0</formula>
    </cfRule>
  </conditionalFormatting>
  <conditionalFormatting sqref="B15">
    <cfRule type="expression" dxfId="167" priority="168">
      <formula>B15=""</formula>
    </cfRule>
  </conditionalFormatting>
  <conditionalFormatting sqref="G14">
    <cfRule type="expression" dxfId="166" priority="167">
      <formula>G14=0</formula>
    </cfRule>
  </conditionalFormatting>
  <conditionalFormatting sqref="G15">
    <cfRule type="expression" dxfId="165" priority="166">
      <formula>G15=0</formula>
    </cfRule>
  </conditionalFormatting>
  <conditionalFormatting sqref="F14">
    <cfRule type="expression" dxfId="164" priority="165">
      <formula>AND(F14=0,G14=0)</formula>
    </cfRule>
  </conditionalFormatting>
  <conditionalFormatting sqref="F15">
    <cfRule type="expression" dxfId="163" priority="164">
      <formula>AND(F15=0,G15=0)</formula>
    </cfRule>
  </conditionalFormatting>
  <conditionalFormatting sqref="K14">
    <cfRule type="expression" dxfId="162" priority="163">
      <formula>K14=0</formula>
    </cfRule>
  </conditionalFormatting>
  <conditionalFormatting sqref="K15">
    <cfRule type="expression" dxfId="161" priority="162">
      <formula>K15=0</formula>
    </cfRule>
  </conditionalFormatting>
  <conditionalFormatting sqref="K16">
    <cfRule type="expression" dxfId="160" priority="161">
      <formula>K16=0</formula>
    </cfRule>
  </conditionalFormatting>
  <conditionalFormatting sqref="J15">
    <cfRule type="expression" dxfId="159" priority="160">
      <formula>J15=""</formula>
    </cfRule>
  </conditionalFormatting>
  <conditionalFormatting sqref="O14">
    <cfRule type="expression" dxfId="158" priority="159">
      <formula>O14=0</formula>
    </cfRule>
  </conditionalFormatting>
  <conditionalFormatting sqref="O15">
    <cfRule type="expression" dxfId="157" priority="158">
      <formula>O15=0</formula>
    </cfRule>
  </conditionalFormatting>
  <conditionalFormatting sqref="N14">
    <cfRule type="expression" dxfId="156" priority="157">
      <formula>AND(N14=0,O14=0)</formula>
    </cfRule>
  </conditionalFormatting>
  <conditionalFormatting sqref="N15">
    <cfRule type="expression" dxfId="155" priority="156">
      <formula>AND(N15=0,O15=0)</formula>
    </cfRule>
  </conditionalFormatting>
  <conditionalFormatting sqref="S14">
    <cfRule type="expression" dxfId="154" priority="155">
      <formula>S14=0</formula>
    </cfRule>
  </conditionalFormatting>
  <conditionalFormatting sqref="S15">
    <cfRule type="expression" dxfId="153" priority="154">
      <formula>S15=0</formula>
    </cfRule>
  </conditionalFormatting>
  <conditionalFormatting sqref="S16">
    <cfRule type="expression" dxfId="152" priority="153">
      <formula>S16=0</formula>
    </cfRule>
  </conditionalFormatting>
  <conditionalFormatting sqref="R15">
    <cfRule type="expression" dxfId="151" priority="152">
      <formula>R15=""</formula>
    </cfRule>
  </conditionalFormatting>
  <conditionalFormatting sqref="W14">
    <cfRule type="expression" dxfId="150" priority="151">
      <formula>W14=0</formula>
    </cfRule>
  </conditionalFormatting>
  <conditionalFormatting sqref="W15">
    <cfRule type="expression" dxfId="149" priority="150">
      <formula>W15=0</formula>
    </cfRule>
  </conditionalFormatting>
  <conditionalFormatting sqref="V14">
    <cfRule type="expression" dxfId="148" priority="149">
      <formula>AND(V14=0,W14=0)</formula>
    </cfRule>
  </conditionalFormatting>
  <conditionalFormatting sqref="V15">
    <cfRule type="expression" dxfId="147" priority="148">
      <formula>AND(V15=0,W15=0)</formula>
    </cfRule>
  </conditionalFormatting>
  <conditionalFormatting sqref="C21">
    <cfRule type="expression" dxfId="146" priority="147">
      <formula>C21=0</formula>
    </cfRule>
  </conditionalFormatting>
  <conditionalFormatting sqref="C22">
    <cfRule type="expression" dxfId="145" priority="146">
      <formula>C22=0</formula>
    </cfRule>
  </conditionalFormatting>
  <conditionalFormatting sqref="C23">
    <cfRule type="expression" dxfId="144" priority="145">
      <formula>C23=0</formula>
    </cfRule>
  </conditionalFormatting>
  <conditionalFormatting sqref="B22">
    <cfRule type="expression" dxfId="143" priority="144">
      <formula>B22=""</formula>
    </cfRule>
  </conditionalFormatting>
  <conditionalFormatting sqref="G21">
    <cfRule type="expression" dxfId="142" priority="143">
      <formula>G21=0</formula>
    </cfRule>
  </conditionalFormatting>
  <conditionalFormatting sqref="G22">
    <cfRule type="expression" dxfId="141" priority="142">
      <formula>G22=0</formula>
    </cfRule>
  </conditionalFormatting>
  <conditionalFormatting sqref="F21">
    <cfRule type="expression" dxfId="140" priority="141">
      <formula>AND(F21=0,G21=0)</formula>
    </cfRule>
  </conditionalFormatting>
  <conditionalFormatting sqref="F22">
    <cfRule type="expression" dxfId="139" priority="140">
      <formula>AND(F22=0,G22=0)</formula>
    </cfRule>
  </conditionalFormatting>
  <conditionalFormatting sqref="K21">
    <cfRule type="expression" dxfId="138" priority="139">
      <formula>K21=0</formula>
    </cfRule>
  </conditionalFormatting>
  <conditionalFormatting sqref="K22">
    <cfRule type="expression" dxfId="137" priority="138">
      <formula>K22=0</formula>
    </cfRule>
  </conditionalFormatting>
  <conditionalFormatting sqref="K23">
    <cfRule type="expression" dxfId="136" priority="137">
      <formula>K23=0</formula>
    </cfRule>
  </conditionalFormatting>
  <conditionalFormatting sqref="J22">
    <cfRule type="expression" dxfId="135" priority="136">
      <formula>J22=""</formula>
    </cfRule>
  </conditionalFormatting>
  <conditionalFormatting sqref="O21">
    <cfRule type="expression" dxfId="134" priority="135">
      <formula>O21=0</formula>
    </cfRule>
  </conditionalFormatting>
  <conditionalFormatting sqref="O22">
    <cfRule type="expression" dxfId="133" priority="134">
      <formula>O22=0</formula>
    </cfRule>
  </conditionalFormatting>
  <conditionalFormatting sqref="N21">
    <cfRule type="expression" dxfId="132" priority="133">
      <formula>AND(N21=0,O21=0)</formula>
    </cfRule>
  </conditionalFormatting>
  <conditionalFormatting sqref="N22">
    <cfRule type="expression" dxfId="131" priority="132">
      <formula>AND(N22=0,O22=0)</formula>
    </cfRule>
  </conditionalFormatting>
  <conditionalFormatting sqref="S21">
    <cfRule type="expression" dxfId="130" priority="131">
      <formula>S21=0</formula>
    </cfRule>
  </conditionalFormatting>
  <conditionalFormatting sqref="S22">
    <cfRule type="expression" dxfId="129" priority="130">
      <formula>S22=0</formula>
    </cfRule>
  </conditionalFormatting>
  <conditionalFormatting sqref="S23">
    <cfRule type="expression" dxfId="128" priority="129">
      <formula>S23=0</formula>
    </cfRule>
  </conditionalFormatting>
  <conditionalFormatting sqref="R22">
    <cfRule type="expression" dxfId="127" priority="128">
      <formula>R22=""</formula>
    </cfRule>
  </conditionalFormatting>
  <conditionalFormatting sqref="W21">
    <cfRule type="expression" dxfId="126" priority="127">
      <formula>W21=0</formula>
    </cfRule>
  </conditionalFormatting>
  <conditionalFormatting sqref="W22">
    <cfRule type="expression" dxfId="125" priority="126">
      <formula>W22=0</formula>
    </cfRule>
  </conditionalFormatting>
  <conditionalFormatting sqref="V21">
    <cfRule type="expression" dxfId="124" priority="125">
      <formula>AND(V21=0,W21=0)</formula>
    </cfRule>
  </conditionalFormatting>
  <conditionalFormatting sqref="V22">
    <cfRule type="expression" dxfId="123" priority="124">
      <formula>AND(V22=0,W22=0)</formula>
    </cfRule>
  </conditionalFormatting>
  <conditionalFormatting sqref="C28">
    <cfRule type="expression" dxfId="122" priority="123">
      <formula>C28=0</formula>
    </cfRule>
  </conditionalFormatting>
  <conditionalFormatting sqref="C29">
    <cfRule type="expression" dxfId="121" priority="122">
      <formula>C29=0</formula>
    </cfRule>
  </conditionalFormatting>
  <conditionalFormatting sqref="C30">
    <cfRule type="expression" dxfId="120" priority="121">
      <formula>C30=0</formula>
    </cfRule>
  </conditionalFormatting>
  <conditionalFormatting sqref="B29">
    <cfRule type="expression" dxfId="119" priority="120">
      <formula>B29=""</formula>
    </cfRule>
  </conditionalFormatting>
  <conditionalFormatting sqref="G28">
    <cfRule type="expression" dxfId="118" priority="119">
      <formula>G28=0</formula>
    </cfRule>
  </conditionalFormatting>
  <conditionalFormatting sqref="G29">
    <cfRule type="expression" dxfId="117" priority="118">
      <formula>G29=0</formula>
    </cfRule>
  </conditionalFormatting>
  <conditionalFormatting sqref="F28">
    <cfRule type="expression" dxfId="116" priority="117">
      <formula>AND(F28=0,G28=0)</formula>
    </cfRule>
  </conditionalFormatting>
  <conditionalFormatting sqref="F29">
    <cfRule type="expression" dxfId="115" priority="116">
      <formula>AND(F29=0,G29=0)</formula>
    </cfRule>
  </conditionalFormatting>
  <conditionalFormatting sqref="K28">
    <cfRule type="expression" dxfId="114" priority="115">
      <formula>K28=0</formula>
    </cfRule>
  </conditionalFormatting>
  <conditionalFormatting sqref="K29">
    <cfRule type="expression" dxfId="113" priority="114">
      <formula>K29=0</formula>
    </cfRule>
  </conditionalFormatting>
  <conditionalFormatting sqref="K30">
    <cfRule type="expression" dxfId="112" priority="113">
      <formula>K30=0</formula>
    </cfRule>
  </conditionalFormatting>
  <conditionalFormatting sqref="J29">
    <cfRule type="expression" dxfId="111" priority="112">
      <formula>J29=""</formula>
    </cfRule>
  </conditionalFormatting>
  <conditionalFormatting sqref="O28">
    <cfRule type="expression" dxfId="110" priority="111">
      <formula>O28=0</formula>
    </cfRule>
  </conditionalFormatting>
  <conditionalFormatting sqref="O29">
    <cfRule type="expression" dxfId="109" priority="110">
      <formula>O29=0</formula>
    </cfRule>
  </conditionalFormatting>
  <conditionalFormatting sqref="N28">
    <cfRule type="expression" dxfId="108" priority="109">
      <formula>AND(N28=0,O28=0)</formula>
    </cfRule>
  </conditionalFormatting>
  <conditionalFormatting sqref="N29">
    <cfRule type="expression" dxfId="107" priority="108">
      <formula>AND(N29=0,O29=0)</formula>
    </cfRule>
  </conditionalFormatting>
  <conditionalFormatting sqref="S28">
    <cfRule type="expression" dxfId="106" priority="107">
      <formula>S28=0</formula>
    </cfRule>
  </conditionalFormatting>
  <conditionalFormatting sqref="S29">
    <cfRule type="expression" dxfId="105" priority="106">
      <formula>S29=0</formula>
    </cfRule>
  </conditionalFormatting>
  <conditionalFormatting sqref="S30">
    <cfRule type="expression" dxfId="104" priority="105">
      <formula>S30=0</formula>
    </cfRule>
  </conditionalFormatting>
  <conditionalFormatting sqref="R29">
    <cfRule type="expression" dxfId="103" priority="104">
      <formula>R29=""</formula>
    </cfRule>
  </conditionalFormatting>
  <conditionalFormatting sqref="W28">
    <cfRule type="expression" dxfId="102" priority="103">
      <formula>W28=0</formula>
    </cfRule>
  </conditionalFormatting>
  <conditionalFormatting sqref="W29">
    <cfRule type="expression" dxfId="101" priority="102">
      <formula>W29=0</formula>
    </cfRule>
  </conditionalFormatting>
  <conditionalFormatting sqref="V28">
    <cfRule type="expression" dxfId="100" priority="101">
      <formula>AND(V28=0,W28=0)</formula>
    </cfRule>
  </conditionalFormatting>
  <conditionalFormatting sqref="V29">
    <cfRule type="expression" dxfId="99" priority="100">
      <formula>AND(V29=0,W29=0)</formula>
    </cfRule>
  </conditionalFormatting>
  <conditionalFormatting sqref="C38">
    <cfRule type="expression" dxfId="98" priority="99">
      <formula>C38=0</formula>
    </cfRule>
  </conditionalFormatting>
  <conditionalFormatting sqref="C39">
    <cfRule type="expression" dxfId="97" priority="98">
      <formula>C39=0</formula>
    </cfRule>
  </conditionalFormatting>
  <conditionalFormatting sqref="C40">
    <cfRule type="expression" dxfId="96" priority="97">
      <formula>C40=0</formula>
    </cfRule>
  </conditionalFormatting>
  <conditionalFormatting sqref="B39">
    <cfRule type="expression" dxfId="95" priority="96">
      <formula>B39=""</formula>
    </cfRule>
  </conditionalFormatting>
  <conditionalFormatting sqref="G38">
    <cfRule type="expression" dxfId="94" priority="95">
      <formula>G38=0</formula>
    </cfRule>
  </conditionalFormatting>
  <conditionalFormatting sqref="G39">
    <cfRule type="expression" dxfId="93" priority="94">
      <formula>G39=0</formula>
    </cfRule>
  </conditionalFormatting>
  <conditionalFormatting sqref="F38">
    <cfRule type="expression" dxfId="92" priority="93">
      <formula>AND(F38=0,G38=0)</formula>
    </cfRule>
  </conditionalFormatting>
  <conditionalFormatting sqref="F39">
    <cfRule type="expression" dxfId="91" priority="92">
      <formula>AND(F39=0,G39=0)</formula>
    </cfRule>
  </conditionalFormatting>
  <conditionalFormatting sqref="K38">
    <cfRule type="expression" dxfId="90" priority="91">
      <formula>K38=0</formula>
    </cfRule>
  </conditionalFormatting>
  <conditionalFormatting sqref="K39">
    <cfRule type="expression" dxfId="89" priority="90">
      <formula>K39=0</formula>
    </cfRule>
  </conditionalFormatting>
  <conditionalFormatting sqref="K40">
    <cfRule type="expression" dxfId="88" priority="89">
      <formula>K40=0</formula>
    </cfRule>
  </conditionalFormatting>
  <conditionalFormatting sqref="J39">
    <cfRule type="expression" dxfId="87" priority="88">
      <formula>J39=""</formula>
    </cfRule>
  </conditionalFormatting>
  <conditionalFormatting sqref="O38">
    <cfRule type="expression" dxfId="86" priority="87">
      <formula>O38=0</formula>
    </cfRule>
  </conditionalFormatting>
  <conditionalFormatting sqref="O39">
    <cfRule type="expression" dxfId="85" priority="86">
      <formula>O39=0</formula>
    </cfRule>
  </conditionalFormatting>
  <conditionalFormatting sqref="N38">
    <cfRule type="expression" dxfId="84" priority="85">
      <formula>AND(N38=0,O38=0)</formula>
    </cfRule>
  </conditionalFormatting>
  <conditionalFormatting sqref="N39">
    <cfRule type="expression" dxfId="83" priority="84">
      <formula>AND(N39=0,O39=0)</formula>
    </cfRule>
  </conditionalFormatting>
  <conditionalFormatting sqref="S38">
    <cfRule type="expression" dxfId="82" priority="83">
      <formula>S38=0</formula>
    </cfRule>
  </conditionalFormatting>
  <conditionalFormatting sqref="S39">
    <cfRule type="expression" dxfId="81" priority="82">
      <formula>S39=0</formula>
    </cfRule>
  </conditionalFormatting>
  <conditionalFormatting sqref="S40">
    <cfRule type="expression" dxfId="80" priority="81">
      <formula>S40=0</formula>
    </cfRule>
  </conditionalFormatting>
  <conditionalFormatting sqref="R39">
    <cfRule type="expression" dxfId="79" priority="80">
      <formula>R39=""</formula>
    </cfRule>
  </conditionalFormatting>
  <conditionalFormatting sqref="W38">
    <cfRule type="expression" dxfId="78" priority="79">
      <formula>W38=0</formula>
    </cfRule>
  </conditionalFormatting>
  <conditionalFormatting sqref="W39">
    <cfRule type="expression" dxfId="77" priority="78">
      <formula>W39=0</formula>
    </cfRule>
  </conditionalFormatting>
  <conditionalFormatting sqref="V38">
    <cfRule type="expression" dxfId="76" priority="77">
      <formula>AND(V38=0,W38=0)</formula>
    </cfRule>
  </conditionalFormatting>
  <conditionalFormatting sqref="V39">
    <cfRule type="expression" dxfId="75" priority="76">
      <formula>AND(V39=0,W39=0)</formula>
    </cfRule>
  </conditionalFormatting>
  <conditionalFormatting sqref="C45">
    <cfRule type="expression" dxfId="74" priority="75">
      <formula>C45=0</formula>
    </cfRule>
  </conditionalFormatting>
  <conditionalFormatting sqref="C46">
    <cfRule type="expression" dxfId="73" priority="74">
      <formula>C46=0</formula>
    </cfRule>
  </conditionalFormatting>
  <conditionalFormatting sqref="C47">
    <cfRule type="expression" dxfId="72" priority="73">
      <formula>C47=0</formula>
    </cfRule>
  </conditionalFormatting>
  <conditionalFormatting sqref="B46">
    <cfRule type="expression" dxfId="71" priority="72">
      <formula>B46=""</formula>
    </cfRule>
  </conditionalFormatting>
  <conditionalFormatting sqref="G45">
    <cfRule type="expression" dxfId="70" priority="71">
      <formula>G45=0</formula>
    </cfRule>
  </conditionalFormatting>
  <conditionalFormatting sqref="G46">
    <cfRule type="expression" dxfId="69" priority="70">
      <formula>G46=0</formula>
    </cfRule>
  </conditionalFormatting>
  <conditionalFormatting sqref="F45">
    <cfRule type="expression" dxfId="68" priority="69">
      <formula>AND(F45=0,G45=0)</formula>
    </cfRule>
  </conditionalFormatting>
  <conditionalFormatting sqref="F46">
    <cfRule type="expression" dxfId="67" priority="68">
      <formula>AND(F46=0,G46=0)</formula>
    </cfRule>
  </conditionalFormatting>
  <conditionalFormatting sqref="K45">
    <cfRule type="expression" dxfId="66" priority="67">
      <formula>K45=0</formula>
    </cfRule>
  </conditionalFormatting>
  <conditionalFormatting sqref="K46">
    <cfRule type="expression" dxfId="65" priority="66">
      <formula>K46=0</formula>
    </cfRule>
  </conditionalFormatting>
  <conditionalFormatting sqref="K47">
    <cfRule type="expression" dxfId="64" priority="65">
      <formula>K47=0</formula>
    </cfRule>
  </conditionalFormatting>
  <conditionalFormatting sqref="J46">
    <cfRule type="expression" dxfId="63" priority="64">
      <formula>J46=""</formula>
    </cfRule>
  </conditionalFormatting>
  <conditionalFormatting sqref="O45">
    <cfRule type="expression" dxfId="62" priority="63">
      <formula>O45=0</formula>
    </cfRule>
  </conditionalFormatting>
  <conditionalFormatting sqref="O46">
    <cfRule type="expression" dxfId="61" priority="62">
      <formula>O46=0</formula>
    </cfRule>
  </conditionalFormatting>
  <conditionalFormatting sqref="N45">
    <cfRule type="expression" dxfId="60" priority="61">
      <formula>AND(N45=0,O45=0)</formula>
    </cfRule>
  </conditionalFormatting>
  <conditionalFormatting sqref="N46">
    <cfRule type="expression" dxfId="59" priority="60">
      <formula>AND(N46=0,O46=0)</formula>
    </cfRule>
  </conditionalFormatting>
  <conditionalFormatting sqref="S45">
    <cfRule type="expression" dxfId="58" priority="59">
      <formula>S45=0</formula>
    </cfRule>
  </conditionalFormatting>
  <conditionalFormatting sqref="S46">
    <cfRule type="expression" dxfId="57" priority="58">
      <formula>S46=0</formula>
    </cfRule>
  </conditionalFormatting>
  <conditionalFormatting sqref="S47">
    <cfRule type="expression" dxfId="56" priority="57">
      <formula>S47=0</formula>
    </cfRule>
  </conditionalFormatting>
  <conditionalFormatting sqref="R46">
    <cfRule type="expression" dxfId="55" priority="56">
      <formula>R46=""</formula>
    </cfRule>
  </conditionalFormatting>
  <conditionalFormatting sqref="W45">
    <cfRule type="expression" dxfId="54" priority="55">
      <formula>W45=0</formula>
    </cfRule>
  </conditionalFormatting>
  <conditionalFormatting sqref="W46">
    <cfRule type="expression" dxfId="53" priority="54">
      <formula>W46=0</formula>
    </cfRule>
  </conditionalFormatting>
  <conditionalFormatting sqref="V45">
    <cfRule type="expression" dxfId="52" priority="53">
      <formula>AND(V45=0,W45=0)</formula>
    </cfRule>
  </conditionalFormatting>
  <conditionalFormatting sqref="V46">
    <cfRule type="expression" dxfId="51" priority="52">
      <formula>AND(V46=0,W46=0)</formula>
    </cfRule>
  </conditionalFormatting>
  <conditionalFormatting sqref="C52">
    <cfRule type="expression" dxfId="50" priority="51">
      <formula>C52=0</formula>
    </cfRule>
  </conditionalFormatting>
  <conditionalFormatting sqref="C53">
    <cfRule type="expression" dxfId="49" priority="50">
      <formula>C53=0</formula>
    </cfRule>
  </conditionalFormatting>
  <conditionalFormatting sqref="C54">
    <cfRule type="expression" dxfId="48" priority="49">
      <formula>C54=0</formula>
    </cfRule>
  </conditionalFormatting>
  <conditionalFormatting sqref="B53">
    <cfRule type="expression" dxfId="47" priority="48">
      <formula>B53=""</formula>
    </cfRule>
  </conditionalFormatting>
  <conditionalFormatting sqref="G52">
    <cfRule type="expression" dxfId="46" priority="47">
      <formula>G52=0</formula>
    </cfRule>
  </conditionalFormatting>
  <conditionalFormatting sqref="G53">
    <cfRule type="expression" dxfId="45" priority="46">
      <formula>G53=0</formula>
    </cfRule>
  </conditionalFormatting>
  <conditionalFormatting sqref="F52">
    <cfRule type="expression" dxfId="44" priority="45">
      <formula>AND(F52=0,G52=0)</formula>
    </cfRule>
  </conditionalFormatting>
  <conditionalFormatting sqref="F53">
    <cfRule type="expression" dxfId="43" priority="44">
      <formula>AND(F53=0,G53=0)</formula>
    </cfRule>
  </conditionalFormatting>
  <conditionalFormatting sqref="K52">
    <cfRule type="expression" dxfId="42" priority="43">
      <formula>K52=0</formula>
    </cfRule>
  </conditionalFormatting>
  <conditionalFormatting sqref="K53">
    <cfRule type="expression" dxfId="41" priority="42">
      <formula>K53=0</formula>
    </cfRule>
  </conditionalFormatting>
  <conditionalFormatting sqref="K54">
    <cfRule type="expression" dxfId="40" priority="41">
      <formula>K54=0</formula>
    </cfRule>
  </conditionalFormatting>
  <conditionalFormatting sqref="J53">
    <cfRule type="expression" dxfId="39" priority="40">
      <formula>J53=""</formula>
    </cfRule>
  </conditionalFormatting>
  <conditionalFormatting sqref="O52">
    <cfRule type="expression" dxfId="38" priority="39">
      <formula>O52=0</formula>
    </cfRule>
  </conditionalFormatting>
  <conditionalFormatting sqref="O53">
    <cfRule type="expression" dxfId="37" priority="38">
      <formula>O53=0</formula>
    </cfRule>
  </conditionalFormatting>
  <conditionalFormatting sqref="N52">
    <cfRule type="expression" dxfId="36" priority="37">
      <formula>AND(N52=0,O52=0)</formula>
    </cfRule>
  </conditionalFormatting>
  <conditionalFormatting sqref="N53">
    <cfRule type="expression" dxfId="35" priority="36">
      <formula>AND(N53=0,O53=0)</formula>
    </cfRule>
  </conditionalFormatting>
  <conditionalFormatting sqref="S52">
    <cfRule type="expression" dxfId="34" priority="35">
      <formula>S52=0</formula>
    </cfRule>
  </conditionalFormatting>
  <conditionalFormatting sqref="S53">
    <cfRule type="expression" dxfId="33" priority="34">
      <formula>S53=0</formula>
    </cfRule>
  </conditionalFormatting>
  <conditionalFormatting sqref="S54">
    <cfRule type="expression" dxfId="32" priority="33">
      <formula>S54=0</formula>
    </cfRule>
  </conditionalFormatting>
  <conditionalFormatting sqref="R53">
    <cfRule type="expression" dxfId="31" priority="32">
      <formula>R53=""</formula>
    </cfRule>
  </conditionalFormatting>
  <conditionalFormatting sqref="W52">
    <cfRule type="expression" dxfId="30" priority="31">
      <formula>W52=0</formula>
    </cfRule>
  </conditionalFormatting>
  <conditionalFormatting sqref="W53">
    <cfRule type="expression" dxfId="29" priority="30">
      <formula>W53=0</formula>
    </cfRule>
  </conditionalFormatting>
  <conditionalFormatting sqref="V52">
    <cfRule type="expression" dxfId="28" priority="29">
      <formula>AND(V52=0,W52=0)</formula>
    </cfRule>
  </conditionalFormatting>
  <conditionalFormatting sqref="V53">
    <cfRule type="expression" dxfId="27" priority="28">
      <formula>AND(V53=0,W53=0)</formula>
    </cfRule>
  </conditionalFormatting>
  <conditionalFormatting sqref="C59">
    <cfRule type="expression" dxfId="26" priority="27">
      <formula>C59=0</formula>
    </cfRule>
  </conditionalFormatting>
  <conditionalFormatting sqref="C60">
    <cfRule type="expression" dxfId="25" priority="26">
      <formula>C60=0</formula>
    </cfRule>
  </conditionalFormatting>
  <conditionalFormatting sqref="C61">
    <cfRule type="expression" dxfId="24" priority="25">
      <formula>C61=0</formula>
    </cfRule>
  </conditionalFormatting>
  <conditionalFormatting sqref="B60">
    <cfRule type="expression" dxfId="23" priority="24">
      <formula>B60=""</formula>
    </cfRule>
  </conditionalFormatting>
  <conditionalFormatting sqref="G59">
    <cfRule type="expression" dxfId="22" priority="23">
      <formula>G59=0</formula>
    </cfRule>
  </conditionalFormatting>
  <conditionalFormatting sqref="G60">
    <cfRule type="expression" dxfId="21" priority="22">
      <formula>G60=0</formula>
    </cfRule>
  </conditionalFormatting>
  <conditionalFormatting sqref="F59">
    <cfRule type="expression" dxfId="20" priority="21">
      <formula>AND(F59=0,G59=0)</formula>
    </cfRule>
  </conditionalFormatting>
  <conditionalFormatting sqref="F60">
    <cfRule type="expression" dxfId="19" priority="20">
      <formula>AND(F60=0,G60=0)</formula>
    </cfRule>
  </conditionalFormatting>
  <conditionalFormatting sqref="K59">
    <cfRule type="expression" dxfId="18" priority="19">
      <formula>K59=0</formula>
    </cfRule>
  </conditionalFormatting>
  <conditionalFormatting sqref="K60">
    <cfRule type="expression" dxfId="17" priority="18">
      <formula>K60=0</formula>
    </cfRule>
  </conditionalFormatting>
  <conditionalFormatting sqref="K61">
    <cfRule type="expression" dxfId="16" priority="17">
      <formula>K61=0</formula>
    </cfRule>
  </conditionalFormatting>
  <conditionalFormatting sqref="J60">
    <cfRule type="expression" dxfId="15" priority="16">
      <formula>J60=""</formula>
    </cfRule>
  </conditionalFormatting>
  <conditionalFormatting sqref="O59">
    <cfRule type="expression" dxfId="14" priority="15">
      <formula>O59=0</formula>
    </cfRule>
  </conditionalFormatting>
  <conditionalFormatting sqref="O60">
    <cfRule type="expression" dxfId="13" priority="14">
      <formula>O60=0</formula>
    </cfRule>
  </conditionalFormatting>
  <conditionalFormatting sqref="N59">
    <cfRule type="expression" dxfId="12" priority="13">
      <formula>AND(N59=0,O59=0)</formula>
    </cfRule>
  </conditionalFormatting>
  <conditionalFormatting sqref="N60">
    <cfRule type="expression" dxfId="11" priority="12">
      <formula>AND(N60=0,O60=0)</formula>
    </cfRule>
  </conditionalFormatting>
  <conditionalFormatting sqref="S59">
    <cfRule type="expression" dxfId="10" priority="11">
      <formula>S59=0</formula>
    </cfRule>
  </conditionalFormatting>
  <conditionalFormatting sqref="S60">
    <cfRule type="expression" dxfId="9" priority="10">
      <formula>S60=0</formula>
    </cfRule>
  </conditionalFormatting>
  <conditionalFormatting sqref="S61">
    <cfRule type="expression" dxfId="8" priority="9">
      <formula>S61=0</formula>
    </cfRule>
  </conditionalFormatting>
  <conditionalFormatting sqref="R60">
    <cfRule type="expression" dxfId="7" priority="8">
      <formula>R60=""</formula>
    </cfRule>
  </conditionalFormatting>
  <conditionalFormatting sqref="W59">
    <cfRule type="expression" dxfId="6" priority="7">
      <formula>W59=0</formula>
    </cfRule>
  </conditionalFormatting>
  <conditionalFormatting sqref="W60">
    <cfRule type="expression" dxfId="5" priority="6">
      <formula>W60=0</formula>
    </cfRule>
  </conditionalFormatting>
  <conditionalFormatting sqref="V59">
    <cfRule type="expression" dxfId="4" priority="5">
      <formula>AND(V59=0,W59=0)</formula>
    </cfRule>
  </conditionalFormatting>
  <conditionalFormatting sqref="V60">
    <cfRule type="expression" dxfId="3" priority="4">
      <formula>AND(V60=0,W60=0)</formula>
    </cfRule>
  </conditionalFormatting>
  <conditionalFormatting sqref="AJ15:AJ26">
    <cfRule type="expression" dxfId="2" priority="3">
      <formula>$AJ15="NO"</formula>
    </cfRule>
  </conditionalFormatting>
  <conditionalFormatting sqref="BH1:BH12">
    <cfRule type="expression" dxfId="1" priority="2">
      <formula>BH1&lt;&gt;BM1</formula>
    </cfRule>
  </conditionalFormatting>
  <conditionalFormatting sqref="BI1:BI12">
    <cfRule type="expression" dxfId="0" priority="1">
      <formula>BI1&lt;&gt;BN1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⑨オールミックス</vt:lpstr>
      <vt:lpstr>NO</vt:lpstr>
      <vt:lpstr>OKA</vt:lpstr>
      <vt:lpstr>OKB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2024-03-30T12:40:37Z</dcterms:modified>
</cp:coreProperties>
</file>