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⑨オールミックス" sheetId="1" r:id="rId1"/>
  </sheets>
  <definedNames>
    <definedName name="go" localSheetId="0">INDIRECT(⑨オールミックス!$Z$40)</definedName>
    <definedName name="hati" localSheetId="0">INDIRECT(⑨オールミックス!$Z$43)</definedName>
    <definedName name="iti" localSheetId="0">INDIRECT(⑨オールミックス!$Z$36)</definedName>
    <definedName name="nana" localSheetId="0">INDIRECT(⑨オールミックス!$Z$42)</definedName>
    <definedName name="ni" localSheetId="0">INDIRECT(⑨オールミックス!$Z$37)</definedName>
    <definedName name="NO">⑨オールミックス!$V$38</definedName>
    <definedName name="OKA">⑨オールミックス!$V$39</definedName>
    <definedName name="OKB">⑨オールミックス!$V$40</definedName>
    <definedName name="ONA">⑨オールミックス!$V$39</definedName>
    <definedName name="_xlnm.Print_Area" localSheetId="0">⑨オールミックス!$A$1:$T$62</definedName>
    <definedName name="roku" localSheetId="0">INDIRECT(⑨オールミックス!$Z$41)</definedName>
    <definedName name="san" localSheetId="0">INDIRECT(⑨オールミックス!$Z$38)</definedName>
    <definedName name="si" localSheetId="0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L140" i="1"/>
  <c r="CE140" i="1"/>
  <c r="CS139" i="1"/>
  <c r="CL139" i="1"/>
  <c r="CE139" i="1"/>
  <c r="CS138" i="1"/>
  <c r="CL138" i="1"/>
  <c r="CE138" i="1"/>
  <c r="CS137" i="1"/>
  <c r="CL137" i="1"/>
  <c r="CE137" i="1"/>
  <c r="CS136" i="1"/>
  <c r="CL136" i="1"/>
  <c r="CE136" i="1"/>
  <c r="CS135" i="1"/>
  <c r="CL135" i="1"/>
  <c r="CE135" i="1"/>
  <c r="CS134" i="1"/>
  <c r="CL134" i="1"/>
  <c r="CE134" i="1"/>
  <c r="CS133" i="1"/>
  <c r="CL133" i="1"/>
  <c r="CE133" i="1"/>
  <c r="CS132" i="1"/>
  <c r="CL132" i="1"/>
  <c r="CE132" i="1"/>
  <c r="CS131" i="1"/>
  <c r="CL131" i="1"/>
  <c r="CE131" i="1"/>
  <c r="CS130" i="1"/>
  <c r="CL130" i="1"/>
  <c r="CE130" i="1"/>
  <c r="CS129" i="1"/>
  <c r="CL129" i="1"/>
  <c r="CE129" i="1"/>
  <c r="CS128" i="1"/>
  <c r="CL128" i="1"/>
  <c r="CE128" i="1"/>
  <c r="CS127" i="1"/>
  <c r="CL127" i="1"/>
  <c r="CE127" i="1"/>
  <c r="CS126" i="1"/>
  <c r="CL126" i="1"/>
  <c r="CE126" i="1"/>
  <c r="CS125" i="1"/>
  <c r="CL125" i="1"/>
  <c r="CE125" i="1"/>
  <c r="CS124" i="1"/>
  <c r="CL124" i="1"/>
  <c r="CE124" i="1"/>
  <c r="CS123" i="1"/>
  <c r="CL123" i="1"/>
  <c r="CE123" i="1"/>
  <c r="CS122" i="1"/>
  <c r="CL122" i="1"/>
  <c r="CE122" i="1"/>
  <c r="CS121" i="1"/>
  <c r="CL121" i="1"/>
  <c r="CE121" i="1"/>
  <c r="CS120" i="1"/>
  <c r="CL120" i="1"/>
  <c r="CE120" i="1"/>
  <c r="CS119" i="1"/>
  <c r="CL119" i="1"/>
  <c r="CE119" i="1"/>
  <c r="CS118" i="1"/>
  <c r="CL118" i="1"/>
  <c r="CE118" i="1"/>
  <c r="CS117" i="1"/>
  <c r="CL117" i="1"/>
  <c r="CE117" i="1"/>
  <c r="CS116" i="1"/>
  <c r="CL116" i="1"/>
  <c r="CE116" i="1"/>
  <c r="CS115" i="1"/>
  <c r="CL115" i="1"/>
  <c r="CE115" i="1"/>
  <c r="CS114" i="1"/>
  <c r="CL114" i="1"/>
  <c r="CE114" i="1"/>
  <c r="CS113" i="1"/>
  <c r="CL113" i="1"/>
  <c r="CE113" i="1"/>
  <c r="CS112" i="1"/>
  <c r="CL112" i="1"/>
  <c r="CE112" i="1"/>
  <c r="CS111" i="1"/>
  <c r="CL111" i="1"/>
  <c r="CE111" i="1"/>
  <c r="CS110" i="1"/>
  <c r="CL110" i="1"/>
  <c r="CE110" i="1"/>
  <c r="CS109" i="1"/>
  <c r="CL109" i="1"/>
  <c r="CE109" i="1"/>
  <c r="CS108" i="1"/>
  <c r="CL108" i="1"/>
  <c r="CE108" i="1"/>
  <c r="CS107" i="1"/>
  <c r="CL107" i="1"/>
  <c r="CE107" i="1"/>
  <c r="CS106" i="1"/>
  <c r="CL106" i="1"/>
  <c r="CE106" i="1"/>
  <c r="CS105" i="1"/>
  <c r="CL105" i="1"/>
  <c r="CE105" i="1"/>
  <c r="CS104" i="1"/>
  <c r="CL104" i="1"/>
  <c r="CE104" i="1"/>
  <c r="CS103" i="1"/>
  <c r="CL103" i="1"/>
  <c r="CE103" i="1"/>
  <c r="CS102" i="1"/>
  <c r="CL102" i="1"/>
  <c r="CE102" i="1"/>
  <c r="CS101" i="1"/>
  <c r="CL101" i="1"/>
  <c r="CE101" i="1"/>
  <c r="CS100" i="1"/>
  <c r="CL100" i="1"/>
  <c r="CE100" i="1"/>
  <c r="CS99" i="1"/>
  <c r="CL99" i="1"/>
  <c r="CE99" i="1"/>
  <c r="CS98" i="1"/>
  <c r="CL98" i="1"/>
  <c r="CE98" i="1"/>
  <c r="CS97" i="1"/>
  <c r="CL97" i="1"/>
  <c r="CE97" i="1"/>
  <c r="CS96" i="1"/>
  <c r="CL96" i="1"/>
  <c r="CE96" i="1"/>
  <c r="CS95" i="1"/>
  <c r="CL95" i="1"/>
  <c r="CE95" i="1"/>
  <c r="CS94" i="1"/>
  <c r="CL94" i="1"/>
  <c r="CE94" i="1"/>
  <c r="CS93" i="1"/>
  <c r="CL93" i="1"/>
  <c r="CE93" i="1"/>
  <c r="CS92" i="1"/>
  <c r="CL92" i="1"/>
  <c r="CE92" i="1"/>
  <c r="CS91" i="1"/>
  <c r="CL91" i="1"/>
  <c r="CE91" i="1"/>
  <c r="CS90" i="1"/>
  <c r="CL90" i="1"/>
  <c r="CE90" i="1"/>
  <c r="CS89" i="1"/>
  <c r="CL89" i="1"/>
  <c r="CE89" i="1"/>
  <c r="CS88" i="1"/>
  <c r="CL88" i="1"/>
  <c r="CE88" i="1"/>
  <c r="CS87" i="1"/>
  <c r="CL87" i="1"/>
  <c r="CE87" i="1"/>
  <c r="CS86" i="1"/>
  <c r="CL86" i="1"/>
  <c r="CE86" i="1"/>
  <c r="CS85" i="1"/>
  <c r="CL85" i="1"/>
  <c r="CE85" i="1"/>
  <c r="CS84" i="1"/>
  <c r="CL84" i="1"/>
  <c r="CE84" i="1"/>
  <c r="CS83" i="1"/>
  <c r="CL83" i="1"/>
  <c r="CE83" i="1"/>
  <c r="CS82" i="1"/>
  <c r="CL82" i="1"/>
  <c r="CE82" i="1"/>
  <c r="CS81" i="1"/>
  <c r="CL81" i="1"/>
  <c r="CE81" i="1"/>
  <c r="CS80" i="1"/>
  <c r="CL80" i="1"/>
  <c r="CE80" i="1"/>
  <c r="CS79" i="1"/>
  <c r="CL79" i="1"/>
  <c r="CE79" i="1"/>
  <c r="CS78" i="1"/>
  <c r="CL78" i="1"/>
  <c r="CE78" i="1"/>
  <c r="CS77" i="1"/>
  <c r="CL77" i="1"/>
  <c r="CE77" i="1"/>
  <c r="CS76" i="1"/>
  <c r="CL76" i="1"/>
  <c r="CE76" i="1"/>
  <c r="CS75" i="1"/>
  <c r="CL75" i="1"/>
  <c r="CE75" i="1"/>
  <c r="CS74" i="1"/>
  <c r="CL74" i="1"/>
  <c r="CE74" i="1"/>
  <c r="CS73" i="1"/>
  <c r="CL73" i="1"/>
  <c r="CE73" i="1"/>
  <c r="CS72" i="1"/>
  <c r="CL72" i="1"/>
  <c r="CE72" i="1"/>
  <c r="CS71" i="1"/>
  <c r="CL71" i="1"/>
  <c r="CE71" i="1"/>
  <c r="CS70" i="1"/>
  <c r="CL70" i="1"/>
  <c r="CE70" i="1"/>
  <c r="CS69" i="1"/>
  <c r="CL69" i="1"/>
  <c r="CE69" i="1"/>
  <c r="CS68" i="1"/>
  <c r="CL68" i="1"/>
  <c r="CE68" i="1"/>
  <c r="CS67" i="1"/>
  <c r="CL67" i="1"/>
  <c r="CE67" i="1"/>
  <c r="CS66" i="1"/>
  <c r="CL66" i="1"/>
  <c r="CE66" i="1"/>
  <c r="CS65" i="1"/>
  <c r="CL65" i="1"/>
  <c r="CE65" i="1"/>
  <c r="CS64" i="1"/>
  <c r="CL64" i="1"/>
  <c r="CE64" i="1"/>
  <c r="CS63" i="1"/>
  <c r="CL63" i="1"/>
  <c r="CE63" i="1"/>
  <c r="CS62" i="1"/>
  <c r="CL62" i="1"/>
  <c r="CE62" i="1"/>
  <c r="CS61" i="1"/>
  <c r="CL61" i="1"/>
  <c r="CE61" i="1"/>
  <c r="CS60" i="1"/>
  <c r="CL60" i="1"/>
  <c r="CE60" i="1"/>
  <c r="CS59" i="1"/>
  <c r="CL59" i="1"/>
  <c r="CE59" i="1"/>
  <c r="CS58" i="1"/>
  <c r="CL58" i="1"/>
  <c r="CE58" i="1"/>
  <c r="CS57" i="1"/>
  <c r="CL57" i="1"/>
  <c r="CE57" i="1"/>
  <c r="CS56" i="1"/>
  <c r="CL56" i="1"/>
  <c r="CE56" i="1"/>
  <c r="CS55" i="1"/>
  <c r="CL55" i="1"/>
  <c r="CE55" i="1"/>
  <c r="CS54" i="1"/>
  <c r="CL54" i="1"/>
  <c r="CE54" i="1"/>
  <c r="CS53" i="1"/>
  <c r="CL53" i="1"/>
  <c r="CE53" i="1"/>
  <c r="CS52" i="1"/>
  <c r="CL52" i="1"/>
  <c r="CE52" i="1"/>
  <c r="CS51" i="1"/>
  <c r="CL51" i="1"/>
  <c r="CE51" i="1"/>
  <c r="CS50" i="1"/>
  <c r="CL50" i="1"/>
  <c r="CE50" i="1"/>
  <c r="CS49" i="1"/>
  <c r="CL49" i="1"/>
  <c r="CE49" i="1"/>
  <c r="CS48" i="1"/>
  <c r="CL48" i="1"/>
  <c r="CE48" i="1"/>
  <c r="CS47" i="1"/>
  <c r="CL47" i="1"/>
  <c r="CE47" i="1"/>
  <c r="CS46" i="1"/>
  <c r="CL46" i="1"/>
  <c r="CE46" i="1"/>
  <c r="CS45" i="1"/>
  <c r="CL45" i="1"/>
  <c r="CE45" i="1"/>
  <c r="CS44" i="1"/>
  <c r="CL44" i="1"/>
  <c r="CE44" i="1"/>
  <c r="CS43" i="1"/>
  <c r="CL43" i="1"/>
  <c r="CE43" i="1"/>
  <c r="CS42" i="1"/>
  <c r="CL42" i="1"/>
  <c r="CE42" i="1"/>
  <c r="CS41" i="1"/>
  <c r="CL41" i="1"/>
  <c r="CE41" i="1"/>
  <c r="CS40" i="1"/>
  <c r="CL40" i="1"/>
  <c r="CE40" i="1"/>
  <c r="CS39" i="1"/>
  <c r="CL39" i="1"/>
  <c r="CE39" i="1"/>
  <c r="CS38" i="1"/>
  <c r="CL38" i="1"/>
  <c r="CE38" i="1"/>
  <c r="CS37" i="1"/>
  <c r="CL37" i="1"/>
  <c r="CE37" i="1"/>
  <c r="CS36" i="1"/>
  <c r="CL36" i="1"/>
  <c r="CE36" i="1"/>
  <c r="CS35" i="1"/>
  <c r="CL35" i="1"/>
  <c r="CE35" i="1"/>
  <c r="CS34" i="1"/>
  <c r="CL34" i="1"/>
  <c r="CE34" i="1"/>
  <c r="CS33" i="1"/>
  <c r="CL33" i="1"/>
  <c r="CE33" i="1"/>
  <c r="CS32" i="1"/>
  <c r="CL32" i="1"/>
  <c r="CE32" i="1"/>
  <c r="CS31" i="1"/>
  <c r="CL31" i="1"/>
  <c r="CE31" i="1"/>
  <c r="CS30" i="1"/>
  <c r="CL30" i="1"/>
  <c r="CE30" i="1"/>
  <c r="CS29" i="1"/>
  <c r="CL29" i="1"/>
  <c r="CE29" i="1"/>
  <c r="CS28" i="1"/>
  <c r="CL28" i="1"/>
  <c r="CE28" i="1"/>
  <c r="CS27" i="1"/>
  <c r="CL27" i="1"/>
  <c r="CE27" i="1"/>
  <c r="CS26" i="1"/>
  <c r="CL26" i="1"/>
  <c r="CE26" i="1"/>
  <c r="CS25" i="1"/>
  <c r="CL25" i="1"/>
  <c r="CE25" i="1"/>
  <c r="CS24" i="1"/>
  <c r="CL24" i="1"/>
  <c r="CE24" i="1"/>
  <c r="CS23" i="1"/>
  <c r="CL23" i="1"/>
  <c r="CE23" i="1"/>
  <c r="CS22" i="1"/>
  <c r="CL22" i="1"/>
  <c r="CE22" i="1"/>
  <c r="CS21" i="1"/>
  <c r="CL21" i="1"/>
  <c r="CE21" i="1"/>
  <c r="CS20" i="1"/>
  <c r="CL20" i="1"/>
  <c r="CE20" i="1"/>
  <c r="CS19" i="1"/>
  <c r="CL19" i="1"/>
  <c r="CE19" i="1"/>
  <c r="CS18" i="1"/>
  <c r="CL18" i="1"/>
  <c r="CE18" i="1"/>
  <c r="BX18" i="1"/>
  <c r="CS17" i="1"/>
  <c r="CL17" i="1"/>
  <c r="CE17" i="1"/>
  <c r="BX17" i="1"/>
  <c r="CS16" i="1"/>
  <c r="CL16" i="1"/>
  <c r="CE16" i="1"/>
  <c r="BX16" i="1"/>
  <c r="CS15" i="1"/>
  <c r="CL15" i="1"/>
  <c r="CE15" i="1"/>
  <c r="BX15" i="1"/>
  <c r="CS14" i="1"/>
  <c r="CL14" i="1"/>
  <c r="CE14" i="1"/>
  <c r="BX14" i="1"/>
  <c r="CS13" i="1"/>
  <c r="CL13" i="1"/>
  <c r="CE13" i="1"/>
  <c r="BX13" i="1"/>
  <c r="CS12" i="1"/>
  <c r="CL12" i="1"/>
  <c r="CE12" i="1"/>
  <c r="BX12" i="1"/>
  <c r="CS11" i="1"/>
  <c r="CL11" i="1"/>
  <c r="CE11" i="1"/>
  <c r="BX11" i="1"/>
  <c r="CS10" i="1"/>
  <c r="CL10" i="1"/>
  <c r="CE10" i="1"/>
  <c r="BX10" i="1"/>
  <c r="CS9" i="1"/>
  <c r="CL9" i="1"/>
  <c r="CE9" i="1"/>
  <c r="BX9" i="1"/>
  <c r="CS8" i="1"/>
  <c r="CL8" i="1"/>
  <c r="CE8" i="1"/>
  <c r="BX8" i="1"/>
  <c r="CS7" i="1"/>
  <c r="CL7" i="1"/>
  <c r="CE7" i="1"/>
  <c r="BX7" i="1"/>
  <c r="CS6" i="1"/>
  <c r="CL6" i="1"/>
  <c r="CE6" i="1"/>
  <c r="BX6" i="1"/>
  <c r="CS5" i="1"/>
  <c r="CL5" i="1"/>
  <c r="CE5" i="1"/>
  <c r="BX5" i="1"/>
  <c r="CS4" i="1"/>
  <c r="CL4" i="1"/>
  <c r="CE4" i="1"/>
  <c r="BX4" i="1"/>
  <c r="CS3" i="1"/>
  <c r="CL3" i="1"/>
  <c r="CE3" i="1"/>
  <c r="BX3" i="1"/>
  <c r="CS2" i="1"/>
  <c r="CL2" i="1"/>
  <c r="CE2" i="1"/>
  <c r="BX2" i="1"/>
  <c r="CS1" i="1"/>
  <c r="CL1" i="1"/>
  <c r="CE1" i="1"/>
  <c r="BX1" i="1"/>
  <c r="BY10" i="1" l="1"/>
  <c r="AZ10" i="1" s="1"/>
  <c r="AK10" i="1" s="1"/>
  <c r="BY6" i="1"/>
  <c r="AZ6" i="1" s="1"/>
  <c r="AK6" i="1" s="1"/>
  <c r="CF5" i="1"/>
  <c r="BI5" i="1" s="1"/>
  <c r="CT1" i="1"/>
  <c r="BT1" i="1" s="1"/>
  <c r="AO1" i="1" s="1"/>
  <c r="CM11" i="1"/>
  <c r="BO11" i="1" s="1"/>
  <c r="AN11" i="1" s="1"/>
  <c r="CT41" i="1"/>
  <c r="BY1" i="1"/>
  <c r="CT56" i="1"/>
  <c r="CM9" i="1"/>
  <c r="BO9" i="1" s="1"/>
  <c r="AN9" i="1" s="1"/>
  <c r="BY17" i="1"/>
  <c r="BY2" i="1"/>
  <c r="CF62" i="1"/>
  <c r="BY3" i="1"/>
  <c r="AZ3" i="1" s="1"/>
  <c r="CT6" i="1"/>
  <c r="BT6" i="1" s="1"/>
  <c r="AO6" i="1" s="1"/>
  <c r="CF7" i="1"/>
  <c r="CF16" i="1"/>
  <c r="CT20" i="1"/>
  <c r="CM31" i="1"/>
  <c r="CM42" i="1"/>
  <c r="CT72" i="1"/>
  <c r="CF105" i="1"/>
  <c r="CT107" i="1"/>
  <c r="CM110" i="1"/>
  <c r="CF113" i="1"/>
  <c r="CT115" i="1"/>
  <c r="CM118" i="1"/>
  <c r="CF121" i="1"/>
  <c r="CT123" i="1"/>
  <c r="CM126" i="1"/>
  <c r="CF129" i="1"/>
  <c r="CT131" i="1"/>
  <c r="CM134" i="1"/>
  <c r="CF137" i="1"/>
  <c r="CT139" i="1"/>
  <c r="CM2" i="1"/>
  <c r="CM4" i="1"/>
  <c r="CM7" i="1"/>
  <c r="CT13" i="1"/>
  <c r="CM23" i="1"/>
  <c r="CM38" i="1"/>
  <c r="CT42" i="1"/>
  <c r="CF53" i="1"/>
  <c r="CF78" i="1"/>
  <c r="CT2" i="1"/>
  <c r="CM1" i="1"/>
  <c r="CM77" i="1"/>
  <c r="CM52" i="1"/>
  <c r="CM61" i="1"/>
  <c r="CM33" i="1"/>
  <c r="CM25" i="1"/>
  <c r="BY4" i="1"/>
  <c r="CT5" i="1"/>
  <c r="AY6" i="1"/>
  <c r="BY8" i="1"/>
  <c r="CF10" i="1"/>
  <c r="CF13" i="1"/>
  <c r="CF15" i="1"/>
  <c r="CF17" i="1"/>
  <c r="CF19" i="1"/>
  <c r="CF26" i="1"/>
  <c r="CT29" i="1"/>
  <c r="CM36" i="1"/>
  <c r="CT38" i="1"/>
  <c r="CF43" i="1"/>
  <c r="CM83" i="1"/>
  <c r="CF106" i="1"/>
  <c r="CF104" i="1"/>
  <c r="CF98" i="1"/>
  <c r="CF90" i="1"/>
  <c r="CF96" i="1"/>
  <c r="CF88" i="1"/>
  <c r="CF100" i="1"/>
  <c r="CF84" i="1"/>
  <c r="CF76" i="1"/>
  <c r="CF68" i="1"/>
  <c r="CF60" i="1"/>
  <c r="CF102" i="1"/>
  <c r="CF86" i="1"/>
  <c r="CF82" i="1"/>
  <c r="CF74" i="1"/>
  <c r="CF66" i="1"/>
  <c r="CF58" i="1"/>
  <c r="CF54" i="1"/>
  <c r="CF52" i="1"/>
  <c r="CF50" i="1"/>
  <c r="CF48" i="1"/>
  <c r="CF80" i="1"/>
  <c r="CF64" i="1"/>
  <c r="CF51" i="1"/>
  <c r="CF46" i="1"/>
  <c r="CF42" i="1"/>
  <c r="CF38" i="1"/>
  <c r="CF32" i="1"/>
  <c r="CF24" i="1"/>
  <c r="CF3" i="1"/>
  <c r="CF92" i="1"/>
  <c r="CF56" i="1"/>
  <c r="CF47" i="1"/>
  <c r="CF41" i="1"/>
  <c r="CF28" i="1"/>
  <c r="CF70" i="1"/>
  <c r="CF49" i="1"/>
  <c r="CF45" i="1"/>
  <c r="CF30" i="1"/>
  <c r="CF22" i="1"/>
  <c r="CF8" i="1"/>
  <c r="CF72" i="1"/>
  <c r="CF55" i="1"/>
  <c r="CF37" i="1"/>
  <c r="CF20" i="1"/>
  <c r="CF4" i="1"/>
  <c r="CM10" i="1"/>
  <c r="CF12" i="1"/>
  <c r="CF14" i="1"/>
  <c r="CM24" i="1"/>
  <c r="CF35" i="1"/>
  <c r="CM50" i="1"/>
  <c r="CT103" i="1"/>
  <c r="CM106" i="1"/>
  <c r="CF109" i="1"/>
  <c r="CT111" i="1"/>
  <c r="CM114" i="1"/>
  <c r="CF117" i="1"/>
  <c r="CT119" i="1"/>
  <c r="CM122" i="1"/>
  <c r="CF125" i="1"/>
  <c r="CT127" i="1"/>
  <c r="CM130" i="1"/>
  <c r="CF133" i="1"/>
  <c r="CT135" i="1"/>
  <c r="CM138" i="1"/>
  <c r="CF1" i="1"/>
  <c r="CF6" i="1"/>
  <c r="CM8" i="1"/>
  <c r="CT10" i="1"/>
  <c r="CT15" i="1"/>
  <c r="CF27" i="1"/>
  <c r="CF34" i="1"/>
  <c r="CM40" i="1"/>
  <c r="CT106" i="1"/>
  <c r="CT104" i="1"/>
  <c r="CT100" i="1"/>
  <c r="CT92" i="1"/>
  <c r="CT84" i="1"/>
  <c r="CT98" i="1"/>
  <c r="CT90" i="1"/>
  <c r="CT94" i="1"/>
  <c r="CT78" i="1"/>
  <c r="CT70" i="1"/>
  <c r="CT62" i="1"/>
  <c r="CT96" i="1"/>
  <c r="CT76" i="1"/>
  <c r="CT68" i="1"/>
  <c r="CT60" i="1"/>
  <c r="CT54" i="1"/>
  <c r="CT52" i="1"/>
  <c r="CT50" i="1"/>
  <c r="CT48" i="1"/>
  <c r="CT86" i="1"/>
  <c r="CT74" i="1"/>
  <c r="CT58" i="1"/>
  <c r="CT53" i="1"/>
  <c r="CT34" i="1"/>
  <c r="CT26" i="1"/>
  <c r="CT18" i="1"/>
  <c r="CT9" i="1"/>
  <c r="CT3" i="1"/>
  <c r="CT102" i="1"/>
  <c r="CT66" i="1"/>
  <c r="CT22" i="1"/>
  <c r="CT17" i="1"/>
  <c r="CT88" i="1"/>
  <c r="CT80" i="1"/>
  <c r="CT64" i="1"/>
  <c r="CT51" i="1"/>
  <c r="CT46" i="1"/>
  <c r="CT32" i="1"/>
  <c r="CT24" i="1"/>
  <c r="CT8" i="1"/>
  <c r="CT82" i="1"/>
  <c r="CT49" i="1"/>
  <c r="CT45" i="1"/>
  <c r="CT30" i="1"/>
  <c r="CF2" i="1"/>
  <c r="CM3" i="1"/>
  <c r="CT4" i="1"/>
  <c r="CM6" i="1"/>
  <c r="CF9" i="1"/>
  <c r="BY11" i="1"/>
  <c r="CT12" i="1"/>
  <c r="CT14" i="1"/>
  <c r="CT16" i="1"/>
  <c r="CF18" i="1"/>
  <c r="CT21" i="1"/>
  <c r="CT28" i="1"/>
  <c r="CM32" i="1"/>
  <c r="CT37" i="1"/>
  <c r="CF39" i="1"/>
  <c r="CT47" i="1"/>
  <c r="CM67" i="1"/>
  <c r="CF93" i="1"/>
  <c r="CF94" i="1"/>
  <c r="CM18" i="1"/>
  <c r="CT23" i="1"/>
  <c r="CF29" i="1"/>
  <c r="CT40" i="1"/>
  <c r="CF57" i="1"/>
  <c r="CT65" i="1"/>
  <c r="CT67" i="1"/>
  <c r="CM76" i="1"/>
  <c r="CM78" i="1"/>
  <c r="CT89" i="1"/>
  <c r="CM100" i="1"/>
  <c r="CF108" i="1"/>
  <c r="CT110" i="1"/>
  <c r="CM113" i="1"/>
  <c r="CM117" i="1"/>
  <c r="CF120" i="1"/>
  <c r="CT122" i="1"/>
  <c r="CF124" i="1"/>
  <c r="CT126" i="1"/>
  <c r="CM129" i="1"/>
  <c r="CF132" i="1"/>
  <c r="CM133" i="1"/>
  <c r="CT134" i="1"/>
  <c r="CF136" i="1"/>
  <c r="CM137" i="1"/>
  <c r="CF140" i="1"/>
  <c r="CM105" i="1"/>
  <c r="CM103" i="1"/>
  <c r="CM95" i="1"/>
  <c r="CM87" i="1"/>
  <c r="CM101" i="1"/>
  <c r="CM93" i="1"/>
  <c r="CM85" i="1"/>
  <c r="CM89" i="1"/>
  <c r="CM81" i="1"/>
  <c r="CM73" i="1"/>
  <c r="CM65" i="1"/>
  <c r="CM57" i="1"/>
  <c r="CM91" i="1"/>
  <c r="CM79" i="1"/>
  <c r="CM71" i="1"/>
  <c r="CM63" i="1"/>
  <c r="CM55" i="1"/>
  <c r="CM53" i="1"/>
  <c r="CM51" i="1"/>
  <c r="CM49" i="1"/>
  <c r="CM47" i="1"/>
  <c r="BY9" i="1"/>
  <c r="CT11" i="1"/>
  <c r="BY18" i="1"/>
  <c r="CM19" i="1"/>
  <c r="CM20" i="1"/>
  <c r="CF23" i="1"/>
  <c r="CT25" i="1"/>
  <c r="CM27" i="1"/>
  <c r="CM28" i="1"/>
  <c r="CF31" i="1"/>
  <c r="CT33" i="1"/>
  <c r="CM35" i="1"/>
  <c r="CF36" i="1"/>
  <c r="CM37" i="1"/>
  <c r="CM39" i="1"/>
  <c r="CF40" i="1"/>
  <c r="CM41" i="1"/>
  <c r="CM43" i="1"/>
  <c r="CM44" i="1"/>
  <c r="CM54" i="1"/>
  <c r="CM59" i="1"/>
  <c r="CM75" i="1"/>
  <c r="CT87" i="1"/>
  <c r="CM98" i="1"/>
  <c r="CM99" i="1"/>
  <c r="CF21" i="1"/>
  <c r="CM26" i="1"/>
  <c r="CT31" i="1"/>
  <c r="CM34" i="1"/>
  <c r="CT36" i="1"/>
  <c r="CF44" i="1"/>
  <c r="CM60" i="1"/>
  <c r="CM62" i="1"/>
  <c r="CF71" i="1"/>
  <c r="CF73" i="1"/>
  <c r="CT81" i="1"/>
  <c r="CT83" i="1"/>
  <c r="CM109" i="1"/>
  <c r="CF112" i="1"/>
  <c r="CT114" i="1"/>
  <c r="CF116" i="1"/>
  <c r="CT118" i="1"/>
  <c r="CM121" i="1"/>
  <c r="CM125" i="1"/>
  <c r="CF128" i="1"/>
  <c r="CT130" i="1"/>
  <c r="CT138" i="1"/>
  <c r="BY5" i="1"/>
  <c r="CM5" i="1"/>
  <c r="BY7" i="1"/>
  <c r="CT7" i="1"/>
  <c r="CF11" i="1"/>
  <c r="BY12" i="1"/>
  <c r="CM12" i="1"/>
  <c r="BY13" i="1"/>
  <c r="CM13" i="1"/>
  <c r="BY14" i="1"/>
  <c r="CM14" i="1"/>
  <c r="BY15" i="1"/>
  <c r="CM15" i="1"/>
  <c r="BY16" i="1"/>
  <c r="CM16" i="1"/>
  <c r="CM17" i="1"/>
  <c r="CT19" i="1"/>
  <c r="CM21" i="1"/>
  <c r="CM22" i="1"/>
  <c r="CF25" i="1"/>
  <c r="CT27" i="1"/>
  <c r="CM29" i="1"/>
  <c r="CM30" i="1"/>
  <c r="CF33" i="1"/>
  <c r="CT35" i="1"/>
  <c r="CT39" i="1"/>
  <c r="CT43" i="1"/>
  <c r="CT44" i="1"/>
  <c r="CM45" i="1"/>
  <c r="CM48" i="1"/>
  <c r="CT57" i="1"/>
  <c r="CT59" i="1"/>
  <c r="CF63" i="1"/>
  <c r="CF65" i="1"/>
  <c r="CM68" i="1"/>
  <c r="CM69" i="1"/>
  <c r="CM70" i="1"/>
  <c r="CT73" i="1"/>
  <c r="CT75" i="1"/>
  <c r="CF79" i="1"/>
  <c r="CF81" i="1"/>
  <c r="CM84" i="1"/>
  <c r="CF95" i="1"/>
  <c r="CM97" i="1"/>
  <c r="CM46" i="1"/>
  <c r="CM56" i="1"/>
  <c r="CF59" i="1"/>
  <c r="CT61" i="1"/>
  <c r="CM64" i="1"/>
  <c r="CF67" i="1"/>
  <c r="CT69" i="1"/>
  <c r="CM72" i="1"/>
  <c r="CF75" i="1"/>
  <c r="CT77" i="1"/>
  <c r="CM80" i="1"/>
  <c r="CF83" i="1"/>
  <c r="CF85" i="1"/>
  <c r="CF87" i="1"/>
  <c r="CM90" i="1"/>
  <c r="CM92" i="1"/>
  <c r="CT95" i="1"/>
  <c r="CT97" i="1"/>
  <c r="CF101" i="1"/>
  <c r="CF103" i="1"/>
  <c r="CT55" i="1"/>
  <c r="CM58" i="1"/>
  <c r="CF61" i="1"/>
  <c r="CT63" i="1"/>
  <c r="CM66" i="1"/>
  <c r="CF69" i="1"/>
  <c r="CT71" i="1"/>
  <c r="CM74" i="1"/>
  <c r="CF77" i="1"/>
  <c r="CT79" i="1"/>
  <c r="CM82" i="1"/>
  <c r="CM86" i="1"/>
  <c r="CF89" i="1"/>
  <c r="CT91" i="1"/>
  <c r="CM94" i="1"/>
  <c r="CF97" i="1"/>
  <c r="CT99" i="1"/>
  <c r="CM102" i="1"/>
  <c r="CM104" i="1"/>
  <c r="CT105" i="1"/>
  <c r="CF107" i="1"/>
  <c r="CM108" i="1"/>
  <c r="CT109" i="1"/>
  <c r="CF111" i="1"/>
  <c r="CM112" i="1"/>
  <c r="CT113" i="1"/>
  <c r="CF115" i="1"/>
  <c r="CM116" i="1"/>
  <c r="CT117" i="1"/>
  <c r="CF119" i="1"/>
  <c r="CM120" i="1"/>
  <c r="CT121" i="1"/>
  <c r="CF123" i="1"/>
  <c r="CM124" i="1"/>
  <c r="CT125" i="1"/>
  <c r="CF127" i="1"/>
  <c r="CM128" i="1"/>
  <c r="CT129" i="1"/>
  <c r="CF131" i="1"/>
  <c r="CM132" i="1"/>
  <c r="CT133" i="1"/>
  <c r="CF135" i="1"/>
  <c r="CM136" i="1"/>
  <c r="CT137" i="1"/>
  <c r="CF139" i="1"/>
  <c r="CM140" i="1"/>
  <c r="CT85" i="1"/>
  <c r="CM88" i="1"/>
  <c r="CF91" i="1"/>
  <c r="CT93" i="1"/>
  <c r="CM96" i="1"/>
  <c r="CF99" i="1"/>
  <c r="CT101" i="1"/>
  <c r="CM107" i="1"/>
  <c r="CT108" i="1"/>
  <c r="CF110" i="1"/>
  <c r="CM111" i="1"/>
  <c r="CT112" i="1"/>
  <c r="CF114" i="1"/>
  <c r="CM115" i="1"/>
  <c r="CT116" i="1"/>
  <c r="CF118" i="1"/>
  <c r="CM119" i="1"/>
  <c r="CT120" i="1"/>
  <c r="CF122" i="1"/>
  <c r="CM123" i="1"/>
  <c r="CT124" i="1"/>
  <c r="CF126" i="1"/>
  <c r="CM127" i="1"/>
  <c r="CT128" i="1"/>
  <c r="CF130" i="1"/>
  <c r="CM131" i="1"/>
  <c r="CT132" i="1"/>
  <c r="CF134" i="1"/>
  <c r="CM135" i="1"/>
  <c r="CT136" i="1"/>
  <c r="CF138" i="1"/>
  <c r="CM139" i="1"/>
  <c r="CT140" i="1"/>
  <c r="F33" i="1"/>
  <c r="AY10" i="1" l="1"/>
  <c r="AE10" i="1" s="1"/>
  <c r="BN9" i="1"/>
  <c r="AH9" i="1" s="1"/>
  <c r="BS1" i="1"/>
  <c r="AI1" i="1" s="1"/>
  <c r="BS6" i="1"/>
  <c r="AI6" i="1" s="1"/>
  <c r="BN11" i="1"/>
  <c r="AH11" i="1" s="1"/>
  <c r="BJ5" i="1"/>
  <c r="AY3" i="1"/>
  <c r="AE3" i="1" s="1"/>
  <c r="AZ2" i="1"/>
  <c r="AK2" i="1" s="1"/>
  <c r="AY2" i="1"/>
  <c r="AE2" i="1" s="1"/>
  <c r="AZ1" i="1"/>
  <c r="AK1" i="1" s="1"/>
  <c r="AY1" i="1"/>
  <c r="AE1" i="1" s="1"/>
  <c r="AZ7" i="1"/>
  <c r="AY7" i="1"/>
  <c r="BJ2" i="1"/>
  <c r="BI2" i="1"/>
  <c r="BN8" i="1"/>
  <c r="AH8" i="1" s="1"/>
  <c r="BO8" i="1"/>
  <c r="AN8" i="1" s="1"/>
  <c r="BN7" i="1"/>
  <c r="AH7" i="1" s="1"/>
  <c r="BO7" i="1"/>
  <c r="AN7" i="1" s="1"/>
  <c r="BJ7" i="1"/>
  <c r="BI7" i="1"/>
  <c r="AY12" i="1"/>
  <c r="AZ12" i="1"/>
  <c r="BO5" i="1"/>
  <c r="AN5" i="1" s="1"/>
  <c r="BN5" i="1"/>
  <c r="AH5" i="1" s="1"/>
  <c r="AZ9" i="1"/>
  <c r="AY9" i="1"/>
  <c r="BS12" i="1"/>
  <c r="AI12" i="1" s="1"/>
  <c r="BT12" i="1"/>
  <c r="AO12" i="1" s="1"/>
  <c r="BT3" i="1"/>
  <c r="AO3" i="1" s="1"/>
  <c r="BS3" i="1"/>
  <c r="AI3" i="1" s="1"/>
  <c r="BT10" i="1"/>
  <c r="AO10" i="1" s="1"/>
  <c r="BS10" i="1"/>
  <c r="AI10" i="1" s="1"/>
  <c r="BJ10" i="1"/>
  <c r="BI10" i="1"/>
  <c r="BO1" i="1"/>
  <c r="AN1" i="1" s="1"/>
  <c r="BN1" i="1"/>
  <c r="AH1" i="1" s="1"/>
  <c r="BO4" i="1"/>
  <c r="AN4" i="1" s="1"/>
  <c r="BN4" i="1"/>
  <c r="AH4" i="1" s="1"/>
  <c r="BJ11" i="1"/>
  <c r="BI11" i="1"/>
  <c r="AY5" i="1"/>
  <c r="AZ5" i="1"/>
  <c r="AZ11" i="1"/>
  <c r="AY11" i="1"/>
  <c r="BS4" i="1"/>
  <c r="AI4" i="1" s="1"/>
  <c r="BT4" i="1"/>
  <c r="AO4" i="1" s="1"/>
  <c r="BS9" i="1"/>
  <c r="AI9" i="1" s="1"/>
  <c r="BT9" i="1"/>
  <c r="AO9" i="1" s="1"/>
  <c r="BI1" i="1"/>
  <c r="BJ1" i="1"/>
  <c r="BI12" i="1"/>
  <c r="BJ12" i="1"/>
  <c r="BI8" i="1"/>
  <c r="BJ8" i="1"/>
  <c r="BS5" i="1"/>
  <c r="AI5" i="1" s="1"/>
  <c r="BT5" i="1"/>
  <c r="AO5" i="1" s="1"/>
  <c r="BT2" i="1"/>
  <c r="AO2" i="1" s="1"/>
  <c r="BS2" i="1"/>
  <c r="AI2" i="1" s="1"/>
  <c r="BN2" i="1"/>
  <c r="AH2" i="1" s="1"/>
  <c r="BO2" i="1"/>
  <c r="AN2" i="1" s="1"/>
  <c r="AK3" i="1"/>
  <c r="BN12" i="1"/>
  <c r="AH12" i="1" s="1"/>
  <c r="BO12" i="1"/>
  <c r="AN12" i="1" s="1"/>
  <c r="BT11" i="1"/>
  <c r="AO11" i="1" s="1"/>
  <c r="BS11" i="1"/>
  <c r="AI11" i="1" s="1"/>
  <c r="BN6" i="1"/>
  <c r="AH6" i="1" s="1"/>
  <c r="BO6" i="1"/>
  <c r="AN6" i="1" s="1"/>
  <c r="BS8" i="1"/>
  <c r="AI8" i="1" s="1"/>
  <c r="BT8" i="1"/>
  <c r="AO8" i="1" s="1"/>
  <c r="BJ6" i="1"/>
  <c r="BI6" i="1"/>
  <c r="BJ3" i="1"/>
  <c r="BI3" i="1"/>
  <c r="AE6" i="1"/>
  <c r="BT7" i="1"/>
  <c r="AO7" i="1" s="1"/>
  <c r="BS7" i="1"/>
  <c r="AI7" i="1" s="1"/>
  <c r="BJ9" i="1"/>
  <c r="BI9" i="1"/>
  <c r="BN3" i="1"/>
  <c r="AH3" i="1" s="1"/>
  <c r="BO3" i="1"/>
  <c r="AN3" i="1" s="1"/>
  <c r="BN10" i="1"/>
  <c r="AH10" i="1" s="1"/>
  <c r="BO10" i="1"/>
  <c r="AN10" i="1" s="1"/>
  <c r="BI4" i="1"/>
  <c r="BJ4" i="1"/>
  <c r="AY8" i="1"/>
  <c r="AZ8" i="1"/>
  <c r="AY4" i="1"/>
  <c r="AZ4" i="1"/>
  <c r="S32" i="1"/>
  <c r="BD1" i="1" l="1"/>
  <c r="AF1" i="1" s="1"/>
  <c r="BE1" i="1"/>
  <c r="AL1" i="1" s="1"/>
  <c r="BE3" i="1"/>
  <c r="AL3" i="1" s="1"/>
  <c r="BD10" i="1"/>
  <c r="AF10" i="1" s="1"/>
  <c r="BD6" i="1"/>
  <c r="Y6" i="1" s="1"/>
  <c r="BE2" i="1"/>
  <c r="AA2" i="1" s="1"/>
  <c r="BD3" i="1"/>
  <c r="AF3" i="1" s="1"/>
  <c r="AK12" i="1"/>
  <c r="BE12" i="1"/>
  <c r="AL12" i="1" s="1"/>
  <c r="BD2" i="1"/>
  <c r="AK8" i="1"/>
  <c r="BE8" i="1"/>
  <c r="AL8" i="1" s="1"/>
  <c r="BE5" i="1"/>
  <c r="AL5" i="1" s="1"/>
  <c r="AK5" i="1"/>
  <c r="BE9" i="1"/>
  <c r="AL9" i="1" s="1"/>
  <c r="AK9" i="1"/>
  <c r="AE12" i="1"/>
  <c r="BD12" i="1"/>
  <c r="AF12" i="1" s="1"/>
  <c r="AE8" i="1"/>
  <c r="BD8" i="1"/>
  <c r="AF8" i="1" s="1"/>
  <c r="BD5" i="1"/>
  <c r="AF5" i="1" s="1"/>
  <c r="AE5" i="1"/>
  <c r="AE7" i="1"/>
  <c r="BD7" i="1"/>
  <c r="AF7" i="1" s="1"/>
  <c r="AE4" i="1"/>
  <c r="BD4" i="1"/>
  <c r="AF4" i="1" s="1"/>
  <c r="BE11" i="1"/>
  <c r="AL11" i="1" s="1"/>
  <c r="AK11" i="1"/>
  <c r="BD9" i="1"/>
  <c r="AF9" i="1" s="1"/>
  <c r="AE9" i="1"/>
  <c r="BE10" i="1"/>
  <c r="AK4" i="1"/>
  <c r="BE4" i="1"/>
  <c r="AL4" i="1" s="1"/>
  <c r="BE6" i="1"/>
  <c r="BD11" i="1"/>
  <c r="AF11" i="1" s="1"/>
  <c r="AE11" i="1"/>
  <c r="BE7" i="1"/>
  <c r="AL7" i="1" s="1"/>
  <c r="AK7" i="1"/>
  <c r="P30" i="1"/>
  <c r="F30" i="1"/>
  <c r="P23" i="1"/>
  <c r="F23" i="1"/>
  <c r="P16" i="1"/>
  <c r="F16" i="1"/>
  <c r="AL2" i="1" l="1"/>
  <c r="AA1" i="1"/>
  <c r="Y1" i="1"/>
  <c r="AA3" i="1"/>
  <c r="Y10" i="1"/>
  <c r="AA12" i="1"/>
  <c r="AF6" i="1"/>
  <c r="AA7" i="1"/>
  <c r="Y7" i="1"/>
  <c r="Y3" i="1"/>
  <c r="Y8" i="1"/>
  <c r="AA5" i="1"/>
  <c r="AA8" i="1"/>
  <c r="AA4" i="1"/>
  <c r="AA9" i="1"/>
  <c r="Y9" i="1"/>
  <c r="Y5" i="1"/>
  <c r="AL6" i="1"/>
  <c r="AA6" i="1"/>
  <c r="AC6" i="1" s="1"/>
  <c r="AF2" i="1"/>
  <c r="Y2" i="1"/>
  <c r="AC2" i="1" s="1"/>
  <c r="Y4" i="1"/>
  <c r="AL10" i="1"/>
  <c r="AA10" i="1"/>
  <c r="Y11" i="1"/>
  <c r="AA11" i="1"/>
  <c r="Y12" i="1"/>
  <c r="F61" i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AC1" i="1" l="1"/>
  <c r="AT1" i="1" s="1"/>
  <c r="AA36" i="1" s="1"/>
  <c r="AC10" i="1"/>
  <c r="AR10" i="1" s="1"/>
  <c r="AC3" i="1"/>
  <c r="AR3" i="1" s="1"/>
  <c r="AC12" i="1"/>
  <c r="AR12" i="1" s="1"/>
  <c r="AC7" i="1"/>
  <c r="AT7" i="1" s="1"/>
  <c r="AA42" i="1" s="1"/>
  <c r="AR1" i="1"/>
  <c r="AC9" i="1"/>
  <c r="AU9" i="1" s="1"/>
  <c r="AB44" i="1" s="1"/>
  <c r="AC4" i="1"/>
  <c r="AQ4" i="1" s="1"/>
  <c r="AC11" i="1"/>
  <c r="AR11" i="1" s="1"/>
  <c r="AC8" i="1"/>
  <c r="AC5" i="1"/>
  <c r="AU5" i="1" s="1"/>
  <c r="AB40" i="1" s="1"/>
  <c r="AU10" i="1"/>
  <c r="AB45" i="1" s="1"/>
  <c r="AT2" i="1"/>
  <c r="AA37" i="1" s="1"/>
  <c r="AR2" i="1"/>
  <c r="AU2" i="1"/>
  <c r="AB37" i="1" s="1"/>
  <c r="AQ2" i="1"/>
  <c r="AT6" i="1"/>
  <c r="AA41" i="1" s="1"/>
  <c r="AR6" i="1"/>
  <c r="AQ6" i="1"/>
  <c r="AU6" i="1"/>
  <c r="AB41" i="1" s="1"/>
  <c r="H21" i="1"/>
  <c r="N7" i="1"/>
  <c r="N38" i="1" s="1"/>
  <c r="O28" i="1"/>
  <c r="AT10" i="1" l="1"/>
  <c r="AA45" i="1" s="1"/>
  <c r="AQ10" i="1"/>
  <c r="AQ1" i="1"/>
  <c r="AU1" i="1"/>
  <c r="AB36" i="1" s="1"/>
  <c r="Z36" i="1" s="1"/>
  <c r="AU12" i="1"/>
  <c r="AB47" i="1" s="1"/>
  <c r="AQ3" i="1"/>
  <c r="AU3" i="1"/>
  <c r="AB38" i="1" s="1"/>
  <c r="AT3" i="1"/>
  <c r="AA38" i="1" s="1"/>
  <c r="AT12" i="1"/>
  <c r="AA47" i="1" s="1"/>
  <c r="Z47" i="1" s="1"/>
  <c r="AQ12" i="1"/>
  <c r="AR4" i="1"/>
  <c r="AT4" i="1"/>
  <c r="AA39" i="1" s="1"/>
  <c r="AQ7" i="1"/>
  <c r="AU7" i="1"/>
  <c r="AB42" i="1" s="1"/>
  <c r="AR7" i="1"/>
  <c r="AT9" i="1"/>
  <c r="AA44" i="1" s="1"/>
  <c r="Z44" i="1" s="1"/>
  <c r="AT11" i="1"/>
  <c r="AA46" i="1" s="1"/>
  <c r="AR9" i="1"/>
  <c r="AU11" i="1"/>
  <c r="AB46" i="1" s="1"/>
  <c r="AQ11" i="1"/>
  <c r="AQ9" i="1"/>
  <c r="AU4" i="1"/>
  <c r="AB39" i="1" s="1"/>
  <c r="AQ5" i="1"/>
  <c r="AT5" i="1"/>
  <c r="AA40" i="1" s="1"/>
  <c r="Z40" i="1" s="1"/>
  <c r="AR5" i="1"/>
  <c r="Z42" i="1"/>
  <c r="AU8" i="1"/>
  <c r="AB43" i="1" s="1"/>
  <c r="AT8" i="1"/>
  <c r="AA43" i="1" s="1"/>
  <c r="AR8" i="1"/>
  <c r="AQ8" i="1"/>
  <c r="Z41" i="1"/>
  <c r="Z37" i="1"/>
  <c r="Z45" i="1"/>
  <c r="M8" i="1"/>
  <c r="M39" i="1" s="1"/>
  <c r="H15" i="1"/>
  <c r="E15" i="1"/>
  <c r="Q7" i="1"/>
  <c r="O29" i="1"/>
  <c r="H22" i="1"/>
  <c r="N28" i="1"/>
  <c r="D7" i="1"/>
  <c r="D38" i="1" s="1"/>
  <c r="R28" i="1"/>
  <c r="R29" i="1"/>
  <c r="N21" i="1"/>
  <c r="G22" i="1"/>
  <c r="G21" i="1"/>
  <c r="D28" i="1"/>
  <c r="D59" i="1" s="1"/>
  <c r="D21" i="1"/>
  <c r="E22" i="1"/>
  <c r="E21" i="1"/>
  <c r="D14" i="1"/>
  <c r="O14" i="1"/>
  <c r="O15" i="1"/>
  <c r="N14" i="1"/>
  <c r="H29" i="1"/>
  <c r="H28" i="1"/>
  <c r="R14" i="1"/>
  <c r="R45" i="1" s="1"/>
  <c r="R15" i="1"/>
  <c r="G29" i="1"/>
  <c r="G28" i="1"/>
  <c r="Q14" i="1"/>
  <c r="Q15" i="1"/>
  <c r="Q29" i="1"/>
  <c r="Q28" i="1"/>
  <c r="E29" i="1"/>
  <c r="E28" i="1"/>
  <c r="Z38" i="1" l="1"/>
  <c r="Z39" i="1"/>
  <c r="Z46" i="1"/>
  <c r="Z43" i="1"/>
  <c r="P28" i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R21" i="1"/>
  <c r="R52" i="1" s="1"/>
  <c r="Q22" i="1"/>
  <c r="O22" i="1"/>
  <c r="O53" i="1" s="1"/>
  <c r="N22" i="1"/>
  <c r="N53" i="1" s="1"/>
  <c r="M22" i="1"/>
  <c r="M53" i="1" s="1"/>
  <c r="R22" i="1"/>
  <c r="R53" i="1" s="1"/>
  <c r="Q21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G14" i="1"/>
  <c r="G15" i="1"/>
  <c r="H14" i="1"/>
  <c r="H45" i="1" s="1"/>
  <c r="D45" i="1"/>
  <c r="E14" i="1"/>
  <c r="E45" i="1" s="1"/>
  <c r="Q8" i="1"/>
  <c r="Q39" i="1" s="1"/>
  <c r="O7" i="1"/>
  <c r="O38" i="1" s="1"/>
  <c r="E7" i="1"/>
  <c r="E38" i="1" s="1"/>
  <c r="H7" i="1"/>
  <c r="H38" i="1" s="1"/>
  <c r="H46" i="1"/>
  <c r="E59" i="1"/>
  <c r="R8" i="1"/>
  <c r="R39" i="1" s="1"/>
  <c r="H60" i="1"/>
  <c r="O60" i="1"/>
  <c r="C8" i="1"/>
  <c r="C39" i="1" s="1"/>
  <c r="D8" i="1"/>
  <c r="D39" i="1" s="1"/>
  <c r="G8" i="1"/>
  <c r="E46" i="1"/>
  <c r="O59" i="1"/>
  <c r="G7" i="1"/>
  <c r="H8" i="1"/>
  <c r="H39" i="1" s="1"/>
  <c r="E60" i="1"/>
  <c r="R7" i="1"/>
  <c r="R38" i="1" s="1"/>
  <c r="O45" i="1"/>
  <c r="R59" i="1"/>
  <c r="R46" i="1"/>
  <c r="G59" i="1"/>
  <c r="Q38" i="1"/>
  <c r="E53" i="1"/>
  <c r="H53" i="1"/>
  <c r="H59" i="1"/>
  <c r="G60" i="1"/>
  <c r="O8" i="1"/>
  <c r="O39" i="1" s="1"/>
  <c r="E52" i="1"/>
  <c r="H52" i="1"/>
  <c r="E8" i="1"/>
  <c r="E39" i="1" s="1"/>
  <c r="O46" i="1"/>
  <c r="R60" i="1"/>
  <c r="C19" i="1"/>
  <c r="M26" i="1" l="1"/>
  <c r="M57" i="1" s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Q5" i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C57" i="1"/>
  <c r="Q19" i="1"/>
  <c r="Q12" i="1"/>
  <c r="G5" i="1"/>
  <c r="G36" i="1" s="1"/>
  <c r="Q26" i="1"/>
  <c r="G26" i="1"/>
  <c r="Q57" i="1" l="1"/>
  <c r="G57" i="1"/>
  <c r="Q50" i="1"/>
  <c r="G50" i="1"/>
  <c r="Q43" i="1"/>
  <c r="G12" i="1"/>
  <c r="G43" i="1" s="1"/>
  <c r="G23" i="1"/>
  <c r="Q9" i="1"/>
  <c r="Q40" i="1" s="1"/>
  <c r="H23" i="1"/>
  <c r="D23" i="1"/>
  <c r="E23" i="1"/>
  <c r="Q23" i="1"/>
  <c r="E30" i="1"/>
  <c r="H30" i="1"/>
  <c r="G30" i="1"/>
  <c r="D30" i="1"/>
  <c r="N16" i="1"/>
  <c r="O16" i="1"/>
  <c r="R16" i="1"/>
  <c r="Q16" i="1"/>
  <c r="Q30" i="1"/>
  <c r="O30" i="1"/>
  <c r="N30" i="1"/>
  <c r="R30" i="1"/>
  <c r="G61" i="1" l="1"/>
  <c r="Q61" i="1"/>
  <c r="N23" i="1"/>
  <c r="N54" i="1" s="1"/>
  <c r="O23" i="1"/>
  <c r="O54" i="1" s="1"/>
  <c r="Q54" i="1"/>
  <c r="R23" i="1"/>
  <c r="R54" i="1" s="1"/>
  <c r="D16" i="1"/>
  <c r="D47" i="1" s="1"/>
  <c r="G54" i="1"/>
  <c r="Q47" i="1"/>
  <c r="H16" i="1"/>
  <c r="H47" i="1" s="1"/>
  <c r="G16" i="1"/>
  <c r="G47" i="1" s="1"/>
  <c r="E16" i="1"/>
  <c r="E47" i="1" s="1"/>
  <c r="H61" i="1"/>
  <c r="R47" i="1"/>
  <c r="H9" i="1"/>
  <c r="H40" i="1" s="1"/>
  <c r="R61" i="1"/>
  <c r="H54" i="1"/>
  <c r="R9" i="1"/>
  <c r="R40" i="1" s="1"/>
  <c r="G9" i="1"/>
  <c r="G40" i="1" s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</calcChain>
</file>

<file path=xl/sharedStrings.xml><?xml version="1.0" encoding="utf-8"?>
<sst xmlns="http://schemas.openxmlformats.org/spreadsheetml/2006/main" count="132" uniqueCount="49">
  <si>
    <t>①</t>
    <phoneticPr fontId="5"/>
  </si>
  <si>
    <t>＋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</si>
  <si>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</si>
  <si>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</si>
  <si>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</si>
  <si>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</si>
  <si>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</si>
  <si>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</si>
  <si>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</si>
  <si>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</si>
  <si>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</si>
  <si>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</si>
  <si>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</si>
  <si>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</si>
  <si>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</si>
  <si>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</si>
  <si>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</si>
  <si>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</si>
  <si>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</si>
  <si>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</si>
  <si>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</si>
  <si>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</si>
  <si>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</si>
  <si>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</si>
  <si>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</si>
  <si>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</si>
  <si>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</si>
  <si>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</si>
  <si>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</si>
  <si>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</si>
  <si>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</si>
  <si>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</si>
  <si>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</si>
  <si>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</si>
  <si>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</si>
  <si>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</si>
  <si>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</si>
  <si>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</si>
  <si>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</si>
  <si>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＝</t>
    <phoneticPr fontId="5"/>
  </si>
  <si>
    <t>補正</t>
    <rPh sb="0" eb="2">
      <t>ホセイ</t>
    </rPh>
    <phoneticPr fontId="5"/>
  </si>
  <si>
    <t>③</t>
    <phoneticPr fontId="5"/>
  </si>
  <si>
    <t>＝</t>
    <phoneticPr fontId="5"/>
  </si>
  <si>
    <t>⑨</t>
    <phoneticPr fontId="5"/>
  </si>
  <si>
    <t>＋</t>
    <phoneticPr fontId="5"/>
  </si>
  <si>
    <t>iti</t>
    <phoneticPr fontId="5"/>
  </si>
  <si>
    <t>NO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</si>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</sst>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1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tabSelected="1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4.75" style="2" hidden="1" customWidth="1"/>
    <col min="25" max="25" width="8.375" style="2" hidden="1" customWidth="1"/>
    <col min="26" max="26" width="4.62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8" width="3.375" style="2" hidden="1" customWidth="1"/>
    <col min="69" max="69" width="3.875" style="2" hidden="1" customWidth="1"/>
    <col min="70" max="70" width="4.625" style="2" hidden="1" customWidth="1"/>
    <col min="71" max="74" width="3.375" style="2" hidden="1" customWidth="1"/>
    <col min="75" max="75" width="4.625" style="2" hidden="1" customWidth="1"/>
    <col min="76" max="76" width="9" style="2" hidden="1" customWidth="1"/>
    <col min="77" max="77" width="4.625" style="2" hidden="1" customWidth="1"/>
    <col min="78" max="78" width="1.625" style="2" hidden="1" customWidth="1"/>
    <col min="79" max="79" width="4.625" style="2" hidden="1" customWidth="1"/>
    <col min="80" max="81" width="3.375" style="2" hidden="1" customWidth="1"/>
    <col min="82" max="82" width="4.625" style="2" hidden="1" customWidth="1"/>
    <col min="83" max="83" width="9" style="2" hidden="1" customWidth="1"/>
    <col min="84" max="84" width="6" style="2" hidden="1" customWidth="1"/>
    <col min="85" max="85" width="1.625" style="2" hidden="1" customWidth="1"/>
    <col min="86" max="86" width="5.875" style="2" hidden="1" customWidth="1"/>
    <col min="87" max="88" width="3.5" style="2" hidden="1" customWidth="1"/>
    <col min="89" max="89" width="4.625" style="2" hidden="1" customWidth="1"/>
    <col min="90" max="90" width="9" style="2" hidden="1" customWidth="1"/>
    <col min="91" max="91" width="6" style="2" hidden="1" customWidth="1"/>
    <col min="92" max="92" width="1.625" style="2" hidden="1" customWidth="1"/>
    <col min="93" max="93" width="5.875" style="2" hidden="1" customWidth="1"/>
    <col min="94" max="95" width="3.5" style="2" hidden="1" customWidth="1"/>
    <col min="96" max="96" width="4.625" style="2" hidden="1" customWidth="1"/>
    <col min="97" max="97" width="9" style="2" hidden="1" customWidth="1"/>
    <col min="98" max="98" width="6" style="4" hidden="1" customWidth="1"/>
    <col min="99" max="99" width="1.625" style="2" hidden="1" customWidth="1"/>
    <col min="100" max="100" width="5.875" style="4" hidden="1" customWidth="1"/>
    <col min="101" max="102" width="3.5" style="4" hidden="1" customWidth="1"/>
    <col min="103" max="103" width="4.625" style="2" customWidth="1"/>
    <col min="104" max="16384" width="9" style="2"/>
  </cols>
  <sheetData>
    <row r="1" spans="1:102" ht="50.1" customHeight="1" thickBot="1" x14ac:dyDescent="0.3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0</v>
      </c>
      <c r="Y1" s="4">
        <f ca="1">AY1*1000+BD1*100+BN1*10+BS1</f>
        <v>2888</v>
      </c>
      <c r="Z1" s="4" t="s">
        <v>1</v>
      </c>
      <c r="AA1" s="4">
        <f ca="1">AZ1*1000+BE1*100+BO1*10+BT1</f>
        <v>199</v>
      </c>
      <c r="AB1" s="4" t="s">
        <v>39</v>
      </c>
      <c r="AC1" s="4">
        <f ca="1">Y1+AA1</f>
        <v>3087</v>
      </c>
      <c r="AE1" s="4">
        <f ca="1">AY1</f>
        <v>2</v>
      </c>
      <c r="AF1" s="4">
        <f ca="1">BD1</f>
        <v>8</v>
      </c>
      <c r="AG1" s="4" t="s">
        <v>2</v>
      </c>
      <c r="AH1" s="4">
        <f ca="1">BN1</f>
        <v>8</v>
      </c>
      <c r="AI1" s="4">
        <f ca="1">BS1</f>
        <v>8</v>
      </c>
      <c r="AJ1" s="4" t="s">
        <v>1</v>
      </c>
      <c r="AK1" s="4">
        <f ca="1">AZ1</f>
        <v>0</v>
      </c>
      <c r="AL1" s="4">
        <f ca="1">BE1</f>
        <v>1</v>
      </c>
      <c r="AM1" s="4" t="s">
        <v>2</v>
      </c>
      <c r="AN1" s="4">
        <f ca="1">BO1</f>
        <v>9</v>
      </c>
      <c r="AO1" s="4">
        <f ca="1">BT1</f>
        <v>9</v>
      </c>
      <c r="AP1" s="4" t="s">
        <v>39</v>
      </c>
      <c r="AQ1" s="4">
        <f ca="1">MOD(ROUNDDOWN(AC1/1000,0),10)</f>
        <v>3</v>
      </c>
      <c r="AR1" s="4">
        <f ca="1">MOD(ROUNDDOWN(AC1/100,0),10)</f>
        <v>0</v>
      </c>
      <c r="AS1" s="4" t="s">
        <v>2</v>
      </c>
      <c r="AT1" s="4">
        <f ca="1">MOD(ROUNDDOWN(AC1/10,0),10)</f>
        <v>8</v>
      </c>
      <c r="AU1" s="4">
        <f ca="1">MOD(ROUNDDOWN(AC1/1,0),10)</f>
        <v>7</v>
      </c>
      <c r="AW1" s="5" t="s">
        <v>3</v>
      </c>
      <c r="AX1" s="4">
        <v>1</v>
      </c>
      <c r="AY1" s="6">
        <f t="shared" ref="AY1:AY12" ca="1" si="0">VLOOKUP($BY1,$CA$1:$CC$98,2,FALSE)</f>
        <v>2</v>
      </c>
      <c r="AZ1" s="6">
        <f t="shared" ref="AZ1:AZ12" ca="1" si="1">VLOOKUP($BY1,$CA$1:$CC$98,3,FALSE)</f>
        <v>0</v>
      </c>
      <c r="BA1" s="7"/>
      <c r="BB1" s="69" t="s">
        <v>4</v>
      </c>
      <c r="BC1" s="4">
        <v>1</v>
      </c>
      <c r="BD1" s="70">
        <f ca="1">IF(AND($AY1=0,$BI1=0,$BN1=0,$BS1=0),RANDBETWEEN(1,9),$BI1)</f>
        <v>8</v>
      </c>
      <c r="BE1" s="70">
        <f ca="1">IF(AND($AZ1=0,$BJ1=0,$BO1=0,$BT1=0),RANDBETWEEN(1,9),$BJ1)</f>
        <v>1</v>
      </c>
      <c r="BF1" s="7"/>
      <c r="BG1" s="5" t="s">
        <v>4</v>
      </c>
      <c r="BH1" s="4">
        <v>1</v>
      </c>
      <c r="BI1" s="6">
        <f ca="1">VLOOKUP($CF1,$CH$1:$CJ$200,2,FALSE)</f>
        <v>8</v>
      </c>
      <c r="BJ1" s="6">
        <f ca="1">VLOOKUP($CF1,$CH$1:$CJ$200,3,FALSE)</f>
        <v>1</v>
      </c>
      <c r="BK1" s="7"/>
      <c r="BL1" s="5" t="s">
        <v>5</v>
      </c>
      <c r="BM1" s="4">
        <v>1</v>
      </c>
      <c r="BN1" s="8">
        <f ca="1">VLOOKUP($CM1,$CO$1:$CQ$200,2,FALSE)</f>
        <v>8</v>
      </c>
      <c r="BO1" s="8">
        <f ca="1">VLOOKUP($CM1,$CO$1:$CQ$200,3,FALSE)</f>
        <v>9</v>
      </c>
      <c r="BP1" s="9"/>
      <c r="BQ1" s="5" t="s">
        <v>6</v>
      </c>
      <c r="BR1" s="4">
        <v>1</v>
      </c>
      <c r="BS1" s="8">
        <f ca="1">VLOOKUP($CT1,$CV$1:$CX$200,2,FALSE)</f>
        <v>8</v>
      </c>
      <c r="BT1" s="8">
        <f ca="1">VLOOKUP($CT1,$CV$1:$CX$200,3,FALSE)</f>
        <v>9</v>
      </c>
      <c r="BU1" s="9"/>
      <c r="BV1" s="9"/>
      <c r="BW1" s="7"/>
      <c r="BX1" s="10">
        <f ca="1">RAND()</f>
        <v>0.41365617925119713</v>
      </c>
      <c r="BY1" s="11">
        <f t="shared" ref="BY1:BY18" ca="1" si="2">RANK(BX1,$BX$1:$BX$98,)</f>
        <v>11</v>
      </c>
      <c r="BZ1" s="11"/>
      <c r="CA1" s="4">
        <v>1</v>
      </c>
      <c r="CB1" s="4">
        <v>0</v>
      </c>
      <c r="CC1" s="4">
        <v>0</v>
      </c>
      <c r="CD1" s="4"/>
      <c r="CE1" s="10">
        <f ca="1">RAND()</f>
        <v>0.47991932794132874</v>
      </c>
      <c r="CF1" s="11">
        <f ca="1">RANK(CE1,$CE$1:$CE$200,)</f>
        <v>82</v>
      </c>
      <c r="CG1" s="4"/>
      <c r="CH1" s="4">
        <v>1</v>
      </c>
      <c r="CI1" s="4">
        <v>0</v>
      </c>
      <c r="CJ1" s="4">
        <v>0</v>
      </c>
      <c r="CL1" s="10">
        <f ca="1">RAND()</f>
        <v>0.34804132793371112</v>
      </c>
      <c r="CM1" s="11">
        <f ca="1">RANK(CL1,$CL$1:$CL$200,)</f>
        <v>90</v>
      </c>
      <c r="CN1" s="4"/>
      <c r="CO1" s="4">
        <v>1</v>
      </c>
      <c r="CP1" s="4">
        <v>0</v>
      </c>
      <c r="CQ1" s="4">
        <v>0</v>
      </c>
      <c r="CR1" s="4"/>
      <c r="CS1" s="10">
        <f ca="1">RAND()</f>
        <v>0.36506276401492832</v>
      </c>
      <c r="CT1" s="11">
        <f ca="1">RANK(CS1,$CS$1:$CS$200,)</f>
        <v>90</v>
      </c>
      <c r="CU1" s="4"/>
      <c r="CV1" s="4">
        <v>1</v>
      </c>
      <c r="CW1" s="4">
        <v>0</v>
      </c>
      <c r="CX1" s="4">
        <v>0</v>
      </c>
    </row>
    <row r="2" spans="1:102" ht="54.95" customHeight="1" thickBot="1" x14ac:dyDescent="0.3">
      <c r="A2" s="77" t="s">
        <v>27</v>
      </c>
      <c r="B2" s="78"/>
      <c r="C2" s="78"/>
      <c r="D2" s="78"/>
      <c r="E2" s="79"/>
      <c r="F2" s="80" t="s">
        <v>28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7</v>
      </c>
      <c r="Y2" s="4">
        <f ca="1">AY2*1000+BD2*100+BN2*10+BS2</f>
        <v>4635</v>
      </c>
      <c r="Z2" s="4" t="s">
        <v>1</v>
      </c>
      <c r="AA2" s="4">
        <f t="shared" ref="AA2:AA12" ca="1" si="3">AZ2*1000+BE2*100+BO2*10+BT2</f>
        <v>885</v>
      </c>
      <c r="AB2" s="4" t="s">
        <v>39</v>
      </c>
      <c r="AC2" s="4">
        <f t="shared" ref="AC2:AC12" ca="1" si="4">Y2+AA2</f>
        <v>5520</v>
      </c>
      <c r="AE2" s="4">
        <f t="shared" ref="AE2:AE12" ca="1" si="5">AY2</f>
        <v>4</v>
      </c>
      <c r="AF2" s="4">
        <f t="shared" ref="AF2:AF12" ca="1" si="6">BD2</f>
        <v>6</v>
      </c>
      <c r="AG2" s="4" t="s">
        <v>2</v>
      </c>
      <c r="AH2" s="4">
        <f t="shared" ref="AH2:AH12" ca="1" si="7">BN2</f>
        <v>3</v>
      </c>
      <c r="AI2" s="4">
        <f t="shared" ref="AI2:AI12" ca="1" si="8">BS2</f>
        <v>5</v>
      </c>
      <c r="AJ2" s="4" t="s">
        <v>1</v>
      </c>
      <c r="AK2" s="4">
        <f t="shared" ref="AK2:AK12" ca="1" si="9">AZ2</f>
        <v>0</v>
      </c>
      <c r="AL2" s="4">
        <f t="shared" ref="AL2:AL12" ca="1" si="10">BE2</f>
        <v>8</v>
      </c>
      <c r="AM2" s="4" t="s">
        <v>2</v>
      </c>
      <c r="AN2" s="4">
        <f t="shared" ref="AN2:AN12" ca="1" si="11">BO2</f>
        <v>8</v>
      </c>
      <c r="AO2" s="4">
        <f t="shared" ref="AO2:AO12" ca="1" si="12">BT2</f>
        <v>5</v>
      </c>
      <c r="AP2" s="4" t="s">
        <v>39</v>
      </c>
      <c r="AQ2" s="4">
        <f t="shared" ref="AQ2:AQ12" ca="1" si="13">MOD(ROUNDDOWN(AC2/1000,0),10)</f>
        <v>5</v>
      </c>
      <c r="AR2" s="4">
        <f t="shared" ref="AR2:AR12" ca="1" si="14">MOD(ROUNDDOWN(AC2/100,0),10)</f>
        <v>5</v>
      </c>
      <c r="AS2" s="4" t="s">
        <v>2</v>
      </c>
      <c r="AT2" s="4">
        <f t="shared" ref="AT2:AT12" ca="1" si="15">MOD(ROUNDDOWN(AC2/10,0),10)</f>
        <v>2</v>
      </c>
      <c r="AU2" s="4">
        <f t="shared" ref="AU2:AU12" ca="1" si="16">MOD(ROUNDDOWN(AC2/1,0),10)</f>
        <v>0</v>
      </c>
      <c r="AX2" s="4">
        <v>2</v>
      </c>
      <c r="AY2" s="6">
        <f t="shared" ca="1" si="0"/>
        <v>4</v>
      </c>
      <c r="AZ2" s="6">
        <f t="shared" ca="1" si="1"/>
        <v>0</v>
      </c>
      <c r="BA2" s="7"/>
      <c r="BB2" s="69" t="s">
        <v>40</v>
      </c>
      <c r="BC2" s="4">
        <v>2</v>
      </c>
      <c r="BD2" s="70">
        <f t="shared" ref="BD2:BD12" ca="1" si="17">IF(AND($AY2=0,$BI2=0,$BN2=0,$BS2=0),RANDBETWEEN(1,9),$BI2)</f>
        <v>6</v>
      </c>
      <c r="BE2" s="70">
        <f t="shared" ref="BE2:BE12" ca="1" si="18">IF(AND($AZ2=0,$BJ2=0,$BO2=0,$BT2=0),RANDBETWEEN(1,9),$BJ2)</f>
        <v>8</v>
      </c>
      <c r="BF2" s="7"/>
      <c r="BH2" s="4">
        <v>2</v>
      </c>
      <c r="BI2" s="6">
        <f t="shared" ref="BI2:BI12" ca="1" si="19">VLOOKUP($CF2,$CH$1:$CJ$200,2,FALSE)</f>
        <v>6</v>
      </c>
      <c r="BJ2" s="6">
        <f t="shared" ref="BJ2:BJ12" ca="1" si="20">VLOOKUP($CF2,$CH$1:$CJ$200,3,FALSE)</f>
        <v>8</v>
      </c>
      <c r="BK2" s="7"/>
      <c r="BM2" s="4">
        <v>2</v>
      </c>
      <c r="BN2" s="8">
        <f t="shared" ref="BN2:BN12" ca="1" si="21">VLOOKUP($CM2,$CO$1:$CQ$200,2,FALSE)</f>
        <v>3</v>
      </c>
      <c r="BO2" s="8">
        <f t="shared" ref="BO2:BO12" ca="1" si="22">VLOOKUP($CM2,$CO$1:$CQ$200,3,FALSE)</f>
        <v>8</v>
      </c>
      <c r="BP2" s="9"/>
      <c r="BR2" s="4">
        <v>2</v>
      </c>
      <c r="BS2" s="8">
        <f t="shared" ref="BS2:BS12" ca="1" si="23">VLOOKUP($CT2,$CV$1:$CX$200,2,FALSE)</f>
        <v>5</v>
      </c>
      <c r="BT2" s="8">
        <f t="shared" ref="BT2:BT12" ca="1" si="24">VLOOKUP($CT2,$CV$1:$CX$200,3,FALSE)</f>
        <v>5</v>
      </c>
      <c r="BU2" s="9"/>
      <c r="BV2" s="9"/>
      <c r="BW2" s="7"/>
      <c r="BX2" s="10">
        <f t="shared" ref="BX2:BX18" ca="1" si="25">RAND()</f>
        <v>0.35314335825523901</v>
      </c>
      <c r="BY2" s="11">
        <f t="shared" ca="1" si="2"/>
        <v>13</v>
      </c>
      <c r="BZ2" s="11"/>
      <c r="CA2" s="4">
        <v>2</v>
      </c>
      <c r="CB2" s="4">
        <v>0</v>
      </c>
      <c r="CC2" s="4">
        <v>1</v>
      </c>
      <c r="CD2" s="4"/>
      <c r="CE2" s="10">
        <f t="shared" ref="CE2:CE65" ca="1" si="26">RAND()</f>
        <v>0.55232700160529591</v>
      </c>
      <c r="CF2" s="11">
        <f t="shared" ref="CF2:CF65" ca="1" si="27">RANK(CE2,$CE$1:$CE$200,)</f>
        <v>69</v>
      </c>
      <c r="CG2" s="4"/>
      <c r="CH2" s="4">
        <v>2</v>
      </c>
      <c r="CI2" s="4">
        <v>0</v>
      </c>
      <c r="CJ2" s="4">
        <v>1</v>
      </c>
      <c r="CL2" s="10">
        <f t="shared" ref="CL2:CL65" ca="1" si="28">RAND()</f>
        <v>0.78960088790373584</v>
      </c>
      <c r="CM2" s="11">
        <f t="shared" ref="CM2:CM65" ca="1" si="29">RANK(CL2,$CL$1:$CL$200,)</f>
        <v>39</v>
      </c>
      <c r="CN2" s="4"/>
      <c r="CO2" s="4">
        <v>2</v>
      </c>
      <c r="CP2" s="4">
        <v>0</v>
      </c>
      <c r="CQ2" s="4">
        <v>1</v>
      </c>
      <c r="CS2" s="10">
        <f t="shared" ref="CS2:CS65" ca="1" si="30">RAND()</f>
        <v>0.56878245237538638</v>
      </c>
      <c r="CT2" s="11">
        <f t="shared" ref="CT2:CT65" ca="1" si="31">RANK(CS2,$CS$1:$CS$200,)</f>
        <v>56</v>
      </c>
      <c r="CU2" s="4"/>
      <c r="CV2" s="4">
        <v>2</v>
      </c>
      <c r="CW2" s="4">
        <v>0</v>
      </c>
      <c r="CX2" s="4">
        <v>1</v>
      </c>
    </row>
    <row r="3" spans="1:102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41</v>
      </c>
      <c r="Y3" s="4">
        <f t="shared" ref="Y3:Y12" ca="1" si="32">AY3*1000+BD3*100+BN3*10+BS3</f>
        <v>936</v>
      </c>
      <c r="Z3" s="4" t="s">
        <v>1</v>
      </c>
      <c r="AA3" s="4">
        <f t="shared" ca="1" si="3"/>
        <v>500</v>
      </c>
      <c r="AB3" s="4" t="s">
        <v>39</v>
      </c>
      <c r="AC3" s="4">
        <f t="shared" ca="1" si="4"/>
        <v>1436</v>
      </c>
      <c r="AE3" s="4">
        <f t="shared" ca="1" si="5"/>
        <v>0</v>
      </c>
      <c r="AF3" s="4">
        <f t="shared" ca="1" si="6"/>
        <v>9</v>
      </c>
      <c r="AG3" s="4" t="s">
        <v>2</v>
      </c>
      <c r="AH3" s="4">
        <f t="shared" ca="1" si="7"/>
        <v>3</v>
      </c>
      <c r="AI3" s="4">
        <f t="shared" ca="1" si="8"/>
        <v>6</v>
      </c>
      <c r="AJ3" s="4" t="s">
        <v>1</v>
      </c>
      <c r="AK3" s="4">
        <f t="shared" ca="1" si="9"/>
        <v>0</v>
      </c>
      <c r="AL3" s="4">
        <f t="shared" ca="1" si="10"/>
        <v>5</v>
      </c>
      <c r="AM3" s="4" t="s">
        <v>2</v>
      </c>
      <c r="AN3" s="4">
        <f t="shared" ca="1" si="11"/>
        <v>0</v>
      </c>
      <c r="AO3" s="4">
        <f t="shared" ca="1" si="12"/>
        <v>0</v>
      </c>
      <c r="AP3" s="4" t="s">
        <v>42</v>
      </c>
      <c r="AQ3" s="4">
        <f t="shared" ca="1" si="13"/>
        <v>1</v>
      </c>
      <c r="AR3" s="4">
        <f t="shared" ca="1" si="14"/>
        <v>4</v>
      </c>
      <c r="AS3" s="4" t="s">
        <v>2</v>
      </c>
      <c r="AT3" s="4">
        <f t="shared" ca="1" si="15"/>
        <v>3</v>
      </c>
      <c r="AU3" s="4">
        <f t="shared" ca="1" si="16"/>
        <v>6</v>
      </c>
      <c r="AX3" s="4">
        <v>3</v>
      </c>
      <c r="AY3" s="6">
        <f t="shared" ca="1" si="0"/>
        <v>0</v>
      </c>
      <c r="AZ3" s="6">
        <f t="shared" ca="1" si="1"/>
        <v>0</v>
      </c>
      <c r="BA3" s="7"/>
      <c r="BC3" s="4">
        <v>3</v>
      </c>
      <c r="BD3" s="70">
        <f t="shared" ca="1" si="17"/>
        <v>9</v>
      </c>
      <c r="BE3" s="70">
        <f t="shared" ca="1" si="18"/>
        <v>5</v>
      </c>
      <c r="BF3" s="7"/>
      <c r="BH3" s="4">
        <v>3</v>
      </c>
      <c r="BI3" s="6">
        <f t="shared" ca="1" si="19"/>
        <v>9</v>
      </c>
      <c r="BJ3" s="6">
        <f t="shared" ca="1" si="20"/>
        <v>5</v>
      </c>
      <c r="BK3" s="7"/>
      <c r="BM3" s="4">
        <v>3</v>
      </c>
      <c r="BN3" s="8">
        <f t="shared" ca="1" si="21"/>
        <v>3</v>
      </c>
      <c r="BO3" s="8">
        <f t="shared" ca="1" si="22"/>
        <v>0</v>
      </c>
      <c r="BP3" s="9"/>
      <c r="BR3" s="4">
        <v>3</v>
      </c>
      <c r="BS3" s="8">
        <f t="shared" ca="1" si="23"/>
        <v>6</v>
      </c>
      <c r="BT3" s="8">
        <f t="shared" ca="1" si="24"/>
        <v>0</v>
      </c>
      <c r="BU3" s="9"/>
      <c r="BV3" s="9"/>
      <c r="BW3" s="7"/>
      <c r="BX3" s="10">
        <f t="shared" ca="1" si="25"/>
        <v>0.99916375370588484</v>
      </c>
      <c r="BY3" s="11">
        <f t="shared" ca="1" si="2"/>
        <v>1</v>
      </c>
      <c r="BZ3" s="11"/>
      <c r="CA3" s="4">
        <v>3</v>
      </c>
      <c r="CB3" s="4">
        <v>0</v>
      </c>
      <c r="CC3" s="4">
        <v>2</v>
      </c>
      <c r="CD3" s="4"/>
      <c r="CE3" s="10">
        <f t="shared" ca="1" si="26"/>
        <v>0.34861645408199304</v>
      </c>
      <c r="CF3" s="11">
        <f t="shared" ca="1" si="27"/>
        <v>96</v>
      </c>
      <c r="CG3" s="4"/>
      <c r="CH3" s="4">
        <v>3</v>
      </c>
      <c r="CI3" s="4">
        <v>0</v>
      </c>
      <c r="CJ3" s="4">
        <v>2</v>
      </c>
      <c r="CL3" s="10">
        <f t="shared" ca="1" si="28"/>
        <v>2.9499101660366067E-2</v>
      </c>
      <c r="CM3" s="11">
        <f t="shared" ca="1" si="29"/>
        <v>133</v>
      </c>
      <c r="CN3" s="4"/>
      <c r="CO3" s="4">
        <v>3</v>
      </c>
      <c r="CP3" s="4">
        <v>0</v>
      </c>
      <c r="CQ3" s="4">
        <v>2</v>
      </c>
      <c r="CS3" s="10">
        <f t="shared" ca="1" si="30"/>
        <v>0.54174012675671379</v>
      </c>
      <c r="CT3" s="11">
        <f t="shared" ca="1" si="31"/>
        <v>61</v>
      </c>
      <c r="CU3" s="4"/>
      <c r="CV3" s="4">
        <v>3</v>
      </c>
      <c r="CW3" s="4">
        <v>0</v>
      </c>
      <c r="CX3" s="4">
        <v>2</v>
      </c>
    </row>
    <row r="4" spans="1:102" ht="19.5" thickBot="1" x14ac:dyDescent="0.3">
      <c r="A4" s="14"/>
      <c r="B4" s="15"/>
      <c r="C4" s="16" t="s">
        <v>29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30</v>
      </c>
      <c r="N4" s="17"/>
      <c r="O4" s="17"/>
      <c r="P4" s="17"/>
      <c r="Q4" s="17"/>
      <c r="R4" s="17"/>
      <c r="S4" s="17"/>
      <c r="T4" s="19"/>
      <c r="X4" s="2" t="s">
        <v>8</v>
      </c>
      <c r="Y4" s="4">
        <f t="shared" ca="1" si="32"/>
        <v>439</v>
      </c>
      <c r="Z4" s="4" t="s">
        <v>1</v>
      </c>
      <c r="AA4" s="4">
        <f t="shared" ca="1" si="3"/>
        <v>7060</v>
      </c>
      <c r="AB4" s="4" t="s">
        <v>39</v>
      </c>
      <c r="AC4" s="4">
        <f t="shared" ca="1" si="4"/>
        <v>7499</v>
      </c>
      <c r="AE4" s="4">
        <f t="shared" ca="1" si="5"/>
        <v>0</v>
      </c>
      <c r="AF4" s="4">
        <f t="shared" ca="1" si="6"/>
        <v>4</v>
      </c>
      <c r="AG4" s="4" t="s">
        <v>2</v>
      </c>
      <c r="AH4" s="4">
        <f t="shared" ca="1" si="7"/>
        <v>3</v>
      </c>
      <c r="AI4" s="4">
        <f t="shared" ca="1" si="8"/>
        <v>9</v>
      </c>
      <c r="AJ4" s="4" t="s">
        <v>1</v>
      </c>
      <c r="AK4" s="4">
        <f t="shared" ca="1" si="9"/>
        <v>7</v>
      </c>
      <c r="AL4" s="4">
        <f t="shared" ca="1" si="10"/>
        <v>0</v>
      </c>
      <c r="AM4" s="4" t="s">
        <v>2</v>
      </c>
      <c r="AN4" s="4">
        <f t="shared" ca="1" si="11"/>
        <v>6</v>
      </c>
      <c r="AO4" s="4">
        <f t="shared" ca="1" si="12"/>
        <v>0</v>
      </c>
      <c r="AP4" s="4" t="s">
        <v>39</v>
      </c>
      <c r="AQ4" s="4">
        <f t="shared" ca="1" si="13"/>
        <v>7</v>
      </c>
      <c r="AR4" s="4">
        <f t="shared" ca="1" si="14"/>
        <v>4</v>
      </c>
      <c r="AS4" s="4" t="s">
        <v>2</v>
      </c>
      <c r="AT4" s="4">
        <f t="shared" ca="1" si="15"/>
        <v>9</v>
      </c>
      <c r="AU4" s="4">
        <f t="shared" ca="1" si="16"/>
        <v>9</v>
      </c>
      <c r="AX4" s="4">
        <v>4</v>
      </c>
      <c r="AY4" s="6">
        <f t="shared" ca="1" si="0"/>
        <v>0</v>
      </c>
      <c r="AZ4" s="6">
        <f t="shared" ca="1" si="1"/>
        <v>7</v>
      </c>
      <c r="BA4" s="7"/>
      <c r="BC4" s="4">
        <v>4</v>
      </c>
      <c r="BD4" s="70">
        <f t="shared" ca="1" si="17"/>
        <v>4</v>
      </c>
      <c r="BE4" s="70">
        <f t="shared" ca="1" si="18"/>
        <v>0</v>
      </c>
      <c r="BF4" s="7"/>
      <c r="BH4" s="4">
        <v>4</v>
      </c>
      <c r="BI4" s="6">
        <f t="shared" ca="1" si="19"/>
        <v>4</v>
      </c>
      <c r="BJ4" s="6">
        <f t="shared" ca="1" si="20"/>
        <v>0</v>
      </c>
      <c r="BK4" s="7"/>
      <c r="BM4" s="4">
        <v>4</v>
      </c>
      <c r="BN4" s="8">
        <f t="shared" ca="1" si="21"/>
        <v>3</v>
      </c>
      <c r="BO4" s="8">
        <f t="shared" ca="1" si="22"/>
        <v>6</v>
      </c>
      <c r="BP4" s="9"/>
      <c r="BR4" s="4">
        <v>4</v>
      </c>
      <c r="BS4" s="8">
        <f t="shared" ca="1" si="23"/>
        <v>9</v>
      </c>
      <c r="BT4" s="8">
        <f t="shared" ca="1" si="24"/>
        <v>0</v>
      </c>
      <c r="BU4" s="9"/>
      <c r="BV4" s="9"/>
      <c r="BW4" s="7"/>
      <c r="BX4" s="10">
        <f t="shared" ca="1" si="25"/>
        <v>0.64983243220942832</v>
      </c>
      <c r="BY4" s="11">
        <f t="shared" ca="1" si="2"/>
        <v>8</v>
      </c>
      <c r="BZ4" s="11"/>
      <c r="CA4" s="4">
        <v>4</v>
      </c>
      <c r="CB4" s="4">
        <v>0</v>
      </c>
      <c r="CC4" s="4">
        <v>3</v>
      </c>
      <c r="CD4" s="4"/>
      <c r="CE4" s="10">
        <f t="shared" ca="1" si="26"/>
        <v>5.7168724863733367E-2</v>
      </c>
      <c r="CF4" s="11">
        <f t="shared" ca="1" si="27"/>
        <v>134</v>
      </c>
      <c r="CG4" s="4"/>
      <c r="CH4" s="4">
        <v>4</v>
      </c>
      <c r="CI4" s="4">
        <v>0</v>
      </c>
      <c r="CJ4" s="4">
        <v>3</v>
      </c>
      <c r="CL4" s="10">
        <f t="shared" ca="1" si="28"/>
        <v>0.80445949238555126</v>
      </c>
      <c r="CM4" s="11">
        <f t="shared" ca="1" si="29"/>
        <v>37</v>
      </c>
      <c r="CN4" s="4"/>
      <c r="CO4" s="4">
        <v>4</v>
      </c>
      <c r="CP4" s="4">
        <v>0</v>
      </c>
      <c r="CQ4" s="4">
        <v>3</v>
      </c>
      <c r="CS4" s="10">
        <f t="shared" ca="1" si="30"/>
        <v>0.20799652480185105</v>
      </c>
      <c r="CT4" s="11">
        <f t="shared" ca="1" si="31"/>
        <v>119</v>
      </c>
      <c r="CU4" s="4"/>
      <c r="CV4" s="4">
        <v>4</v>
      </c>
      <c r="CW4" s="4">
        <v>0</v>
      </c>
      <c r="CX4" s="4">
        <v>3</v>
      </c>
    </row>
    <row r="5" spans="1:102" ht="45.95" customHeight="1" thickBot="1" x14ac:dyDescent="0.3">
      <c r="A5" s="20"/>
      <c r="B5" s="13"/>
      <c r="C5" s="73" t="str">
        <f ca="1">$Y1/100&amp;$Z1&amp;$AA1/100&amp;$AB1</f>
        <v>28.88＋1.99＝</v>
      </c>
      <c r="D5" s="74"/>
      <c r="E5" s="74"/>
      <c r="F5" s="74"/>
      <c r="G5" s="75">
        <f ca="1">$AC1/100</f>
        <v>30.87</v>
      </c>
      <c r="H5" s="76"/>
      <c r="I5" s="21"/>
      <c r="J5" s="22"/>
      <c r="K5" s="20"/>
      <c r="L5" s="13"/>
      <c r="M5" s="73" t="str">
        <f ca="1">$Y2/100&amp;$Z2&amp;$AA2/100&amp;$AB2</f>
        <v>46.35＋8.85＝</v>
      </c>
      <c r="N5" s="74"/>
      <c r="O5" s="74"/>
      <c r="P5" s="74"/>
      <c r="Q5" s="75">
        <f ca="1">$AC2/100</f>
        <v>55.2</v>
      </c>
      <c r="R5" s="76"/>
      <c r="S5" s="21"/>
      <c r="T5" s="23"/>
      <c r="X5" s="2" t="s">
        <v>9</v>
      </c>
      <c r="Y5" s="4">
        <f t="shared" ca="1" si="32"/>
        <v>3041</v>
      </c>
      <c r="Z5" s="4" t="s">
        <v>1</v>
      </c>
      <c r="AA5" s="4">
        <f t="shared" ca="1" si="3"/>
        <v>61</v>
      </c>
      <c r="AB5" s="4" t="s">
        <v>39</v>
      </c>
      <c r="AC5" s="4">
        <f t="shared" ca="1" si="4"/>
        <v>3102</v>
      </c>
      <c r="AE5" s="4">
        <f t="shared" ca="1" si="5"/>
        <v>3</v>
      </c>
      <c r="AF5" s="4">
        <f t="shared" ca="1" si="6"/>
        <v>0</v>
      </c>
      <c r="AG5" s="4" t="s">
        <v>2</v>
      </c>
      <c r="AH5" s="4">
        <f t="shared" ca="1" si="7"/>
        <v>4</v>
      </c>
      <c r="AI5" s="4">
        <f t="shared" ca="1" si="8"/>
        <v>1</v>
      </c>
      <c r="AJ5" s="4" t="s">
        <v>1</v>
      </c>
      <c r="AK5" s="4">
        <f t="shared" ca="1" si="9"/>
        <v>0</v>
      </c>
      <c r="AL5" s="4">
        <f t="shared" ca="1" si="10"/>
        <v>0</v>
      </c>
      <c r="AM5" s="4" t="s">
        <v>2</v>
      </c>
      <c r="AN5" s="4">
        <f t="shared" ca="1" si="11"/>
        <v>6</v>
      </c>
      <c r="AO5" s="4">
        <f t="shared" ca="1" si="12"/>
        <v>1</v>
      </c>
      <c r="AP5" s="4" t="s">
        <v>39</v>
      </c>
      <c r="AQ5" s="4">
        <f t="shared" ca="1" si="13"/>
        <v>3</v>
      </c>
      <c r="AR5" s="4">
        <f t="shared" ca="1" si="14"/>
        <v>1</v>
      </c>
      <c r="AS5" s="4" t="s">
        <v>2</v>
      </c>
      <c r="AT5" s="4">
        <f t="shared" ca="1" si="15"/>
        <v>0</v>
      </c>
      <c r="AU5" s="4">
        <f t="shared" ca="1" si="16"/>
        <v>2</v>
      </c>
      <c r="AX5" s="4">
        <v>5</v>
      </c>
      <c r="AY5" s="6">
        <f t="shared" ca="1" si="0"/>
        <v>3</v>
      </c>
      <c r="AZ5" s="6">
        <f t="shared" ca="1" si="1"/>
        <v>0</v>
      </c>
      <c r="BA5" s="7"/>
      <c r="BC5" s="4">
        <v>5</v>
      </c>
      <c r="BD5" s="70">
        <f t="shared" ca="1" si="17"/>
        <v>0</v>
      </c>
      <c r="BE5" s="70">
        <f t="shared" ca="1" si="18"/>
        <v>0</v>
      </c>
      <c r="BF5" s="7"/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8">
        <f t="shared" ca="1" si="21"/>
        <v>4</v>
      </c>
      <c r="BO5" s="8">
        <f t="shared" ca="1" si="22"/>
        <v>6</v>
      </c>
      <c r="BP5" s="9"/>
      <c r="BR5" s="4">
        <v>5</v>
      </c>
      <c r="BS5" s="8">
        <f t="shared" ca="1" si="23"/>
        <v>1</v>
      </c>
      <c r="BT5" s="8">
        <f t="shared" ca="1" si="24"/>
        <v>1</v>
      </c>
      <c r="BU5" s="9"/>
      <c r="BV5" s="9"/>
      <c r="BW5" s="7"/>
      <c r="BX5" s="10">
        <f t="shared" ca="1" si="25"/>
        <v>0.40751705122593407</v>
      </c>
      <c r="BY5" s="11">
        <f t="shared" ca="1" si="2"/>
        <v>12</v>
      </c>
      <c r="BZ5" s="11"/>
      <c r="CA5" s="4">
        <v>5</v>
      </c>
      <c r="CB5" s="4">
        <v>0</v>
      </c>
      <c r="CC5" s="4">
        <v>4</v>
      </c>
      <c r="CD5" s="4"/>
      <c r="CE5" s="10">
        <f t="shared" ca="1" si="26"/>
        <v>0.98921834066331837</v>
      </c>
      <c r="CF5" s="11">
        <f t="shared" ca="1" si="27"/>
        <v>1</v>
      </c>
      <c r="CG5" s="4"/>
      <c r="CH5" s="4">
        <v>5</v>
      </c>
      <c r="CI5" s="4">
        <v>0</v>
      </c>
      <c r="CJ5" s="4">
        <v>4</v>
      </c>
      <c r="CL5" s="10">
        <f t="shared" ca="1" si="28"/>
        <v>0.74765316380169455</v>
      </c>
      <c r="CM5" s="11">
        <f t="shared" ca="1" si="29"/>
        <v>47</v>
      </c>
      <c r="CN5" s="4"/>
      <c r="CO5" s="4">
        <v>5</v>
      </c>
      <c r="CP5" s="4">
        <v>0</v>
      </c>
      <c r="CQ5" s="4">
        <v>4</v>
      </c>
      <c r="CS5" s="10">
        <f t="shared" ca="1" si="30"/>
        <v>0.91690321788002438</v>
      </c>
      <c r="CT5" s="11">
        <f t="shared" ca="1" si="31"/>
        <v>12</v>
      </c>
      <c r="CU5" s="4"/>
      <c r="CV5" s="4">
        <v>5</v>
      </c>
      <c r="CW5" s="4">
        <v>0</v>
      </c>
      <c r="CX5" s="4">
        <v>4</v>
      </c>
    </row>
    <row r="6" spans="1:102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</v>
      </c>
      <c r="Y6" s="4">
        <f t="shared" ca="1" si="32"/>
        <v>83</v>
      </c>
      <c r="Z6" s="4" t="s">
        <v>1</v>
      </c>
      <c r="AA6" s="4">
        <f t="shared" ca="1" si="3"/>
        <v>3548</v>
      </c>
      <c r="AB6" s="4" t="s">
        <v>39</v>
      </c>
      <c r="AC6" s="4">
        <f t="shared" ca="1" si="4"/>
        <v>3631</v>
      </c>
      <c r="AE6" s="4">
        <f t="shared" ca="1" si="5"/>
        <v>0</v>
      </c>
      <c r="AF6" s="4">
        <f t="shared" ca="1" si="6"/>
        <v>0</v>
      </c>
      <c r="AG6" s="4" t="s">
        <v>2</v>
      </c>
      <c r="AH6" s="4">
        <f t="shared" ca="1" si="7"/>
        <v>8</v>
      </c>
      <c r="AI6" s="4">
        <f t="shared" ca="1" si="8"/>
        <v>3</v>
      </c>
      <c r="AJ6" s="4" t="s">
        <v>1</v>
      </c>
      <c r="AK6" s="4">
        <f t="shared" ca="1" si="9"/>
        <v>3</v>
      </c>
      <c r="AL6" s="4">
        <f t="shared" ca="1" si="10"/>
        <v>5</v>
      </c>
      <c r="AM6" s="4" t="s">
        <v>2</v>
      </c>
      <c r="AN6" s="4">
        <f t="shared" ca="1" si="11"/>
        <v>4</v>
      </c>
      <c r="AO6" s="4">
        <f t="shared" ca="1" si="12"/>
        <v>8</v>
      </c>
      <c r="AP6" s="4" t="s">
        <v>39</v>
      </c>
      <c r="AQ6" s="4">
        <f t="shared" ca="1" si="13"/>
        <v>3</v>
      </c>
      <c r="AR6" s="4">
        <f t="shared" ca="1" si="14"/>
        <v>6</v>
      </c>
      <c r="AS6" s="4" t="s">
        <v>2</v>
      </c>
      <c r="AT6" s="4">
        <f t="shared" ca="1" si="15"/>
        <v>3</v>
      </c>
      <c r="AU6" s="4">
        <f t="shared" ca="1" si="16"/>
        <v>1</v>
      </c>
      <c r="AX6" s="4">
        <v>6</v>
      </c>
      <c r="AY6" s="6">
        <f t="shared" ca="1" si="0"/>
        <v>0</v>
      </c>
      <c r="AZ6" s="6">
        <f t="shared" ca="1" si="1"/>
        <v>3</v>
      </c>
      <c r="BA6" s="7"/>
      <c r="BC6" s="4">
        <v>6</v>
      </c>
      <c r="BD6" s="70">
        <f t="shared" ca="1" si="17"/>
        <v>0</v>
      </c>
      <c r="BE6" s="70">
        <f t="shared" ca="1" si="18"/>
        <v>5</v>
      </c>
      <c r="BF6" s="7"/>
      <c r="BH6" s="4">
        <v>6</v>
      </c>
      <c r="BI6" s="6">
        <f t="shared" ca="1" si="19"/>
        <v>0</v>
      </c>
      <c r="BJ6" s="6">
        <f t="shared" ca="1" si="20"/>
        <v>5</v>
      </c>
      <c r="BK6" s="7"/>
      <c r="BM6" s="4">
        <v>6</v>
      </c>
      <c r="BN6" s="8">
        <f t="shared" ca="1" si="21"/>
        <v>8</v>
      </c>
      <c r="BO6" s="8">
        <f t="shared" ca="1" si="22"/>
        <v>4</v>
      </c>
      <c r="BP6" s="9"/>
      <c r="BR6" s="4">
        <v>6</v>
      </c>
      <c r="BS6" s="8">
        <f t="shared" ca="1" si="23"/>
        <v>3</v>
      </c>
      <c r="BT6" s="8">
        <f t="shared" ca="1" si="24"/>
        <v>8</v>
      </c>
      <c r="BU6" s="9"/>
      <c r="BV6" s="9"/>
      <c r="BW6" s="7"/>
      <c r="BX6" s="10">
        <f t="shared" ca="1" si="25"/>
        <v>0.85059057308089869</v>
      </c>
      <c r="BY6" s="11">
        <f t="shared" ca="1" si="2"/>
        <v>4</v>
      </c>
      <c r="BZ6" s="11"/>
      <c r="CA6" s="4">
        <v>6</v>
      </c>
      <c r="CB6" s="4">
        <v>0</v>
      </c>
      <c r="CC6" s="4">
        <v>5</v>
      </c>
      <c r="CD6" s="4"/>
      <c r="CE6" s="10">
        <f t="shared" ca="1" si="26"/>
        <v>0.96091417154724335</v>
      </c>
      <c r="CF6" s="11">
        <f t="shared" ca="1" si="27"/>
        <v>6</v>
      </c>
      <c r="CG6" s="4"/>
      <c r="CH6" s="4">
        <v>6</v>
      </c>
      <c r="CI6" s="4">
        <v>0</v>
      </c>
      <c r="CJ6" s="4">
        <v>5</v>
      </c>
      <c r="CL6" s="10">
        <f t="shared" ca="1" si="28"/>
        <v>0.37582793866706887</v>
      </c>
      <c r="CM6" s="11">
        <f t="shared" ca="1" si="29"/>
        <v>85</v>
      </c>
      <c r="CN6" s="4"/>
      <c r="CO6" s="4">
        <v>6</v>
      </c>
      <c r="CP6" s="4">
        <v>0</v>
      </c>
      <c r="CQ6" s="4">
        <v>5</v>
      </c>
      <c r="CS6" s="10">
        <f t="shared" ca="1" si="30"/>
        <v>0.67482177824041178</v>
      </c>
      <c r="CT6" s="11">
        <f t="shared" ca="1" si="31"/>
        <v>39</v>
      </c>
      <c r="CU6" s="4"/>
      <c r="CV6" s="4">
        <v>6</v>
      </c>
      <c r="CW6" s="4">
        <v>0</v>
      </c>
      <c r="CX6" s="4">
        <v>5</v>
      </c>
    </row>
    <row r="7" spans="1:102" ht="54.95" customHeight="1" x14ac:dyDescent="0.25">
      <c r="A7" s="20"/>
      <c r="B7" s="13"/>
      <c r="C7" s="29"/>
      <c r="D7" s="30">
        <f ca="1">$AY1</f>
        <v>2</v>
      </c>
      <c r="E7" s="31">
        <f ca="1">$BD1</f>
        <v>8</v>
      </c>
      <c r="F7" s="31" t="str">
        <f ca="1">IF(AND(G7=0,H7=0),"",".")</f>
        <v>.</v>
      </c>
      <c r="G7" s="32">
        <f ca="1">$BN1</f>
        <v>8</v>
      </c>
      <c r="H7" s="32">
        <f ca="1">$BS1</f>
        <v>8</v>
      </c>
      <c r="I7" s="33"/>
      <c r="J7" s="28"/>
      <c r="K7" s="20"/>
      <c r="L7" s="13"/>
      <c r="M7" s="29"/>
      <c r="N7" s="30">
        <f ca="1">$AY2</f>
        <v>4</v>
      </c>
      <c r="O7" s="31">
        <f ca="1">$BD2</f>
        <v>6</v>
      </c>
      <c r="P7" s="31" t="str">
        <f ca="1">IF(AND(Q7=0,R7=0),"",".")</f>
        <v>.</v>
      </c>
      <c r="Q7" s="32">
        <f ca="1">$BN2</f>
        <v>3</v>
      </c>
      <c r="R7" s="32">
        <f ca="1">$BS2</f>
        <v>5</v>
      </c>
      <c r="S7" s="33"/>
      <c r="T7" s="28"/>
      <c r="X7" s="2" t="s">
        <v>11</v>
      </c>
      <c r="Y7" s="4">
        <f t="shared" ca="1" si="32"/>
        <v>704</v>
      </c>
      <c r="Z7" s="4" t="s">
        <v>1</v>
      </c>
      <c r="AA7" s="4">
        <f t="shared" ca="1" si="3"/>
        <v>8062</v>
      </c>
      <c r="AB7" s="4" t="s">
        <v>39</v>
      </c>
      <c r="AC7" s="4">
        <f t="shared" ca="1" si="4"/>
        <v>8766</v>
      </c>
      <c r="AE7" s="4">
        <f t="shared" ca="1" si="5"/>
        <v>0</v>
      </c>
      <c r="AF7" s="4">
        <f t="shared" ca="1" si="6"/>
        <v>7</v>
      </c>
      <c r="AG7" s="4" t="s">
        <v>2</v>
      </c>
      <c r="AH7" s="4">
        <f t="shared" ca="1" si="7"/>
        <v>0</v>
      </c>
      <c r="AI7" s="4">
        <f t="shared" ca="1" si="8"/>
        <v>4</v>
      </c>
      <c r="AJ7" s="4" t="s">
        <v>1</v>
      </c>
      <c r="AK7" s="4">
        <f t="shared" ca="1" si="9"/>
        <v>8</v>
      </c>
      <c r="AL7" s="4">
        <f t="shared" ca="1" si="10"/>
        <v>0</v>
      </c>
      <c r="AM7" s="4" t="s">
        <v>2</v>
      </c>
      <c r="AN7" s="4">
        <f t="shared" ca="1" si="11"/>
        <v>6</v>
      </c>
      <c r="AO7" s="4">
        <f t="shared" ca="1" si="12"/>
        <v>2</v>
      </c>
      <c r="AP7" s="4" t="s">
        <v>39</v>
      </c>
      <c r="AQ7" s="4">
        <f t="shared" ca="1" si="13"/>
        <v>8</v>
      </c>
      <c r="AR7" s="4">
        <f t="shared" ca="1" si="14"/>
        <v>7</v>
      </c>
      <c r="AS7" s="4" t="s">
        <v>2</v>
      </c>
      <c r="AT7" s="4">
        <f t="shared" ca="1" si="15"/>
        <v>6</v>
      </c>
      <c r="AU7" s="4">
        <f t="shared" ca="1" si="16"/>
        <v>6</v>
      </c>
      <c r="AX7" s="4">
        <v>7</v>
      </c>
      <c r="AY7" s="6">
        <f t="shared" ca="1" si="0"/>
        <v>0</v>
      </c>
      <c r="AZ7" s="6">
        <f t="shared" ca="1" si="1"/>
        <v>8</v>
      </c>
      <c r="BA7" s="7"/>
      <c r="BC7" s="4">
        <v>7</v>
      </c>
      <c r="BD7" s="70">
        <f t="shared" ca="1" si="17"/>
        <v>7</v>
      </c>
      <c r="BE7" s="70">
        <f t="shared" ca="1" si="18"/>
        <v>0</v>
      </c>
      <c r="BF7" s="7"/>
      <c r="BH7" s="4">
        <v>7</v>
      </c>
      <c r="BI7" s="6">
        <f t="shared" ca="1" si="19"/>
        <v>7</v>
      </c>
      <c r="BJ7" s="6">
        <f t="shared" ca="1" si="20"/>
        <v>0</v>
      </c>
      <c r="BK7" s="7"/>
      <c r="BM7" s="4">
        <v>7</v>
      </c>
      <c r="BN7" s="8">
        <f t="shared" ca="1" si="21"/>
        <v>0</v>
      </c>
      <c r="BO7" s="8">
        <f t="shared" ca="1" si="22"/>
        <v>6</v>
      </c>
      <c r="BP7" s="9"/>
      <c r="BR7" s="4">
        <v>7</v>
      </c>
      <c r="BS7" s="8">
        <f t="shared" ca="1" si="23"/>
        <v>4</v>
      </c>
      <c r="BT7" s="8">
        <f t="shared" ca="1" si="24"/>
        <v>2</v>
      </c>
      <c r="BU7" s="9"/>
      <c r="BV7" s="9"/>
      <c r="BW7" s="7"/>
      <c r="BX7" s="10">
        <f t="shared" ca="1" si="25"/>
        <v>0.63672228226327765</v>
      </c>
      <c r="BY7" s="11">
        <f t="shared" ca="1" si="2"/>
        <v>9</v>
      </c>
      <c r="BZ7" s="11"/>
      <c r="CA7" s="4">
        <v>7</v>
      </c>
      <c r="CB7" s="4">
        <v>0</v>
      </c>
      <c r="CC7" s="4">
        <v>6</v>
      </c>
      <c r="CD7" s="4"/>
      <c r="CE7" s="10">
        <f t="shared" ca="1" si="26"/>
        <v>3.4099021002932606E-2</v>
      </c>
      <c r="CF7" s="11">
        <f t="shared" ca="1" si="27"/>
        <v>137</v>
      </c>
      <c r="CG7" s="4"/>
      <c r="CH7" s="4">
        <v>7</v>
      </c>
      <c r="CI7" s="4">
        <v>0</v>
      </c>
      <c r="CJ7" s="4">
        <v>6</v>
      </c>
      <c r="CL7" s="10">
        <f t="shared" ca="1" si="28"/>
        <v>7.7454098608547794E-2</v>
      </c>
      <c r="CM7" s="11">
        <f t="shared" ca="1" si="29"/>
        <v>127</v>
      </c>
      <c r="CN7" s="4"/>
      <c r="CO7" s="4">
        <v>7</v>
      </c>
      <c r="CP7" s="4">
        <v>0</v>
      </c>
      <c r="CQ7" s="4">
        <v>6</v>
      </c>
      <c r="CS7" s="10">
        <f t="shared" ca="1" si="30"/>
        <v>0.65005747746258702</v>
      </c>
      <c r="CT7" s="11">
        <f t="shared" ca="1" si="31"/>
        <v>43</v>
      </c>
      <c r="CU7" s="4"/>
      <c r="CV7" s="4">
        <v>7</v>
      </c>
      <c r="CW7" s="4">
        <v>0</v>
      </c>
      <c r="CX7" s="4">
        <v>6</v>
      </c>
    </row>
    <row r="8" spans="1:102" ht="54.95" customHeight="1" thickBot="1" x14ac:dyDescent="0.3">
      <c r="A8" s="20"/>
      <c r="B8" s="13"/>
      <c r="C8" s="34" t="str">
        <f ca="1">IF(AND($AZ1=0,$AY1=0),"","＋")</f>
        <v>＋</v>
      </c>
      <c r="D8" s="35">
        <f ca="1">IF(AND($AZ1=0,$AY1=0),"＋",$AZ1)</f>
        <v>0</v>
      </c>
      <c r="E8" s="36">
        <f ca="1">$BE1</f>
        <v>1</v>
      </c>
      <c r="F8" s="36" t="str">
        <f ca="1">IF(AND(G8=0,H8=0),"",".")</f>
        <v>.</v>
      </c>
      <c r="G8" s="37">
        <f ca="1">$BO1</f>
        <v>9</v>
      </c>
      <c r="H8" s="37">
        <f ca="1">$BT1</f>
        <v>9</v>
      </c>
      <c r="I8" s="33"/>
      <c r="J8" s="28"/>
      <c r="K8" s="20"/>
      <c r="L8" s="13"/>
      <c r="M8" s="34" t="str">
        <f ca="1">IF(AND($AZ2=0,$AY2=0),"","＋")</f>
        <v>＋</v>
      </c>
      <c r="N8" s="35">
        <f ca="1">IF(AND($AZ2=0,$AY2=0),"＋",$AZ2)</f>
        <v>0</v>
      </c>
      <c r="O8" s="36">
        <f ca="1">$BE2</f>
        <v>8</v>
      </c>
      <c r="P8" s="36" t="str">
        <f ca="1">IF(AND(Q8=0,R8=0),"",".")</f>
        <v>.</v>
      </c>
      <c r="Q8" s="37">
        <f ca="1">$BO2</f>
        <v>8</v>
      </c>
      <c r="R8" s="37">
        <f ca="1">$BT2</f>
        <v>5</v>
      </c>
      <c r="S8" s="33"/>
      <c r="T8" s="28"/>
      <c r="X8" s="2" t="s">
        <v>12</v>
      </c>
      <c r="Y8" s="4">
        <f t="shared" ca="1" si="32"/>
        <v>576</v>
      </c>
      <c r="Z8" s="4" t="s">
        <v>1</v>
      </c>
      <c r="AA8" s="4">
        <f t="shared" ca="1" si="3"/>
        <v>502</v>
      </c>
      <c r="AB8" s="4" t="s">
        <v>39</v>
      </c>
      <c r="AC8" s="4">
        <f t="shared" ca="1" si="4"/>
        <v>1078</v>
      </c>
      <c r="AE8" s="4">
        <f t="shared" ca="1" si="5"/>
        <v>0</v>
      </c>
      <c r="AF8" s="4">
        <f t="shared" ca="1" si="6"/>
        <v>5</v>
      </c>
      <c r="AG8" s="4" t="s">
        <v>2</v>
      </c>
      <c r="AH8" s="4">
        <f t="shared" ca="1" si="7"/>
        <v>7</v>
      </c>
      <c r="AI8" s="4">
        <f t="shared" ca="1" si="8"/>
        <v>6</v>
      </c>
      <c r="AJ8" s="4" t="s">
        <v>1</v>
      </c>
      <c r="AK8" s="4">
        <f t="shared" ca="1" si="9"/>
        <v>0</v>
      </c>
      <c r="AL8" s="4">
        <f t="shared" ca="1" si="10"/>
        <v>5</v>
      </c>
      <c r="AM8" s="4" t="s">
        <v>2</v>
      </c>
      <c r="AN8" s="4">
        <f t="shared" ca="1" si="11"/>
        <v>0</v>
      </c>
      <c r="AO8" s="4">
        <f t="shared" ca="1" si="12"/>
        <v>2</v>
      </c>
      <c r="AP8" s="4" t="s">
        <v>39</v>
      </c>
      <c r="AQ8" s="4">
        <f t="shared" ca="1" si="13"/>
        <v>1</v>
      </c>
      <c r="AR8" s="4">
        <f t="shared" ca="1" si="14"/>
        <v>0</v>
      </c>
      <c r="AS8" s="4" t="s">
        <v>2</v>
      </c>
      <c r="AT8" s="4">
        <f t="shared" ca="1" si="15"/>
        <v>7</v>
      </c>
      <c r="AU8" s="4">
        <f t="shared" ca="1" si="16"/>
        <v>8</v>
      </c>
      <c r="AX8" s="4">
        <v>8</v>
      </c>
      <c r="AY8" s="6">
        <f t="shared" ca="1" si="0"/>
        <v>0</v>
      </c>
      <c r="AZ8" s="6">
        <f t="shared" ca="1" si="1"/>
        <v>0</v>
      </c>
      <c r="BA8" s="7"/>
      <c r="BC8" s="4">
        <v>8</v>
      </c>
      <c r="BD8" s="70">
        <f t="shared" ca="1" si="17"/>
        <v>5</v>
      </c>
      <c r="BE8" s="70">
        <f t="shared" ca="1" si="18"/>
        <v>5</v>
      </c>
      <c r="BF8" s="7"/>
      <c r="BH8" s="4">
        <v>8</v>
      </c>
      <c r="BI8" s="6">
        <f t="shared" ca="1" si="19"/>
        <v>5</v>
      </c>
      <c r="BJ8" s="6">
        <f t="shared" ca="1" si="20"/>
        <v>5</v>
      </c>
      <c r="BK8" s="7"/>
      <c r="BM8" s="4">
        <v>8</v>
      </c>
      <c r="BN8" s="8">
        <f t="shared" ca="1" si="21"/>
        <v>7</v>
      </c>
      <c r="BO8" s="8">
        <f t="shared" ca="1" si="22"/>
        <v>0</v>
      </c>
      <c r="BP8" s="9"/>
      <c r="BR8" s="4">
        <v>8</v>
      </c>
      <c r="BS8" s="8">
        <f t="shared" ca="1" si="23"/>
        <v>6</v>
      </c>
      <c r="BT8" s="8">
        <f t="shared" ca="1" si="24"/>
        <v>2</v>
      </c>
      <c r="BU8" s="9"/>
      <c r="BV8" s="9"/>
      <c r="BW8" s="7"/>
      <c r="BX8" s="10">
        <f t="shared" ca="1" si="25"/>
        <v>2.6682071078567571E-3</v>
      </c>
      <c r="BY8" s="11">
        <f t="shared" ca="1" si="2"/>
        <v>18</v>
      </c>
      <c r="BZ8" s="11"/>
      <c r="CA8" s="4">
        <v>8</v>
      </c>
      <c r="CB8" s="4">
        <v>0</v>
      </c>
      <c r="CC8" s="4">
        <v>7</v>
      </c>
      <c r="CD8" s="4"/>
      <c r="CE8" s="10">
        <f t="shared" ca="1" si="26"/>
        <v>0.65267303798023468</v>
      </c>
      <c r="CF8" s="11">
        <f t="shared" ca="1" si="27"/>
        <v>56</v>
      </c>
      <c r="CG8" s="4"/>
      <c r="CH8" s="4">
        <v>8</v>
      </c>
      <c r="CI8" s="4">
        <v>0</v>
      </c>
      <c r="CJ8" s="4">
        <v>7</v>
      </c>
      <c r="CL8" s="10">
        <f t="shared" ca="1" si="28"/>
        <v>0.14721254824259034</v>
      </c>
      <c r="CM8" s="11">
        <f t="shared" ca="1" si="29"/>
        <v>117</v>
      </c>
      <c r="CN8" s="4"/>
      <c r="CO8" s="4">
        <v>8</v>
      </c>
      <c r="CP8" s="4">
        <v>0</v>
      </c>
      <c r="CQ8" s="4">
        <v>7</v>
      </c>
      <c r="CS8" s="10">
        <f t="shared" ca="1" si="30"/>
        <v>0.53311058068604966</v>
      </c>
      <c r="CT8" s="11">
        <f t="shared" ca="1" si="31"/>
        <v>63</v>
      </c>
      <c r="CU8" s="4"/>
      <c r="CV8" s="4">
        <v>8</v>
      </c>
      <c r="CW8" s="4">
        <v>0</v>
      </c>
      <c r="CX8" s="4">
        <v>7</v>
      </c>
    </row>
    <row r="9" spans="1:102" ht="54.95" customHeight="1" x14ac:dyDescent="0.25">
      <c r="A9" s="20"/>
      <c r="B9" s="38"/>
      <c r="C9" s="39"/>
      <c r="D9" s="40">
        <f ca="1">$AQ1</f>
        <v>3</v>
      </c>
      <c r="E9" s="41">
        <f ca="1">$AR1</f>
        <v>0</v>
      </c>
      <c r="F9" s="41" t="str">
        <f>$AS1</f>
        <v>.</v>
      </c>
      <c r="G9" s="42">
        <f ca="1">$AT1</f>
        <v>8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5</v>
      </c>
      <c r="O9" s="41">
        <f ca="1">$AR2</f>
        <v>5</v>
      </c>
      <c r="P9" s="41" t="str">
        <f>$AS2</f>
        <v>.</v>
      </c>
      <c r="Q9" s="42">
        <f ca="1">$AT2</f>
        <v>2</v>
      </c>
      <c r="R9" s="43">
        <f ca="1">$AU2</f>
        <v>0</v>
      </c>
      <c r="S9" s="33"/>
      <c r="T9" s="44"/>
      <c r="X9" s="2" t="s">
        <v>43</v>
      </c>
      <c r="Y9" s="4">
        <f t="shared" ca="1" si="32"/>
        <v>856</v>
      </c>
      <c r="Z9" s="4" t="s">
        <v>1</v>
      </c>
      <c r="AA9" s="4">
        <f t="shared" ca="1" si="3"/>
        <v>6361</v>
      </c>
      <c r="AB9" s="4" t="s">
        <v>39</v>
      </c>
      <c r="AC9" s="4">
        <f t="shared" ca="1" si="4"/>
        <v>7217</v>
      </c>
      <c r="AE9" s="4">
        <f t="shared" ca="1" si="5"/>
        <v>0</v>
      </c>
      <c r="AF9" s="4">
        <f t="shared" ca="1" si="6"/>
        <v>8</v>
      </c>
      <c r="AG9" s="4" t="s">
        <v>2</v>
      </c>
      <c r="AH9" s="4">
        <f t="shared" ca="1" si="7"/>
        <v>5</v>
      </c>
      <c r="AI9" s="4">
        <f t="shared" ca="1" si="8"/>
        <v>6</v>
      </c>
      <c r="AJ9" s="4" t="s">
        <v>1</v>
      </c>
      <c r="AK9" s="4">
        <f t="shared" ca="1" si="9"/>
        <v>6</v>
      </c>
      <c r="AL9" s="4">
        <f t="shared" ca="1" si="10"/>
        <v>3</v>
      </c>
      <c r="AM9" s="4" t="s">
        <v>2</v>
      </c>
      <c r="AN9" s="4">
        <f t="shared" ca="1" si="11"/>
        <v>6</v>
      </c>
      <c r="AO9" s="4">
        <f t="shared" ca="1" si="12"/>
        <v>1</v>
      </c>
      <c r="AP9" s="4" t="s">
        <v>39</v>
      </c>
      <c r="AQ9" s="4">
        <f t="shared" ca="1" si="13"/>
        <v>7</v>
      </c>
      <c r="AR9" s="4">
        <f t="shared" ca="1" si="14"/>
        <v>2</v>
      </c>
      <c r="AS9" s="4" t="s">
        <v>2</v>
      </c>
      <c r="AT9" s="4">
        <f t="shared" ca="1" si="15"/>
        <v>1</v>
      </c>
      <c r="AU9" s="4">
        <f t="shared" ca="1" si="16"/>
        <v>7</v>
      </c>
      <c r="AX9" s="4">
        <v>9</v>
      </c>
      <c r="AY9" s="6">
        <f t="shared" ca="1" si="0"/>
        <v>0</v>
      </c>
      <c r="AZ9" s="6">
        <f t="shared" ca="1" si="1"/>
        <v>6</v>
      </c>
      <c r="BA9" s="7"/>
      <c r="BC9" s="4">
        <v>9</v>
      </c>
      <c r="BD9" s="70">
        <f t="shared" ca="1" si="17"/>
        <v>8</v>
      </c>
      <c r="BE9" s="70">
        <f t="shared" ca="1" si="18"/>
        <v>3</v>
      </c>
      <c r="BF9" s="7"/>
      <c r="BH9" s="4">
        <v>9</v>
      </c>
      <c r="BI9" s="6">
        <f t="shared" ca="1" si="19"/>
        <v>8</v>
      </c>
      <c r="BJ9" s="6">
        <f t="shared" ca="1" si="20"/>
        <v>3</v>
      </c>
      <c r="BK9" s="7"/>
      <c r="BM9" s="4">
        <v>9</v>
      </c>
      <c r="BN9" s="8">
        <f t="shared" ca="1" si="21"/>
        <v>5</v>
      </c>
      <c r="BO9" s="8">
        <f t="shared" ca="1" si="22"/>
        <v>6</v>
      </c>
      <c r="BP9" s="9"/>
      <c r="BR9" s="4">
        <v>9</v>
      </c>
      <c r="BS9" s="8">
        <f t="shared" ca="1" si="23"/>
        <v>6</v>
      </c>
      <c r="BT9" s="8">
        <f t="shared" ca="1" si="24"/>
        <v>1</v>
      </c>
      <c r="BU9" s="9"/>
      <c r="BV9" s="9"/>
      <c r="BW9" s="7"/>
      <c r="BX9" s="10">
        <f t="shared" ca="1" si="25"/>
        <v>0.6930994408612543</v>
      </c>
      <c r="BY9" s="11">
        <f t="shared" ca="1" si="2"/>
        <v>7</v>
      </c>
      <c r="BZ9" s="11"/>
      <c r="CA9" s="4">
        <v>9</v>
      </c>
      <c r="CB9" s="4">
        <v>0</v>
      </c>
      <c r="CC9" s="4">
        <v>8</v>
      </c>
      <c r="CD9" s="4"/>
      <c r="CE9" s="10">
        <f t="shared" ca="1" si="26"/>
        <v>0.47342600149133507</v>
      </c>
      <c r="CF9" s="11">
        <f t="shared" ca="1" si="27"/>
        <v>84</v>
      </c>
      <c r="CG9" s="4"/>
      <c r="CH9" s="4">
        <v>9</v>
      </c>
      <c r="CI9" s="4">
        <v>0</v>
      </c>
      <c r="CJ9" s="4">
        <v>8</v>
      </c>
      <c r="CL9" s="10">
        <f t="shared" ca="1" si="28"/>
        <v>0.64085977046390263</v>
      </c>
      <c r="CM9" s="11">
        <f t="shared" ca="1" si="29"/>
        <v>57</v>
      </c>
      <c r="CN9" s="4"/>
      <c r="CO9" s="4">
        <v>9</v>
      </c>
      <c r="CP9" s="4">
        <v>0</v>
      </c>
      <c r="CQ9" s="4">
        <v>8</v>
      </c>
      <c r="CS9" s="10">
        <f t="shared" ca="1" si="30"/>
        <v>0.53335305033798819</v>
      </c>
      <c r="CT9" s="11">
        <f t="shared" ca="1" si="31"/>
        <v>62</v>
      </c>
      <c r="CU9" s="4"/>
      <c r="CV9" s="4">
        <v>9</v>
      </c>
      <c r="CW9" s="4">
        <v>0</v>
      </c>
      <c r="CX9" s="4">
        <v>8</v>
      </c>
    </row>
    <row r="10" spans="1:102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13</v>
      </c>
      <c r="Y10" s="4">
        <f t="shared" ca="1" si="32"/>
        <v>1825</v>
      </c>
      <c r="Z10" s="4" t="s">
        <v>44</v>
      </c>
      <c r="AA10" s="4">
        <f t="shared" ca="1" si="3"/>
        <v>6</v>
      </c>
      <c r="AB10" s="4" t="s">
        <v>39</v>
      </c>
      <c r="AC10" s="4">
        <f t="shared" ca="1" si="4"/>
        <v>1831</v>
      </c>
      <c r="AE10" s="4">
        <f t="shared" ca="1" si="5"/>
        <v>1</v>
      </c>
      <c r="AF10" s="4">
        <f t="shared" ca="1" si="6"/>
        <v>8</v>
      </c>
      <c r="AG10" s="4" t="s">
        <v>2</v>
      </c>
      <c r="AH10" s="4">
        <f t="shared" ca="1" si="7"/>
        <v>2</v>
      </c>
      <c r="AI10" s="4">
        <f t="shared" ca="1" si="8"/>
        <v>5</v>
      </c>
      <c r="AJ10" s="4" t="s">
        <v>1</v>
      </c>
      <c r="AK10" s="4">
        <f t="shared" ca="1" si="9"/>
        <v>0</v>
      </c>
      <c r="AL10" s="4">
        <f t="shared" ca="1" si="10"/>
        <v>0</v>
      </c>
      <c r="AM10" s="4" t="s">
        <v>2</v>
      </c>
      <c r="AN10" s="4">
        <f t="shared" ca="1" si="11"/>
        <v>0</v>
      </c>
      <c r="AO10" s="4">
        <f t="shared" ca="1" si="12"/>
        <v>6</v>
      </c>
      <c r="AP10" s="4" t="s">
        <v>39</v>
      </c>
      <c r="AQ10" s="4">
        <f t="shared" ca="1" si="13"/>
        <v>1</v>
      </c>
      <c r="AR10" s="4">
        <f t="shared" ca="1" si="14"/>
        <v>8</v>
      </c>
      <c r="AS10" s="4" t="s">
        <v>2</v>
      </c>
      <c r="AT10" s="4">
        <f t="shared" ca="1" si="15"/>
        <v>3</v>
      </c>
      <c r="AU10" s="4">
        <f t="shared" ca="1" si="16"/>
        <v>1</v>
      </c>
      <c r="AX10" s="4">
        <v>10</v>
      </c>
      <c r="AY10" s="6">
        <f t="shared" ca="1" si="0"/>
        <v>1</v>
      </c>
      <c r="AZ10" s="6">
        <f t="shared" ca="1" si="1"/>
        <v>0</v>
      </c>
      <c r="BA10" s="7"/>
      <c r="BC10" s="4">
        <v>10</v>
      </c>
      <c r="BD10" s="70">
        <f t="shared" ca="1" si="17"/>
        <v>8</v>
      </c>
      <c r="BE10" s="70">
        <f t="shared" ca="1" si="18"/>
        <v>0</v>
      </c>
      <c r="BF10" s="7"/>
      <c r="BH10" s="4">
        <v>10</v>
      </c>
      <c r="BI10" s="6">
        <f t="shared" ca="1" si="19"/>
        <v>8</v>
      </c>
      <c r="BJ10" s="6">
        <f t="shared" ca="1" si="20"/>
        <v>0</v>
      </c>
      <c r="BK10" s="7"/>
      <c r="BM10" s="4">
        <v>10</v>
      </c>
      <c r="BN10" s="8">
        <f t="shared" ca="1" si="21"/>
        <v>2</v>
      </c>
      <c r="BO10" s="8">
        <f t="shared" ca="1" si="22"/>
        <v>0</v>
      </c>
      <c r="BP10" s="9"/>
      <c r="BR10" s="4">
        <v>10</v>
      </c>
      <c r="BS10" s="8">
        <f t="shared" ca="1" si="23"/>
        <v>5</v>
      </c>
      <c r="BT10" s="8">
        <f t="shared" ca="1" si="24"/>
        <v>6</v>
      </c>
      <c r="BU10" s="9"/>
      <c r="BV10" s="9"/>
      <c r="BW10" s="7"/>
      <c r="BX10" s="10">
        <f t="shared" ca="1" si="25"/>
        <v>0.43508612375505462</v>
      </c>
      <c r="BY10" s="11">
        <f t="shared" ca="1" si="2"/>
        <v>10</v>
      </c>
      <c r="BZ10" s="11"/>
      <c r="CA10" s="4">
        <v>10</v>
      </c>
      <c r="CB10" s="4">
        <v>1</v>
      </c>
      <c r="CC10" s="4">
        <v>0</v>
      </c>
      <c r="CD10" s="4"/>
      <c r="CE10" s="10">
        <f t="shared" ca="1" si="26"/>
        <v>0.18690118699300851</v>
      </c>
      <c r="CF10" s="11">
        <f t="shared" ca="1" si="27"/>
        <v>118</v>
      </c>
      <c r="CG10" s="4"/>
      <c r="CH10" s="4">
        <v>10</v>
      </c>
      <c r="CI10" s="4">
        <v>0</v>
      </c>
      <c r="CJ10" s="4">
        <v>9</v>
      </c>
      <c r="CL10" s="10">
        <f t="shared" ca="1" si="28"/>
        <v>0.16455739142859493</v>
      </c>
      <c r="CM10" s="11">
        <f t="shared" ca="1" si="29"/>
        <v>112</v>
      </c>
      <c r="CN10" s="4"/>
      <c r="CO10" s="4">
        <v>10</v>
      </c>
      <c r="CP10" s="4">
        <v>0</v>
      </c>
      <c r="CQ10" s="4">
        <v>9</v>
      </c>
      <c r="CS10" s="10">
        <f t="shared" ca="1" si="30"/>
        <v>0.56639683420759557</v>
      </c>
      <c r="CT10" s="11">
        <f t="shared" ca="1" si="31"/>
        <v>57</v>
      </c>
      <c r="CU10" s="4"/>
      <c r="CV10" s="4">
        <v>10</v>
      </c>
      <c r="CW10" s="4">
        <v>0</v>
      </c>
      <c r="CX10" s="4">
        <v>9</v>
      </c>
    </row>
    <row r="11" spans="1:102" ht="19.5" customHeight="1" thickBot="1" x14ac:dyDescent="0.3">
      <c r="A11" s="51"/>
      <c r="B11" s="17"/>
      <c r="C11" s="16" t="s">
        <v>33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34</v>
      </c>
      <c r="N11" s="17"/>
      <c r="O11" s="17"/>
      <c r="P11" s="17"/>
      <c r="Q11" s="17"/>
      <c r="R11" s="17"/>
      <c r="S11" s="17"/>
      <c r="T11" s="19"/>
      <c r="X11" s="2" t="s">
        <v>14</v>
      </c>
      <c r="Y11" s="4">
        <f t="shared" ca="1" si="32"/>
        <v>141</v>
      </c>
      <c r="Z11" s="4" t="s">
        <v>1</v>
      </c>
      <c r="AA11" s="4">
        <f t="shared" ca="1" si="3"/>
        <v>1580</v>
      </c>
      <c r="AB11" s="4" t="s">
        <v>39</v>
      </c>
      <c r="AC11" s="4">
        <f t="shared" ca="1" si="4"/>
        <v>1721</v>
      </c>
      <c r="AE11" s="4">
        <f t="shared" ca="1" si="5"/>
        <v>0</v>
      </c>
      <c r="AF11" s="4">
        <f t="shared" ca="1" si="6"/>
        <v>1</v>
      </c>
      <c r="AG11" s="4" t="s">
        <v>2</v>
      </c>
      <c r="AH11" s="4">
        <f t="shared" ca="1" si="7"/>
        <v>4</v>
      </c>
      <c r="AI11" s="4">
        <f t="shared" ca="1" si="8"/>
        <v>1</v>
      </c>
      <c r="AJ11" s="4" t="s">
        <v>1</v>
      </c>
      <c r="AK11" s="4">
        <f t="shared" ca="1" si="9"/>
        <v>1</v>
      </c>
      <c r="AL11" s="4">
        <f t="shared" ca="1" si="10"/>
        <v>5</v>
      </c>
      <c r="AM11" s="4" t="s">
        <v>2</v>
      </c>
      <c r="AN11" s="4">
        <f t="shared" ca="1" si="11"/>
        <v>8</v>
      </c>
      <c r="AO11" s="4">
        <f t="shared" ca="1" si="12"/>
        <v>0</v>
      </c>
      <c r="AP11" s="4" t="s">
        <v>42</v>
      </c>
      <c r="AQ11" s="4">
        <f t="shared" ca="1" si="13"/>
        <v>1</v>
      </c>
      <c r="AR11" s="4">
        <f t="shared" ca="1" si="14"/>
        <v>7</v>
      </c>
      <c r="AS11" s="4" t="s">
        <v>2</v>
      </c>
      <c r="AT11" s="4">
        <f t="shared" ca="1" si="15"/>
        <v>2</v>
      </c>
      <c r="AU11" s="4">
        <f t="shared" ca="1" si="16"/>
        <v>1</v>
      </c>
      <c r="AX11" s="4">
        <v>11</v>
      </c>
      <c r="AY11" s="6">
        <f t="shared" ca="1" si="0"/>
        <v>0</v>
      </c>
      <c r="AZ11" s="6">
        <f t="shared" ca="1" si="1"/>
        <v>1</v>
      </c>
      <c r="BA11" s="7"/>
      <c r="BC11" s="4">
        <v>11</v>
      </c>
      <c r="BD11" s="70">
        <f t="shared" ca="1" si="17"/>
        <v>1</v>
      </c>
      <c r="BE11" s="70">
        <f t="shared" ca="1" si="18"/>
        <v>5</v>
      </c>
      <c r="BF11" s="7"/>
      <c r="BH11" s="4">
        <v>11</v>
      </c>
      <c r="BI11" s="6">
        <f t="shared" ca="1" si="19"/>
        <v>1</v>
      </c>
      <c r="BJ11" s="6">
        <f t="shared" ca="1" si="20"/>
        <v>5</v>
      </c>
      <c r="BK11" s="7"/>
      <c r="BM11" s="4">
        <v>11</v>
      </c>
      <c r="BN11" s="8">
        <f t="shared" ca="1" si="21"/>
        <v>4</v>
      </c>
      <c r="BO11" s="8">
        <f t="shared" ca="1" si="22"/>
        <v>8</v>
      </c>
      <c r="BP11" s="9"/>
      <c r="BR11" s="4">
        <v>11</v>
      </c>
      <c r="BS11" s="8">
        <f t="shared" ca="1" si="23"/>
        <v>1</v>
      </c>
      <c r="BT11" s="8">
        <f t="shared" ca="1" si="24"/>
        <v>0</v>
      </c>
      <c r="BU11" s="9"/>
      <c r="BV11" s="9"/>
      <c r="BW11" s="7"/>
      <c r="BX11" s="10">
        <f t="shared" ca="1" si="25"/>
        <v>0.93293268452483324</v>
      </c>
      <c r="BY11" s="11">
        <f t="shared" ca="1" si="2"/>
        <v>2</v>
      </c>
      <c r="BZ11" s="11"/>
      <c r="CA11" s="4">
        <v>11</v>
      </c>
      <c r="CB11" s="4">
        <v>2</v>
      </c>
      <c r="CC11" s="4">
        <v>0</v>
      </c>
      <c r="CD11" s="4"/>
      <c r="CE11" s="10">
        <f t="shared" ca="1" si="26"/>
        <v>0.89305436258045967</v>
      </c>
      <c r="CF11" s="11">
        <f t="shared" ca="1" si="27"/>
        <v>16</v>
      </c>
      <c r="CG11" s="4"/>
      <c r="CH11" s="4">
        <v>11</v>
      </c>
      <c r="CI11" s="4">
        <v>1</v>
      </c>
      <c r="CJ11" s="4">
        <v>0</v>
      </c>
      <c r="CL11" s="10">
        <f t="shared" ca="1" si="28"/>
        <v>0.73636430837953193</v>
      </c>
      <c r="CM11" s="11">
        <f t="shared" ca="1" si="29"/>
        <v>49</v>
      </c>
      <c r="CN11" s="4"/>
      <c r="CO11" s="4">
        <v>11</v>
      </c>
      <c r="CP11" s="4">
        <v>1</v>
      </c>
      <c r="CQ11" s="4">
        <v>0</v>
      </c>
      <c r="CS11" s="10">
        <f t="shared" ca="1" si="30"/>
        <v>0.91789512571437315</v>
      </c>
      <c r="CT11" s="11">
        <f t="shared" ca="1" si="31"/>
        <v>11</v>
      </c>
      <c r="CU11" s="4"/>
      <c r="CV11" s="4">
        <v>11</v>
      </c>
      <c r="CW11" s="4">
        <v>1</v>
      </c>
      <c r="CX11" s="4">
        <v>0</v>
      </c>
    </row>
    <row r="12" spans="1:102" ht="45.95" customHeight="1" thickBot="1" x14ac:dyDescent="0.3">
      <c r="A12" s="24"/>
      <c r="B12" s="25"/>
      <c r="C12" s="84" t="str">
        <f ca="1">$Y3/100&amp;$Z3&amp;$AA3/100&amp;$AB3</f>
        <v>9.36＋5＝</v>
      </c>
      <c r="D12" s="85"/>
      <c r="E12" s="85"/>
      <c r="F12" s="85"/>
      <c r="G12" s="75">
        <f ca="1">$AC3/100</f>
        <v>14.36</v>
      </c>
      <c r="H12" s="76"/>
      <c r="I12" s="21"/>
      <c r="J12" s="22"/>
      <c r="K12" s="20"/>
      <c r="L12" s="13"/>
      <c r="M12" s="84" t="str">
        <f ca="1">$Y4/100&amp;$Z4&amp;$AA4/100&amp;$AB4</f>
        <v>4.39＋70.6＝</v>
      </c>
      <c r="N12" s="85"/>
      <c r="O12" s="85"/>
      <c r="P12" s="85"/>
      <c r="Q12" s="75">
        <f ca="1">$AC4/100</f>
        <v>74.989999999999995</v>
      </c>
      <c r="R12" s="76"/>
      <c r="S12" s="21"/>
      <c r="T12" s="23"/>
      <c r="X12" s="2" t="s">
        <v>15</v>
      </c>
      <c r="Y12" s="4">
        <f t="shared" ca="1" si="32"/>
        <v>8321</v>
      </c>
      <c r="Z12" s="4" t="s">
        <v>1</v>
      </c>
      <c r="AA12" s="4">
        <f t="shared" ca="1" si="3"/>
        <v>807</v>
      </c>
      <c r="AB12" s="4" t="s">
        <v>39</v>
      </c>
      <c r="AC12" s="4">
        <f t="shared" ca="1" si="4"/>
        <v>9128</v>
      </c>
      <c r="AE12" s="4">
        <f t="shared" ca="1" si="5"/>
        <v>8</v>
      </c>
      <c r="AF12" s="4">
        <f t="shared" ca="1" si="6"/>
        <v>3</v>
      </c>
      <c r="AG12" s="4" t="s">
        <v>2</v>
      </c>
      <c r="AH12" s="4">
        <f t="shared" ca="1" si="7"/>
        <v>2</v>
      </c>
      <c r="AI12" s="4">
        <f t="shared" ca="1" si="8"/>
        <v>1</v>
      </c>
      <c r="AJ12" s="4" t="s">
        <v>1</v>
      </c>
      <c r="AK12" s="4">
        <f t="shared" ca="1" si="9"/>
        <v>0</v>
      </c>
      <c r="AL12" s="4">
        <f t="shared" ca="1" si="10"/>
        <v>8</v>
      </c>
      <c r="AM12" s="4" t="s">
        <v>2</v>
      </c>
      <c r="AN12" s="4">
        <f t="shared" ca="1" si="11"/>
        <v>0</v>
      </c>
      <c r="AO12" s="4">
        <f t="shared" ca="1" si="12"/>
        <v>7</v>
      </c>
      <c r="AP12" s="4" t="s">
        <v>39</v>
      </c>
      <c r="AQ12" s="4">
        <f t="shared" ca="1" si="13"/>
        <v>9</v>
      </c>
      <c r="AR12" s="4">
        <f t="shared" ca="1" si="14"/>
        <v>1</v>
      </c>
      <c r="AS12" s="4" t="s">
        <v>2</v>
      </c>
      <c r="AT12" s="4">
        <f t="shared" ca="1" si="15"/>
        <v>2</v>
      </c>
      <c r="AU12" s="4">
        <f t="shared" ca="1" si="16"/>
        <v>8</v>
      </c>
      <c r="AX12" s="4">
        <v>12</v>
      </c>
      <c r="AY12" s="6">
        <f t="shared" ca="1" si="0"/>
        <v>8</v>
      </c>
      <c r="AZ12" s="6">
        <f t="shared" ca="1" si="1"/>
        <v>0</v>
      </c>
      <c r="BA12" s="7"/>
      <c r="BC12" s="4">
        <v>12</v>
      </c>
      <c r="BD12" s="70">
        <f t="shared" ca="1" si="17"/>
        <v>3</v>
      </c>
      <c r="BE12" s="70">
        <f t="shared" ca="1" si="18"/>
        <v>8</v>
      </c>
      <c r="BF12" s="7"/>
      <c r="BH12" s="4">
        <v>12</v>
      </c>
      <c r="BI12" s="6">
        <f t="shared" ca="1" si="19"/>
        <v>3</v>
      </c>
      <c r="BJ12" s="6">
        <f t="shared" ca="1" si="20"/>
        <v>8</v>
      </c>
      <c r="BK12" s="7"/>
      <c r="BM12" s="4">
        <v>12</v>
      </c>
      <c r="BN12" s="8">
        <f t="shared" ca="1" si="21"/>
        <v>2</v>
      </c>
      <c r="BO12" s="8">
        <f t="shared" ca="1" si="22"/>
        <v>0</v>
      </c>
      <c r="BP12" s="9"/>
      <c r="BR12" s="4">
        <v>12</v>
      </c>
      <c r="BS12" s="8">
        <f t="shared" ca="1" si="23"/>
        <v>1</v>
      </c>
      <c r="BT12" s="8">
        <f t="shared" ca="1" si="24"/>
        <v>7</v>
      </c>
      <c r="BU12" s="9"/>
      <c r="BV12" s="9"/>
      <c r="BW12" s="7"/>
      <c r="BX12" s="10">
        <f t="shared" ca="1" si="25"/>
        <v>0.1197178082908894</v>
      </c>
      <c r="BY12" s="11">
        <f t="shared" ca="1" si="2"/>
        <v>17</v>
      </c>
      <c r="BZ12" s="11"/>
      <c r="CA12" s="4">
        <v>12</v>
      </c>
      <c r="CB12" s="4">
        <v>3</v>
      </c>
      <c r="CC12" s="4">
        <v>0</v>
      </c>
      <c r="CD12" s="4"/>
      <c r="CE12" s="10">
        <f t="shared" ca="1" si="26"/>
        <v>0.7491839194502079</v>
      </c>
      <c r="CF12" s="11">
        <f t="shared" ca="1" si="27"/>
        <v>39</v>
      </c>
      <c r="CG12" s="4"/>
      <c r="CH12" s="4">
        <v>12</v>
      </c>
      <c r="CI12" s="4">
        <v>1</v>
      </c>
      <c r="CJ12" s="4">
        <v>1</v>
      </c>
      <c r="CL12" s="10">
        <f t="shared" ca="1" si="28"/>
        <v>0.88604203522699287</v>
      </c>
      <c r="CM12" s="11">
        <f t="shared" ca="1" si="29"/>
        <v>21</v>
      </c>
      <c r="CN12" s="4"/>
      <c r="CO12" s="4">
        <v>12</v>
      </c>
      <c r="CP12" s="4">
        <v>1</v>
      </c>
      <c r="CQ12" s="4">
        <v>1</v>
      </c>
      <c r="CS12" s="10">
        <f t="shared" ca="1" si="30"/>
        <v>0.85098607974399221</v>
      </c>
      <c r="CT12" s="11">
        <f t="shared" ca="1" si="31"/>
        <v>18</v>
      </c>
      <c r="CU12" s="4"/>
      <c r="CV12" s="4">
        <v>12</v>
      </c>
      <c r="CW12" s="4">
        <v>1</v>
      </c>
      <c r="CX12" s="4">
        <v>1</v>
      </c>
    </row>
    <row r="13" spans="1:102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X13" s="10">
        <f t="shared" ca="1" si="25"/>
        <v>0.21141384782651496</v>
      </c>
      <c r="BY13" s="11">
        <f t="shared" ca="1" si="2"/>
        <v>14</v>
      </c>
      <c r="BZ13" s="11"/>
      <c r="CA13" s="4">
        <v>13</v>
      </c>
      <c r="CB13" s="4">
        <v>4</v>
      </c>
      <c r="CC13" s="4">
        <v>0</v>
      </c>
      <c r="CD13" s="4"/>
      <c r="CE13" s="10">
        <f t="shared" ca="1" si="26"/>
        <v>0.83469084453930598</v>
      </c>
      <c r="CF13" s="11">
        <f t="shared" ca="1" si="27"/>
        <v>22</v>
      </c>
      <c r="CG13" s="4"/>
      <c r="CH13" s="4">
        <v>13</v>
      </c>
      <c r="CI13" s="4">
        <v>1</v>
      </c>
      <c r="CJ13" s="4">
        <v>2</v>
      </c>
      <c r="CL13" s="10">
        <f t="shared" ca="1" si="28"/>
        <v>0.10978553914151712</v>
      </c>
      <c r="CM13" s="11">
        <f t="shared" ca="1" si="29"/>
        <v>123</v>
      </c>
      <c r="CN13" s="4"/>
      <c r="CO13" s="4">
        <v>13</v>
      </c>
      <c r="CP13" s="4">
        <v>1</v>
      </c>
      <c r="CQ13" s="4">
        <v>2</v>
      </c>
      <c r="CS13" s="10">
        <f t="shared" ca="1" si="30"/>
        <v>0.61870919242536515</v>
      </c>
      <c r="CT13" s="11">
        <f t="shared" ca="1" si="31"/>
        <v>48</v>
      </c>
      <c r="CU13" s="4"/>
      <c r="CV13" s="4">
        <v>13</v>
      </c>
      <c r="CW13" s="4">
        <v>1</v>
      </c>
      <c r="CX13" s="4">
        <v>2</v>
      </c>
    </row>
    <row r="14" spans="1:102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$BN3</f>
        <v>3</v>
      </c>
      <c r="H14" s="32">
        <f ca="1">$BS3</f>
        <v>6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4</v>
      </c>
      <c r="P14" s="31" t="str">
        <f ca="1">IF(AND(Q14=0,R14=0),"",".")</f>
        <v>.</v>
      </c>
      <c r="Q14" s="32">
        <f ca="1">$BN4</f>
        <v>3</v>
      </c>
      <c r="R14" s="32">
        <f ca="1">$BS4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X14" s="10">
        <f t="shared" ca="1" si="25"/>
        <v>0.87150019111138777</v>
      </c>
      <c r="BY14" s="11">
        <f t="shared" ca="1" si="2"/>
        <v>3</v>
      </c>
      <c r="BZ14" s="11"/>
      <c r="CA14" s="4">
        <v>14</v>
      </c>
      <c r="CB14" s="4">
        <v>5</v>
      </c>
      <c r="CC14" s="4">
        <v>0</v>
      </c>
      <c r="CD14" s="4"/>
      <c r="CE14" s="10">
        <f t="shared" ca="1" si="26"/>
        <v>0.11789727859532384</v>
      </c>
      <c r="CF14" s="11">
        <f t="shared" ca="1" si="27"/>
        <v>125</v>
      </c>
      <c r="CG14" s="4"/>
      <c r="CH14" s="4">
        <v>14</v>
      </c>
      <c r="CI14" s="4">
        <v>1</v>
      </c>
      <c r="CJ14" s="4">
        <v>3</v>
      </c>
      <c r="CL14" s="10">
        <f t="shared" ca="1" si="28"/>
        <v>0.24083879808378705</v>
      </c>
      <c r="CM14" s="11">
        <f t="shared" ca="1" si="29"/>
        <v>102</v>
      </c>
      <c r="CN14" s="4"/>
      <c r="CO14" s="4">
        <v>14</v>
      </c>
      <c r="CP14" s="4">
        <v>1</v>
      </c>
      <c r="CQ14" s="4">
        <v>3</v>
      </c>
      <c r="CS14" s="10">
        <f t="shared" ca="1" si="30"/>
        <v>0.25089828242809353</v>
      </c>
      <c r="CT14" s="11">
        <f t="shared" ca="1" si="31"/>
        <v>112</v>
      </c>
      <c r="CU14" s="4"/>
      <c r="CV14" s="4">
        <v>14</v>
      </c>
      <c r="CW14" s="4">
        <v>1</v>
      </c>
      <c r="CX14" s="4">
        <v>3</v>
      </c>
    </row>
    <row r="15" spans="1:102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5</v>
      </c>
      <c r="F15" s="36" t="str">
        <f ca="1">IF(AND(G15=0,H15=0),"",".")</f>
        <v/>
      </c>
      <c r="G15" s="37">
        <f ca="1">$BO3</f>
        <v>0</v>
      </c>
      <c r="H15" s="37">
        <f ca="1">$BT3</f>
        <v>0</v>
      </c>
      <c r="I15" s="33"/>
      <c r="J15" s="28"/>
      <c r="K15" s="20"/>
      <c r="L15" s="13"/>
      <c r="M15" s="34" t="str">
        <f ca="1">IF(AND($AZ4=0,$AY4=0),"","＋")</f>
        <v>＋</v>
      </c>
      <c r="N15" s="35">
        <f ca="1">IF(AND($AZ4=0,$AY4=0),"＋",$AZ4)</f>
        <v>7</v>
      </c>
      <c r="O15" s="36">
        <f ca="1">$BE4</f>
        <v>0</v>
      </c>
      <c r="P15" s="36" t="str">
        <f ca="1">IF(AND(Q15=0,R15=0),"",".")</f>
        <v>.</v>
      </c>
      <c r="Q15" s="37">
        <f ca="1">$BO4</f>
        <v>6</v>
      </c>
      <c r="R15" s="37">
        <f ca="1">$BT4</f>
        <v>0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X15" s="10">
        <f t="shared" ca="1" si="25"/>
        <v>0.20960360609238116</v>
      </c>
      <c r="BY15" s="11">
        <f t="shared" ca="1" si="2"/>
        <v>15</v>
      </c>
      <c r="BZ15" s="11"/>
      <c r="CA15" s="4">
        <v>15</v>
      </c>
      <c r="CB15" s="4">
        <v>6</v>
      </c>
      <c r="CC15" s="4">
        <v>0</v>
      </c>
      <c r="CD15" s="4"/>
      <c r="CE15" s="10">
        <f t="shared" ca="1" si="26"/>
        <v>0.49948186432559061</v>
      </c>
      <c r="CF15" s="11">
        <f t="shared" ca="1" si="27"/>
        <v>76</v>
      </c>
      <c r="CG15" s="4"/>
      <c r="CH15" s="4">
        <v>15</v>
      </c>
      <c r="CI15" s="4">
        <v>1</v>
      </c>
      <c r="CJ15" s="4">
        <v>4</v>
      </c>
      <c r="CL15" s="10">
        <f t="shared" ca="1" si="28"/>
        <v>0.84322891629950147</v>
      </c>
      <c r="CM15" s="11">
        <f t="shared" ca="1" si="29"/>
        <v>29</v>
      </c>
      <c r="CN15" s="4"/>
      <c r="CO15" s="4">
        <v>15</v>
      </c>
      <c r="CP15" s="4">
        <v>1</v>
      </c>
      <c r="CQ15" s="4">
        <v>4</v>
      </c>
      <c r="CS15" s="10">
        <f t="shared" ca="1" si="30"/>
        <v>1.232319528035819E-2</v>
      </c>
      <c r="CT15" s="11">
        <f t="shared" ca="1" si="31"/>
        <v>140</v>
      </c>
      <c r="CU15" s="4"/>
      <c r="CV15" s="4">
        <v>15</v>
      </c>
      <c r="CW15" s="4">
        <v>1</v>
      </c>
      <c r="CX15" s="4">
        <v>4</v>
      </c>
    </row>
    <row r="16" spans="1:102" ht="54.95" customHeight="1" x14ac:dyDescent="0.25">
      <c r="A16" s="20"/>
      <c r="B16" s="13"/>
      <c r="C16" s="39"/>
      <c r="D16" s="40">
        <f ca="1">$AQ3</f>
        <v>1</v>
      </c>
      <c r="E16" s="41">
        <f ca="1">$AR3</f>
        <v>4</v>
      </c>
      <c r="F16" s="41" t="str">
        <f>$AS3</f>
        <v>.</v>
      </c>
      <c r="G16" s="42">
        <f ca="1">$AT3</f>
        <v>3</v>
      </c>
      <c r="H16" s="43">
        <f ca="1">$AU3</f>
        <v>6</v>
      </c>
      <c r="I16" s="33"/>
      <c r="J16" s="44"/>
      <c r="K16" s="45"/>
      <c r="L16" s="38"/>
      <c r="M16" s="39"/>
      <c r="N16" s="40">
        <f ca="1">$AQ4</f>
        <v>7</v>
      </c>
      <c r="O16" s="41">
        <f ca="1">$AR4</f>
        <v>4</v>
      </c>
      <c r="P16" s="41" t="str">
        <f>$AS4</f>
        <v>.</v>
      </c>
      <c r="Q16" s="42">
        <f ca="1">$AT4</f>
        <v>9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X16" s="10">
        <f t="shared" ca="1" si="25"/>
        <v>0.14573889046053889</v>
      </c>
      <c r="BY16" s="11">
        <f t="shared" ca="1" si="2"/>
        <v>16</v>
      </c>
      <c r="BZ16" s="11"/>
      <c r="CA16" s="4">
        <v>16</v>
      </c>
      <c r="CB16" s="4">
        <v>7</v>
      </c>
      <c r="CC16" s="4">
        <v>0</v>
      </c>
      <c r="CD16" s="4"/>
      <c r="CE16" s="10">
        <f t="shared" ca="1" si="26"/>
        <v>0.60267379207782268</v>
      </c>
      <c r="CF16" s="11">
        <f t="shared" ca="1" si="27"/>
        <v>63</v>
      </c>
      <c r="CG16" s="4"/>
      <c r="CH16" s="4">
        <v>16</v>
      </c>
      <c r="CI16" s="4">
        <v>1</v>
      </c>
      <c r="CJ16" s="4">
        <v>5</v>
      </c>
      <c r="CL16" s="10">
        <f t="shared" ca="1" si="28"/>
        <v>0.87769292973856439</v>
      </c>
      <c r="CM16" s="11">
        <f t="shared" ca="1" si="29"/>
        <v>23</v>
      </c>
      <c r="CN16" s="4"/>
      <c r="CO16" s="4">
        <v>16</v>
      </c>
      <c r="CP16" s="4">
        <v>1</v>
      </c>
      <c r="CQ16" s="4">
        <v>5</v>
      </c>
      <c r="CS16" s="10">
        <f t="shared" ca="1" si="30"/>
        <v>0.49767351633861179</v>
      </c>
      <c r="CT16" s="11">
        <f t="shared" ca="1" si="31"/>
        <v>69</v>
      </c>
      <c r="CU16" s="4"/>
      <c r="CV16" s="4">
        <v>16</v>
      </c>
      <c r="CW16" s="4">
        <v>1</v>
      </c>
      <c r="CX16" s="4">
        <v>5</v>
      </c>
    </row>
    <row r="17" spans="1:102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X17" s="10">
        <f t="shared" ca="1" si="25"/>
        <v>0.80214344060673815</v>
      </c>
      <c r="BY17" s="11">
        <f t="shared" ca="1" si="2"/>
        <v>5</v>
      </c>
      <c r="BZ17" s="11"/>
      <c r="CA17" s="4">
        <v>17</v>
      </c>
      <c r="CB17" s="4">
        <v>8</v>
      </c>
      <c r="CC17" s="4">
        <v>0</v>
      </c>
      <c r="CD17" s="4"/>
      <c r="CE17" s="10">
        <f t="shared" ca="1" si="26"/>
        <v>0.81760666470761267</v>
      </c>
      <c r="CF17" s="11">
        <f t="shared" ca="1" si="27"/>
        <v>28</v>
      </c>
      <c r="CG17" s="4"/>
      <c r="CH17" s="4">
        <v>17</v>
      </c>
      <c r="CI17" s="4">
        <v>1</v>
      </c>
      <c r="CJ17" s="4">
        <v>6</v>
      </c>
      <c r="CL17" s="10">
        <f t="shared" ca="1" si="28"/>
        <v>0.84672084870854181</v>
      </c>
      <c r="CM17" s="11">
        <f t="shared" ca="1" si="29"/>
        <v>28</v>
      </c>
      <c r="CN17" s="4"/>
      <c r="CO17" s="4">
        <v>17</v>
      </c>
      <c r="CP17" s="4">
        <v>1</v>
      </c>
      <c r="CQ17" s="4">
        <v>6</v>
      </c>
      <c r="CS17" s="10">
        <f t="shared" ca="1" si="30"/>
        <v>0.39124088754121888</v>
      </c>
      <c r="CT17" s="11">
        <f t="shared" ca="1" si="31"/>
        <v>86</v>
      </c>
      <c r="CU17" s="4"/>
      <c r="CV17" s="4">
        <v>17</v>
      </c>
      <c r="CW17" s="4">
        <v>1</v>
      </c>
      <c r="CX17" s="4">
        <v>6</v>
      </c>
    </row>
    <row r="18" spans="1:102" ht="19.5" customHeight="1" thickBot="1" x14ac:dyDescent="0.3">
      <c r="A18" s="51"/>
      <c r="B18" s="17"/>
      <c r="C18" s="16" t="s">
        <v>35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36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X18" s="10">
        <f t="shared" ca="1" si="25"/>
        <v>0.69526159541405974</v>
      </c>
      <c r="BY18" s="11">
        <f t="shared" ca="1" si="2"/>
        <v>6</v>
      </c>
      <c r="BZ18" s="11"/>
      <c r="CA18" s="4">
        <v>18</v>
      </c>
      <c r="CB18" s="4">
        <v>0</v>
      </c>
      <c r="CC18" s="4">
        <v>0</v>
      </c>
      <c r="CD18" s="4"/>
      <c r="CE18" s="10">
        <f t="shared" ca="1" si="26"/>
        <v>0.47366188556834365</v>
      </c>
      <c r="CF18" s="11">
        <f t="shared" ca="1" si="27"/>
        <v>83</v>
      </c>
      <c r="CG18" s="4"/>
      <c r="CH18" s="4">
        <v>18</v>
      </c>
      <c r="CI18" s="4">
        <v>1</v>
      </c>
      <c r="CJ18" s="4">
        <v>7</v>
      </c>
      <c r="CL18" s="10">
        <f t="shared" ca="1" si="28"/>
        <v>0.43225374871597688</v>
      </c>
      <c r="CM18" s="11">
        <f t="shared" ca="1" si="29"/>
        <v>80</v>
      </c>
      <c r="CN18" s="4"/>
      <c r="CO18" s="4">
        <v>18</v>
      </c>
      <c r="CP18" s="4">
        <v>1</v>
      </c>
      <c r="CQ18" s="4">
        <v>7</v>
      </c>
      <c r="CS18" s="10">
        <f t="shared" ca="1" si="30"/>
        <v>0.2256152780948617</v>
      </c>
      <c r="CT18" s="11">
        <f t="shared" ca="1" si="31"/>
        <v>117</v>
      </c>
      <c r="CU18" s="4"/>
      <c r="CV18" s="4">
        <v>18</v>
      </c>
      <c r="CW18" s="4">
        <v>1</v>
      </c>
      <c r="CX18" s="4">
        <v>7</v>
      </c>
    </row>
    <row r="19" spans="1:102" ht="45.95" customHeight="1" thickBot="1" x14ac:dyDescent="0.3">
      <c r="A19" s="24"/>
      <c r="B19" s="25"/>
      <c r="C19" s="84" t="str">
        <f ca="1">$Y5/100&amp;$Z5&amp;$AA5/100&amp;$AB5</f>
        <v>30.41＋0.61＝</v>
      </c>
      <c r="D19" s="85"/>
      <c r="E19" s="85"/>
      <c r="F19" s="85"/>
      <c r="G19" s="75">
        <f ca="1">$AC5/100</f>
        <v>31.02</v>
      </c>
      <c r="H19" s="76"/>
      <c r="I19" s="21"/>
      <c r="J19" s="22"/>
      <c r="K19" s="20"/>
      <c r="L19" s="13"/>
      <c r="M19" s="84" t="str">
        <f ca="1">$Y6/100&amp;$Z6&amp;$AA6/100&amp;$AB6</f>
        <v>0.83＋35.48＝</v>
      </c>
      <c r="N19" s="85"/>
      <c r="O19" s="85"/>
      <c r="P19" s="85"/>
      <c r="Q19" s="75">
        <f ca="1">$AC6/100</f>
        <v>36.31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X19" s="10"/>
      <c r="BY19" s="11"/>
      <c r="BZ19" s="11"/>
      <c r="CA19" s="4"/>
      <c r="CB19" s="4"/>
      <c r="CC19" s="4"/>
      <c r="CD19" s="4"/>
      <c r="CE19" s="10">
        <f t="shared" ca="1" si="26"/>
        <v>0.11355134779390508</v>
      </c>
      <c r="CF19" s="11">
        <f t="shared" ca="1" si="27"/>
        <v>126</v>
      </c>
      <c r="CG19" s="4"/>
      <c r="CH19" s="4">
        <v>19</v>
      </c>
      <c r="CI19" s="4">
        <v>1</v>
      </c>
      <c r="CJ19" s="4">
        <v>8</v>
      </c>
      <c r="CL19" s="10">
        <f t="shared" ca="1" si="28"/>
        <v>0.91364053451310867</v>
      </c>
      <c r="CM19" s="11">
        <f t="shared" ca="1" si="29"/>
        <v>17</v>
      </c>
      <c r="CN19" s="4"/>
      <c r="CO19" s="4">
        <v>19</v>
      </c>
      <c r="CP19" s="4">
        <v>1</v>
      </c>
      <c r="CQ19" s="4">
        <v>8</v>
      </c>
      <c r="CS19" s="10">
        <f t="shared" ca="1" si="30"/>
        <v>0.50439034784984793</v>
      </c>
      <c r="CT19" s="11">
        <f t="shared" ca="1" si="31"/>
        <v>68</v>
      </c>
      <c r="CU19" s="4"/>
      <c r="CV19" s="4">
        <v>19</v>
      </c>
      <c r="CW19" s="4">
        <v>1</v>
      </c>
      <c r="CX19" s="4">
        <v>8</v>
      </c>
    </row>
    <row r="20" spans="1:102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X20" s="10"/>
      <c r="BY20" s="11"/>
      <c r="BZ20" s="11"/>
      <c r="CA20" s="4"/>
      <c r="CB20" s="4"/>
      <c r="CC20" s="4"/>
      <c r="CD20" s="4"/>
      <c r="CE20" s="10">
        <f t="shared" ca="1" si="26"/>
        <v>0.6471523449688934</v>
      </c>
      <c r="CF20" s="11">
        <f t="shared" ca="1" si="27"/>
        <v>57</v>
      </c>
      <c r="CG20" s="4"/>
      <c r="CH20" s="4">
        <v>20</v>
      </c>
      <c r="CI20" s="4">
        <v>1</v>
      </c>
      <c r="CJ20" s="4">
        <v>9</v>
      </c>
      <c r="CL20" s="10">
        <f t="shared" ca="1" si="28"/>
        <v>0.39136172447708084</v>
      </c>
      <c r="CM20" s="11">
        <f t="shared" ca="1" si="29"/>
        <v>83</v>
      </c>
      <c r="CN20" s="4"/>
      <c r="CO20" s="4">
        <v>20</v>
      </c>
      <c r="CP20" s="4">
        <v>1</v>
      </c>
      <c r="CQ20" s="4">
        <v>9</v>
      </c>
      <c r="CS20" s="10">
        <f t="shared" ca="1" si="30"/>
        <v>0.66267593492248533</v>
      </c>
      <c r="CT20" s="11">
        <f t="shared" ca="1" si="31"/>
        <v>42</v>
      </c>
      <c r="CU20" s="4"/>
      <c r="CV20" s="4">
        <v>20</v>
      </c>
      <c r="CW20" s="4">
        <v>1</v>
      </c>
      <c r="CX20" s="4">
        <v>9</v>
      </c>
    </row>
    <row r="21" spans="1:102" ht="54.95" customHeight="1" x14ac:dyDescent="0.25">
      <c r="A21" s="20"/>
      <c r="B21" s="13"/>
      <c r="C21" s="29"/>
      <c r="D21" s="30">
        <f ca="1">$AY5</f>
        <v>3</v>
      </c>
      <c r="E21" s="31">
        <f ca="1">$BD5</f>
        <v>0</v>
      </c>
      <c r="F21" s="31" t="str">
        <f ca="1">IF(AND(G21=0,H21=0),"",".")</f>
        <v>.</v>
      </c>
      <c r="G21" s="32">
        <f ca="1">$BN5</f>
        <v>4</v>
      </c>
      <c r="H21" s="32">
        <f ca="1">$BS5</f>
        <v>1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$BN6</f>
        <v>8</v>
      </c>
      <c r="R21" s="32">
        <f ca="1">$BS6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X21" s="10"/>
      <c r="BY21" s="11"/>
      <c r="BZ21" s="11"/>
      <c r="CA21" s="4"/>
      <c r="CB21" s="4"/>
      <c r="CC21" s="4"/>
      <c r="CD21" s="4"/>
      <c r="CE21" s="10">
        <f t="shared" ca="1" si="26"/>
        <v>0.48763237809196602</v>
      </c>
      <c r="CF21" s="11">
        <f t="shared" ca="1" si="27"/>
        <v>79</v>
      </c>
      <c r="CG21" s="4"/>
      <c r="CH21" s="4">
        <v>21</v>
      </c>
      <c r="CI21" s="4">
        <v>2</v>
      </c>
      <c r="CJ21" s="4">
        <v>0</v>
      </c>
      <c r="CL21" s="10">
        <f t="shared" ca="1" si="28"/>
        <v>0.14907274391651093</v>
      </c>
      <c r="CM21" s="11">
        <f t="shared" ca="1" si="29"/>
        <v>116</v>
      </c>
      <c r="CN21" s="4"/>
      <c r="CO21" s="4">
        <v>21</v>
      </c>
      <c r="CP21" s="4">
        <v>2</v>
      </c>
      <c r="CQ21" s="4">
        <v>0</v>
      </c>
      <c r="CS21" s="10">
        <f t="shared" ca="1" si="30"/>
        <v>0.73108617105847562</v>
      </c>
      <c r="CT21" s="11">
        <f t="shared" ca="1" si="31"/>
        <v>32</v>
      </c>
      <c r="CU21" s="4"/>
      <c r="CV21" s="4">
        <v>21</v>
      </c>
      <c r="CW21" s="4">
        <v>2</v>
      </c>
      <c r="CX21" s="4">
        <v>0</v>
      </c>
    </row>
    <row r="22" spans="1:102" ht="54.95" customHeight="1" thickBot="1" x14ac:dyDescent="0.3">
      <c r="A22" s="20"/>
      <c r="B22" s="13"/>
      <c r="C22" s="34" t="str">
        <f ca="1">IF(AND($AZ5=0,$AY5=0),"","＋")</f>
        <v>＋</v>
      </c>
      <c r="D22" s="35">
        <f ca="1">IF(AND($AZ5=0,$AY5=0),"＋",$AZ5)</f>
        <v>0</v>
      </c>
      <c r="E22" s="36">
        <f ca="1">$BE5</f>
        <v>0</v>
      </c>
      <c r="F22" s="36" t="str">
        <f ca="1">IF(AND(G22=0,H22=0),"",".")</f>
        <v>.</v>
      </c>
      <c r="G22" s="37">
        <f ca="1">$BO5</f>
        <v>6</v>
      </c>
      <c r="H22" s="37">
        <f ca="1">$BT5</f>
        <v>1</v>
      </c>
      <c r="I22" s="33"/>
      <c r="J22" s="28"/>
      <c r="K22" s="20"/>
      <c r="L22" s="13"/>
      <c r="M22" s="34" t="str">
        <f ca="1">IF(AND($AZ6=0,$AY6=0),"","＋")</f>
        <v>＋</v>
      </c>
      <c r="N22" s="35">
        <f ca="1">IF(AND($AZ6=0,$AY6=0),"＋",$AZ6)</f>
        <v>3</v>
      </c>
      <c r="O22" s="36">
        <f ca="1">$BE6</f>
        <v>5</v>
      </c>
      <c r="P22" s="36" t="str">
        <f ca="1">IF(AND(Q22=0,R22=0),"",".")</f>
        <v>.</v>
      </c>
      <c r="Q22" s="37">
        <f ca="1">$BO6</f>
        <v>4</v>
      </c>
      <c r="R22" s="37">
        <f ca="1">$BT6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X22" s="10"/>
      <c r="BY22" s="11"/>
      <c r="BZ22" s="11"/>
      <c r="CA22" s="4"/>
      <c r="CB22" s="4"/>
      <c r="CC22" s="4"/>
      <c r="CD22" s="4"/>
      <c r="CE22" s="10">
        <f t="shared" ca="1" si="26"/>
        <v>0.562964562340598</v>
      </c>
      <c r="CF22" s="11">
        <f t="shared" ca="1" si="27"/>
        <v>67</v>
      </c>
      <c r="CG22" s="4"/>
      <c r="CH22" s="4">
        <v>22</v>
      </c>
      <c r="CI22" s="4">
        <v>2</v>
      </c>
      <c r="CJ22" s="4">
        <v>1</v>
      </c>
      <c r="CL22" s="10">
        <f t="shared" ca="1" si="28"/>
        <v>0.67228069395599577</v>
      </c>
      <c r="CM22" s="11">
        <f t="shared" ca="1" si="29"/>
        <v>53</v>
      </c>
      <c r="CN22" s="4"/>
      <c r="CO22" s="4">
        <v>22</v>
      </c>
      <c r="CP22" s="4">
        <v>2</v>
      </c>
      <c r="CQ22" s="4">
        <v>1</v>
      </c>
      <c r="CS22" s="10">
        <f t="shared" ca="1" si="30"/>
        <v>0.21391150860562913</v>
      </c>
      <c r="CT22" s="11">
        <f t="shared" ca="1" si="31"/>
        <v>118</v>
      </c>
      <c r="CU22" s="4"/>
      <c r="CV22" s="4">
        <v>22</v>
      </c>
      <c r="CW22" s="4">
        <v>2</v>
      </c>
      <c r="CX22" s="4">
        <v>1</v>
      </c>
    </row>
    <row r="23" spans="1:102" ht="54.95" customHeight="1" x14ac:dyDescent="0.25">
      <c r="A23" s="20"/>
      <c r="B23" s="13"/>
      <c r="C23" s="39"/>
      <c r="D23" s="40">
        <f ca="1">$AQ5</f>
        <v>3</v>
      </c>
      <c r="E23" s="41">
        <f ca="1">$AR5</f>
        <v>1</v>
      </c>
      <c r="F23" s="41" t="str">
        <f>$AS5</f>
        <v>.</v>
      </c>
      <c r="G23" s="42">
        <f ca="1">$AT5</f>
        <v>0</v>
      </c>
      <c r="H23" s="43">
        <f ca="1">$AU5</f>
        <v>2</v>
      </c>
      <c r="I23" s="33"/>
      <c r="J23" s="44"/>
      <c r="K23" s="45"/>
      <c r="L23" s="38"/>
      <c r="M23" s="39"/>
      <c r="N23" s="40">
        <f ca="1">$AQ6</f>
        <v>3</v>
      </c>
      <c r="O23" s="41">
        <f ca="1">$AR6</f>
        <v>6</v>
      </c>
      <c r="P23" s="41" t="str">
        <f>$AS6</f>
        <v>.</v>
      </c>
      <c r="Q23" s="42">
        <f ca="1">$AT6</f>
        <v>3</v>
      </c>
      <c r="R23" s="43">
        <f ca="1">$AU6</f>
        <v>1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X23" s="10"/>
      <c r="BY23" s="11"/>
      <c r="BZ23" s="11"/>
      <c r="CA23" s="4"/>
      <c r="CB23" s="4"/>
      <c r="CC23" s="4"/>
      <c r="CD23" s="4"/>
      <c r="CE23" s="10">
        <f t="shared" ca="1" si="26"/>
        <v>0.85375404515550612</v>
      </c>
      <c r="CF23" s="11">
        <f t="shared" ca="1" si="27"/>
        <v>19</v>
      </c>
      <c r="CG23" s="4"/>
      <c r="CH23" s="4">
        <v>23</v>
      </c>
      <c r="CI23" s="4">
        <v>2</v>
      </c>
      <c r="CJ23" s="4">
        <v>2</v>
      </c>
      <c r="CL23" s="10">
        <f t="shared" ca="1" si="28"/>
        <v>0.5380159822194075</v>
      </c>
      <c r="CM23" s="11">
        <f t="shared" ca="1" si="29"/>
        <v>69</v>
      </c>
      <c r="CN23" s="4"/>
      <c r="CO23" s="4">
        <v>23</v>
      </c>
      <c r="CP23" s="4">
        <v>2</v>
      </c>
      <c r="CQ23" s="4">
        <v>2</v>
      </c>
      <c r="CS23" s="10">
        <f t="shared" ca="1" si="30"/>
        <v>0.24022996918363426</v>
      </c>
      <c r="CT23" s="11">
        <f t="shared" ca="1" si="31"/>
        <v>114</v>
      </c>
      <c r="CU23" s="4"/>
      <c r="CV23" s="4">
        <v>23</v>
      </c>
      <c r="CW23" s="4">
        <v>2</v>
      </c>
      <c r="CX23" s="4">
        <v>2</v>
      </c>
    </row>
    <row r="24" spans="1:102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X24" s="10"/>
      <c r="BY24" s="11"/>
      <c r="BZ24" s="11"/>
      <c r="CA24" s="4"/>
      <c r="CB24" s="4"/>
      <c r="CC24" s="4"/>
      <c r="CD24" s="4"/>
      <c r="CE24" s="10">
        <f t="shared" ca="1" si="26"/>
        <v>0.83218130191088502</v>
      </c>
      <c r="CF24" s="11">
        <f t="shared" ca="1" si="27"/>
        <v>24</v>
      </c>
      <c r="CG24" s="4"/>
      <c r="CH24" s="4">
        <v>24</v>
      </c>
      <c r="CI24" s="4">
        <v>2</v>
      </c>
      <c r="CJ24" s="4">
        <v>3</v>
      </c>
      <c r="CL24" s="10">
        <f t="shared" ca="1" si="28"/>
        <v>7.9882522673151546E-2</v>
      </c>
      <c r="CM24" s="11">
        <f t="shared" ca="1" si="29"/>
        <v>126</v>
      </c>
      <c r="CN24" s="4"/>
      <c r="CO24" s="4">
        <v>24</v>
      </c>
      <c r="CP24" s="4">
        <v>2</v>
      </c>
      <c r="CQ24" s="4">
        <v>3</v>
      </c>
      <c r="CS24" s="10">
        <f t="shared" ca="1" si="30"/>
        <v>0.95001808205735461</v>
      </c>
      <c r="CT24" s="11">
        <f t="shared" ca="1" si="31"/>
        <v>6</v>
      </c>
      <c r="CU24" s="4"/>
      <c r="CV24" s="4">
        <v>24</v>
      </c>
      <c r="CW24" s="4">
        <v>2</v>
      </c>
      <c r="CX24" s="4">
        <v>3</v>
      </c>
    </row>
    <row r="25" spans="1:102" ht="19.5" customHeight="1" thickBot="1" x14ac:dyDescent="0.3">
      <c r="A25" s="51"/>
      <c r="B25" s="17"/>
      <c r="C25" s="16" t="s">
        <v>37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38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X25" s="10"/>
      <c r="BY25" s="11"/>
      <c r="BZ25" s="11"/>
      <c r="CA25" s="4"/>
      <c r="CB25" s="4"/>
      <c r="CC25" s="4"/>
      <c r="CD25" s="4"/>
      <c r="CE25" s="10">
        <f t="shared" ca="1" si="26"/>
        <v>0.43121181537178732</v>
      </c>
      <c r="CF25" s="11">
        <f t="shared" ca="1" si="27"/>
        <v>87</v>
      </c>
      <c r="CG25" s="4"/>
      <c r="CH25" s="4">
        <v>25</v>
      </c>
      <c r="CI25" s="4">
        <v>2</v>
      </c>
      <c r="CJ25" s="4">
        <v>4</v>
      </c>
      <c r="CL25" s="10">
        <f t="shared" ca="1" si="28"/>
        <v>3.2082505215863422E-2</v>
      </c>
      <c r="CM25" s="11">
        <f t="shared" ca="1" si="29"/>
        <v>132</v>
      </c>
      <c r="CN25" s="4"/>
      <c r="CO25" s="4">
        <v>25</v>
      </c>
      <c r="CP25" s="4">
        <v>2</v>
      </c>
      <c r="CQ25" s="4">
        <v>4</v>
      </c>
      <c r="CS25" s="10">
        <f t="shared" ca="1" si="30"/>
        <v>0.44077465941389149</v>
      </c>
      <c r="CT25" s="11">
        <f t="shared" ca="1" si="31"/>
        <v>78</v>
      </c>
      <c r="CU25" s="4"/>
      <c r="CV25" s="4">
        <v>25</v>
      </c>
      <c r="CW25" s="4">
        <v>2</v>
      </c>
      <c r="CX25" s="4">
        <v>4</v>
      </c>
    </row>
    <row r="26" spans="1:102" ht="45.95" customHeight="1" thickBot="1" x14ac:dyDescent="0.3">
      <c r="A26" s="24"/>
      <c r="B26" s="25"/>
      <c r="C26" s="84" t="str">
        <f ca="1">$Y7/100&amp;$Z7&amp;$AA7/100&amp;$AB7</f>
        <v>7.04＋80.62＝</v>
      </c>
      <c r="D26" s="85"/>
      <c r="E26" s="85"/>
      <c r="F26" s="85"/>
      <c r="G26" s="75">
        <f ca="1">$AC7/100</f>
        <v>87.66</v>
      </c>
      <c r="H26" s="76"/>
      <c r="I26" s="21"/>
      <c r="J26" s="22"/>
      <c r="K26" s="20"/>
      <c r="L26" s="13"/>
      <c r="M26" s="84" t="str">
        <f ca="1">$Y8/100&amp;$Z8&amp;$AA8/100&amp;$AB8</f>
        <v>5.76＋5.02＝</v>
      </c>
      <c r="N26" s="85"/>
      <c r="O26" s="85"/>
      <c r="P26" s="85"/>
      <c r="Q26" s="75">
        <f ca="1">$AC8/100</f>
        <v>10.78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X26" s="10"/>
      <c r="BY26" s="11"/>
      <c r="BZ26" s="11"/>
      <c r="CA26" s="4"/>
      <c r="CB26" s="4"/>
      <c r="CC26" s="4"/>
      <c r="CD26" s="4"/>
      <c r="CE26" s="10">
        <f t="shared" ca="1" si="26"/>
        <v>6.2128477234155488E-2</v>
      </c>
      <c r="CF26" s="11">
        <f t="shared" ca="1" si="27"/>
        <v>131</v>
      </c>
      <c r="CG26" s="4"/>
      <c r="CH26" s="4">
        <v>26</v>
      </c>
      <c r="CI26" s="4">
        <v>2</v>
      </c>
      <c r="CJ26" s="4">
        <v>5</v>
      </c>
      <c r="CL26" s="10">
        <f t="shared" ca="1" si="28"/>
        <v>0.19220944180612087</v>
      </c>
      <c r="CM26" s="11">
        <f t="shared" ca="1" si="29"/>
        <v>109</v>
      </c>
      <c r="CN26" s="4"/>
      <c r="CO26" s="4">
        <v>26</v>
      </c>
      <c r="CP26" s="4">
        <v>2</v>
      </c>
      <c r="CQ26" s="4">
        <v>5</v>
      </c>
      <c r="CS26" s="10">
        <f t="shared" ca="1" si="30"/>
        <v>3.9374740570273459E-2</v>
      </c>
      <c r="CT26" s="11">
        <f t="shared" ca="1" si="31"/>
        <v>136</v>
      </c>
      <c r="CU26" s="4"/>
      <c r="CV26" s="4">
        <v>26</v>
      </c>
      <c r="CW26" s="4">
        <v>2</v>
      </c>
      <c r="CX26" s="4">
        <v>5</v>
      </c>
    </row>
    <row r="27" spans="1:102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X27" s="10"/>
      <c r="BY27" s="11"/>
      <c r="BZ27" s="11"/>
      <c r="CA27" s="4"/>
      <c r="CB27" s="4"/>
      <c r="CC27" s="4"/>
      <c r="CD27" s="4"/>
      <c r="CE27" s="10">
        <f t="shared" ca="1" si="26"/>
        <v>0.77545957197459048</v>
      </c>
      <c r="CF27" s="11">
        <f t="shared" ca="1" si="27"/>
        <v>34</v>
      </c>
      <c r="CG27" s="4"/>
      <c r="CH27" s="4">
        <v>27</v>
      </c>
      <c r="CI27" s="4">
        <v>2</v>
      </c>
      <c r="CJ27" s="4">
        <v>6</v>
      </c>
      <c r="CL27" s="10">
        <f t="shared" ca="1" si="28"/>
        <v>0.16928161578373835</v>
      </c>
      <c r="CM27" s="11">
        <f t="shared" ca="1" si="29"/>
        <v>111</v>
      </c>
      <c r="CN27" s="4"/>
      <c r="CO27" s="4">
        <v>27</v>
      </c>
      <c r="CP27" s="4">
        <v>2</v>
      </c>
      <c r="CQ27" s="4">
        <v>6</v>
      </c>
      <c r="CS27" s="10">
        <f t="shared" ca="1" si="30"/>
        <v>8.8047914581500297E-2</v>
      </c>
      <c r="CT27" s="11">
        <f t="shared" ca="1" si="31"/>
        <v>131</v>
      </c>
      <c r="CU27" s="4"/>
      <c r="CV27" s="4">
        <v>27</v>
      </c>
      <c r="CW27" s="4">
        <v>2</v>
      </c>
      <c r="CX27" s="4">
        <v>6</v>
      </c>
    </row>
    <row r="28" spans="1:102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$BN7</f>
        <v>0</v>
      </c>
      <c r="H28" s="32">
        <f ca="1">$BS7</f>
        <v>4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5</v>
      </c>
      <c r="P28" s="31" t="str">
        <f ca="1">IF(AND(Q28=0,R28=0),"",".")</f>
        <v>.</v>
      </c>
      <c r="Q28" s="32">
        <f ca="1">$BN8</f>
        <v>7</v>
      </c>
      <c r="R28" s="32">
        <f ca="1">$BS8</f>
        <v>6</v>
      </c>
      <c r="S28" s="33"/>
      <c r="T28" s="28"/>
      <c r="BX28" s="10"/>
      <c r="BY28" s="11"/>
      <c r="BZ28" s="11"/>
      <c r="CA28" s="4"/>
      <c r="CB28" s="4"/>
      <c r="CC28" s="4"/>
      <c r="CD28" s="4"/>
      <c r="CE28" s="10">
        <f t="shared" ca="1" si="26"/>
        <v>0.28349288483742341</v>
      </c>
      <c r="CF28" s="11">
        <f t="shared" ca="1" si="27"/>
        <v>104</v>
      </c>
      <c r="CG28" s="4"/>
      <c r="CH28" s="4">
        <v>28</v>
      </c>
      <c r="CI28" s="4">
        <v>2</v>
      </c>
      <c r="CJ28" s="4">
        <v>7</v>
      </c>
      <c r="CL28" s="10">
        <f t="shared" ca="1" si="28"/>
        <v>0.3427076253364848</v>
      </c>
      <c r="CM28" s="11">
        <f t="shared" ca="1" si="29"/>
        <v>91</v>
      </c>
      <c r="CN28" s="4"/>
      <c r="CO28" s="4">
        <v>28</v>
      </c>
      <c r="CP28" s="4">
        <v>2</v>
      </c>
      <c r="CQ28" s="4">
        <v>7</v>
      </c>
      <c r="CS28" s="10">
        <f t="shared" ca="1" si="30"/>
        <v>0.71671680618462286</v>
      </c>
      <c r="CT28" s="11">
        <f t="shared" ca="1" si="31"/>
        <v>34</v>
      </c>
      <c r="CU28" s="4"/>
      <c r="CV28" s="4">
        <v>28</v>
      </c>
      <c r="CW28" s="4">
        <v>2</v>
      </c>
      <c r="CX28" s="4">
        <v>7</v>
      </c>
    </row>
    <row r="29" spans="1:102" ht="54.95" customHeight="1" thickBot="1" x14ac:dyDescent="0.3">
      <c r="A29" s="20"/>
      <c r="B29" s="13"/>
      <c r="C29" s="34" t="str">
        <f ca="1">IF(AND($AZ7=0,$AY7=0),"","＋")</f>
        <v>＋</v>
      </c>
      <c r="D29" s="35">
        <f ca="1">IF(AND($AZ7=0,$AY7=0),"＋",$AZ7)</f>
        <v>8</v>
      </c>
      <c r="E29" s="36">
        <f ca="1">$BE7</f>
        <v>0</v>
      </c>
      <c r="F29" s="36" t="str">
        <f ca="1">IF(AND(G29=0,H29=0),"",".")</f>
        <v>.</v>
      </c>
      <c r="G29" s="37">
        <f ca="1">$BO7</f>
        <v>6</v>
      </c>
      <c r="H29" s="37">
        <f ca="1">$BT7</f>
        <v>2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5</v>
      </c>
      <c r="P29" s="36" t="str">
        <f ca="1">IF(AND(Q29=0,R29=0),"",".")</f>
        <v>.</v>
      </c>
      <c r="Q29" s="37">
        <f ca="1">$BO8</f>
        <v>0</v>
      </c>
      <c r="R29" s="37">
        <f ca="1">$BT8</f>
        <v>2</v>
      </c>
      <c r="S29" s="33"/>
      <c r="T29" s="28"/>
      <c r="BX29" s="10"/>
      <c r="BY29" s="11"/>
      <c r="BZ29" s="11"/>
      <c r="CA29" s="4"/>
      <c r="CB29" s="4"/>
      <c r="CC29" s="4"/>
      <c r="CD29" s="4"/>
      <c r="CE29" s="10">
        <f t="shared" ca="1" si="26"/>
        <v>0.69811995095551405</v>
      </c>
      <c r="CF29" s="11">
        <f t="shared" ca="1" si="27"/>
        <v>51</v>
      </c>
      <c r="CG29" s="4"/>
      <c r="CH29" s="4">
        <v>29</v>
      </c>
      <c r="CI29" s="4">
        <v>2</v>
      </c>
      <c r="CJ29" s="4">
        <v>8</v>
      </c>
      <c r="CL29" s="10">
        <f t="shared" ca="1" si="28"/>
        <v>0.97833285362810807</v>
      </c>
      <c r="CM29" s="11">
        <f t="shared" ca="1" si="29"/>
        <v>6</v>
      </c>
      <c r="CN29" s="4"/>
      <c r="CO29" s="4">
        <v>29</v>
      </c>
      <c r="CP29" s="4">
        <v>2</v>
      </c>
      <c r="CQ29" s="4">
        <v>8</v>
      </c>
      <c r="CS29" s="10">
        <f t="shared" ca="1" si="30"/>
        <v>0.25245373573336638</v>
      </c>
      <c r="CT29" s="11">
        <f t="shared" ca="1" si="31"/>
        <v>110</v>
      </c>
      <c r="CU29" s="4"/>
      <c r="CV29" s="4">
        <v>29</v>
      </c>
      <c r="CW29" s="4">
        <v>2</v>
      </c>
      <c r="CX29" s="4">
        <v>8</v>
      </c>
    </row>
    <row r="30" spans="1:102" ht="54.95" customHeight="1" x14ac:dyDescent="0.25">
      <c r="A30" s="20"/>
      <c r="B30" s="13"/>
      <c r="C30" s="39"/>
      <c r="D30" s="40">
        <f ca="1">$AQ7</f>
        <v>8</v>
      </c>
      <c r="E30" s="41">
        <f ca="1">$AR7</f>
        <v>7</v>
      </c>
      <c r="F30" s="41" t="str">
        <f>$AS7</f>
        <v>.</v>
      </c>
      <c r="G30" s="42">
        <f ca="1">$AT7</f>
        <v>6</v>
      </c>
      <c r="H30" s="43">
        <f ca="1">$AU7</f>
        <v>6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0</v>
      </c>
      <c r="P30" s="41" t="str">
        <f>$AS8</f>
        <v>.</v>
      </c>
      <c r="Q30" s="42">
        <f ca="1">$AT8</f>
        <v>7</v>
      </c>
      <c r="R30" s="43">
        <f ca="1">$AU8</f>
        <v>8</v>
      </c>
      <c r="S30" s="33"/>
      <c r="T30" s="44"/>
      <c r="BX30" s="10"/>
      <c r="BY30" s="11"/>
      <c r="BZ30" s="11"/>
      <c r="CA30" s="4"/>
      <c r="CB30" s="4"/>
      <c r="CC30" s="4"/>
      <c r="CD30" s="4"/>
      <c r="CE30" s="10">
        <f t="shared" ca="1" si="26"/>
        <v>0.44815727444533804</v>
      </c>
      <c r="CF30" s="11">
        <f t="shared" ca="1" si="27"/>
        <v>86</v>
      </c>
      <c r="CG30" s="4"/>
      <c r="CH30" s="4">
        <v>30</v>
      </c>
      <c r="CI30" s="4">
        <v>2</v>
      </c>
      <c r="CJ30" s="4">
        <v>9</v>
      </c>
      <c r="CL30" s="10">
        <f t="shared" ca="1" si="28"/>
        <v>0.33725899795397019</v>
      </c>
      <c r="CM30" s="11">
        <f t="shared" ca="1" si="29"/>
        <v>93</v>
      </c>
      <c r="CN30" s="4"/>
      <c r="CO30" s="4">
        <v>30</v>
      </c>
      <c r="CP30" s="4">
        <v>2</v>
      </c>
      <c r="CQ30" s="4">
        <v>9</v>
      </c>
      <c r="CS30" s="10">
        <f t="shared" ca="1" si="30"/>
        <v>0.77752971118964076</v>
      </c>
      <c r="CT30" s="11">
        <f t="shared" ca="1" si="31"/>
        <v>25</v>
      </c>
      <c r="CU30" s="4"/>
      <c r="CV30" s="4">
        <v>30</v>
      </c>
      <c r="CW30" s="4">
        <v>2</v>
      </c>
      <c r="CX30" s="4">
        <v>9</v>
      </c>
    </row>
    <row r="31" spans="1:102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X31" s="10"/>
      <c r="BY31" s="11"/>
      <c r="BZ31" s="11"/>
      <c r="CA31" s="4"/>
      <c r="CB31" s="4"/>
      <c r="CC31" s="4"/>
      <c r="CD31" s="4"/>
      <c r="CE31" s="10">
        <f t="shared" ca="1" si="26"/>
        <v>0.15753180135504541</v>
      </c>
      <c r="CF31" s="11">
        <f t="shared" ca="1" si="27"/>
        <v>122</v>
      </c>
      <c r="CG31" s="4"/>
      <c r="CH31" s="4">
        <v>31</v>
      </c>
      <c r="CI31" s="4">
        <v>3</v>
      </c>
      <c r="CJ31" s="4">
        <v>0</v>
      </c>
      <c r="CL31" s="10">
        <f t="shared" ca="1" si="28"/>
        <v>0.46086009529783811</v>
      </c>
      <c r="CM31" s="11">
        <f t="shared" ca="1" si="29"/>
        <v>75</v>
      </c>
      <c r="CN31" s="4"/>
      <c r="CO31" s="4">
        <v>31</v>
      </c>
      <c r="CP31" s="4">
        <v>3</v>
      </c>
      <c r="CQ31" s="4">
        <v>0</v>
      </c>
      <c r="CS31" s="10">
        <f t="shared" ca="1" si="30"/>
        <v>0.56081499558204351</v>
      </c>
      <c r="CT31" s="11">
        <f t="shared" ca="1" si="31"/>
        <v>58</v>
      </c>
      <c r="CU31" s="4"/>
      <c r="CV31" s="4">
        <v>31</v>
      </c>
      <c r="CW31" s="4">
        <v>3</v>
      </c>
      <c r="CX31" s="4">
        <v>0</v>
      </c>
    </row>
    <row r="32" spans="1:102" ht="50.1" customHeight="1" thickBot="1" x14ac:dyDescent="0.3">
      <c r="A32" s="87" t="str">
        <f>A1</f>
        <v>小数 たし算 小数第二位 オールミックス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X32" s="10"/>
      <c r="BY32" s="11"/>
      <c r="BZ32" s="11"/>
      <c r="CA32" s="4"/>
      <c r="CB32" s="4"/>
      <c r="CC32" s="4"/>
      <c r="CD32" s="4"/>
      <c r="CE32" s="10">
        <f t="shared" ca="1" si="26"/>
        <v>0.49714729251650802</v>
      </c>
      <c r="CF32" s="11">
        <f t="shared" ca="1" si="27"/>
        <v>77</v>
      </c>
      <c r="CG32" s="4"/>
      <c r="CH32" s="4">
        <v>32</v>
      </c>
      <c r="CI32" s="4">
        <v>3</v>
      </c>
      <c r="CJ32" s="4">
        <v>1</v>
      </c>
      <c r="CL32" s="10">
        <f t="shared" ca="1" si="28"/>
        <v>0.90175779799357847</v>
      </c>
      <c r="CM32" s="11">
        <f t="shared" ca="1" si="29"/>
        <v>19</v>
      </c>
      <c r="CN32" s="4"/>
      <c r="CO32" s="4">
        <v>32</v>
      </c>
      <c r="CP32" s="4">
        <v>3</v>
      </c>
      <c r="CQ32" s="4">
        <v>1</v>
      </c>
      <c r="CR32" s="4"/>
      <c r="CS32" s="10">
        <f t="shared" ca="1" si="30"/>
        <v>9.9716616737894115E-2</v>
      </c>
      <c r="CT32" s="11">
        <f t="shared" ca="1" si="31"/>
        <v>129</v>
      </c>
      <c r="CU32" s="4"/>
      <c r="CV32" s="4">
        <v>32</v>
      </c>
      <c r="CW32" s="4">
        <v>3</v>
      </c>
      <c r="CX32" s="4">
        <v>1</v>
      </c>
    </row>
    <row r="33" spans="1:102" ht="54.95" customHeight="1" thickBot="1" x14ac:dyDescent="0.3">
      <c r="A33" s="88" t="str">
        <f t="shared" ref="A33" si="33">A2</f>
        <v>　　月  　 　日</v>
      </c>
      <c r="B33" s="89"/>
      <c r="C33" s="89"/>
      <c r="D33" s="89"/>
      <c r="E33" s="90"/>
      <c r="F33" s="91" t="str">
        <f>F2</f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X33" s="10"/>
      <c r="BY33" s="11"/>
      <c r="BZ33" s="11"/>
      <c r="CA33" s="4"/>
      <c r="CB33" s="4"/>
      <c r="CC33" s="4"/>
      <c r="CD33" s="4"/>
      <c r="CE33" s="10">
        <f t="shared" ca="1" si="26"/>
        <v>0.33466477251898052</v>
      </c>
      <c r="CF33" s="11">
        <f t="shared" ca="1" si="27"/>
        <v>100</v>
      </c>
      <c r="CG33" s="4"/>
      <c r="CH33" s="4">
        <v>33</v>
      </c>
      <c r="CI33" s="4">
        <v>3</v>
      </c>
      <c r="CJ33" s="4">
        <v>2</v>
      </c>
      <c r="CL33" s="10">
        <f t="shared" ca="1" si="28"/>
        <v>0.77682770021829017</v>
      </c>
      <c r="CM33" s="11">
        <f t="shared" ca="1" si="29"/>
        <v>42</v>
      </c>
      <c r="CN33" s="4"/>
      <c r="CO33" s="4">
        <v>33</v>
      </c>
      <c r="CP33" s="4">
        <v>3</v>
      </c>
      <c r="CQ33" s="4">
        <v>2</v>
      </c>
      <c r="CS33" s="10">
        <f t="shared" ca="1" si="30"/>
        <v>0.14190790923992591</v>
      </c>
      <c r="CT33" s="11">
        <f t="shared" ca="1" si="31"/>
        <v>125</v>
      </c>
      <c r="CU33" s="4"/>
      <c r="CV33" s="4">
        <v>33</v>
      </c>
      <c r="CW33" s="4">
        <v>3</v>
      </c>
      <c r="CX33" s="4">
        <v>2</v>
      </c>
    </row>
    <row r="34" spans="1:102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16</v>
      </c>
      <c r="AB34" s="3" t="s">
        <v>16</v>
      </c>
      <c r="AC34" s="4"/>
      <c r="BX34" s="10"/>
      <c r="BY34" s="11"/>
      <c r="BZ34" s="11"/>
      <c r="CA34" s="4"/>
      <c r="CB34" s="4"/>
      <c r="CC34" s="4"/>
      <c r="CD34" s="4"/>
      <c r="CE34" s="10">
        <f t="shared" ca="1" si="26"/>
        <v>0.27241875353842537</v>
      </c>
      <c r="CF34" s="11">
        <f t="shared" ca="1" si="27"/>
        <v>106</v>
      </c>
      <c r="CG34" s="4"/>
      <c r="CH34" s="4">
        <v>34</v>
      </c>
      <c r="CI34" s="4">
        <v>3</v>
      </c>
      <c r="CJ34" s="4">
        <v>3</v>
      </c>
      <c r="CL34" s="10">
        <f t="shared" ca="1" si="28"/>
        <v>0.15638311540855676</v>
      </c>
      <c r="CM34" s="11">
        <f t="shared" ca="1" si="29"/>
        <v>114</v>
      </c>
      <c r="CN34" s="4"/>
      <c r="CO34" s="4">
        <v>34</v>
      </c>
      <c r="CP34" s="4">
        <v>3</v>
      </c>
      <c r="CQ34" s="4">
        <v>3</v>
      </c>
      <c r="CS34" s="10">
        <f t="shared" ca="1" si="30"/>
        <v>0.60566094114109104</v>
      </c>
      <c r="CT34" s="11">
        <f t="shared" ca="1" si="31"/>
        <v>50</v>
      </c>
      <c r="CU34" s="4"/>
      <c r="CV34" s="4">
        <v>34</v>
      </c>
      <c r="CW34" s="4">
        <v>3</v>
      </c>
      <c r="CX34" s="4">
        <v>3</v>
      </c>
    </row>
    <row r="35" spans="1:102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5</v>
      </c>
      <c r="AB35" s="3" t="s">
        <v>6</v>
      </c>
      <c r="AC35" s="4"/>
      <c r="BX35" s="10"/>
      <c r="BY35" s="11"/>
      <c r="BZ35" s="11"/>
      <c r="CA35" s="4"/>
      <c r="CB35" s="4"/>
      <c r="CC35" s="4"/>
      <c r="CD35" s="4"/>
      <c r="CE35" s="10">
        <f t="shared" ca="1" si="26"/>
        <v>0.53932923211463879</v>
      </c>
      <c r="CF35" s="11">
        <f t="shared" ca="1" si="27"/>
        <v>73</v>
      </c>
      <c r="CG35" s="4"/>
      <c r="CH35" s="4">
        <v>35</v>
      </c>
      <c r="CI35" s="4">
        <v>3</v>
      </c>
      <c r="CJ35" s="4">
        <v>4</v>
      </c>
      <c r="CL35" s="10">
        <f t="shared" ca="1" si="28"/>
        <v>0.17882475035201195</v>
      </c>
      <c r="CM35" s="11">
        <f t="shared" ca="1" si="29"/>
        <v>110</v>
      </c>
      <c r="CN35" s="4"/>
      <c r="CO35" s="4">
        <v>35</v>
      </c>
      <c r="CP35" s="4">
        <v>3</v>
      </c>
      <c r="CQ35" s="4">
        <v>4</v>
      </c>
      <c r="CS35" s="10">
        <f t="shared" ca="1" si="30"/>
        <v>0.25447011718203782</v>
      </c>
      <c r="CT35" s="11">
        <f t="shared" ca="1" si="31"/>
        <v>109</v>
      </c>
      <c r="CU35" s="4"/>
      <c r="CV35" s="4">
        <v>35</v>
      </c>
      <c r="CW35" s="4">
        <v>3</v>
      </c>
      <c r="CX35" s="4">
        <v>4</v>
      </c>
    </row>
    <row r="36" spans="1:102" ht="45.95" customHeight="1" thickBot="1" x14ac:dyDescent="0.3">
      <c r="A36" s="57"/>
      <c r="B36" s="58"/>
      <c r="C36" s="84" t="str">
        <f t="shared" ref="C36" ca="1" si="34">C5</f>
        <v>28.88＋1.99＝</v>
      </c>
      <c r="D36" s="85"/>
      <c r="E36" s="85"/>
      <c r="F36" s="85"/>
      <c r="G36" s="95">
        <f ca="1">G5</f>
        <v>30.87</v>
      </c>
      <c r="H36" s="96"/>
      <c r="I36" s="59"/>
      <c r="J36" s="60"/>
      <c r="K36" s="25"/>
      <c r="L36" s="25"/>
      <c r="M36" s="84" t="str">
        <f t="shared" ref="M36" ca="1" si="35">M5</f>
        <v>46.35＋8.85＝</v>
      </c>
      <c r="N36" s="85"/>
      <c r="O36" s="85"/>
      <c r="P36" s="85"/>
      <c r="Q36" s="95">
        <f ca="1">Q5</f>
        <v>55.2</v>
      </c>
      <c r="R36" s="96"/>
      <c r="S36" s="59"/>
      <c r="T36" s="28"/>
      <c r="Y36" s="4" t="s">
        <v>45</v>
      </c>
      <c r="Z36" s="4" t="str">
        <f ca="1">IF(AND($AA36=0,$AB36=0),"OKA",IF($AB36=0,"OKB","NO"))</f>
        <v>NO</v>
      </c>
      <c r="AA36" s="61">
        <f ca="1">AT1</f>
        <v>8</v>
      </c>
      <c r="AB36" s="61">
        <f ca="1">AU1</f>
        <v>7</v>
      </c>
      <c r="AC36" s="4"/>
      <c r="BX36" s="10"/>
      <c r="BY36" s="11"/>
      <c r="BZ36" s="11"/>
      <c r="CA36" s="4"/>
      <c r="CB36" s="4"/>
      <c r="CC36" s="4"/>
      <c r="CD36" s="4"/>
      <c r="CE36" s="10">
        <f t="shared" ca="1" si="26"/>
        <v>0.81115678614438569</v>
      </c>
      <c r="CF36" s="11">
        <f t="shared" ca="1" si="27"/>
        <v>30</v>
      </c>
      <c r="CG36" s="4"/>
      <c r="CH36" s="4">
        <v>36</v>
      </c>
      <c r="CI36" s="4">
        <v>3</v>
      </c>
      <c r="CJ36" s="4">
        <v>5</v>
      </c>
      <c r="CL36" s="10">
        <f t="shared" ca="1" si="28"/>
        <v>0.62758877293043025</v>
      </c>
      <c r="CM36" s="11">
        <f t="shared" ca="1" si="29"/>
        <v>60</v>
      </c>
      <c r="CN36" s="4"/>
      <c r="CO36" s="4">
        <v>36</v>
      </c>
      <c r="CP36" s="4">
        <v>3</v>
      </c>
      <c r="CQ36" s="4">
        <v>5</v>
      </c>
      <c r="CS36" s="10">
        <f t="shared" ca="1" si="30"/>
        <v>0.27206367657311703</v>
      </c>
      <c r="CT36" s="11">
        <f t="shared" ca="1" si="31"/>
        <v>104</v>
      </c>
      <c r="CU36" s="4"/>
      <c r="CV36" s="4">
        <v>36</v>
      </c>
      <c r="CW36" s="4">
        <v>3</v>
      </c>
      <c r="CX36" s="4">
        <v>5</v>
      </c>
    </row>
    <row r="37" spans="1:102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17</v>
      </c>
      <c r="Z37" s="4" t="str">
        <f t="shared" ref="Z37:Z47" ca="1" si="36">IF(AND($AA37=0,$AB37=0),"OKA",IF($AB37=0,"OKB","NO"))</f>
        <v>OKB</v>
      </c>
      <c r="AA37" s="61">
        <f t="shared" ref="AA37:AB47" ca="1" si="37">AT2</f>
        <v>2</v>
      </c>
      <c r="AB37" s="61">
        <f t="shared" ca="1" si="37"/>
        <v>0</v>
      </c>
      <c r="AC37" s="4"/>
      <c r="BX37" s="10"/>
      <c r="BY37" s="11"/>
      <c r="BZ37" s="11"/>
      <c r="CA37" s="4"/>
      <c r="CB37" s="4"/>
      <c r="CC37" s="4"/>
      <c r="CD37" s="4"/>
      <c r="CE37" s="10">
        <f t="shared" ca="1" si="26"/>
        <v>0.91181492480292836</v>
      </c>
      <c r="CF37" s="11">
        <f t="shared" ca="1" si="27"/>
        <v>13</v>
      </c>
      <c r="CG37" s="4"/>
      <c r="CH37" s="4">
        <v>37</v>
      </c>
      <c r="CI37" s="4">
        <v>3</v>
      </c>
      <c r="CJ37" s="4">
        <v>6</v>
      </c>
      <c r="CL37" s="10">
        <f t="shared" ca="1" si="28"/>
        <v>0.43192244791331191</v>
      </c>
      <c r="CM37" s="11">
        <f t="shared" ca="1" si="29"/>
        <v>81</v>
      </c>
      <c r="CN37" s="4"/>
      <c r="CO37" s="4">
        <v>37</v>
      </c>
      <c r="CP37" s="4">
        <v>3</v>
      </c>
      <c r="CQ37" s="4">
        <v>6</v>
      </c>
      <c r="CS37" s="10">
        <f t="shared" ca="1" si="30"/>
        <v>0.62551639042007179</v>
      </c>
      <c r="CT37" s="11">
        <f t="shared" ca="1" si="31"/>
        <v>47</v>
      </c>
      <c r="CU37" s="4"/>
      <c r="CV37" s="4">
        <v>37</v>
      </c>
      <c r="CW37" s="4">
        <v>3</v>
      </c>
      <c r="CX37" s="4">
        <v>6</v>
      </c>
    </row>
    <row r="38" spans="1:102" ht="54.95" customHeight="1" x14ac:dyDescent="0.25">
      <c r="A38" s="20"/>
      <c r="B38" s="13"/>
      <c r="C38" s="29"/>
      <c r="D38" s="30">
        <f t="shared" ref="C38:H40" ca="1" si="38">D7</f>
        <v>2</v>
      </c>
      <c r="E38" s="31">
        <f t="shared" ca="1" si="38"/>
        <v>8</v>
      </c>
      <c r="F38" s="31" t="str">
        <f t="shared" ca="1" si="38"/>
        <v>.</v>
      </c>
      <c r="G38" s="32">
        <f t="shared" ca="1" si="38"/>
        <v>8</v>
      </c>
      <c r="H38" s="32">
        <f t="shared" ca="1" si="38"/>
        <v>8</v>
      </c>
      <c r="I38" s="33"/>
      <c r="J38" s="28"/>
      <c r="K38" s="13"/>
      <c r="L38" s="13"/>
      <c r="M38" s="29"/>
      <c r="N38" s="30">
        <f t="shared" ref="N38:R38" ca="1" si="39">N7</f>
        <v>4</v>
      </c>
      <c r="O38" s="31">
        <f t="shared" ca="1" si="39"/>
        <v>6</v>
      </c>
      <c r="P38" s="31" t="str">
        <f t="shared" ca="1" si="39"/>
        <v>.</v>
      </c>
      <c r="Q38" s="32">
        <f t="shared" ca="1" si="39"/>
        <v>3</v>
      </c>
      <c r="R38" s="32">
        <f t="shared" ca="1" si="39"/>
        <v>5</v>
      </c>
      <c r="S38" s="33"/>
      <c r="T38" s="28"/>
      <c r="X38" s="2" t="s">
        <v>46</v>
      </c>
      <c r="Y38" s="4" t="s">
        <v>31</v>
      </c>
      <c r="Z38" s="4" t="str">
        <f t="shared" ca="1" si="36"/>
        <v>NO</v>
      </c>
      <c r="AA38" s="61">
        <f t="shared" ca="1" si="37"/>
        <v>3</v>
      </c>
      <c r="AB38" s="61">
        <f t="shared" ca="1" si="37"/>
        <v>6</v>
      </c>
      <c r="AC38" s="4"/>
      <c r="BX38" s="10"/>
      <c r="BY38" s="11"/>
      <c r="BZ38" s="11"/>
      <c r="CA38" s="4"/>
      <c r="CB38" s="4"/>
      <c r="CC38" s="4"/>
      <c r="CD38" s="4"/>
      <c r="CE38" s="10">
        <f t="shared" ca="1" si="26"/>
        <v>0.42774070514113116</v>
      </c>
      <c r="CF38" s="11">
        <f t="shared" ca="1" si="27"/>
        <v>88</v>
      </c>
      <c r="CG38" s="4"/>
      <c r="CH38" s="4">
        <v>38</v>
      </c>
      <c r="CI38" s="4">
        <v>3</v>
      </c>
      <c r="CJ38" s="4">
        <v>7</v>
      </c>
      <c r="CL38" s="10">
        <f t="shared" ca="1" si="28"/>
        <v>0.93210137305505425</v>
      </c>
      <c r="CM38" s="11">
        <f t="shared" ca="1" si="29"/>
        <v>16</v>
      </c>
      <c r="CN38" s="4"/>
      <c r="CO38" s="4">
        <v>38</v>
      </c>
      <c r="CP38" s="4">
        <v>3</v>
      </c>
      <c r="CQ38" s="4">
        <v>7</v>
      </c>
      <c r="CS38" s="10">
        <f t="shared" ca="1" si="30"/>
        <v>0.37657278394266225</v>
      </c>
      <c r="CT38" s="11">
        <f t="shared" ca="1" si="31"/>
        <v>88</v>
      </c>
      <c r="CU38" s="4"/>
      <c r="CV38" s="4">
        <v>38</v>
      </c>
      <c r="CW38" s="4">
        <v>3</v>
      </c>
      <c r="CX38" s="4">
        <v>7</v>
      </c>
    </row>
    <row r="39" spans="1:102" ht="54.95" customHeight="1" thickBot="1" x14ac:dyDescent="0.3">
      <c r="A39" s="20"/>
      <c r="B39" s="13"/>
      <c r="C39" s="34" t="str">
        <f t="shared" ca="1" si="38"/>
        <v>＋</v>
      </c>
      <c r="D39" s="35">
        <f t="shared" ca="1" si="38"/>
        <v>0</v>
      </c>
      <c r="E39" s="36">
        <f t="shared" ca="1" si="38"/>
        <v>1</v>
      </c>
      <c r="F39" s="36" t="str">
        <f t="shared" ca="1" si="38"/>
        <v>.</v>
      </c>
      <c r="G39" s="37">
        <f t="shared" ca="1" si="38"/>
        <v>9</v>
      </c>
      <c r="H39" s="37">
        <f t="shared" ca="1" si="38"/>
        <v>9</v>
      </c>
      <c r="I39" s="33"/>
      <c r="J39" s="28"/>
      <c r="K39" s="13"/>
      <c r="L39" s="13"/>
      <c r="M39" s="34" t="str">
        <f t="shared" ref="M39:R40" ca="1" si="40">M8</f>
        <v>＋</v>
      </c>
      <c r="N39" s="35">
        <f t="shared" ca="1" si="40"/>
        <v>0</v>
      </c>
      <c r="O39" s="36">
        <f t="shared" ca="1" si="40"/>
        <v>8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5</v>
      </c>
      <c r="S39" s="33"/>
      <c r="T39" s="28"/>
      <c r="V39" s="62"/>
      <c r="X39" s="2" t="s">
        <v>47</v>
      </c>
      <c r="Y39" s="4" t="s">
        <v>18</v>
      </c>
      <c r="Z39" s="4" t="str">
        <f t="shared" ca="1" si="36"/>
        <v>NO</v>
      </c>
      <c r="AA39" s="61">
        <f t="shared" ca="1" si="37"/>
        <v>9</v>
      </c>
      <c r="AB39" s="61">
        <f t="shared" ca="1" si="37"/>
        <v>9</v>
      </c>
      <c r="AC39" s="4"/>
      <c r="BX39" s="10"/>
      <c r="BY39" s="11"/>
      <c r="BZ39" s="11"/>
      <c r="CA39" s="4"/>
      <c r="CB39" s="4"/>
      <c r="CC39" s="4"/>
      <c r="CD39" s="4"/>
      <c r="CE39" s="10">
        <f t="shared" ca="1" si="26"/>
        <v>0.7419351224323818</v>
      </c>
      <c r="CF39" s="11">
        <f t="shared" ca="1" si="27"/>
        <v>42</v>
      </c>
      <c r="CG39" s="4"/>
      <c r="CH39" s="4">
        <v>39</v>
      </c>
      <c r="CI39" s="4">
        <v>3</v>
      </c>
      <c r="CJ39" s="4">
        <v>8</v>
      </c>
      <c r="CL39" s="10">
        <f t="shared" ca="1" si="28"/>
        <v>0.39371208028978699</v>
      </c>
      <c r="CM39" s="11">
        <f t="shared" ca="1" si="29"/>
        <v>82</v>
      </c>
      <c r="CN39" s="4"/>
      <c r="CO39" s="4">
        <v>39</v>
      </c>
      <c r="CP39" s="4">
        <v>3</v>
      </c>
      <c r="CQ39" s="4">
        <v>8</v>
      </c>
      <c r="CS39" s="10">
        <f t="shared" ca="1" si="30"/>
        <v>0.27236720774296697</v>
      </c>
      <c r="CT39" s="11">
        <f t="shared" ca="1" si="31"/>
        <v>103</v>
      </c>
      <c r="CU39" s="4"/>
      <c r="CV39" s="4">
        <v>39</v>
      </c>
      <c r="CW39" s="4">
        <v>3</v>
      </c>
      <c r="CX39" s="4">
        <v>8</v>
      </c>
    </row>
    <row r="40" spans="1:102" ht="54.95" customHeight="1" x14ac:dyDescent="0.25">
      <c r="A40" s="20"/>
      <c r="B40" s="13"/>
      <c r="C40" s="63"/>
      <c r="D40" s="64">
        <f ca="1">D9</f>
        <v>3</v>
      </c>
      <c r="E40" s="65">
        <f t="shared" ca="1" si="38"/>
        <v>0</v>
      </c>
      <c r="F40" s="65" t="str">
        <f t="shared" si="38"/>
        <v>.</v>
      </c>
      <c r="G40" s="66">
        <f t="shared" ca="1" si="38"/>
        <v>8</v>
      </c>
      <c r="H40" s="67">
        <f t="shared" ca="1" si="38"/>
        <v>7</v>
      </c>
      <c r="I40" s="68"/>
      <c r="J40" s="28"/>
      <c r="K40" s="13"/>
      <c r="L40" s="13"/>
      <c r="M40" s="63"/>
      <c r="N40" s="64">
        <f ca="1">N9</f>
        <v>5</v>
      </c>
      <c r="O40" s="65">
        <f t="shared" ca="1" si="40"/>
        <v>5</v>
      </c>
      <c r="P40" s="65" t="str">
        <f t="shared" si="40"/>
        <v>.</v>
      </c>
      <c r="Q40" s="66">
        <f t="shared" ca="1" si="40"/>
        <v>2</v>
      </c>
      <c r="R40" s="67">
        <f t="shared" ca="1" si="40"/>
        <v>0</v>
      </c>
      <c r="S40" s="68"/>
      <c r="T40" s="28"/>
      <c r="V40" s="62"/>
      <c r="X40" s="2" t="s">
        <v>48</v>
      </c>
      <c r="Y40" s="4" t="s">
        <v>19</v>
      </c>
      <c r="Z40" s="4" t="str">
        <f t="shared" ca="1" si="36"/>
        <v>NO</v>
      </c>
      <c r="AA40" s="61">
        <f t="shared" ca="1" si="37"/>
        <v>0</v>
      </c>
      <c r="AB40" s="61">
        <f t="shared" ca="1" si="37"/>
        <v>2</v>
      </c>
      <c r="AC40" s="62"/>
      <c r="BX40" s="10"/>
      <c r="BY40" s="11"/>
      <c r="BZ40" s="11"/>
      <c r="CA40" s="4"/>
      <c r="CB40" s="4"/>
      <c r="CC40" s="4"/>
      <c r="CD40" s="4"/>
      <c r="CE40" s="10">
        <f t="shared" ca="1" si="26"/>
        <v>0.17809519526623707</v>
      </c>
      <c r="CF40" s="11">
        <f t="shared" ca="1" si="27"/>
        <v>119</v>
      </c>
      <c r="CG40" s="4"/>
      <c r="CH40" s="4">
        <v>40</v>
      </c>
      <c r="CI40" s="4">
        <v>3</v>
      </c>
      <c r="CJ40" s="4">
        <v>9</v>
      </c>
      <c r="CL40" s="10">
        <f t="shared" ca="1" si="28"/>
        <v>0.46192365349775022</v>
      </c>
      <c r="CM40" s="11">
        <f t="shared" ca="1" si="29"/>
        <v>74</v>
      </c>
      <c r="CN40" s="4"/>
      <c r="CO40" s="4">
        <v>40</v>
      </c>
      <c r="CP40" s="4">
        <v>3</v>
      </c>
      <c r="CQ40" s="4">
        <v>9</v>
      </c>
      <c r="CS40" s="10">
        <f t="shared" ca="1" si="30"/>
        <v>0.26277962887301731</v>
      </c>
      <c r="CT40" s="11">
        <f t="shared" ca="1" si="31"/>
        <v>107</v>
      </c>
      <c r="CU40" s="4"/>
      <c r="CV40" s="4">
        <v>40</v>
      </c>
      <c r="CW40" s="4">
        <v>3</v>
      </c>
      <c r="CX40" s="4">
        <v>9</v>
      </c>
    </row>
    <row r="41" spans="1:102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20</v>
      </c>
      <c r="Z41" s="4" t="str">
        <f t="shared" ca="1" si="36"/>
        <v>NO</v>
      </c>
      <c r="AA41" s="61">
        <f t="shared" ca="1" si="37"/>
        <v>3</v>
      </c>
      <c r="AB41" s="61">
        <f t="shared" ca="1" si="37"/>
        <v>1</v>
      </c>
      <c r="AC41" s="4"/>
      <c r="BX41" s="10"/>
      <c r="BY41" s="11"/>
      <c r="BZ41" s="11"/>
      <c r="CA41" s="4"/>
      <c r="CB41" s="4"/>
      <c r="CC41" s="4"/>
      <c r="CD41" s="4"/>
      <c r="CE41" s="10">
        <f t="shared" ca="1" si="26"/>
        <v>7.7471952619920792E-2</v>
      </c>
      <c r="CF41" s="11">
        <f t="shared" ca="1" si="27"/>
        <v>130</v>
      </c>
      <c r="CG41" s="4"/>
      <c r="CH41" s="4">
        <v>41</v>
      </c>
      <c r="CI41" s="4">
        <v>4</v>
      </c>
      <c r="CJ41" s="4">
        <v>0</v>
      </c>
      <c r="CL41" s="10">
        <f t="shared" ca="1" si="28"/>
        <v>6.0319890958534517E-3</v>
      </c>
      <c r="CM41" s="11">
        <f t="shared" ca="1" si="29"/>
        <v>140</v>
      </c>
      <c r="CN41" s="4"/>
      <c r="CO41" s="4">
        <v>41</v>
      </c>
      <c r="CP41" s="4">
        <v>4</v>
      </c>
      <c r="CQ41" s="4">
        <v>0</v>
      </c>
      <c r="CS41" s="10">
        <f t="shared" ca="1" si="30"/>
        <v>0.81206744627028671</v>
      </c>
      <c r="CT41" s="11">
        <f t="shared" ca="1" si="31"/>
        <v>21</v>
      </c>
      <c r="CU41" s="4"/>
      <c r="CV41" s="4">
        <v>41</v>
      </c>
      <c r="CW41" s="4">
        <v>4</v>
      </c>
      <c r="CX41" s="4">
        <v>0</v>
      </c>
    </row>
    <row r="42" spans="1:102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21</v>
      </c>
      <c r="Z42" s="4" t="str">
        <f t="shared" ca="1" si="36"/>
        <v>NO</v>
      </c>
      <c r="AA42" s="61">
        <f t="shared" ca="1" si="37"/>
        <v>6</v>
      </c>
      <c r="AB42" s="61">
        <f t="shared" ca="1" si="37"/>
        <v>6</v>
      </c>
      <c r="AC42" s="4"/>
      <c r="BX42" s="10"/>
      <c r="BY42" s="11"/>
      <c r="BZ42" s="11"/>
      <c r="CA42" s="4"/>
      <c r="CB42" s="4"/>
      <c r="CC42" s="4"/>
      <c r="CD42" s="4"/>
      <c r="CE42" s="10">
        <f t="shared" ca="1" si="26"/>
        <v>0.63965885919478827</v>
      </c>
      <c r="CF42" s="11">
        <f t="shared" ca="1" si="27"/>
        <v>58</v>
      </c>
      <c r="CG42" s="4"/>
      <c r="CH42" s="4">
        <v>42</v>
      </c>
      <c r="CI42" s="4">
        <v>4</v>
      </c>
      <c r="CJ42" s="4">
        <v>1</v>
      </c>
      <c r="CL42" s="10">
        <f t="shared" ca="1" si="28"/>
        <v>0.31748035013308651</v>
      </c>
      <c r="CM42" s="11">
        <f t="shared" ca="1" si="29"/>
        <v>94</v>
      </c>
      <c r="CN42" s="4"/>
      <c r="CO42" s="4">
        <v>42</v>
      </c>
      <c r="CP42" s="4">
        <v>4</v>
      </c>
      <c r="CQ42" s="4">
        <v>1</v>
      </c>
      <c r="CS42" s="10">
        <f t="shared" ca="1" si="30"/>
        <v>7.3824081731799773E-2</v>
      </c>
      <c r="CT42" s="11">
        <f t="shared" ca="1" si="31"/>
        <v>132</v>
      </c>
      <c r="CU42" s="4"/>
      <c r="CV42" s="4">
        <v>42</v>
      </c>
      <c r="CW42" s="4">
        <v>4</v>
      </c>
      <c r="CX42" s="4">
        <v>1</v>
      </c>
    </row>
    <row r="43" spans="1:102" ht="45.95" customHeight="1" thickBot="1" x14ac:dyDescent="0.3">
      <c r="A43" s="24"/>
      <c r="B43" s="25"/>
      <c r="C43" s="84" t="str">
        <f t="shared" ref="C43" ca="1" si="41">C12</f>
        <v>9.36＋5＝</v>
      </c>
      <c r="D43" s="85"/>
      <c r="E43" s="85"/>
      <c r="F43" s="85"/>
      <c r="G43" s="95">
        <f ca="1">G12</f>
        <v>14.36</v>
      </c>
      <c r="H43" s="96"/>
      <c r="I43" s="59"/>
      <c r="J43" s="28"/>
      <c r="K43" s="24"/>
      <c r="L43" s="25"/>
      <c r="M43" s="84" t="str">
        <f t="shared" ref="M43" ca="1" si="42">M12</f>
        <v>4.39＋70.6＝</v>
      </c>
      <c r="N43" s="85"/>
      <c r="O43" s="85"/>
      <c r="P43" s="85"/>
      <c r="Q43" s="95">
        <f ca="1">Q12</f>
        <v>74.989999999999995</v>
      </c>
      <c r="R43" s="96"/>
      <c r="S43" s="59"/>
      <c r="T43" s="28"/>
      <c r="Y43" s="4" t="s">
        <v>22</v>
      </c>
      <c r="Z43" s="4" t="str">
        <f t="shared" ca="1" si="36"/>
        <v>NO</v>
      </c>
      <c r="AA43" s="61">
        <f t="shared" ca="1" si="37"/>
        <v>7</v>
      </c>
      <c r="AB43" s="61">
        <f t="shared" ca="1" si="37"/>
        <v>8</v>
      </c>
      <c r="AC43" s="4"/>
      <c r="BX43" s="10"/>
      <c r="BY43" s="11"/>
      <c r="BZ43" s="11"/>
      <c r="CA43" s="4"/>
      <c r="CB43" s="4"/>
      <c r="CC43" s="4"/>
      <c r="CD43" s="4"/>
      <c r="CE43" s="10">
        <f t="shared" ca="1" si="26"/>
        <v>0.7277334436363414</v>
      </c>
      <c r="CF43" s="11">
        <f t="shared" ca="1" si="27"/>
        <v>46</v>
      </c>
      <c r="CG43" s="4"/>
      <c r="CH43" s="4">
        <v>43</v>
      </c>
      <c r="CI43" s="4">
        <v>4</v>
      </c>
      <c r="CJ43" s="4">
        <v>2</v>
      </c>
      <c r="CL43" s="10">
        <f t="shared" ca="1" si="28"/>
        <v>0.77524091993444011</v>
      </c>
      <c r="CM43" s="11">
        <f t="shared" ca="1" si="29"/>
        <v>43</v>
      </c>
      <c r="CN43" s="4"/>
      <c r="CO43" s="4">
        <v>43</v>
      </c>
      <c r="CP43" s="4">
        <v>4</v>
      </c>
      <c r="CQ43" s="4">
        <v>2</v>
      </c>
      <c r="CS43" s="10">
        <f t="shared" ca="1" si="30"/>
        <v>0.64594991222909415</v>
      </c>
      <c r="CT43" s="11">
        <f t="shared" ca="1" si="31"/>
        <v>45</v>
      </c>
      <c r="CU43" s="4"/>
      <c r="CV43" s="4">
        <v>43</v>
      </c>
      <c r="CW43" s="4">
        <v>4</v>
      </c>
      <c r="CX43" s="4">
        <v>2</v>
      </c>
    </row>
    <row r="44" spans="1:102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23</v>
      </c>
      <c r="Z44" s="4" t="str">
        <f t="shared" ca="1" si="36"/>
        <v>NO</v>
      </c>
      <c r="AA44" s="61">
        <f t="shared" ca="1" si="37"/>
        <v>1</v>
      </c>
      <c r="AB44" s="61">
        <f t="shared" ca="1" si="37"/>
        <v>7</v>
      </c>
      <c r="AC44" s="4"/>
      <c r="BX44" s="10"/>
      <c r="BY44" s="11"/>
      <c r="BZ44" s="11"/>
      <c r="CA44" s="4"/>
      <c r="CB44" s="4"/>
      <c r="CC44" s="4"/>
      <c r="CD44" s="4"/>
      <c r="CE44" s="10">
        <f t="shared" ca="1" si="26"/>
        <v>0.37962914058010244</v>
      </c>
      <c r="CF44" s="11">
        <f t="shared" ca="1" si="27"/>
        <v>92</v>
      </c>
      <c r="CG44" s="4"/>
      <c r="CH44" s="4">
        <v>44</v>
      </c>
      <c r="CI44" s="4">
        <v>4</v>
      </c>
      <c r="CJ44" s="4">
        <v>3</v>
      </c>
      <c r="CL44" s="10">
        <f t="shared" ca="1" si="28"/>
        <v>0.81893985489846277</v>
      </c>
      <c r="CM44" s="11">
        <f t="shared" ca="1" si="29"/>
        <v>34</v>
      </c>
      <c r="CN44" s="4"/>
      <c r="CO44" s="4">
        <v>44</v>
      </c>
      <c r="CP44" s="4">
        <v>4</v>
      </c>
      <c r="CQ44" s="4">
        <v>3</v>
      </c>
      <c r="CS44" s="10">
        <f t="shared" ca="1" si="30"/>
        <v>0.53202528987621289</v>
      </c>
      <c r="CT44" s="11">
        <f t="shared" ca="1" si="31"/>
        <v>64</v>
      </c>
      <c r="CU44" s="4"/>
      <c r="CV44" s="4">
        <v>44</v>
      </c>
      <c r="CW44" s="4">
        <v>4</v>
      </c>
      <c r="CX44" s="4">
        <v>3</v>
      </c>
    </row>
    <row r="45" spans="1:102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3</v>
      </c>
      <c r="H45" s="32">
        <f t="shared" ca="1" si="43"/>
        <v>6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4</v>
      </c>
      <c r="P45" s="31" t="str">
        <f t="shared" ca="1" si="44"/>
        <v>.</v>
      </c>
      <c r="Q45" s="32">
        <f t="shared" ca="1" si="44"/>
        <v>3</v>
      </c>
      <c r="R45" s="32">
        <f t="shared" ca="1" si="44"/>
        <v>9</v>
      </c>
      <c r="S45" s="33"/>
      <c r="T45" s="28"/>
      <c r="Y45" s="4" t="s">
        <v>24</v>
      </c>
      <c r="Z45" s="4" t="str">
        <f t="shared" ca="1" si="36"/>
        <v>NO</v>
      </c>
      <c r="AA45" s="61">
        <f t="shared" ca="1" si="37"/>
        <v>3</v>
      </c>
      <c r="AB45" s="61">
        <f t="shared" ca="1" si="37"/>
        <v>1</v>
      </c>
      <c r="AC45" s="4"/>
      <c r="BX45" s="10"/>
      <c r="BY45" s="11"/>
      <c r="BZ45" s="11"/>
      <c r="CA45" s="4"/>
      <c r="CB45" s="4"/>
      <c r="CC45" s="4"/>
      <c r="CD45" s="4"/>
      <c r="CE45" s="10">
        <f t="shared" ca="1" si="26"/>
        <v>0.68387644276523452</v>
      </c>
      <c r="CF45" s="11">
        <f t="shared" ca="1" si="27"/>
        <v>54</v>
      </c>
      <c r="CG45" s="4"/>
      <c r="CH45" s="4">
        <v>45</v>
      </c>
      <c r="CI45" s="4">
        <v>4</v>
      </c>
      <c r="CJ45" s="4">
        <v>4</v>
      </c>
      <c r="CL45" s="10">
        <f t="shared" ca="1" si="28"/>
        <v>0.98263213165697871</v>
      </c>
      <c r="CM45" s="11">
        <f t="shared" ca="1" si="29"/>
        <v>3</v>
      </c>
      <c r="CN45" s="4"/>
      <c r="CO45" s="4">
        <v>45</v>
      </c>
      <c r="CP45" s="4">
        <v>4</v>
      </c>
      <c r="CQ45" s="4">
        <v>4</v>
      </c>
      <c r="CS45" s="10">
        <f t="shared" ca="1" si="30"/>
        <v>0.80364080899571577</v>
      </c>
      <c r="CT45" s="11">
        <f t="shared" ca="1" si="31"/>
        <v>23</v>
      </c>
      <c r="CU45" s="4"/>
      <c r="CV45" s="4">
        <v>45</v>
      </c>
      <c r="CW45" s="4">
        <v>4</v>
      </c>
      <c r="CX45" s="4">
        <v>4</v>
      </c>
    </row>
    <row r="46" spans="1:102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5</v>
      </c>
      <c r="F46" s="36" t="str">
        <f t="shared" ca="1" si="45"/>
        <v/>
      </c>
      <c r="G46" s="37">
        <f t="shared" ca="1" si="45"/>
        <v>0</v>
      </c>
      <c r="H46" s="37">
        <f t="shared" ca="1" si="45"/>
        <v>0</v>
      </c>
      <c r="I46" s="33"/>
      <c r="J46" s="28"/>
      <c r="K46" s="20"/>
      <c r="L46" s="13"/>
      <c r="M46" s="34" t="str">
        <f t="shared" ref="M46:R47" ca="1" si="46">M15</f>
        <v>＋</v>
      </c>
      <c r="N46" s="35">
        <f t="shared" ca="1" si="46"/>
        <v>7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6</v>
      </c>
      <c r="R46" s="37">
        <f t="shared" ca="1" si="46"/>
        <v>0</v>
      </c>
      <c r="S46" s="33"/>
      <c r="T46" s="28"/>
      <c r="Y46" s="2" t="s">
        <v>25</v>
      </c>
      <c r="Z46" s="4" t="str">
        <f t="shared" ca="1" si="36"/>
        <v>NO</v>
      </c>
      <c r="AA46" s="61">
        <f t="shared" ca="1" si="37"/>
        <v>2</v>
      </c>
      <c r="AB46" s="61">
        <f t="shared" ca="1" si="37"/>
        <v>1</v>
      </c>
      <c r="BX46" s="10"/>
      <c r="BY46" s="11"/>
      <c r="BZ46" s="11"/>
      <c r="CA46" s="4"/>
      <c r="CB46" s="4"/>
      <c r="CC46" s="4"/>
      <c r="CD46" s="4"/>
      <c r="CE46" s="10">
        <f t="shared" ca="1" si="26"/>
        <v>0.94318516934082619</v>
      </c>
      <c r="CF46" s="11">
        <f t="shared" ca="1" si="27"/>
        <v>9</v>
      </c>
      <c r="CG46" s="4"/>
      <c r="CH46" s="4">
        <v>46</v>
      </c>
      <c r="CI46" s="4">
        <v>4</v>
      </c>
      <c r="CJ46" s="4">
        <v>5</v>
      </c>
      <c r="CL46" s="10">
        <f t="shared" ca="1" si="28"/>
        <v>0.43588295160593815</v>
      </c>
      <c r="CM46" s="11">
        <f t="shared" ca="1" si="29"/>
        <v>79</v>
      </c>
      <c r="CN46" s="4"/>
      <c r="CO46" s="4">
        <v>46</v>
      </c>
      <c r="CP46" s="4">
        <v>4</v>
      </c>
      <c r="CQ46" s="4">
        <v>5</v>
      </c>
      <c r="CS46" s="10">
        <f t="shared" ca="1" si="30"/>
        <v>0.25619899213625397</v>
      </c>
      <c r="CT46" s="11">
        <f t="shared" ca="1" si="31"/>
        <v>108</v>
      </c>
      <c r="CU46" s="4"/>
      <c r="CV46" s="4">
        <v>46</v>
      </c>
      <c r="CW46" s="4">
        <v>4</v>
      </c>
      <c r="CX46" s="4">
        <v>5</v>
      </c>
    </row>
    <row r="47" spans="1:102" ht="54.95" customHeight="1" x14ac:dyDescent="0.25">
      <c r="A47" s="20"/>
      <c r="B47" s="13"/>
      <c r="C47" s="63"/>
      <c r="D47" s="64">
        <f ca="1">D16</f>
        <v>1</v>
      </c>
      <c r="E47" s="65">
        <f t="shared" ca="1" si="45"/>
        <v>4</v>
      </c>
      <c r="F47" s="65" t="str">
        <f t="shared" si="45"/>
        <v>.</v>
      </c>
      <c r="G47" s="66">
        <f t="shared" ca="1" si="45"/>
        <v>3</v>
      </c>
      <c r="H47" s="67">
        <f t="shared" ca="1" si="45"/>
        <v>6</v>
      </c>
      <c r="I47" s="68"/>
      <c r="J47" s="28"/>
      <c r="K47" s="13"/>
      <c r="L47" s="13"/>
      <c r="M47" s="63"/>
      <c r="N47" s="64">
        <f ca="1">N16</f>
        <v>7</v>
      </c>
      <c r="O47" s="65">
        <f t="shared" ca="1" si="46"/>
        <v>4</v>
      </c>
      <c r="P47" s="65" t="str">
        <f t="shared" si="46"/>
        <v>.</v>
      </c>
      <c r="Q47" s="66">
        <f t="shared" ca="1" si="46"/>
        <v>9</v>
      </c>
      <c r="R47" s="67">
        <f t="shared" ca="1" si="46"/>
        <v>9</v>
      </c>
      <c r="S47" s="68"/>
      <c r="T47" s="28"/>
      <c r="Y47" s="2" t="s">
        <v>26</v>
      </c>
      <c r="Z47" s="4" t="str">
        <f t="shared" ca="1" si="36"/>
        <v>NO</v>
      </c>
      <c r="AA47" s="61">
        <f t="shared" ca="1" si="37"/>
        <v>2</v>
      </c>
      <c r="AB47" s="61">
        <f t="shared" ca="1" si="37"/>
        <v>8</v>
      </c>
      <c r="BX47" s="10"/>
      <c r="BY47" s="11"/>
      <c r="BZ47" s="11"/>
      <c r="CA47" s="4"/>
      <c r="CB47" s="4"/>
      <c r="CC47" s="4"/>
      <c r="CD47" s="4"/>
      <c r="CE47" s="10">
        <f t="shared" ca="1" si="26"/>
        <v>0.12592177574360786</v>
      </c>
      <c r="CF47" s="11">
        <f t="shared" ca="1" si="27"/>
        <v>124</v>
      </c>
      <c r="CG47" s="4"/>
      <c r="CH47" s="4">
        <v>47</v>
      </c>
      <c r="CI47" s="4">
        <v>4</v>
      </c>
      <c r="CJ47" s="4">
        <v>6</v>
      </c>
      <c r="CL47" s="10">
        <f t="shared" ca="1" si="28"/>
        <v>0.29945846256461517</v>
      </c>
      <c r="CM47" s="11">
        <f t="shared" ca="1" si="29"/>
        <v>97</v>
      </c>
      <c r="CN47" s="4"/>
      <c r="CO47" s="4">
        <v>47</v>
      </c>
      <c r="CP47" s="4">
        <v>4</v>
      </c>
      <c r="CQ47" s="4">
        <v>6</v>
      </c>
      <c r="CS47" s="10">
        <f t="shared" ca="1" si="30"/>
        <v>0.48244328523242974</v>
      </c>
      <c r="CT47" s="11">
        <f t="shared" ca="1" si="31"/>
        <v>74</v>
      </c>
      <c r="CU47" s="4"/>
      <c r="CV47" s="4">
        <v>47</v>
      </c>
      <c r="CW47" s="4">
        <v>4</v>
      </c>
      <c r="CX47" s="4">
        <v>6</v>
      </c>
    </row>
    <row r="48" spans="1:102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X48" s="10"/>
      <c r="BY48" s="11"/>
      <c r="BZ48" s="11"/>
      <c r="CA48" s="4"/>
      <c r="CB48" s="4"/>
      <c r="CC48" s="4"/>
      <c r="CD48" s="4"/>
      <c r="CE48" s="10">
        <f t="shared" ca="1" si="26"/>
        <v>0.74034290886601029</v>
      </c>
      <c r="CF48" s="11">
        <f t="shared" ca="1" si="27"/>
        <v>43</v>
      </c>
      <c r="CG48" s="4"/>
      <c r="CH48" s="4">
        <v>48</v>
      </c>
      <c r="CI48" s="4">
        <v>4</v>
      </c>
      <c r="CJ48" s="4">
        <v>7</v>
      </c>
      <c r="CL48" s="10">
        <f t="shared" ca="1" si="28"/>
        <v>1.6410077398730016E-2</v>
      </c>
      <c r="CM48" s="11">
        <f t="shared" ca="1" si="29"/>
        <v>137</v>
      </c>
      <c r="CN48" s="4"/>
      <c r="CO48" s="4">
        <v>48</v>
      </c>
      <c r="CP48" s="4">
        <v>4</v>
      </c>
      <c r="CQ48" s="4">
        <v>7</v>
      </c>
      <c r="CS48" s="10">
        <f t="shared" ca="1" si="30"/>
        <v>0.10759714423297284</v>
      </c>
      <c r="CT48" s="11">
        <f t="shared" ca="1" si="31"/>
        <v>126</v>
      </c>
      <c r="CU48" s="4"/>
      <c r="CV48" s="4">
        <v>48</v>
      </c>
      <c r="CW48" s="4">
        <v>4</v>
      </c>
      <c r="CX48" s="4">
        <v>7</v>
      </c>
    </row>
    <row r="49" spans="1:102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X49" s="10"/>
      <c r="BY49" s="11"/>
      <c r="BZ49" s="11"/>
      <c r="CA49" s="4"/>
      <c r="CB49" s="4"/>
      <c r="CC49" s="4"/>
      <c r="CD49" s="4"/>
      <c r="CE49" s="10">
        <f t="shared" ca="1" si="26"/>
        <v>0.1018703711082154</v>
      </c>
      <c r="CF49" s="11">
        <f t="shared" ca="1" si="27"/>
        <v>129</v>
      </c>
      <c r="CG49" s="4"/>
      <c r="CH49" s="4">
        <v>49</v>
      </c>
      <c r="CI49" s="4">
        <v>4</v>
      </c>
      <c r="CJ49" s="4">
        <v>8</v>
      </c>
      <c r="CL49" s="10">
        <f t="shared" ca="1" si="28"/>
        <v>0.59680693406044227</v>
      </c>
      <c r="CM49" s="11">
        <f t="shared" ca="1" si="29"/>
        <v>62</v>
      </c>
      <c r="CN49" s="4"/>
      <c r="CO49" s="4">
        <v>49</v>
      </c>
      <c r="CP49" s="4">
        <v>4</v>
      </c>
      <c r="CQ49" s="4">
        <v>8</v>
      </c>
      <c r="CS49" s="10">
        <f t="shared" ca="1" si="30"/>
        <v>0.75254641937416422</v>
      </c>
      <c r="CT49" s="11">
        <f t="shared" ca="1" si="31"/>
        <v>30</v>
      </c>
      <c r="CU49" s="4"/>
      <c r="CV49" s="4">
        <v>49</v>
      </c>
      <c r="CW49" s="4">
        <v>4</v>
      </c>
      <c r="CX49" s="4">
        <v>8</v>
      </c>
    </row>
    <row r="50" spans="1:102" ht="45.95" customHeight="1" thickBot="1" x14ac:dyDescent="0.3">
      <c r="A50" s="24"/>
      <c r="B50" s="25"/>
      <c r="C50" s="84" t="str">
        <f t="shared" ref="C50" ca="1" si="47">C19</f>
        <v>30.41＋0.61＝</v>
      </c>
      <c r="D50" s="85"/>
      <c r="E50" s="85"/>
      <c r="F50" s="85"/>
      <c r="G50" s="95">
        <f ca="1">G19</f>
        <v>31.02</v>
      </c>
      <c r="H50" s="96"/>
      <c r="I50" s="59"/>
      <c r="J50" s="28"/>
      <c r="K50" s="24"/>
      <c r="L50" s="25"/>
      <c r="M50" s="84" t="str">
        <f t="shared" ref="M50" ca="1" si="48">M19</f>
        <v>0.83＋35.48＝</v>
      </c>
      <c r="N50" s="85"/>
      <c r="O50" s="85"/>
      <c r="P50" s="85"/>
      <c r="Q50" s="95">
        <f ca="1">Q19</f>
        <v>36.31</v>
      </c>
      <c r="R50" s="96"/>
      <c r="S50" s="59"/>
      <c r="T50" s="28"/>
      <c r="BX50" s="10"/>
      <c r="BY50" s="11"/>
      <c r="BZ50" s="11"/>
      <c r="CA50" s="4"/>
      <c r="CB50" s="4"/>
      <c r="CC50" s="4"/>
      <c r="CD50" s="4"/>
      <c r="CE50" s="10">
        <f t="shared" ca="1" si="26"/>
        <v>0.69129229368343625</v>
      </c>
      <c r="CF50" s="11">
        <f t="shared" ca="1" si="27"/>
        <v>52</v>
      </c>
      <c r="CG50" s="4"/>
      <c r="CH50" s="4">
        <v>50</v>
      </c>
      <c r="CI50" s="4">
        <v>4</v>
      </c>
      <c r="CJ50" s="4">
        <v>9</v>
      </c>
      <c r="CL50" s="10">
        <f t="shared" ca="1" si="28"/>
        <v>1.0796996775127354E-2</v>
      </c>
      <c r="CM50" s="11">
        <f t="shared" ca="1" si="29"/>
        <v>139</v>
      </c>
      <c r="CN50" s="4"/>
      <c r="CO50" s="4">
        <v>50</v>
      </c>
      <c r="CP50" s="4">
        <v>4</v>
      </c>
      <c r="CQ50" s="4">
        <v>9</v>
      </c>
      <c r="CS50" s="10">
        <f t="shared" ca="1" si="30"/>
        <v>0.20018346211653792</v>
      </c>
      <c r="CT50" s="11">
        <f t="shared" ca="1" si="31"/>
        <v>122</v>
      </c>
      <c r="CU50" s="4"/>
      <c r="CV50" s="4">
        <v>50</v>
      </c>
      <c r="CW50" s="4">
        <v>4</v>
      </c>
      <c r="CX50" s="4">
        <v>9</v>
      </c>
    </row>
    <row r="51" spans="1:102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X51" s="10"/>
      <c r="BY51" s="11"/>
      <c r="BZ51" s="11"/>
      <c r="CA51" s="4"/>
      <c r="CB51" s="4"/>
      <c r="CC51" s="4"/>
      <c r="CD51" s="4"/>
      <c r="CE51" s="10">
        <f t="shared" ca="1" si="26"/>
        <v>0.63206638220900579</v>
      </c>
      <c r="CF51" s="11">
        <f t="shared" ca="1" si="27"/>
        <v>60</v>
      </c>
      <c r="CG51" s="4"/>
      <c r="CH51" s="4">
        <v>51</v>
      </c>
      <c r="CI51" s="4">
        <v>5</v>
      </c>
      <c r="CJ51" s="4">
        <v>0</v>
      </c>
      <c r="CL51" s="10">
        <f t="shared" ca="1" si="28"/>
        <v>0.10202014843847773</v>
      </c>
      <c r="CM51" s="11">
        <f t="shared" ca="1" si="29"/>
        <v>124</v>
      </c>
      <c r="CN51" s="4"/>
      <c r="CO51" s="4">
        <v>51</v>
      </c>
      <c r="CP51" s="4">
        <v>5</v>
      </c>
      <c r="CQ51" s="4">
        <v>0</v>
      </c>
      <c r="CS51" s="10">
        <f t="shared" ca="1" si="30"/>
        <v>0.75045882860450164</v>
      </c>
      <c r="CT51" s="11">
        <f t="shared" ca="1" si="31"/>
        <v>31</v>
      </c>
      <c r="CU51" s="4"/>
      <c r="CV51" s="4">
        <v>51</v>
      </c>
      <c r="CW51" s="4">
        <v>5</v>
      </c>
      <c r="CX51" s="4">
        <v>0</v>
      </c>
    </row>
    <row r="52" spans="1:102" ht="54.95" customHeight="1" x14ac:dyDescent="0.25">
      <c r="A52" s="20"/>
      <c r="B52" s="13"/>
      <c r="C52" s="29"/>
      <c r="D52" s="30">
        <f t="shared" ref="D52:H52" ca="1" si="49">D21</f>
        <v>3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4</v>
      </c>
      <c r="H52" s="32">
        <f t="shared" ca="1" si="49"/>
        <v>1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3</v>
      </c>
      <c r="S52" s="33"/>
      <c r="T52" s="28"/>
      <c r="BX52" s="10"/>
      <c r="BY52" s="11"/>
      <c r="BZ52" s="11"/>
      <c r="CA52" s="4"/>
      <c r="CB52" s="4"/>
      <c r="CC52" s="4"/>
      <c r="CD52" s="4"/>
      <c r="CE52" s="10">
        <f t="shared" ca="1" si="26"/>
        <v>2.0094907709270027E-2</v>
      </c>
      <c r="CF52" s="11">
        <f t="shared" ca="1" si="27"/>
        <v>139</v>
      </c>
      <c r="CG52" s="4"/>
      <c r="CH52" s="4">
        <v>52</v>
      </c>
      <c r="CI52" s="4">
        <v>5</v>
      </c>
      <c r="CJ52" s="4">
        <v>1</v>
      </c>
      <c r="CL52" s="10">
        <f t="shared" ca="1" si="28"/>
        <v>0.6826557919641304</v>
      </c>
      <c r="CM52" s="11">
        <f t="shared" ca="1" si="29"/>
        <v>52</v>
      </c>
      <c r="CN52" s="4"/>
      <c r="CO52" s="4">
        <v>52</v>
      </c>
      <c r="CP52" s="4">
        <v>5</v>
      </c>
      <c r="CQ52" s="4">
        <v>1</v>
      </c>
      <c r="CS52" s="10">
        <f t="shared" ca="1" si="30"/>
        <v>0.39322684465851543</v>
      </c>
      <c r="CT52" s="11">
        <f t="shared" ca="1" si="31"/>
        <v>85</v>
      </c>
      <c r="CU52" s="4"/>
      <c r="CV52" s="4">
        <v>52</v>
      </c>
      <c r="CW52" s="4">
        <v>5</v>
      </c>
      <c r="CX52" s="4">
        <v>1</v>
      </c>
    </row>
    <row r="53" spans="1:102" ht="54.95" customHeight="1" thickBot="1" x14ac:dyDescent="0.3">
      <c r="A53" s="20"/>
      <c r="B53" s="13"/>
      <c r="C53" s="34" t="str">
        <f t="shared" ref="C53:H54" ca="1" si="51">C22</f>
        <v>＋</v>
      </c>
      <c r="D53" s="35">
        <f t="shared" ca="1" si="51"/>
        <v>0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1</v>
      </c>
      <c r="I53" s="33"/>
      <c r="J53" s="28"/>
      <c r="K53" s="20"/>
      <c r="L53" s="13"/>
      <c r="M53" s="34" t="str">
        <f t="shared" ref="M53:R54" ca="1" si="52">M22</f>
        <v>＋</v>
      </c>
      <c r="N53" s="35">
        <f t="shared" ca="1" si="52"/>
        <v>3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8</v>
      </c>
      <c r="S53" s="33"/>
      <c r="T53" s="28"/>
      <c r="BX53" s="10"/>
      <c r="BY53" s="11"/>
      <c r="BZ53" s="11"/>
      <c r="CA53" s="4"/>
      <c r="CB53" s="4"/>
      <c r="CC53" s="4"/>
      <c r="CD53" s="4"/>
      <c r="CE53" s="10">
        <f t="shared" ca="1" si="26"/>
        <v>0.40355370902550802</v>
      </c>
      <c r="CF53" s="11">
        <f t="shared" ca="1" si="27"/>
        <v>91</v>
      </c>
      <c r="CG53" s="4"/>
      <c r="CH53" s="4">
        <v>53</v>
      </c>
      <c r="CI53" s="4">
        <v>5</v>
      </c>
      <c r="CJ53" s="4">
        <v>2</v>
      </c>
      <c r="CL53" s="10">
        <f t="shared" ca="1" si="28"/>
        <v>0.44401095942869839</v>
      </c>
      <c r="CM53" s="11">
        <f t="shared" ca="1" si="29"/>
        <v>78</v>
      </c>
      <c r="CN53" s="4"/>
      <c r="CO53" s="4">
        <v>53</v>
      </c>
      <c r="CP53" s="4">
        <v>5</v>
      </c>
      <c r="CQ53" s="4">
        <v>2</v>
      </c>
      <c r="CS53" s="10">
        <f t="shared" ca="1" si="30"/>
        <v>0.95288683182269829</v>
      </c>
      <c r="CT53" s="11">
        <f t="shared" ca="1" si="31"/>
        <v>5</v>
      </c>
      <c r="CU53" s="4"/>
      <c r="CV53" s="4">
        <v>53</v>
      </c>
      <c r="CW53" s="4">
        <v>5</v>
      </c>
      <c r="CX53" s="4">
        <v>2</v>
      </c>
    </row>
    <row r="54" spans="1:102" ht="54.95" customHeight="1" x14ac:dyDescent="0.25">
      <c r="A54" s="20"/>
      <c r="B54" s="13"/>
      <c r="C54" s="63"/>
      <c r="D54" s="64">
        <f ca="1">D23</f>
        <v>3</v>
      </c>
      <c r="E54" s="65">
        <f t="shared" ca="1" si="51"/>
        <v>1</v>
      </c>
      <c r="F54" s="65" t="str">
        <f t="shared" si="51"/>
        <v>.</v>
      </c>
      <c r="G54" s="66">
        <f t="shared" ca="1" si="51"/>
        <v>0</v>
      </c>
      <c r="H54" s="67">
        <f t="shared" ca="1" si="51"/>
        <v>2</v>
      </c>
      <c r="I54" s="68"/>
      <c r="J54" s="28"/>
      <c r="K54" s="13"/>
      <c r="L54" s="13"/>
      <c r="M54" s="63"/>
      <c r="N54" s="64">
        <f ca="1">N23</f>
        <v>3</v>
      </c>
      <c r="O54" s="65">
        <f t="shared" ca="1" si="52"/>
        <v>6</v>
      </c>
      <c r="P54" s="65" t="str">
        <f t="shared" si="52"/>
        <v>.</v>
      </c>
      <c r="Q54" s="66">
        <f t="shared" ca="1" si="52"/>
        <v>3</v>
      </c>
      <c r="R54" s="67">
        <f t="shared" ca="1" si="52"/>
        <v>1</v>
      </c>
      <c r="S54" s="68"/>
      <c r="T54" s="28"/>
      <c r="BX54" s="10"/>
      <c r="BY54" s="11"/>
      <c r="BZ54" s="11"/>
      <c r="CA54" s="4"/>
      <c r="CB54" s="4"/>
      <c r="CC54" s="4"/>
      <c r="CD54" s="4"/>
      <c r="CE54" s="10">
        <f t="shared" ca="1" si="26"/>
        <v>0.81782810239520753</v>
      </c>
      <c r="CF54" s="11">
        <f t="shared" ca="1" si="27"/>
        <v>27</v>
      </c>
      <c r="CG54" s="4"/>
      <c r="CH54" s="4">
        <v>54</v>
      </c>
      <c r="CI54" s="4">
        <v>5</v>
      </c>
      <c r="CJ54" s="4">
        <v>3</v>
      </c>
      <c r="CL54" s="10">
        <f t="shared" ca="1" si="28"/>
        <v>0.54936401294380222</v>
      </c>
      <c r="CM54" s="11">
        <f t="shared" ca="1" si="29"/>
        <v>66</v>
      </c>
      <c r="CN54" s="4"/>
      <c r="CO54" s="4">
        <v>54</v>
      </c>
      <c r="CP54" s="4">
        <v>5</v>
      </c>
      <c r="CQ54" s="4">
        <v>3</v>
      </c>
      <c r="CS54" s="10">
        <f t="shared" ca="1" si="30"/>
        <v>3.8368062452474927E-2</v>
      </c>
      <c r="CT54" s="11">
        <f t="shared" ca="1" si="31"/>
        <v>137</v>
      </c>
      <c r="CU54" s="4"/>
      <c r="CV54" s="4">
        <v>54</v>
      </c>
      <c r="CW54" s="4">
        <v>5</v>
      </c>
      <c r="CX54" s="4">
        <v>3</v>
      </c>
    </row>
    <row r="55" spans="1:102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X55" s="10"/>
      <c r="BY55" s="11"/>
      <c r="BZ55" s="11"/>
      <c r="CA55" s="4"/>
      <c r="CB55" s="4"/>
      <c r="CC55" s="4"/>
      <c r="CD55" s="4"/>
      <c r="CE55" s="10">
        <f t="shared" ca="1" si="26"/>
        <v>0.23894285481088362</v>
      </c>
      <c r="CF55" s="11">
        <f t="shared" ca="1" si="27"/>
        <v>107</v>
      </c>
      <c r="CG55" s="4"/>
      <c r="CH55" s="4">
        <v>55</v>
      </c>
      <c r="CI55" s="4">
        <v>5</v>
      </c>
      <c r="CJ55" s="4">
        <v>4</v>
      </c>
      <c r="CL55" s="10">
        <f t="shared" ca="1" si="28"/>
        <v>0.3686144312841515</v>
      </c>
      <c r="CM55" s="11">
        <f t="shared" ca="1" si="29"/>
        <v>87</v>
      </c>
      <c r="CN55" s="4"/>
      <c r="CO55" s="4">
        <v>55</v>
      </c>
      <c r="CP55" s="4">
        <v>5</v>
      </c>
      <c r="CQ55" s="4">
        <v>4</v>
      </c>
      <c r="CS55" s="10">
        <f t="shared" ca="1" si="30"/>
        <v>0.37189605607835252</v>
      </c>
      <c r="CT55" s="11">
        <f t="shared" ca="1" si="31"/>
        <v>89</v>
      </c>
      <c r="CU55" s="4"/>
      <c r="CV55" s="4">
        <v>55</v>
      </c>
      <c r="CW55" s="4">
        <v>5</v>
      </c>
      <c r="CX55" s="4">
        <v>4</v>
      </c>
    </row>
    <row r="56" spans="1:102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X56" s="10"/>
      <c r="BY56" s="11"/>
      <c r="BZ56" s="11"/>
      <c r="CA56" s="4"/>
      <c r="CB56" s="4"/>
      <c r="CC56" s="4"/>
      <c r="CD56" s="4"/>
      <c r="CE56" s="10">
        <f t="shared" ca="1" si="26"/>
        <v>0.33561763129324218</v>
      </c>
      <c r="CF56" s="11">
        <f t="shared" ca="1" si="27"/>
        <v>99</v>
      </c>
      <c r="CG56" s="4"/>
      <c r="CH56" s="4">
        <v>56</v>
      </c>
      <c r="CI56" s="4">
        <v>5</v>
      </c>
      <c r="CJ56" s="4">
        <v>5</v>
      </c>
      <c r="CL56" s="10">
        <f t="shared" ca="1" si="28"/>
        <v>0.97950574635372878</v>
      </c>
      <c r="CM56" s="11">
        <f t="shared" ca="1" si="29"/>
        <v>4</v>
      </c>
      <c r="CN56" s="4"/>
      <c r="CO56" s="4">
        <v>56</v>
      </c>
      <c r="CP56" s="4">
        <v>5</v>
      </c>
      <c r="CQ56" s="4">
        <v>5</v>
      </c>
      <c r="CS56" s="10">
        <f t="shared" ca="1" si="30"/>
        <v>0.5103143209687222</v>
      </c>
      <c r="CT56" s="11">
        <f t="shared" ca="1" si="31"/>
        <v>67</v>
      </c>
      <c r="CU56" s="4"/>
      <c r="CV56" s="4">
        <v>56</v>
      </c>
      <c r="CW56" s="4">
        <v>5</v>
      </c>
      <c r="CX56" s="4">
        <v>5</v>
      </c>
    </row>
    <row r="57" spans="1:102" ht="45.95" customHeight="1" thickBot="1" x14ac:dyDescent="0.3">
      <c r="A57" s="24"/>
      <c r="B57" s="25"/>
      <c r="C57" s="84" t="str">
        <f t="shared" ref="C57" ca="1" si="53">C26</f>
        <v>7.04＋80.62＝</v>
      </c>
      <c r="D57" s="85"/>
      <c r="E57" s="85"/>
      <c r="F57" s="85"/>
      <c r="G57" s="95">
        <f ca="1">G26</f>
        <v>87.66</v>
      </c>
      <c r="H57" s="96"/>
      <c r="I57" s="59"/>
      <c r="J57" s="28"/>
      <c r="K57" s="24"/>
      <c r="L57" s="25"/>
      <c r="M57" s="84" t="str">
        <f t="shared" ref="M57" ca="1" si="54">M26</f>
        <v>5.76＋5.02＝</v>
      </c>
      <c r="N57" s="85"/>
      <c r="O57" s="85"/>
      <c r="P57" s="85"/>
      <c r="Q57" s="95">
        <f ca="1">Q26</f>
        <v>10.78</v>
      </c>
      <c r="R57" s="96"/>
      <c r="S57" s="59"/>
      <c r="T57" s="28"/>
      <c r="BX57" s="10"/>
      <c r="BY57" s="11"/>
      <c r="BZ57" s="11"/>
      <c r="CA57" s="4"/>
      <c r="CB57" s="4"/>
      <c r="CC57" s="4"/>
      <c r="CD57" s="4"/>
      <c r="CE57" s="10">
        <f t="shared" ca="1" si="26"/>
        <v>0.80359137765375543</v>
      </c>
      <c r="CF57" s="11">
        <f t="shared" ca="1" si="27"/>
        <v>31</v>
      </c>
      <c r="CG57" s="4"/>
      <c r="CH57" s="4">
        <v>57</v>
      </c>
      <c r="CI57" s="4">
        <v>5</v>
      </c>
      <c r="CJ57" s="4">
        <v>6</v>
      </c>
      <c r="CL57" s="10">
        <f t="shared" ca="1" si="28"/>
        <v>0.13328699425088575</v>
      </c>
      <c r="CM57" s="11">
        <f t="shared" ca="1" si="29"/>
        <v>120</v>
      </c>
      <c r="CN57" s="4"/>
      <c r="CO57" s="4">
        <v>57</v>
      </c>
      <c r="CP57" s="4">
        <v>5</v>
      </c>
      <c r="CQ57" s="4">
        <v>6</v>
      </c>
      <c r="CS57" s="10">
        <f t="shared" ca="1" si="30"/>
        <v>0.93764773221677944</v>
      </c>
      <c r="CT57" s="11">
        <f t="shared" ca="1" si="31"/>
        <v>8</v>
      </c>
      <c r="CU57" s="4"/>
      <c r="CV57" s="4">
        <v>57</v>
      </c>
      <c r="CW57" s="4">
        <v>5</v>
      </c>
      <c r="CX57" s="4">
        <v>6</v>
      </c>
    </row>
    <row r="58" spans="1:102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X58" s="10"/>
      <c r="BY58" s="11"/>
      <c r="BZ58" s="11"/>
      <c r="CA58" s="4"/>
      <c r="CB58" s="4"/>
      <c r="CC58" s="4"/>
      <c r="CD58" s="4"/>
      <c r="CE58" s="10">
        <f t="shared" ca="1" si="26"/>
        <v>0.76784562956997926</v>
      </c>
      <c r="CF58" s="11">
        <f t="shared" ca="1" si="27"/>
        <v>36</v>
      </c>
      <c r="CG58" s="4"/>
      <c r="CH58" s="4">
        <v>58</v>
      </c>
      <c r="CI58" s="4">
        <v>5</v>
      </c>
      <c r="CJ58" s="4">
        <v>7</v>
      </c>
      <c r="CL58" s="10">
        <f t="shared" ca="1" si="28"/>
        <v>0.88007166628725741</v>
      </c>
      <c r="CM58" s="11">
        <f t="shared" ca="1" si="29"/>
        <v>22</v>
      </c>
      <c r="CN58" s="4"/>
      <c r="CO58" s="4">
        <v>58</v>
      </c>
      <c r="CP58" s="4">
        <v>5</v>
      </c>
      <c r="CQ58" s="4">
        <v>7</v>
      </c>
      <c r="CS58" s="10">
        <f t="shared" ca="1" si="30"/>
        <v>0.9489570742766319</v>
      </c>
      <c r="CT58" s="11">
        <f t="shared" ca="1" si="31"/>
        <v>7</v>
      </c>
      <c r="CU58" s="4"/>
      <c r="CV58" s="4">
        <v>58</v>
      </c>
      <c r="CW58" s="4">
        <v>5</v>
      </c>
      <c r="CX58" s="4">
        <v>7</v>
      </c>
    </row>
    <row r="59" spans="1:102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7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4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5</v>
      </c>
      <c r="P59" s="31" t="str">
        <f t="shared" ca="1" si="56"/>
        <v>.</v>
      </c>
      <c r="Q59" s="32">
        <f t="shared" ca="1" si="56"/>
        <v>7</v>
      </c>
      <c r="R59" s="32">
        <f t="shared" ca="1" si="56"/>
        <v>6</v>
      </c>
      <c r="S59" s="33"/>
      <c r="T59" s="28"/>
      <c r="BX59" s="10"/>
      <c r="BY59" s="11"/>
      <c r="BZ59" s="11"/>
      <c r="CA59" s="4"/>
      <c r="CB59" s="4"/>
      <c r="CC59" s="4"/>
      <c r="CD59" s="4"/>
      <c r="CE59" s="10">
        <f t="shared" ca="1" si="26"/>
        <v>0.41431037180664798</v>
      </c>
      <c r="CF59" s="11">
        <f t="shared" ca="1" si="27"/>
        <v>90</v>
      </c>
      <c r="CG59" s="4"/>
      <c r="CH59" s="4">
        <v>59</v>
      </c>
      <c r="CI59" s="4">
        <v>5</v>
      </c>
      <c r="CJ59" s="4">
        <v>8</v>
      </c>
      <c r="CL59" s="10">
        <f t="shared" ca="1" si="28"/>
        <v>0.85368098255883584</v>
      </c>
      <c r="CM59" s="11">
        <f t="shared" ca="1" si="29"/>
        <v>27</v>
      </c>
      <c r="CN59" s="4"/>
      <c r="CO59" s="4">
        <v>59</v>
      </c>
      <c r="CP59" s="4">
        <v>5</v>
      </c>
      <c r="CQ59" s="4">
        <v>8</v>
      </c>
      <c r="CS59" s="10">
        <f t="shared" ca="1" si="30"/>
        <v>0.101743040828987</v>
      </c>
      <c r="CT59" s="11">
        <f t="shared" ca="1" si="31"/>
        <v>128</v>
      </c>
      <c r="CU59" s="4"/>
      <c r="CV59" s="4">
        <v>59</v>
      </c>
      <c r="CW59" s="4">
        <v>5</v>
      </c>
      <c r="CX59" s="4">
        <v>8</v>
      </c>
    </row>
    <row r="60" spans="1:102" ht="54.95" customHeight="1" thickBot="1" x14ac:dyDescent="0.3">
      <c r="A60" s="20"/>
      <c r="B60" s="13"/>
      <c r="C60" s="34" t="str">
        <f t="shared" ref="C60:H61" ca="1" si="57">C29</f>
        <v>＋</v>
      </c>
      <c r="D60" s="35">
        <f t="shared" ca="1" si="57"/>
        <v>8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6</v>
      </c>
      <c r="H60" s="37">
        <f t="shared" ca="1" si="57"/>
        <v>2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5</v>
      </c>
      <c r="P60" s="36" t="str">
        <f t="shared" ca="1" si="58"/>
        <v>.</v>
      </c>
      <c r="Q60" s="37">
        <f t="shared" ca="1" si="58"/>
        <v>0</v>
      </c>
      <c r="R60" s="37">
        <f t="shared" ca="1" si="58"/>
        <v>2</v>
      </c>
      <c r="S60" s="33"/>
      <c r="T60" s="28"/>
      <c r="BX60" s="10"/>
      <c r="BY60" s="11"/>
      <c r="BZ60" s="11"/>
      <c r="CA60" s="4"/>
      <c r="CB60" s="4"/>
      <c r="CC60" s="4"/>
      <c r="CD60" s="4"/>
      <c r="CE60" s="10">
        <f t="shared" ca="1" si="26"/>
        <v>0.10668887710828934</v>
      </c>
      <c r="CF60" s="11">
        <f t="shared" ca="1" si="27"/>
        <v>128</v>
      </c>
      <c r="CG60" s="4"/>
      <c r="CH60" s="4">
        <v>60</v>
      </c>
      <c r="CI60" s="4">
        <v>5</v>
      </c>
      <c r="CJ60" s="4">
        <v>9</v>
      </c>
      <c r="CL60" s="10">
        <f t="shared" ca="1" si="28"/>
        <v>0.94814410183329523</v>
      </c>
      <c r="CM60" s="11">
        <f t="shared" ca="1" si="29"/>
        <v>12</v>
      </c>
      <c r="CN60" s="4"/>
      <c r="CO60" s="4">
        <v>60</v>
      </c>
      <c r="CP60" s="4">
        <v>5</v>
      </c>
      <c r="CQ60" s="4">
        <v>9</v>
      </c>
      <c r="CS60" s="10">
        <f t="shared" ca="1" si="30"/>
        <v>0.51632186761610721</v>
      </c>
      <c r="CT60" s="11">
        <f t="shared" ca="1" si="31"/>
        <v>66</v>
      </c>
      <c r="CU60" s="4"/>
      <c r="CV60" s="4">
        <v>60</v>
      </c>
      <c r="CW60" s="4">
        <v>5</v>
      </c>
      <c r="CX60" s="4">
        <v>9</v>
      </c>
    </row>
    <row r="61" spans="1:102" ht="54.95" customHeight="1" x14ac:dyDescent="0.25">
      <c r="A61" s="20"/>
      <c r="B61" s="13"/>
      <c r="C61" s="63"/>
      <c r="D61" s="64">
        <f ca="1">D30</f>
        <v>8</v>
      </c>
      <c r="E61" s="65">
        <f t="shared" ca="1" si="57"/>
        <v>7</v>
      </c>
      <c r="F61" s="65" t="str">
        <f t="shared" si="57"/>
        <v>.</v>
      </c>
      <c r="G61" s="66">
        <f t="shared" ca="1" si="57"/>
        <v>6</v>
      </c>
      <c r="H61" s="67">
        <f t="shared" ca="1" si="57"/>
        <v>6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8"/>
        <v>0</v>
      </c>
      <c r="P61" s="65" t="str">
        <f t="shared" si="58"/>
        <v>.</v>
      </c>
      <c r="Q61" s="66">
        <f t="shared" ca="1" si="58"/>
        <v>7</v>
      </c>
      <c r="R61" s="67">
        <f t="shared" ca="1" si="58"/>
        <v>8</v>
      </c>
      <c r="S61" s="68"/>
      <c r="T61" s="28"/>
      <c r="BX61" s="10"/>
      <c r="BY61" s="11"/>
      <c r="BZ61" s="11"/>
      <c r="CA61" s="4"/>
      <c r="CB61" s="4"/>
      <c r="CC61" s="4"/>
      <c r="CD61" s="4"/>
      <c r="CE61" s="10">
        <f t="shared" ca="1" si="26"/>
        <v>0.6126580144816165</v>
      </c>
      <c r="CF61" s="11">
        <f t="shared" ca="1" si="27"/>
        <v>62</v>
      </c>
      <c r="CG61" s="4"/>
      <c r="CH61" s="4">
        <v>61</v>
      </c>
      <c r="CI61" s="4">
        <v>6</v>
      </c>
      <c r="CJ61" s="4">
        <v>0</v>
      </c>
      <c r="CL61" s="10">
        <f t="shared" ca="1" si="28"/>
        <v>4.7471580005077008E-2</v>
      </c>
      <c r="CM61" s="11">
        <f t="shared" ca="1" si="29"/>
        <v>130</v>
      </c>
      <c r="CN61" s="4"/>
      <c r="CO61" s="4">
        <v>61</v>
      </c>
      <c r="CP61" s="4">
        <v>6</v>
      </c>
      <c r="CQ61" s="4">
        <v>0</v>
      </c>
      <c r="CS61" s="10">
        <f t="shared" ca="1" si="30"/>
        <v>0.78615269492241269</v>
      </c>
      <c r="CT61" s="11">
        <f t="shared" ca="1" si="31"/>
        <v>24</v>
      </c>
      <c r="CU61" s="4"/>
      <c r="CV61" s="4">
        <v>61</v>
      </c>
      <c r="CW61" s="4">
        <v>6</v>
      </c>
      <c r="CX61" s="4">
        <v>0</v>
      </c>
    </row>
    <row r="62" spans="1:102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X62" s="10"/>
      <c r="BY62" s="11"/>
      <c r="BZ62" s="11"/>
      <c r="CA62" s="4"/>
      <c r="CB62" s="4"/>
      <c r="CC62" s="4"/>
      <c r="CD62" s="4"/>
      <c r="CE62" s="10">
        <f t="shared" ca="1" si="26"/>
        <v>0.3752228491535996</v>
      </c>
      <c r="CF62" s="11">
        <f t="shared" ca="1" si="27"/>
        <v>93</v>
      </c>
      <c r="CG62" s="4"/>
      <c r="CH62" s="4">
        <v>62</v>
      </c>
      <c r="CI62" s="4">
        <v>6</v>
      </c>
      <c r="CJ62" s="4">
        <v>1</v>
      </c>
      <c r="CL62" s="10">
        <f t="shared" ca="1" si="28"/>
        <v>0.33967251375437779</v>
      </c>
      <c r="CM62" s="11">
        <f t="shared" ca="1" si="29"/>
        <v>92</v>
      </c>
      <c r="CN62" s="4"/>
      <c r="CO62" s="4">
        <v>62</v>
      </c>
      <c r="CP62" s="4">
        <v>6</v>
      </c>
      <c r="CQ62" s="4">
        <v>1</v>
      </c>
      <c r="CS62" s="10">
        <f t="shared" ca="1" si="30"/>
        <v>0.49088423372352219</v>
      </c>
      <c r="CT62" s="11">
        <f t="shared" ca="1" si="31"/>
        <v>71</v>
      </c>
      <c r="CU62" s="4"/>
      <c r="CV62" s="4">
        <v>62</v>
      </c>
      <c r="CW62" s="4">
        <v>6</v>
      </c>
      <c r="CX62" s="4">
        <v>1</v>
      </c>
    </row>
    <row r="63" spans="1:102" x14ac:dyDescent="0.25">
      <c r="BX63" s="10"/>
      <c r="BY63" s="11"/>
      <c r="BZ63" s="11"/>
      <c r="CA63" s="4"/>
      <c r="CB63" s="4"/>
      <c r="CC63" s="4"/>
      <c r="CD63" s="4"/>
      <c r="CE63" s="10">
        <f t="shared" ca="1" si="26"/>
        <v>0.58577957822057125</v>
      </c>
      <c r="CF63" s="11">
        <f t="shared" ca="1" si="27"/>
        <v>65</v>
      </c>
      <c r="CH63" s="4">
        <v>63</v>
      </c>
      <c r="CI63" s="4">
        <v>6</v>
      </c>
      <c r="CJ63" s="4">
        <v>2</v>
      </c>
      <c r="CL63" s="10">
        <f t="shared" ca="1" si="28"/>
        <v>0.86013867957706414</v>
      </c>
      <c r="CM63" s="11">
        <f t="shared" ca="1" si="29"/>
        <v>25</v>
      </c>
      <c r="CO63" s="4">
        <v>63</v>
      </c>
      <c r="CP63" s="4">
        <v>6</v>
      </c>
      <c r="CQ63" s="4">
        <v>2</v>
      </c>
      <c r="CS63" s="10">
        <f t="shared" ca="1" si="30"/>
        <v>0.28712948497312107</v>
      </c>
      <c r="CT63" s="11">
        <f t="shared" ca="1" si="31"/>
        <v>102</v>
      </c>
      <c r="CV63" s="4">
        <v>63</v>
      </c>
      <c r="CW63" s="4">
        <v>6</v>
      </c>
      <c r="CX63" s="4">
        <v>2</v>
      </c>
    </row>
    <row r="64" spans="1:102" x14ac:dyDescent="0.25">
      <c r="BX64" s="10"/>
      <c r="BY64" s="11"/>
      <c r="BZ64" s="11"/>
      <c r="CA64" s="4"/>
      <c r="CB64" s="4"/>
      <c r="CC64" s="4"/>
      <c r="CD64" s="4"/>
      <c r="CE64" s="10">
        <f t="shared" ca="1" si="26"/>
        <v>0.6312184191805128</v>
      </c>
      <c r="CF64" s="11">
        <f t="shared" ca="1" si="27"/>
        <v>61</v>
      </c>
      <c r="CH64" s="4">
        <v>64</v>
      </c>
      <c r="CI64" s="4">
        <v>6</v>
      </c>
      <c r="CJ64" s="4">
        <v>3</v>
      </c>
      <c r="CL64" s="10">
        <f t="shared" ca="1" si="28"/>
        <v>1.5914071408955732E-2</v>
      </c>
      <c r="CM64" s="11">
        <f t="shared" ca="1" si="29"/>
        <v>138</v>
      </c>
      <c r="CO64" s="4">
        <v>64</v>
      </c>
      <c r="CP64" s="4">
        <v>6</v>
      </c>
      <c r="CQ64" s="4">
        <v>3</v>
      </c>
      <c r="CS64" s="10">
        <f t="shared" ca="1" si="30"/>
        <v>0.34460736534216574</v>
      </c>
      <c r="CT64" s="11">
        <f t="shared" ca="1" si="31"/>
        <v>92</v>
      </c>
      <c r="CV64" s="4">
        <v>64</v>
      </c>
      <c r="CW64" s="4">
        <v>6</v>
      </c>
      <c r="CX64" s="4">
        <v>3</v>
      </c>
    </row>
    <row r="65" spans="76:102" x14ac:dyDescent="0.25">
      <c r="BX65" s="10"/>
      <c r="BY65" s="11"/>
      <c r="BZ65" s="11"/>
      <c r="CA65" s="4"/>
      <c r="CB65" s="4"/>
      <c r="CC65" s="4"/>
      <c r="CD65" s="4"/>
      <c r="CE65" s="10">
        <f t="shared" ca="1" si="26"/>
        <v>0.22228754604392909</v>
      </c>
      <c r="CF65" s="11">
        <f t="shared" ca="1" si="27"/>
        <v>113</v>
      </c>
      <c r="CH65" s="4">
        <v>65</v>
      </c>
      <c r="CI65" s="4">
        <v>6</v>
      </c>
      <c r="CJ65" s="4">
        <v>4</v>
      </c>
      <c r="CL65" s="10">
        <f t="shared" ca="1" si="28"/>
        <v>0.81679492893494321</v>
      </c>
      <c r="CM65" s="11">
        <f t="shared" ca="1" si="29"/>
        <v>36</v>
      </c>
      <c r="CO65" s="4">
        <v>65</v>
      </c>
      <c r="CP65" s="4">
        <v>6</v>
      </c>
      <c r="CQ65" s="4">
        <v>4</v>
      </c>
      <c r="CS65" s="10">
        <f t="shared" ca="1" si="30"/>
        <v>0.85243594471164796</v>
      </c>
      <c r="CT65" s="11">
        <f t="shared" ca="1" si="31"/>
        <v>17</v>
      </c>
      <c r="CV65" s="4">
        <v>65</v>
      </c>
      <c r="CW65" s="4">
        <v>6</v>
      </c>
      <c r="CX65" s="4">
        <v>4</v>
      </c>
    </row>
    <row r="66" spans="76:102" x14ac:dyDescent="0.25">
      <c r="BX66" s="10"/>
      <c r="BY66" s="11"/>
      <c r="BZ66" s="11"/>
      <c r="CA66" s="4"/>
      <c r="CB66" s="4"/>
      <c r="CC66" s="4"/>
      <c r="CD66" s="4"/>
      <c r="CE66" s="10">
        <f t="shared" ref="CE66:CE129" ca="1" si="59">RAND()</f>
        <v>0.96701303578155007</v>
      </c>
      <c r="CF66" s="11">
        <f t="shared" ref="CF66:CF129" ca="1" si="60">RANK(CE66,$CE$1:$CE$200,)</f>
        <v>5</v>
      </c>
      <c r="CH66" s="4">
        <v>66</v>
      </c>
      <c r="CI66" s="4">
        <v>6</v>
      </c>
      <c r="CJ66" s="4">
        <v>5</v>
      </c>
      <c r="CL66" s="10">
        <f t="shared" ref="CL66:CL129" ca="1" si="61">RAND()</f>
        <v>0.98561083757005363</v>
      </c>
      <c r="CM66" s="11">
        <f t="shared" ref="CM66:CM129" ca="1" si="62">RANK(CL66,$CL$1:$CL$200,)</f>
        <v>2</v>
      </c>
      <c r="CO66" s="4">
        <v>66</v>
      </c>
      <c r="CP66" s="4">
        <v>6</v>
      </c>
      <c r="CQ66" s="4">
        <v>5</v>
      </c>
      <c r="CS66" s="10">
        <f t="shared" ref="CS66:CS129" ca="1" si="63">RAND()</f>
        <v>0.99758955588391796</v>
      </c>
      <c r="CT66" s="11">
        <f t="shared" ref="CT66:CT129" ca="1" si="64">RANK(CS66,$CS$1:$CS$200,)</f>
        <v>2</v>
      </c>
      <c r="CV66" s="4">
        <v>66</v>
      </c>
      <c r="CW66" s="4">
        <v>6</v>
      </c>
      <c r="CX66" s="4">
        <v>5</v>
      </c>
    </row>
    <row r="67" spans="76:102" x14ac:dyDescent="0.25">
      <c r="BX67" s="10"/>
      <c r="BY67" s="11"/>
      <c r="BZ67" s="11"/>
      <c r="CA67" s="4"/>
      <c r="CB67" s="4"/>
      <c r="CC67" s="4"/>
      <c r="CD67" s="4"/>
      <c r="CE67" s="10">
        <f t="shared" ca="1" si="59"/>
        <v>0.63722403995147325</v>
      </c>
      <c r="CF67" s="11">
        <f t="shared" ca="1" si="60"/>
        <v>59</v>
      </c>
      <c r="CH67" s="4">
        <v>67</v>
      </c>
      <c r="CI67" s="4">
        <v>6</v>
      </c>
      <c r="CJ67" s="4">
        <v>6</v>
      </c>
      <c r="CL67" s="10">
        <f t="shared" ca="1" si="61"/>
        <v>0.72698480897902462</v>
      </c>
      <c r="CM67" s="11">
        <f t="shared" ca="1" si="62"/>
        <v>50</v>
      </c>
      <c r="CO67" s="4">
        <v>67</v>
      </c>
      <c r="CP67" s="4">
        <v>6</v>
      </c>
      <c r="CQ67" s="4">
        <v>6</v>
      </c>
      <c r="CS67" s="10">
        <f t="shared" ca="1" si="63"/>
        <v>0.87908021763306698</v>
      </c>
      <c r="CT67" s="11">
        <f t="shared" ca="1" si="64"/>
        <v>15</v>
      </c>
      <c r="CV67" s="4">
        <v>67</v>
      </c>
      <c r="CW67" s="4">
        <v>6</v>
      </c>
      <c r="CX67" s="4">
        <v>6</v>
      </c>
    </row>
    <row r="68" spans="76:102" x14ac:dyDescent="0.25">
      <c r="BX68" s="10"/>
      <c r="BY68" s="11"/>
      <c r="BZ68" s="11"/>
      <c r="CA68" s="4"/>
      <c r="CB68" s="4"/>
      <c r="CC68" s="4"/>
      <c r="CD68" s="4"/>
      <c r="CE68" s="10">
        <f t="shared" ca="1" si="59"/>
        <v>0.49613079197145504</v>
      </c>
      <c r="CF68" s="11">
        <f t="shared" ca="1" si="60"/>
        <v>78</v>
      </c>
      <c r="CH68" s="4">
        <v>68</v>
      </c>
      <c r="CI68" s="4">
        <v>6</v>
      </c>
      <c r="CJ68" s="4">
        <v>7</v>
      </c>
      <c r="CL68" s="10">
        <f t="shared" ca="1" si="61"/>
        <v>0.76089341175761749</v>
      </c>
      <c r="CM68" s="11">
        <f t="shared" ca="1" si="62"/>
        <v>46</v>
      </c>
      <c r="CO68" s="4">
        <v>68</v>
      </c>
      <c r="CP68" s="4">
        <v>6</v>
      </c>
      <c r="CQ68" s="4">
        <v>7</v>
      </c>
      <c r="CS68" s="10">
        <f t="shared" ca="1" si="63"/>
        <v>0.19302369636804617</v>
      </c>
      <c r="CT68" s="11">
        <f t="shared" ca="1" si="64"/>
        <v>123</v>
      </c>
      <c r="CV68" s="4">
        <v>68</v>
      </c>
      <c r="CW68" s="4">
        <v>6</v>
      </c>
      <c r="CX68" s="4">
        <v>7</v>
      </c>
    </row>
    <row r="69" spans="76:102" x14ac:dyDescent="0.25">
      <c r="BX69" s="10"/>
      <c r="BY69" s="11"/>
      <c r="BZ69" s="11"/>
      <c r="CA69" s="4"/>
      <c r="CB69" s="4"/>
      <c r="CC69" s="4"/>
      <c r="CD69" s="4"/>
      <c r="CE69" s="10">
        <f t="shared" ca="1" si="59"/>
        <v>0.66560086088274617</v>
      </c>
      <c r="CF69" s="11">
        <f t="shared" ca="1" si="60"/>
        <v>55</v>
      </c>
      <c r="CH69" s="4">
        <v>69</v>
      </c>
      <c r="CI69" s="4">
        <v>6</v>
      </c>
      <c r="CJ69" s="4">
        <v>8</v>
      </c>
      <c r="CL69" s="10">
        <f t="shared" ca="1" si="61"/>
        <v>0.29933768814572248</v>
      </c>
      <c r="CM69" s="11">
        <f t="shared" ca="1" si="62"/>
        <v>98</v>
      </c>
      <c r="CO69" s="4">
        <v>69</v>
      </c>
      <c r="CP69" s="4">
        <v>6</v>
      </c>
      <c r="CQ69" s="4">
        <v>8</v>
      </c>
      <c r="CS69" s="10">
        <f t="shared" ca="1" si="63"/>
        <v>0.6022518065304735</v>
      </c>
      <c r="CT69" s="11">
        <f t="shared" ca="1" si="64"/>
        <v>51</v>
      </c>
      <c r="CV69" s="4">
        <v>69</v>
      </c>
      <c r="CW69" s="4">
        <v>6</v>
      </c>
      <c r="CX69" s="4">
        <v>8</v>
      </c>
    </row>
    <row r="70" spans="76:102" x14ac:dyDescent="0.25">
      <c r="BX70" s="10"/>
      <c r="BY70" s="11"/>
      <c r="BZ70" s="11"/>
      <c r="CA70" s="4"/>
      <c r="CB70" s="4"/>
      <c r="CC70" s="4"/>
      <c r="CD70" s="4"/>
      <c r="CE70" s="10">
        <f t="shared" ca="1" si="59"/>
        <v>0.16138406960933216</v>
      </c>
      <c r="CF70" s="11">
        <f t="shared" ca="1" si="60"/>
        <v>121</v>
      </c>
      <c r="CH70" s="4">
        <v>70</v>
      </c>
      <c r="CI70" s="4">
        <v>6</v>
      </c>
      <c r="CJ70" s="4">
        <v>9</v>
      </c>
      <c r="CL70" s="10">
        <f t="shared" ca="1" si="61"/>
        <v>0.9452611321566502</v>
      </c>
      <c r="CM70" s="11">
        <f t="shared" ca="1" si="62"/>
        <v>13</v>
      </c>
      <c r="CO70" s="4">
        <v>70</v>
      </c>
      <c r="CP70" s="4">
        <v>6</v>
      </c>
      <c r="CQ70" s="4">
        <v>9</v>
      </c>
      <c r="CS70" s="10">
        <f t="shared" ca="1" si="63"/>
        <v>5.440243272133527E-2</v>
      </c>
      <c r="CT70" s="11">
        <f t="shared" ca="1" si="64"/>
        <v>134</v>
      </c>
      <c r="CV70" s="4">
        <v>70</v>
      </c>
      <c r="CW70" s="4">
        <v>6</v>
      </c>
      <c r="CX70" s="4">
        <v>9</v>
      </c>
    </row>
    <row r="71" spans="76:102" x14ac:dyDescent="0.25">
      <c r="BX71" s="10"/>
      <c r="BY71" s="11"/>
      <c r="BZ71" s="11"/>
      <c r="CA71" s="4"/>
      <c r="CB71" s="4"/>
      <c r="CC71" s="4"/>
      <c r="CD71" s="4"/>
      <c r="CE71" s="10">
        <f t="shared" ca="1" si="59"/>
        <v>0.79057726024977015</v>
      </c>
      <c r="CF71" s="11">
        <f t="shared" ca="1" si="60"/>
        <v>33</v>
      </c>
      <c r="CH71" s="4">
        <v>71</v>
      </c>
      <c r="CI71" s="4">
        <v>7</v>
      </c>
      <c r="CJ71" s="4">
        <v>0</v>
      </c>
      <c r="CL71" s="10">
        <f t="shared" ca="1" si="61"/>
        <v>2.5284013032184971E-2</v>
      </c>
      <c r="CM71" s="11">
        <f t="shared" ca="1" si="62"/>
        <v>135</v>
      </c>
      <c r="CO71" s="4">
        <v>71</v>
      </c>
      <c r="CP71" s="4">
        <v>7</v>
      </c>
      <c r="CQ71" s="4">
        <v>0</v>
      </c>
      <c r="CS71" s="10">
        <f t="shared" ca="1" si="63"/>
        <v>0.43255617019730108</v>
      </c>
      <c r="CT71" s="11">
        <f t="shared" ca="1" si="64"/>
        <v>81</v>
      </c>
      <c r="CV71" s="4">
        <v>71</v>
      </c>
      <c r="CW71" s="4">
        <v>7</v>
      </c>
      <c r="CX71" s="4">
        <v>0</v>
      </c>
    </row>
    <row r="72" spans="76:102" x14ac:dyDescent="0.25">
      <c r="BX72" s="10"/>
      <c r="BY72" s="11"/>
      <c r="BZ72" s="11"/>
      <c r="CA72" s="4"/>
      <c r="CB72" s="4"/>
      <c r="CC72" s="4"/>
      <c r="CD72" s="4"/>
      <c r="CE72" s="10">
        <f t="shared" ca="1" si="59"/>
        <v>6.1366992986361057E-2</v>
      </c>
      <c r="CF72" s="11">
        <f t="shared" ca="1" si="60"/>
        <v>132</v>
      </c>
      <c r="CH72" s="4">
        <v>72</v>
      </c>
      <c r="CI72" s="4">
        <v>7</v>
      </c>
      <c r="CJ72" s="4">
        <v>1</v>
      </c>
      <c r="CL72" s="10">
        <f t="shared" ca="1" si="61"/>
        <v>0.54599755432079089</v>
      </c>
      <c r="CM72" s="11">
        <f t="shared" ca="1" si="62"/>
        <v>68</v>
      </c>
      <c r="CO72" s="4">
        <v>72</v>
      </c>
      <c r="CP72" s="4">
        <v>7</v>
      </c>
      <c r="CQ72" s="4">
        <v>1</v>
      </c>
      <c r="CS72" s="10">
        <f t="shared" ca="1" si="63"/>
        <v>0.53195102551846585</v>
      </c>
      <c r="CT72" s="11">
        <f t="shared" ca="1" si="64"/>
        <v>65</v>
      </c>
      <c r="CV72" s="4">
        <v>72</v>
      </c>
      <c r="CW72" s="4">
        <v>7</v>
      </c>
      <c r="CX72" s="4">
        <v>1</v>
      </c>
    </row>
    <row r="73" spans="76:102" x14ac:dyDescent="0.25">
      <c r="BX73" s="10"/>
      <c r="BY73" s="11"/>
      <c r="BZ73" s="11"/>
      <c r="CA73" s="4"/>
      <c r="CB73" s="4"/>
      <c r="CC73" s="4"/>
      <c r="CD73" s="4"/>
      <c r="CE73" s="10">
        <f t="shared" ca="1" si="59"/>
        <v>0.81221690709977046</v>
      </c>
      <c r="CF73" s="11">
        <f t="shared" ca="1" si="60"/>
        <v>29</v>
      </c>
      <c r="CH73" s="4">
        <v>73</v>
      </c>
      <c r="CI73" s="4">
        <v>7</v>
      </c>
      <c r="CJ73" s="4">
        <v>2</v>
      </c>
      <c r="CL73" s="10">
        <f t="shared" ca="1" si="61"/>
        <v>0.85428309634490818</v>
      </c>
      <c r="CM73" s="11">
        <f t="shared" ca="1" si="62"/>
        <v>26</v>
      </c>
      <c r="CO73" s="4">
        <v>73</v>
      </c>
      <c r="CP73" s="4">
        <v>7</v>
      </c>
      <c r="CQ73" s="4">
        <v>2</v>
      </c>
      <c r="CS73" s="10">
        <f t="shared" ca="1" si="63"/>
        <v>0.64720347787292987</v>
      </c>
      <c r="CT73" s="11">
        <f t="shared" ca="1" si="64"/>
        <v>44</v>
      </c>
      <c r="CV73" s="4">
        <v>73</v>
      </c>
      <c r="CW73" s="4">
        <v>7</v>
      </c>
      <c r="CX73" s="4">
        <v>2</v>
      </c>
    </row>
    <row r="74" spans="76:102" x14ac:dyDescent="0.25">
      <c r="BX74" s="10"/>
      <c r="BY74" s="11"/>
      <c r="BZ74" s="11"/>
      <c r="CA74" s="4"/>
      <c r="CB74" s="4"/>
      <c r="CC74" s="4"/>
      <c r="CD74" s="4"/>
      <c r="CE74" s="10">
        <f t="shared" ca="1" si="59"/>
        <v>0.71720013735745269</v>
      </c>
      <c r="CF74" s="11">
        <f t="shared" ca="1" si="60"/>
        <v>48</v>
      </c>
      <c r="CH74" s="4">
        <v>74</v>
      </c>
      <c r="CI74" s="4">
        <v>7</v>
      </c>
      <c r="CJ74" s="4">
        <v>3</v>
      </c>
      <c r="CL74" s="10">
        <f t="shared" ca="1" si="61"/>
        <v>0.37671028258342465</v>
      </c>
      <c r="CM74" s="11">
        <f t="shared" ca="1" si="62"/>
        <v>84</v>
      </c>
      <c r="CO74" s="4">
        <v>74</v>
      </c>
      <c r="CP74" s="4">
        <v>7</v>
      </c>
      <c r="CQ74" s="4">
        <v>3</v>
      </c>
      <c r="CS74" s="10">
        <f t="shared" ca="1" si="63"/>
        <v>0.77716046765005853</v>
      </c>
      <c r="CT74" s="11">
        <f t="shared" ca="1" si="64"/>
        <v>26</v>
      </c>
      <c r="CV74" s="4">
        <v>74</v>
      </c>
      <c r="CW74" s="4">
        <v>7</v>
      </c>
      <c r="CX74" s="4">
        <v>3</v>
      </c>
    </row>
    <row r="75" spans="76:102" x14ac:dyDescent="0.25">
      <c r="BX75" s="10"/>
      <c r="BY75" s="11"/>
      <c r="BZ75" s="11"/>
      <c r="CA75" s="4"/>
      <c r="CB75" s="4"/>
      <c r="CC75" s="4"/>
      <c r="CD75" s="4"/>
      <c r="CE75" s="10">
        <f t="shared" ca="1" si="59"/>
        <v>0.54172298952357523</v>
      </c>
      <c r="CF75" s="11">
        <f t="shared" ca="1" si="60"/>
        <v>72</v>
      </c>
      <c r="CH75" s="4">
        <v>75</v>
      </c>
      <c r="CI75" s="4">
        <v>7</v>
      </c>
      <c r="CJ75" s="4">
        <v>4</v>
      </c>
      <c r="CL75" s="10">
        <f t="shared" ca="1" si="61"/>
        <v>0.64818837097001414</v>
      </c>
      <c r="CM75" s="11">
        <f t="shared" ca="1" si="62"/>
        <v>56</v>
      </c>
      <c r="CO75" s="4">
        <v>75</v>
      </c>
      <c r="CP75" s="4">
        <v>7</v>
      </c>
      <c r="CQ75" s="4">
        <v>4</v>
      </c>
      <c r="CS75" s="10">
        <f t="shared" ca="1" si="63"/>
        <v>0.3478733384976751</v>
      </c>
      <c r="CT75" s="11">
        <f t="shared" ca="1" si="64"/>
        <v>91</v>
      </c>
      <c r="CV75" s="4">
        <v>75</v>
      </c>
      <c r="CW75" s="4">
        <v>7</v>
      </c>
      <c r="CX75" s="4">
        <v>4</v>
      </c>
    </row>
    <row r="76" spans="76:102" x14ac:dyDescent="0.25">
      <c r="BX76" s="10"/>
      <c r="BY76" s="11"/>
      <c r="BZ76" s="11"/>
      <c r="CA76" s="4"/>
      <c r="CB76" s="4"/>
      <c r="CC76" s="4"/>
      <c r="CD76" s="4"/>
      <c r="CE76" s="10">
        <f t="shared" ca="1" si="59"/>
        <v>0.68497094265832759</v>
      </c>
      <c r="CF76" s="11">
        <f t="shared" ca="1" si="60"/>
        <v>53</v>
      </c>
      <c r="CH76" s="4">
        <v>76</v>
      </c>
      <c r="CI76" s="4">
        <v>7</v>
      </c>
      <c r="CJ76" s="4">
        <v>5</v>
      </c>
      <c r="CL76" s="10">
        <f t="shared" ca="1" si="61"/>
        <v>2.4329340397484467E-2</v>
      </c>
      <c r="CM76" s="11">
        <f t="shared" ca="1" si="62"/>
        <v>136</v>
      </c>
      <c r="CO76" s="4">
        <v>76</v>
      </c>
      <c r="CP76" s="4">
        <v>7</v>
      </c>
      <c r="CQ76" s="4">
        <v>5</v>
      </c>
      <c r="CS76" s="10">
        <f t="shared" ca="1" si="63"/>
        <v>0.27002990538323968</v>
      </c>
      <c r="CT76" s="11">
        <f t="shared" ca="1" si="64"/>
        <v>105</v>
      </c>
      <c r="CV76" s="4">
        <v>76</v>
      </c>
      <c r="CW76" s="4">
        <v>7</v>
      </c>
      <c r="CX76" s="4">
        <v>5</v>
      </c>
    </row>
    <row r="77" spans="76:102" x14ac:dyDescent="0.25">
      <c r="BX77" s="10"/>
      <c r="BY77" s="11"/>
      <c r="BZ77" s="11"/>
      <c r="CA77" s="4"/>
      <c r="CB77" s="4"/>
      <c r="CC77" s="4"/>
      <c r="CD77" s="4"/>
      <c r="CE77" s="10">
        <f t="shared" ca="1" si="59"/>
        <v>0.84062872157507562</v>
      </c>
      <c r="CF77" s="11">
        <f t="shared" ca="1" si="60"/>
        <v>21</v>
      </c>
      <c r="CH77" s="4">
        <v>77</v>
      </c>
      <c r="CI77" s="4">
        <v>7</v>
      </c>
      <c r="CJ77" s="4">
        <v>6</v>
      </c>
      <c r="CL77" s="10">
        <f t="shared" ca="1" si="61"/>
        <v>0.14256291633402041</v>
      </c>
      <c r="CM77" s="11">
        <f t="shared" ca="1" si="62"/>
        <v>119</v>
      </c>
      <c r="CO77" s="4">
        <v>77</v>
      </c>
      <c r="CP77" s="4">
        <v>7</v>
      </c>
      <c r="CQ77" s="4">
        <v>6</v>
      </c>
      <c r="CS77" s="10">
        <f t="shared" ca="1" si="63"/>
        <v>0.24578761112935255</v>
      </c>
      <c r="CT77" s="11">
        <f t="shared" ca="1" si="64"/>
        <v>113</v>
      </c>
      <c r="CV77" s="4">
        <v>77</v>
      </c>
      <c r="CW77" s="4">
        <v>7</v>
      </c>
      <c r="CX77" s="4">
        <v>6</v>
      </c>
    </row>
    <row r="78" spans="76:102" x14ac:dyDescent="0.25">
      <c r="BX78" s="10"/>
      <c r="BY78" s="11"/>
      <c r="BZ78" s="11"/>
      <c r="CA78" s="4"/>
      <c r="CB78" s="4"/>
      <c r="CC78" s="4"/>
      <c r="CD78" s="4"/>
      <c r="CE78" s="10">
        <f t="shared" ca="1" si="59"/>
        <v>0.50747307946067288</v>
      </c>
      <c r="CF78" s="11">
        <f t="shared" ca="1" si="60"/>
        <v>75</v>
      </c>
      <c r="CH78" s="4">
        <v>78</v>
      </c>
      <c r="CI78" s="4">
        <v>7</v>
      </c>
      <c r="CJ78" s="4">
        <v>7</v>
      </c>
      <c r="CL78" s="10">
        <f t="shared" ca="1" si="61"/>
        <v>0.50977182429843404</v>
      </c>
      <c r="CM78" s="11">
        <f t="shared" ca="1" si="62"/>
        <v>72</v>
      </c>
      <c r="CO78" s="4">
        <v>78</v>
      </c>
      <c r="CP78" s="4">
        <v>7</v>
      </c>
      <c r="CQ78" s="4">
        <v>7</v>
      </c>
      <c r="CS78" s="10">
        <f t="shared" ca="1" si="63"/>
        <v>0.58587174565271705</v>
      </c>
      <c r="CT78" s="11">
        <f t="shared" ca="1" si="64"/>
        <v>54</v>
      </c>
      <c r="CV78" s="4">
        <v>78</v>
      </c>
      <c r="CW78" s="4">
        <v>7</v>
      </c>
      <c r="CX78" s="4">
        <v>7</v>
      </c>
    </row>
    <row r="79" spans="76:102" x14ac:dyDescent="0.25">
      <c r="BX79" s="10"/>
      <c r="BY79" s="11"/>
      <c r="BZ79" s="11"/>
      <c r="CA79" s="4"/>
      <c r="CB79" s="4"/>
      <c r="CC79" s="4"/>
      <c r="CD79" s="4"/>
      <c r="CE79" s="10">
        <f t="shared" ca="1" si="59"/>
        <v>0.83432011743193013</v>
      </c>
      <c r="CF79" s="11">
        <f t="shared" ca="1" si="60"/>
        <v>23</v>
      </c>
      <c r="CH79" s="4">
        <v>79</v>
      </c>
      <c r="CI79" s="4">
        <v>7</v>
      </c>
      <c r="CJ79" s="4">
        <v>8</v>
      </c>
      <c r="CL79" s="10">
        <f t="shared" ca="1" si="61"/>
        <v>0.16314477387501292</v>
      </c>
      <c r="CM79" s="11">
        <f t="shared" ca="1" si="62"/>
        <v>113</v>
      </c>
      <c r="CO79" s="4">
        <v>79</v>
      </c>
      <c r="CP79" s="4">
        <v>7</v>
      </c>
      <c r="CQ79" s="4">
        <v>8</v>
      </c>
      <c r="CS79" s="10">
        <f t="shared" ca="1" si="63"/>
        <v>0.76172204907071506</v>
      </c>
      <c r="CT79" s="11">
        <f t="shared" ca="1" si="64"/>
        <v>28</v>
      </c>
      <c r="CV79" s="4">
        <v>79</v>
      </c>
      <c r="CW79" s="4">
        <v>7</v>
      </c>
      <c r="CX79" s="4">
        <v>8</v>
      </c>
    </row>
    <row r="80" spans="76:102" x14ac:dyDescent="0.25">
      <c r="BX80" s="10"/>
      <c r="BY80" s="11"/>
      <c r="BZ80" s="11"/>
      <c r="CA80" s="4"/>
      <c r="CB80" s="4"/>
      <c r="CC80" s="4"/>
      <c r="CD80" s="4"/>
      <c r="CE80" s="10">
        <f t="shared" ca="1" si="59"/>
        <v>0.45348076190751196</v>
      </c>
      <c r="CF80" s="11">
        <f t="shared" ca="1" si="60"/>
        <v>85</v>
      </c>
      <c r="CH80" s="4">
        <v>80</v>
      </c>
      <c r="CI80" s="4">
        <v>7</v>
      </c>
      <c r="CJ80" s="4">
        <v>9</v>
      </c>
      <c r="CL80" s="10">
        <f t="shared" ca="1" si="61"/>
        <v>0.66807671423511905</v>
      </c>
      <c r="CM80" s="11">
        <f t="shared" ca="1" si="62"/>
        <v>54</v>
      </c>
      <c r="CO80" s="4">
        <v>80</v>
      </c>
      <c r="CP80" s="4">
        <v>7</v>
      </c>
      <c r="CQ80" s="4">
        <v>9</v>
      </c>
      <c r="CS80" s="10">
        <f t="shared" ca="1" si="63"/>
        <v>1.9871254561567353E-2</v>
      </c>
      <c r="CT80" s="11">
        <f t="shared" ca="1" si="64"/>
        <v>139</v>
      </c>
      <c r="CV80" s="4">
        <v>80</v>
      </c>
      <c r="CW80" s="4">
        <v>7</v>
      </c>
      <c r="CX80" s="4">
        <v>9</v>
      </c>
    </row>
    <row r="81" spans="76:102" x14ac:dyDescent="0.25">
      <c r="BX81" s="10"/>
      <c r="BY81" s="11"/>
      <c r="BZ81" s="11"/>
      <c r="CA81" s="4"/>
      <c r="CB81" s="4"/>
      <c r="CC81" s="4"/>
      <c r="CD81" s="4"/>
      <c r="CE81" s="10">
        <f t="shared" ca="1" si="59"/>
        <v>0.18948761096997002</v>
      </c>
      <c r="CF81" s="11">
        <f t="shared" ca="1" si="60"/>
        <v>117</v>
      </c>
      <c r="CH81" s="4">
        <v>81</v>
      </c>
      <c r="CI81" s="4">
        <v>8</v>
      </c>
      <c r="CJ81" s="4">
        <v>0</v>
      </c>
      <c r="CL81" s="10">
        <f t="shared" ca="1" si="61"/>
        <v>0.77118601339381598</v>
      </c>
      <c r="CM81" s="11">
        <f t="shared" ca="1" si="62"/>
        <v>44</v>
      </c>
      <c r="CO81" s="4">
        <v>81</v>
      </c>
      <c r="CP81" s="4">
        <v>8</v>
      </c>
      <c r="CQ81" s="4">
        <v>0</v>
      </c>
      <c r="CS81" s="10">
        <f t="shared" ca="1" si="63"/>
        <v>0.60961561123935981</v>
      </c>
      <c r="CT81" s="11">
        <f t="shared" ca="1" si="64"/>
        <v>49</v>
      </c>
      <c r="CV81" s="4">
        <v>81</v>
      </c>
      <c r="CW81" s="4">
        <v>8</v>
      </c>
      <c r="CX81" s="4">
        <v>0</v>
      </c>
    </row>
    <row r="82" spans="76:102" x14ac:dyDescent="0.25">
      <c r="BX82" s="10"/>
      <c r="BY82" s="11"/>
      <c r="BZ82" s="11"/>
      <c r="CA82" s="4"/>
      <c r="CB82" s="4"/>
      <c r="CC82" s="4"/>
      <c r="CD82" s="4"/>
      <c r="CE82" s="10">
        <f t="shared" ca="1" si="59"/>
        <v>0.10688207632285396</v>
      </c>
      <c r="CF82" s="11">
        <f t="shared" ca="1" si="60"/>
        <v>127</v>
      </c>
      <c r="CH82" s="4">
        <v>82</v>
      </c>
      <c r="CI82" s="4">
        <v>8</v>
      </c>
      <c r="CJ82" s="4">
        <v>1</v>
      </c>
      <c r="CL82" s="10">
        <f t="shared" ca="1" si="61"/>
        <v>0.56839342374037882</v>
      </c>
      <c r="CM82" s="11">
        <f t="shared" ca="1" si="62"/>
        <v>64</v>
      </c>
      <c r="CO82" s="4">
        <v>82</v>
      </c>
      <c r="CP82" s="4">
        <v>8</v>
      </c>
      <c r="CQ82" s="4">
        <v>1</v>
      </c>
      <c r="CS82" s="10">
        <f t="shared" ca="1" si="63"/>
        <v>0.59848478314188336</v>
      </c>
      <c r="CT82" s="11">
        <f t="shared" ca="1" si="64"/>
        <v>52</v>
      </c>
      <c r="CV82" s="4">
        <v>82</v>
      </c>
      <c r="CW82" s="4">
        <v>8</v>
      </c>
      <c r="CX82" s="4">
        <v>1</v>
      </c>
    </row>
    <row r="83" spans="76:102" x14ac:dyDescent="0.25">
      <c r="BX83" s="10"/>
      <c r="BY83" s="11"/>
      <c r="BZ83" s="11"/>
      <c r="CA83" s="4"/>
      <c r="CB83" s="4"/>
      <c r="CC83" s="4"/>
      <c r="CD83" s="4"/>
      <c r="CE83" s="10">
        <f t="shared" ca="1" si="59"/>
        <v>0.28045623249672857</v>
      </c>
      <c r="CF83" s="11">
        <f t="shared" ca="1" si="60"/>
        <v>105</v>
      </c>
      <c r="CH83" s="4">
        <v>83</v>
      </c>
      <c r="CI83" s="4">
        <v>8</v>
      </c>
      <c r="CJ83" s="4">
        <v>2</v>
      </c>
      <c r="CL83" s="10">
        <f t="shared" ca="1" si="61"/>
        <v>0.93961301960096455</v>
      </c>
      <c r="CM83" s="11">
        <f t="shared" ca="1" si="62"/>
        <v>14</v>
      </c>
      <c r="CO83" s="4">
        <v>83</v>
      </c>
      <c r="CP83" s="4">
        <v>8</v>
      </c>
      <c r="CQ83" s="4">
        <v>2</v>
      </c>
      <c r="CS83" s="10">
        <f t="shared" ca="1" si="63"/>
        <v>0.55882957121028221</v>
      </c>
      <c r="CT83" s="11">
        <f t="shared" ca="1" si="64"/>
        <v>59</v>
      </c>
      <c r="CV83" s="4">
        <v>83</v>
      </c>
      <c r="CW83" s="4">
        <v>8</v>
      </c>
      <c r="CX83" s="4">
        <v>2</v>
      </c>
    </row>
    <row r="84" spans="76:102" x14ac:dyDescent="0.25">
      <c r="BX84" s="10"/>
      <c r="BY84" s="11"/>
      <c r="BZ84" s="11"/>
      <c r="CA84" s="4"/>
      <c r="CB84" s="4"/>
      <c r="CC84" s="4"/>
      <c r="CD84" s="4"/>
      <c r="CE84" s="10">
        <f t="shared" ca="1" si="59"/>
        <v>3.5671069347962936E-2</v>
      </c>
      <c r="CF84" s="11">
        <f t="shared" ca="1" si="60"/>
        <v>136</v>
      </c>
      <c r="CH84" s="4">
        <v>84</v>
      </c>
      <c r="CI84" s="4">
        <v>8</v>
      </c>
      <c r="CJ84" s="4">
        <v>3</v>
      </c>
      <c r="CL84" s="10">
        <f t="shared" ca="1" si="61"/>
        <v>0.56865348498530255</v>
      </c>
      <c r="CM84" s="11">
        <f t="shared" ca="1" si="62"/>
        <v>63</v>
      </c>
      <c r="CO84" s="4">
        <v>84</v>
      </c>
      <c r="CP84" s="4">
        <v>8</v>
      </c>
      <c r="CQ84" s="4">
        <v>3</v>
      </c>
      <c r="CS84" s="10">
        <f t="shared" ca="1" si="63"/>
        <v>0.28820074137336271</v>
      </c>
      <c r="CT84" s="11">
        <f t="shared" ca="1" si="64"/>
        <v>101</v>
      </c>
      <c r="CV84" s="4">
        <v>84</v>
      </c>
      <c r="CW84" s="4">
        <v>8</v>
      </c>
      <c r="CX84" s="4">
        <v>3</v>
      </c>
    </row>
    <row r="85" spans="76:102" x14ac:dyDescent="0.25">
      <c r="BX85" s="10"/>
      <c r="BY85" s="11"/>
      <c r="BZ85" s="11"/>
      <c r="CA85" s="4"/>
      <c r="CB85" s="4"/>
      <c r="CC85" s="4"/>
      <c r="CD85" s="4"/>
      <c r="CE85" s="10">
        <f t="shared" ca="1" si="59"/>
        <v>0.2309988415506552</v>
      </c>
      <c r="CF85" s="11">
        <f t="shared" ca="1" si="60"/>
        <v>110</v>
      </c>
      <c r="CH85" s="4">
        <v>85</v>
      </c>
      <c r="CI85" s="4">
        <v>8</v>
      </c>
      <c r="CJ85" s="4">
        <v>4</v>
      </c>
      <c r="CL85" s="10">
        <f t="shared" ca="1" si="61"/>
        <v>0.5479740733257652</v>
      </c>
      <c r="CM85" s="11">
        <f t="shared" ca="1" si="62"/>
        <v>67</v>
      </c>
      <c r="CO85" s="4">
        <v>85</v>
      </c>
      <c r="CP85" s="4">
        <v>8</v>
      </c>
      <c r="CQ85" s="4">
        <v>4</v>
      </c>
      <c r="CS85" s="10">
        <f t="shared" ca="1" si="63"/>
        <v>0.80461713087696751</v>
      </c>
      <c r="CT85" s="11">
        <f t="shared" ca="1" si="64"/>
        <v>22</v>
      </c>
      <c r="CV85" s="4">
        <v>85</v>
      </c>
      <c r="CW85" s="4">
        <v>8</v>
      </c>
      <c r="CX85" s="4">
        <v>4</v>
      </c>
    </row>
    <row r="86" spans="76:102" x14ac:dyDescent="0.25">
      <c r="BX86" s="10"/>
      <c r="BY86" s="11"/>
      <c r="BZ86" s="11"/>
      <c r="CA86" s="4"/>
      <c r="CB86" s="4"/>
      <c r="CC86" s="4"/>
      <c r="CD86" s="4"/>
      <c r="CE86" s="10">
        <f t="shared" ca="1" si="59"/>
        <v>0.55080745650414276</v>
      </c>
      <c r="CF86" s="11">
        <f t="shared" ca="1" si="60"/>
        <v>70</v>
      </c>
      <c r="CH86" s="4">
        <v>86</v>
      </c>
      <c r="CI86" s="4">
        <v>8</v>
      </c>
      <c r="CJ86" s="4">
        <v>5</v>
      </c>
      <c r="CL86" s="10">
        <f t="shared" ca="1" si="61"/>
        <v>0.96810156445498674</v>
      </c>
      <c r="CM86" s="11">
        <f t="shared" ca="1" si="62"/>
        <v>8</v>
      </c>
      <c r="CO86" s="4">
        <v>86</v>
      </c>
      <c r="CP86" s="4">
        <v>8</v>
      </c>
      <c r="CQ86" s="4">
        <v>5</v>
      </c>
      <c r="CS86" s="10">
        <f t="shared" ca="1" si="63"/>
        <v>0.43542571773014527</v>
      </c>
      <c r="CT86" s="11">
        <f t="shared" ca="1" si="64"/>
        <v>79</v>
      </c>
      <c r="CV86" s="4">
        <v>86</v>
      </c>
      <c r="CW86" s="4">
        <v>8</v>
      </c>
      <c r="CX86" s="4">
        <v>5</v>
      </c>
    </row>
    <row r="87" spans="76:102" x14ac:dyDescent="0.25">
      <c r="BX87" s="10"/>
      <c r="BY87" s="11"/>
      <c r="BZ87" s="11"/>
      <c r="CA87" s="4"/>
      <c r="CB87" s="4"/>
      <c r="CC87" s="4"/>
      <c r="CD87" s="4"/>
      <c r="CE87" s="10">
        <f t="shared" ca="1" si="59"/>
        <v>0.98029937198170991</v>
      </c>
      <c r="CF87" s="11">
        <f t="shared" ca="1" si="60"/>
        <v>2</v>
      </c>
      <c r="CH87" s="4">
        <v>87</v>
      </c>
      <c r="CI87" s="4">
        <v>8</v>
      </c>
      <c r="CJ87" s="4">
        <v>6</v>
      </c>
      <c r="CL87" s="10">
        <f t="shared" ca="1" si="61"/>
        <v>0.20952214246288836</v>
      </c>
      <c r="CM87" s="11">
        <f t="shared" ca="1" si="62"/>
        <v>106</v>
      </c>
      <c r="CO87" s="4">
        <v>87</v>
      </c>
      <c r="CP87" s="4">
        <v>8</v>
      </c>
      <c r="CQ87" s="4">
        <v>6</v>
      </c>
      <c r="CS87" s="10">
        <f t="shared" ca="1" si="63"/>
        <v>0.75441107628387905</v>
      </c>
      <c r="CT87" s="11">
        <f t="shared" ca="1" si="64"/>
        <v>29</v>
      </c>
      <c r="CV87" s="4">
        <v>87</v>
      </c>
      <c r="CW87" s="4">
        <v>8</v>
      </c>
      <c r="CX87" s="4">
        <v>6</v>
      </c>
    </row>
    <row r="88" spans="76:102" x14ac:dyDescent="0.25">
      <c r="BX88" s="10"/>
      <c r="BY88" s="11"/>
      <c r="BZ88" s="11"/>
      <c r="CA88" s="4"/>
      <c r="CB88" s="4"/>
      <c r="CC88" s="4"/>
      <c r="CD88" s="4"/>
      <c r="CE88" s="10">
        <f t="shared" ca="1" si="59"/>
        <v>0.23877691182363125</v>
      </c>
      <c r="CF88" s="11">
        <f t="shared" ca="1" si="60"/>
        <v>108</v>
      </c>
      <c r="CH88" s="4">
        <v>88</v>
      </c>
      <c r="CI88" s="4">
        <v>8</v>
      </c>
      <c r="CJ88" s="4">
        <v>7</v>
      </c>
      <c r="CL88" s="10">
        <f t="shared" ca="1" si="61"/>
        <v>0.3157771818776326</v>
      </c>
      <c r="CM88" s="11">
        <f t="shared" ca="1" si="62"/>
        <v>95</v>
      </c>
      <c r="CO88" s="4">
        <v>88</v>
      </c>
      <c r="CP88" s="4">
        <v>8</v>
      </c>
      <c r="CQ88" s="4">
        <v>7</v>
      </c>
      <c r="CS88" s="10">
        <f t="shared" ca="1" si="63"/>
        <v>0.30323986244562229</v>
      </c>
      <c r="CT88" s="11">
        <f t="shared" ca="1" si="64"/>
        <v>99</v>
      </c>
      <c r="CV88" s="4">
        <v>88</v>
      </c>
      <c r="CW88" s="4">
        <v>8</v>
      </c>
      <c r="CX88" s="4">
        <v>7</v>
      </c>
    </row>
    <row r="89" spans="76:102" x14ac:dyDescent="0.25">
      <c r="BX89" s="10"/>
      <c r="BY89" s="11"/>
      <c r="BZ89" s="11"/>
      <c r="CA89" s="4"/>
      <c r="CB89" s="4"/>
      <c r="CC89" s="4"/>
      <c r="CD89" s="4"/>
      <c r="CE89" s="10">
        <f t="shared" ca="1" si="59"/>
        <v>0.4853653549215331</v>
      </c>
      <c r="CF89" s="11">
        <f t="shared" ca="1" si="60"/>
        <v>81</v>
      </c>
      <c r="CH89" s="4">
        <v>89</v>
      </c>
      <c r="CI89" s="4">
        <v>8</v>
      </c>
      <c r="CJ89" s="4">
        <v>8</v>
      </c>
      <c r="CL89" s="10">
        <f t="shared" ca="1" si="61"/>
        <v>0.97056185482802471</v>
      </c>
      <c r="CM89" s="11">
        <f t="shared" ca="1" si="62"/>
        <v>7</v>
      </c>
      <c r="CO89" s="4">
        <v>89</v>
      </c>
      <c r="CP89" s="4">
        <v>8</v>
      </c>
      <c r="CQ89" s="4">
        <v>8</v>
      </c>
      <c r="CS89" s="10">
        <f t="shared" ca="1" si="63"/>
        <v>0.89988646897191382</v>
      </c>
      <c r="CT89" s="11">
        <f t="shared" ca="1" si="64"/>
        <v>13</v>
      </c>
      <c r="CV89" s="4">
        <v>89</v>
      </c>
      <c r="CW89" s="4">
        <v>8</v>
      </c>
      <c r="CX89" s="4">
        <v>8</v>
      </c>
    </row>
    <row r="90" spans="76:102" x14ac:dyDescent="0.25">
      <c r="BX90" s="10"/>
      <c r="BY90" s="11"/>
      <c r="BZ90" s="11"/>
      <c r="CA90" s="4"/>
      <c r="CB90" s="4"/>
      <c r="CC90" s="4"/>
      <c r="CD90" s="4"/>
      <c r="CE90" s="10">
        <f t="shared" ca="1" si="59"/>
        <v>0.33891335004547307</v>
      </c>
      <c r="CF90" s="11">
        <f t="shared" ca="1" si="60"/>
        <v>97</v>
      </c>
      <c r="CH90" s="4">
        <v>90</v>
      </c>
      <c r="CI90" s="4">
        <v>8</v>
      </c>
      <c r="CJ90" s="4">
        <v>9</v>
      </c>
      <c r="CL90" s="10">
        <f t="shared" ca="1" si="61"/>
        <v>0.71311485106517325</v>
      </c>
      <c r="CM90" s="11">
        <f t="shared" ca="1" si="62"/>
        <v>51</v>
      </c>
      <c r="CO90" s="4">
        <v>90</v>
      </c>
      <c r="CP90" s="4">
        <v>8</v>
      </c>
      <c r="CQ90" s="4">
        <v>9</v>
      </c>
      <c r="CS90" s="10">
        <f t="shared" ca="1" si="63"/>
        <v>0.92346630607794344</v>
      </c>
      <c r="CT90" s="11">
        <f t="shared" ca="1" si="64"/>
        <v>10</v>
      </c>
      <c r="CV90" s="4">
        <v>90</v>
      </c>
      <c r="CW90" s="4">
        <v>8</v>
      </c>
      <c r="CX90" s="4">
        <v>9</v>
      </c>
    </row>
    <row r="91" spans="76:102" x14ac:dyDescent="0.25">
      <c r="BX91" s="10"/>
      <c r="BY91" s="11"/>
      <c r="BZ91" s="11"/>
      <c r="CA91" s="4"/>
      <c r="CB91" s="4"/>
      <c r="CC91" s="4"/>
      <c r="CD91" s="4"/>
      <c r="CE91" s="10">
        <f t="shared" ca="1" si="59"/>
        <v>0.77240585573455389</v>
      </c>
      <c r="CF91" s="11">
        <f t="shared" ca="1" si="60"/>
        <v>35</v>
      </c>
      <c r="CH91" s="4">
        <v>91</v>
      </c>
      <c r="CI91" s="4">
        <v>9</v>
      </c>
      <c r="CJ91" s="4">
        <v>0</v>
      </c>
      <c r="CL91" s="10">
        <f t="shared" ca="1" si="61"/>
        <v>5.1362814099092158E-2</v>
      </c>
      <c r="CM91" s="11">
        <f t="shared" ca="1" si="62"/>
        <v>129</v>
      </c>
      <c r="CO91" s="4">
        <v>91</v>
      </c>
      <c r="CP91" s="4">
        <v>9</v>
      </c>
      <c r="CQ91" s="4">
        <v>0</v>
      </c>
      <c r="CS91" s="10">
        <f t="shared" ca="1" si="63"/>
        <v>0.99665615632805604</v>
      </c>
      <c r="CT91" s="11">
        <f t="shared" ca="1" si="64"/>
        <v>3</v>
      </c>
      <c r="CV91" s="4">
        <v>91</v>
      </c>
      <c r="CW91" s="4">
        <v>9</v>
      </c>
      <c r="CX91" s="4">
        <v>0</v>
      </c>
    </row>
    <row r="92" spans="76:102" x14ac:dyDescent="0.25">
      <c r="BX92" s="10"/>
      <c r="BY92" s="11"/>
      <c r="BZ92" s="11"/>
      <c r="CA92" s="4"/>
      <c r="CB92" s="4"/>
      <c r="CC92" s="4"/>
      <c r="CD92" s="4"/>
      <c r="CE92" s="10">
        <f t="shared" ca="1" si="59"/>
        <v>0.74393424239323369</v>
      </c>
      <c r="CF92" s="11">
        <f t="shared" ca="1" si="60"/>
        <v>41</v>
      </c>
      <c r="CH92" s="4">
        <v>92</v>
      </c>
      <c r="CI92" s="4">
        <v>9</v>
      </c>
      <c r="CJ92" s="4">
        <v>1</v>
      </c>
      <c r="CL92" s="10">
        <f t="shared" ca="1" si="61"/>
        <v>0.78713456365199663</v>
      </c>
      <c r="CM92" s="11">
        <f t="shared" ca="1" si="62"/>
        <v>40</v>
      </c>
      <c r="CO92" s="4">
        <v>92</v>
      </c>
      <c r="CP92" s="4">
        <v>9</v>
      </c>
      <c r="CQ92" s="4">
        <v>1</v>
      </c>
      <c r="CS92" s="10">
        <f t="shared" ca="1" si="63"/>
        <v>0.93234692113342732</v>
      </c>
      <c r="CT92" s="11">
        <f t="shared" ca="1" si="64"/>
        <v>9</v>
      </c>
      <c r="CV92" s="4">
        <v>92</v>
      </c>
      <c r="CW92" s="4">
        <v>9</v>
      </c>
      <c r="CX92" s="4">
        <v>1</v>
      </c>
    </row>
    <row r="93" spans="76:102" x14ac:dyDescent="0.25">
      <c r="BX93" s="10"/>
      <c r="BY93" s="11"/>
      <c r="BZ93" s="11"/>
      <c r="CA93" s="4"/>
      <c r="CB93" s="4"/>
      <c r="CC93" s="4"/>
      <c r="CD93" s="4"/>
      <c r="CE93" s="10">
        <f t="shared" ca="1" si="59"/>
        <v>0.93519357682152138</v>
      </c>
      <c r="CF93" s="11">
        <f t="shared" ca="1" si="60"/>
        <v>10</v>
      </c>
      <c r="CH93" s="4">
        <v>93</v>
      </c>
      <c r="CI93" s="4">
        <v>9</v>
      </c>
      <c r="CJ93" s="4">
        <v>2</v>
      </c>
      <c r="CL93" s="10">
        <f t="shared" ca="1" si="61"/>
        <v>0.76885529454976365</v>
      </c>
      <c r="CM93" s="11">
        <f t="shared" ca="1" si="62"/>
        <v>45</v>
      </c>
      <c r="CO93" s="4">
        <v>93</v>
      </c>
      <c r="CP93" s="4">
        <v>9</v>
      </c>
      <c r="CQ93" s="4">
        <v>2</v>
      </c>
      <c r="CS93" s="10">
        <f t="shared" ca="1" si="63"/>
        <v>0.88639018695924809</v>
      </c>
      <c r="CT93" s="11">
        <f t="shared" ca="1" si="64"/>
        <v>14</v>
      </c>
      <c r="CV93" s="4">
        <v>93</v>
      </c>
      <c r="CW93" s="4">
        <v>9</v>
      </c>
      <c r="CX93" s="4">
        <v>2</v>
      </c>
    </row>
    <row r="94" spans="76:102" x14ac:dyDescent="0.25">
      <c r="BX94" s="10"/>
      <c r="BY94" s="11"/>
      <c r="BZ94" s="11"/>
      <c r="CA94" s="4"/>
      <c r="CB94" s="4"/>
      <c r="CC94" s="4"/>
      <c r="CD94" s="4"/>
      <c r="CE94" s="10">
        <f t="shared" ca="1" si="59"/>
        <v>0.74632410489883694</v>
      </c>
      <c r="CF94" s="11">
        <f t="shared" ca="1" si="60"/>
        <v>40</v>
      </c>
      <c r="CH94" s="4">
        <v>94</v>
      </c>
      <c r="CI94" s="4">
        <v>9</v>
      </c>
      <c r="CJ94" s="4">
        <v>3</v>
      </c>
      <c r="CL94" s="10">
        <f t="shared" ca="1" si="61"/>
        <v>0.14714134534593659</v>
      </c>
      <c r="CM94" s="11">
        <f t="shared" ca="1" si="62"/>
        <v>118</v>
      </c>
      <c r="CO94" s="4">
        <v>94</v>
      </c>
      <c r="CP94" s="4">
        <v>9</v>
      </c>
      <c r="CQ94" s="4">
        <v>3</v>
      </c>
      <c r="CS94" s="10">
        <f t="shared" ca="1" si="63"/>
        <v>0.9603179292309294</v>
      </c>
      <c r="CT94" s="11">
        <f t="shared" ca="1" si="64"/>
        <v>4</v>
      </c>
      <c r="CV94" s="4">
        <v>94</v>
      </c>
      <c r="CW94" s="4">
        <v>9</v>
      </c>
      <c r="CX94" s="4">
        <v>3</v>
      </c>
    </row>
    <row r="95" spans="76:102" x14ac:dyDescent="0.25">
      <c r="BX95" s="10"/>
      <c r="BY95" s="11"/>
      <c r="BZ95" s="11"/>
      <c r="CA95" s="4"/>
      <c r="CB95" s="4"/>
      <c r="CC95" s="4"/>
      <c r="CD95" s="4"/>
      <c r="CE95" s="10">
        <f t="shared" ca="1" si="59"/>
        <v>0.71521762279576639</v>
      </c>
      <c r="CF95" s="11">
        <f t="shared" ca="1" si="60"/>
        <v>50</v>
      </c>
      <c r="CH95" s="4">
        <v>95</v>
      </c>
      <c r="CI95" s="4">
        <v>9</v>
      </c>
      <c r="CJ95" s="4">
        <v>4</v>
      </c>
      <c r="CL95" s="10">
        <f t="shared" ca="1" si="61"/>
        <v>0.52337309669233922</v>
      </c>
      <c r="CM95" s="11">
        <f t="shared" ca="1" si="62"/>
        <v>71</v>
      </c>
      <c r="CO95" s="4">
        <v>95</v>
      </c>
      <c r="CP95" s="4">
        <v>9</v>
      </c>
      <c r="CQ95" s="4">
        <v>4</v>
      </c>
      <c r="CS95" s="10">
        <f t="shared" ca="1" si="63"/>
        <v>0.82867251554360555</v>
      </c>
      <c r="CT95" s="11">
        <f t="shared" ca="1" si="64"/>
        <v>19</v>
      </c>
      <c r="CV95" s="4">
        <v>95</v>
      </c>
      <c r="CW95" s="4">
        <v>9</v>
      </c>
      <c r="CX95" s="4">
        <v>4</v>
      </c>
    </row>
    <row r="96" spans="76:102" x14ac:dyDescent="0.25">
      <c r="BX96" s="10"/>
      <c r="BY96" s="11"/>
      <c r="BZ96" s="11"/>
      <c r="CA96" s="4"/>
      <c r="CD96" s="4"/>
      <c r="CE96" s="10">
        <f t="shared" ca="1" si="59"/>
        <v>0.72728128215579313</v>
      </c>
      <c r="CF96" s="11">
        <f t="shared" ca="1" si="60"/>
        <v>47</v>
      </c>
      <c r="CH96" s="4">
        <v>96</v>
      </c>
      <c r="CI96" s="4">
        <v>9</v>
      </c>
      <c r="CJ96" s="4">
        <v>5</v>
      </c>
      <c r="CL96" s="10">
        <f t="shared" ca="1" si="61"/>
        <v>0.25021189199548155</v>
      </c>
      <c r="CM96" s="11">
        <f t="shared" ca="1" si="62"/>
        <v>101</v>
      </c>
      <c r="CO96" s="4">
        <v>96</v>
      </c>
      <c r="CP96" s="4">
        <v>9</v>
      </c>
      <c r="CQ96" s="4">
        <v>5</v>
      </c>
      <c r="CS96" s="10">
        <f t="shared" ca="1" si="63"/>
        <v>0.57378643069347879</v>
      </c>
      <c r="CT96" s="11">
        <f t="shared" ca="1" si="64"/>
        <v>55</v>
      </c>
      <c r="CV96" s="4">
        <v>96</v>
      </c>
      <c r="CW96" s="4">
        <v>9</v>
      </c>
      <c r="CX96" s="4">
        <v>5</v>
      </c>
    </row>
    <row r="97" spans="76:102" x14ac:dyDescent="0.25">
      <c r="BX97" s="10"/>
      <c r="BY97" s="11"/>
      <c r="BZ97" s="11"/>
      <c r="CA97" s="4"/>
      <c r="CD97" s="4"/>
      <c r="CE97" s="10">
        <f t="shared" ca="1" si="59"/>
        <v>0.75630910842503329</v>
      </c>
      <c r="CF97" s="11">
        <f t="shared" ca="1" si="60"/>
        <v>38</v>
      </c>
      <c r="CH97" s="4">
        <v>97</v>
      </c>
      <c r="CI97" s="4">
        <v>9</v>
      </c>
      <c r="CJ97" s="4">
        <v>6</v>
      </c>
      <c r="CL97" s="10">
        <f t="shared" ca="1" si="61"/>
        <v>0.4563265047670334</v>
      </c>
      <c r="CM97" s="11">
        <f t="shared" ca="1" si="62"/>
        <v>77</v>
      </c>
      <c r="CO97" s="4">
        <v>97</v>
      </c>
      <c r="CP97" s="4">
        <v>9</v>
      </c>
      <c r="CQ97" s="4">
        <v>6</v>
      </c>
      <c r="CS97" s="10">
        <f t="shared" ca="1" si="63"/>
        <v>0.7142639686991179</v>
      </c>
      <c r="CT97" s="11">
        <f t="shared" ca="1" si="64"/>
        <v>36</v>
      </c>
      <c r="CV97" s="4">
        <v>97</v>
      </c>
      <c r="CW97" s="4">
        <v>9</v>
      </c>
      <c r="CX97" s="4">
        <v>6</v>
      </c>
    </row>
    <row r="98" spans="76:102" x14ac:dyDescent="0.25">
      <c r="BX98" s="10"/>
      <c r="BY98" s="11"/>
      <c r="BZ98" s="11"/>
      <c r="CA98" s="4"/>
      <c r="CD98" s="4"/>
      <c r="CE98" s="10">
        <f t="shared" ca="1" si="59"/>
        <v>0.57105522905328121</v>
      </c>
      <c r="CF98" s="11">
        <f t="shared" ca="1" si="60"/>
        <v>66</v>
      </c>
      <c r="CH98" s="4">
        <v>98</v>
      </c>
      <c r="CI98" s="4">
        <v>9</v>
      </c>
      <c r="CJ98" s="4">
        <v>7</v>
      </c>
      <c r="CL98" s="10">
        <f t="shared" ca="1" si="61"/>
        <v>0.25277472257341249</v>
      </c>
      <c r="CM98" s="11">
        <f t="shared" ca="1" si="62"/>
        <v>100</v>
      </c>
      <c r="CO98" s="4">
        <v>98</v>
      </c>
      <c r="CP98" s="4">
        <v>9</v>
      </c>
      <c r="CQ98" s="4">
        <v>7</v>
      </c>
      <c r="CS98" s="10">
        <f t="shared" ca="1" si="63"/>
        <v>0.43464742578232929</v>
      </c>
      <c r="CT98" s="11">
        <f t="shared" ca="1" si="64"/>
        <v>80</v>
      </c>
      <c r="CV98" s="4">
        <v>98</v>
      </c>
      <c r="CW98" s="4">
        <v>9</v>
      </c>
      <c r="CX98" s="4">
        <v>7</v>
      </c>
    </row>
    <row r="99" spans="76:102" x14ac:dyDescent="0.25">
      <c r="CD99" s="4"/>
      <c r="CE99" s="10">
        <f t="shared" ca="1" si="59"/>
        <v>0.48722805299851946</v>
      </c>
      <c r="CF99" s="11">
        <f t="shared" ca="1" si="60"/>
        <v>80</v>
      </c>
      <c r="CH99" s="4">
        <v>99</v>
      </c>
      <c r="CI99" s="4">
        <v>9</v>
      </c>
      <c r="CJ99" s="4">
        <v>8</v>
      </c>
      <c r="CL99" s="10">
        <f t="shared" ca="1" si="61"/>
        <v>0.8255104007088262</v>
      </c>
      <c r="CM99" s="11">
        <f t="shared" ca="1" si="62"/>
        <v>31</v>
      </c>
      <c r="CO99" s="4">
        <v>99</v>
      </c>
      <c r="CP99" s="4">
        <v>9</v>
      </c>
      <c r="CQ99" s="4">
        <v>8</v>
      </c>
      <c r="CS99" s="10">
        <f t="shared" ca="1" si="63"/>
        <v>0.48541001478905577</v>
      </c>
      <c r="CT99" s="11">
        <f t="shared" ca="1" si="64"/>
        <v>73</v>
      </c>
      <c r="CV99" s="4">
        <v>99</v>
      </c>
      <c r="CW99" s="4">
        <v>9</v>
      </c>
      <c r="CX99" s="4">
        <v>8</v>
      </c>
    </row>
    <row r="100" spans="76:102" x14ac:dyDescent="0.25">
      <c r="CD100" s="4"/>
      <c r="CE100" s="10">
        <f t="shared" ca="1" si="59"/>
        <v>0.89195629526466058</v>
      </c>
      <c r="CF100" s="11">
        <f t="shared" ca="1" si="60"/>
        <v>17</v>
      </c>
      <c r="CH100" s="4">
        <v>100</v>
      </c>
      <c r="CI100" s="4">
        <v>9</v>
      </c>
      <c r="CJ100" s="4">
        <v>9</v>
      </c>
      <c r="CL100" s="10">
        <f t="shared" ca="1" si="61"/>
        <v>0.93217385676103637</v>
      </c>
      <c r="CM100" s="11">
        <f t="shared" ca="1" si="62"/>
        <v>15</v>
      </c>
      <c r="CO100" s="4">
        <v>100</v>
      </c>
      <c r="CP100" s="4">
        <v>9</v>
      </c>
      <c r="CQ100" s="4">
        <v>9</v>
      </c>
      <c r="CS100" s="10">
        <f t="shared" ca="1" si="63"/>
        <v>0.34395085476375775</v>
      </c>
      <c r="CT100" s="11">
        <f t="shared" ca="1" si="64"/>
        <v>93</v>
      </c>
      <c r="CV100" s="4">
        <v>100</v>
      </c>
      <c r="CW100" s="4">
        <v>9</v>
      </c>
      <c r="CX100" s="4">
        <v>9</v>
      </c>
    </row>
    <row r="101" spans="76:102" x14ac:dyDescent="0.25">
      <c r="CE101" s="10">
        <f t="shared" ca="1" si="59"/>
        <v>0.71543815902844821</v>
      </c>
      <c r="CF101" s="11">
        <f t="shared" ca="1" si="60"/>
        <v>49</v>
      </c>
      <c r="CH101" s="4">
        <v>101</v>
      </c>
      <c r="CI101" s="4">
        <v>0</v>
      </c>
      <c r="CJ101" s="4">
        <v>0</v>
      </c>
      <c r="CL101" s="10">
        <f t="shared" ca="1" si="61"/>
        <v>0.31260495526879484</v>
      </c>
      <c r="CM101" s="11">
        <f t="shared" ca="1" si="62"/>
        <v>96</v>
      </c>
      <c r="CO101" s="4">
        <v>101</v>
      </c>
      <c r="CP101" s="4">
        <v>0</v>
      </c>
      <c r="CQ101" s="4">
        <v>0</v>
      </c>
      <c r="CS101" s="10">
        <f t="shared" ca="1" si="63"/>
        <v>0.9987450254159288</v>
      </c>
      <c r="CT101" s="11">
        <f t="shared" ca="1" si="64"/>
        <v>1</v>
      </c>
      <c r="CV101" s="4">
        <v>101</v>
      </c>
      <c r="CW101" s="4">
        <v>0</v>
      </c>
      <c r="CX101" s="4">
        <v>0</v>
      </c>
    </row>
    <row r="102" spans="76:102" x14ac:dyDescent="0.25">
      <c r="CE102" s="10">
        <f t="shared" ca="1" si="59"/>
        <v>6.0823683487003843E-2</v>
      </c>
      <c r="CF102" s="11">
        <f t="shared" ca="1" si="60"/>
        <v>133</v>
      </c>
      <c r="CH102" s="4">
        <v>102</v>
      </c>
      <c r="CI102" s="4">
        <v>0</v>
      </c>
      <c r="CJ102" s="4">
        <v>1</v>
      </c>
      <c r="CL102" s="10">
        <f t="shared" ca="1" si="61"/>
        <v>0.21531509137610017</v>
      </c>
      <c r="CM102" s="11">
        <f t="shared" ca="1" si="62"/>
        <v>105</v>
      </c>
      <c r="CO102" s="4">
        <v>102</v>
      </c>
      <c r="CP102" s="4">
        <v>0</v>
      </c>
      <c r="CQ102" s="4">
        <v>1</v>
      </c>
      <c r="CS102" s="10">
        <f t="shared" ca="1" si="63"/>
        <v>0.76399649029375061</v>
      </c>
      <c r="CT102" s="11">
        <f t="shared" ca="1" si="64"/>
        <v>27</v>
      </c>
      <c r="CV102" s="4">
        <v>102</v>
      </c>
      <c r="CW102" s="4">
        <v>0</v>
      </c>
      <c r="CX102" s="4">
        <v>1</v>
      </c>
    </row>
    <row r="103" spans="76:102" x14ac:dyDescent="0.25">
      <c r="CE103" s="10">
        <f t="shared" ca="1" si="59"/>
        <v>0.92581359633528149</v>
      </c>
      <c r="CF103" s="11">
        <f t="shared" ca="1" si="60"/>
        <v>11</v>
      </c>
      <c r="CH103" s="4">
        <v>103</v>
      </c>
      <c r="CI103" s="4">
        <v>0</v>
      </c>
      <c r="CJ103" s="4">
        <v>2</v>
      </c>
      <c r="CL103" s="10">
        <f t="shared" ca="1" si="61"/>
        <v>0.62673475355223418</v>
      </c>
      <c r="CM103" s="11">
        <f t="shared" ca="1" si="62"/>
        <v>61</v>
      </c>
      <c r="CO103" s="4">
        <v>103</v>
      </c>
      <c r="CP103" s="4">
        <v>0</v>
      </c>
      <c r="CQ103" s="4">
        <v>2</v>
      </c>
      <c r="CS103" s="10">
        <f t="shared" ca="1" si="63"/>
        <v>0.82182377122506367</v>
      </c>
      <c r="CT103" s="11">
        <f t="shared" ca="1" si="64"/>
        <v>20</v>
      </c>
      <c r="CV103" s="4">
        <v>103</v>
      </c>
      <c r="CW103" s="4">
        <v>0</v>
      </c>
      <c r="CX103" s="4">
        <v>2</v>
      </c>
    </row>
    <row r="104" spans="76:102" x14ac:dyDescent="0.25">
      <c r="CE104" s="10">
        <f t="shared" ca="1" si="59"/>
        <v>0.33767919175753769</v>
      </c>
      <c r="CF104" s="11">
        <f t="shared" ca="1" si="60"/>
        <v>98</v>
      </c>
      <c r="CH104" s="4">
        <v>104</v>
      </c>
      <c r="CI104" s="4">
        <v>0</v>
      </c>
      <c r="CJ104" s="4">
        <v>3</v>
      </c>
      <c r="CL104" s="10">
        <f t="shared" ca="1" si="61"/>
        <v>0.22501688648448792</v>
      </c>
      <c r="CM104" s="11">
        <f t="shared" ca="1" si="62"/>
        <v>104</v>
      </c>
      <c r="CO104" s="4">
        <v>104</v>
      </c>
      <c r="CP104" s="4">
        <v>0</v>
      </c>
      <c r="CQ104" s="4">
        <v>3</v>
      </c>
      <c r="CS104" s="10">
        <f t="shared" ca="1" si="63"/>
        <v>0.71496340159947092</v>
      </c>
      <c r="CT104" s="11">
        <f t="shared" ca="1" si="64"/>
        <v>35</v>
      </c>
      <c r="CV104" s="4">
        <v>104</v>
      </c>
      <c r="CW104" s="4">
        <v>0</v>
      </c>
      <c r="CX104" s="4">
        <v>3</v>
      </c>
    </row>
    <row r="105" spans="76:102" x14ac:dyDescent="0.25">
      <c r="CE105" s="10">
        <f t="shared" ca="1" si="59"/>
        <v>0.54590632676206508</v>
      </c>
      <c r="CF105" s="11">
        <f t="shared" ca="1" si="60"/>
        <v>71</v>
      </c>
      <c r="CH105" s="4">
        <v>105</v>
      </c>
      <c r="CI105" s="4">
        <v>0</v>
      </c>
      <c r="CJ105" s="4">
        <v>4</v>
      </c>
      <c r="CL105" s="10">
        <f t="shared" ca="1" si="61"/>
        <v>0.86030664031280391</v>
      </c>
      <c r="CM105" s="11">
        <f t="shared" ca="1" si="62"/>
        <v>24</v>
      </c>
      <c r="CO105" s="4">
        <v>105</v>
      </c>
      <c r="CP105" s="4">
        <v>0</v>
      </c>
      <c r="CQ105" s="4">
        <v>4</v>
      </c>
      <c r="CS105" s="10">
        <f t="shared" ca="1" si="63"/>
        <v>0.22824365840463423</v>
      </c>
      <c r="CT105" s="11">
        <f t="shared" ca="1" si="64"/>
        <v>116</v>
      </c>
      <c r="CV105" s="4">
        <v>105</v>
      </c>
      <c r="CW105" s="4">
        <v>0</v>
      </c>
      <c r="CX105" s="4">
        <v>4</v>
      </c>
    </row>
    <row r="106" spans="76:102" x14ac:dyDescent="0.25">
      <c r="CE106" s="10">
        <f t="shared" ca="1" si="59"/>
        <v>0.90880717274740974</v>
      </c>
      <c r="CF106" s="11">
        <f t="shared" ca="1" si="60"/>
        <v>14</v>
      </c>
      <c r="CH106" s="4">
        <v>106</v>
      </c>
      <c r="CI106" s="4">
        <v>0</v>
      </c>
      <c r="CJ106" s="4">
        <v>5</v>
      </c>
      <c r="CL106" s="10">
        <f t="shared" ca="1" si="61"/>
        <v>0.96261965751861922</v>
      </c>
      <c r="CM106" s="11">
        <f t="shared" ca="1" si="62"/>
        <v>9</v>
      </c>
      <c r="CO106" s="4">
        <v>106</v>
      </c>
      <c r="CP106" s="4">
        <v>0</v>
      </c>
      <c r="CQ106" s="4">
        <v>5</v>
      </c>
      <c r="CS106" s="10">
        <f t="shared" ca="1" si="63"/>
        <v>0.20434888249230809</v>
      </c>
      <c r="CT106" s="11">
        <f t="shared" ca="1" si="64"/>
        <v>121</v>
      </c>
      <c r="CV106" s="4">
        <v>106</v>
      </c>
      <c r="CW106" s="4">
        <v>0</v>
      </c>
      <c r="CX106" s="4">
        <v>5</v>
      </c>
    </row>
    <row r="107" spans="76:102" x14ac:dyDescent="0.25">
      <c r="CE107" s="10">
        <f t="shared" ca="1" si="59"/>
        <v>0.22982565684420198</v>
      </c>
      <c r="CF107" s="11">
        <f t="shared" ca="1" si="60"/>
        <v>112</v>
      </c>
      <c r="CH107" s="4">
        <v>107</v>
      </c>
      <c r="CI107" s="4">
        <v>0</v>
      </c>
      <c r="CJ107" s="4">
        <v>6</v>
      </c>
      <c r="CL107" s="10">
        <f t="shared" ca="1" si="61"/>
        <v>0.9576318455827959</v>
      </c>
      <c r="CM107" s="11">
        <f t="shared" ca="1" si="62"/>
        <v>10</v>
      </c>
      <c r="CO107" s="4">
        <v>107</v>
      </c>
      <c r="CP107" s="4">
        <v>0</v>
      </c>
      <c r="CQ107" s="4">
        <v>6</v>
      </c>
      <c r="CS107" s="10">
        <f t="shared" ca="1" si="63"/>
        <v>0.33359107899693008</v>
      </c>
      <c r="CT107" s="11">
        <f t="shared" ca="1" si="64"/>
        <v>95</v>
      </c>
      <c r="CV107" s="4">
        <v>107</v>
      </c>
      <c r="CW107" s="4">
        <v>0</v>
      </c>
      <c r="CX107" s="4">
        <v>6</v>
      </c>
    </row>
    <row r="108" spans="76:102" x14ac:dyDescent="0.25">
      <c r="CE108" s="10">
        <f t="shared" ca="1" si="59"/>
        <v>0.41749438487063883</v>
      </c>
      <c r="CF108" s="11">
        <f t="shared" ca="1" si="60"/>
        <v>89</v>
      </c>
      <c r="CH108" s="4">
        <v>108</v>
      </c>
      <c r="CI108" s="4">
        <v>0</v>
      </c>
      <c r="CJ108" s="4">
        <v>7</v>
      </c>
      <c r="CL108" s="10">
        <f t="shared" ca="1" si="61"/>
        <v>0.77795256329552043</v>
      </c>
      <c r="CM108" s="11">
        <f t="shared" ca="1" si="62"/>
        <v>41</v>
      </c>
      <c r="CO108" s="4">
        <v>108</v>
      </c>
      <c r="CP108" s="4">
        <v>0</v>
      </c>
      <c r="CQ108" s="4">
        <v>7</v>
      </c>
      <c r="CS108" s="10">
        <f t="shared" ca="1" si="63"/>
        <v>0.29520220655502927</v>
      </c>
      <c r="CT108" s="11">
        <f t="shared" ca="1" si="64"/>
        <v>100</v>
      </c>
      <c r="CV108" s="4">
        <v>108</v>
      </c>
      <c r="CW108" s="4">
        <v>0</v>
      </c>
      <c r="CX108" s="4">
        <v>7</v>
      </c>
    </row>
    <row r="109" spans="76:102" x14ac:dyDescent="0.25">
      <c r="CE109" s="10">
        <f t="shared" ca="1" si="59"/>
        <v>0.32538688303263652</v>
      </c>
      <c r="CF109" s="11">
        <f t="shared" ca="1" si="60"/>
        <v>102</v>
      </c>
      <c r="CH109" s="4">
        <v>109</v>
      </c>
      <c r="CI109" s="4">
        <v>0</v>
      </c>
      <c r="CJ109" s="4">
        <v>8</v>
      </c>
      <c r="CL109" s="10">
        <f t="shared" ca="1" si="61"/>
        <v>0.63895187602454262</v>
      </c>
      <c r="CM109" s="11">
        <f t="shared" ca="1" si="62"/>
        <v>59</v>
      </c>
      <c r="CO109" s="4">
        <v>109</v>
      </c>
      <c r="CP109" s="4">
        <v>0</v>
      </c>
      <c r="CQ109" s="4">
        <v>8</v>
      </c>
      <c r="CS109" s="10">
        <f t="shared" ca="1" si="63"/>
        <v>0.26374289068661816</v>
      </c>
      <c r="CT109" s="11">
        <f t="shared" ca="1" si="64"/>
        <v>106</v>
      </c>
      <c r="CV109" s="4">
        <v>109</v>
      </c>
      <c r="CW109" s="4">
        <v>0</v>
      </c>
      <c r="CX109" s="4">
        <v>8</v>
      </c>
    </row>
    <row r="110" spans="76:102" x14ac:dyDescent="0.25">
      <c r="CE110" s="10">
        <f t="shared" ca="1" si="59"/>
        <v>0.8416005106618466</v>
      </c>
      <c r="CF110" s="11">
        <f t="shared" ca="1" si="60"/>
        <v>20</v>
      </c>
      <c r="CH110" s="4">
        <v>110</v>
      </c>
      <c r="CI110" s="4">
        <v>0</v>
      </c>
      <c r="CJ110" s="4">
        <v>9</v>
      </c>
      <c r="CL110" s="10">
        <f t="shared" ca="1" si="61"/>
        <v>0.99270890628308306</v>
      </c>
      <c r="CM110" s="11">
        <f t="shared" ca="1" si="62"/>
        <v>1</v>
      </c>
      <c r="CO110" s="4">
        <v>110</v>
      </c>
      <c r="CP110" s="4">
        <v>0</v>
      </c>
      <c r="CQ110" s="4">
        <v>9</v>
      </c>
      <c r="CS110" s="10">
        <f t="shared" ca="1" si="63"/>
        <v>0.23026078270854167</v>
      </c>
      <c r="CT110" s="11">
        <f t="shared" ca="1" si="64"/>
        <v>115</v>
      </c>
      <c r="CV110" s="4">
        <v>110</v>
      </c>
      <c r="CW110" s="4">
        <v>0</v>
      </c>
      <c r="CX110" s="4">
        <v>9</v>
      </c>
    </row>
    <row r="111" spans="76:102" x14ac:dyDescent="0.25">
      <c r="CE111" s="10">
        <f t="shared" ca="1" si="59"/>
        <v>3.9652512404152351E-2</v>
      </c>
      <c r="CF111" s="11">
        <f t="shared" ca="1" si="60"/>
        <v>135</v>
      </c>
      <c r="CH111" s="4">
        <v>111</v>
      </c>
      <c r="CI111" s="4">
        <v>1</v>
      </c>
      <c r="CJ111" s="4">
        <v>0</v>
      </c>
      <c r="CL111" s="10">
        <f t="shared" ca="1" si="61"/>
        <v>0.36393687411877862</v>
      </c>
      <c r="CM111" s="11">
        <f t="shared" ca="1" si="62"/>
        <v>88</v>
      </c>
      <c r="CO111" s="4">
        <v>111</v>
      </c>
      <c r="CP111" s="4">
        <v>1</v>
      </c>
      <c r="CQ111" s="4">
        <v>0</v>
      </c>
      <c r="CS111" s="10">
        <f t="shared" ca="1" si="63"/>
        <v>0.63713848826378983</v>
      </c>
      <c r="CT111" s="11">
        <f t="shared" ca="1" si="64"/>
        <v>46</v>
      </c>
      <c r="CV111" s="4">
        <v>111</v>
      </c>
      <c r="CW111" s="4">
        <v>1</v>
      </c>
      <c r="CX111" s="4">
        <v>0</v>
      </c>
    </row>
    <row r="112" spans="76:102" x14ac:dyDescent="0.25">
      <c r="CE112" s="10">
        <f t="shared" ca="1" si="59"/>
        <v>0.76683057357197626</v>
      </c>
      <c r="CF112" s="11">
        <f t="shared" ca="1" si="60"/>
        <v>37</v>
      </c>
      <c r="CH112" s="4">
        <v>112</v>
      </c>
      <c r="CI112" s="4">
        <v>2</v>
      </c>
      <c r="CJ112" s="4">
        <v>0</v>
      </c>
      <c r="CL112" s="10">
        <f t="shared" ca="1" si="61"/>
        <v>0.48110928943383591</v>
      </c>
      <c r="CM112" s="11">
        <f t="shared" ca="1" si="62"/>
        <v>73</v>
      </c>
      <c r="CO112" s="4">
        <v>112</v>
      </c>
      <c r="CP112" s="4">
        <v>2</v>
      </c>
      <c r="CQ112" s="4">
        <v>0</v>
      </c>
      <c r="CS112" s="10">
        <f t="shared" ca="1" si="63"/>
        <v>0.3832962710020994</v>
      </c>
      <c r="CT112" s="11">
        <f t="shared" ca="1" si="64"/>
        <v>87</v>
      </c>
      <c r="CV112" s="4">
        <v>112</v>
      </c>
      <c r="CW112" s="4">
        <v>2</v>
      </c>
      <c r="CX112" s="4">
        <v>0</v>
      </c>
    </row>
    <row r="113" spans="83:102" x14ac:dyDescent="0.25">
      <c r="CE113" s="10">
        <f t="shared" ca="1" si="59"/>
        <v>0.19352845784982287</v>
      </c>
      <c r="CF113" s="11">
        <f t="shared" ca="1" si="60"/>
        <v>116</v>
      </c>
      <c r="CH113" s="4">
        <v>113</v>
      </c>
      <c r="CI113" s="4">
        <v>3</v>
      </c>
      <c r="CJ113" s="4">
        <v>0</v>
      </c>
      <c r="CL113" s="10">
        <f t="shared" ca="1" si="61"/>
        <v>0.23000652646772346</v>
      </c>
      <c r="CM113" s="11">
        <f t="shared" ca="1" si="62"/>
        <v>103</v>
      </c>
      <c r="CO113" s="4">
        <v>113</v>
      </c>
      <c r="CP113" s="4">
        <v>3</v>
      </c>
      <c r="CQ113" s="4">
        <v>0</v>
      </c>
      <c r="CS113" s="10">
        <f t="shared" ca="1" si="63"/>
        <v>0.6791495651356293</v>
      </c>
      <c r="CT113" s="11">
        <f t="shared" ca="1" si="64"/>
        <v>37</v>
      </c>
      <c r="CV113" s="4">
        <v>113</v>
      </c>
      <c r="CW113" s="4">
        <v>3</v>
      </c>
      <c r="CX113" s="4">
        <v>0</v>
      </c>
    </row>
    <row r="114" spans="83:102" x14ac:dyDescent="0.25">
      <c r="CE114" s="10">
        <f t="shared" ca="1" si="59"/>
        <v>0.56195832074492313</v>
      </c>
      <c r="CF114" s="11">
        <f t="shared" ca="1" si="60"/>
        <v>68</v>
      </c>
      <c r="CH114" s="4">
        <v>114</v>
      </c>
      <c r="CI114" s="4">
        <v>4</v>
      </c>
      <c r="CJ114" s="4">
        <v>0</v>
      </c>
      <c r="CL114" s="10">
        <f t="shared" ca="1" si="61"/>
        <v>0.13059487483697907</v>
      </c>
      <c r="CM114" s="11">
        <f t="shared" ca="1" si="62"/>
        <v>122</v>
      </c>
      <c r="CO114" s="4">
        <v>114</v>
      </c>
      <c r="CP114" s="4">
        <v>4</v>
      </c>
      <c r="CQ114" s="4">
        <v>0</v>
      </c>
      <c r="CS114" s="10">
        <f t="shared" ca="1" si="63"/>
        <v>0.49728915974913468</v>
      </c>
      <c r="CT114" s="11">
        <f t="shared" ca="1" si="64"/>
        <v>70</v>
      </c>
      <c r="CV114" s="4">
        <v>114</v>
      </c>
      <c r="CW114" s="4">
        <v>4</v>
      </c>
      <c r="CX114" s="4">
        <v>0</v>
      </c>
    </row>
    <row r="115" spans="83:102" x14ac:dyDescent="0.25">
      <c r="CE115" s="10">
        <f t="shared" ca="1" si="59"/>
        <v>0.36472212375285473</v>
      </c>
      <c r="CF115" s="11">
        <f t="shared" ca="1" si="60"/>
        <v>94</v>
      </c>
      <c r="CH115" s="4">
        <v>115</v>
      </c>
      <c r="CI115" s="4">
        <v>5</v>
      </c>
      <c r="CJ115" s="4">
        <v>0</v>
      </c>
      <c r="CL115" s="10">
        <f t="shared" ca="1" si="61"/>
        <v>0.90864024666364496</v>
      </c>
      <c r="CM115" s="11">
        <f t="shared" ca="1" si="62"/>
        <v>18</v>
      </c>
      <c r="CO115" s="4">
        <v>115</v>
      </c>
      <c r="CP115" s="4">
        <v>5</v>
      </c>
      <c r="CQ115" s="4">
        <v>0</v>
      </c>
      <c r="CS115" s="10">
        <f t="shared" ca="1" si="63"/>
        <v>0.46625520249961705</v>
      </c>
      <c r="CT115" s="11">
        <f t="shared" ca="1" si="64"/>
        <v>75</v>
      </c>
      <c r="CV115" s="4">
        <v>115</v>
      </c>
      <c r="CW115" s="4">
        <v>5</v>
      </c>
      <c r="CX115" s="4">
        <v>0</v>
      </c>
    </row>
    <row r="116" spans="83:102" x14ac:dyDescent="0.25">
      <c r="CE116" s="10">
        <f t="shared" ca="1" si="59"/>
        <v>0.13595429212960786</v>
      </c>
      <c r="CF116" s="11">
        <f t="shared" ca="1" si="60"/>
        <v>123</v>
      </c>
      <c r="CH116" s="4">
        <v>116</v>
      </c>
      <c r="CI116" s="4">
        <v>6</v>
      </c>
      <c r="CJ116" s="4">
        <v>0</v>
      </c>
      <c r="CL116" s="10">
        <f t="shared" ca="1" si="61"/>
        <v>0.97840716937708361</v>
      </c>
      <c r="CM116" s="11">
        <f t="shared" ca="1" si="62"/>
        <v>5</v>
      </c>
      <c r="CO116" s="4">
        <v>116</v>
      </c>
      <c r="CP116" s="4">
        <v>6</v>
      </c>
      <c r="CQ116" s="4">
        <v>0</v>
      </c>
      <c r="CS116" s="10">
        <f t="shared" ca="1" si="63"/>
        <v>0.7252659283815166</v>
      </c>
      <c r="CT116" s="11">
        <f t="shared" ca="1" si="64"/>
        <v>33</v>
      </c>
      <c r="CV116" s="4">
        <v>116</v>
      </c>
      <c r="CW116" s="4">
        <v>6</v>
      </c>
      <c r="CX116" s="4">
        <v>0</v>
      </c>
    </row>
    <row r="117" spans="83:102" x14ac:dyDescent="0.25">
      <c r="CE117" s="10">
        <f t="shared" ca="1" si="59"/>
        <v>0.83176423359729834</v>
      </c>
      <c r="CF117" s="11">
        <f t="shared" ca="1" si="60"/>
        <v>25</v>
      </c>
      <c r="CH117" s="4">
        <v>117</v>
      </c>
      <c r="CI117" s="4">
        <v>7</v>
      </c>
      <c r="CJ117" s="4">
        <v>0</v>
      </c>
      <c r="CL117" s="10">
        <f t="shared" ca="1" si="61"/>
        <v>0.83846543354872027</v>
      </c>
      <c r="CM117" s="11">
        <f t="shared" ca="1" si="62"/>
        <v>30</v>
      </c>
      <c r="CO117" s="4">
        <v>117</v>
      </c>
      <c r="CP117" s="4">
        <v>7</v>
      </c>
      <c r="CQ117" s="4">
        <v>0</v>
      </c>
      <c r="CS117" s="10">
        <f t="shared" ca="1" si="63"/>
        <v>0.59433903509013719</v>
      </c>
      <c r="CT117" s="11">
        <f t="shared" ca="1" si="64"/>
        <v>53</v>
      </c>
      <c r="CV117" s="4">
        <v>117</v>
      </c>
      <c r="CW117" s="4">
        <v>7</v>
      </c>
      <c r="CX117" s="4">
        <v>0</v>
      </c>
    </row>
    <row r="118" spans="83:102" x14ac:dyDescent="0.25">
      <c r="CE118" s="10">
        <f t="shared" ca="1" si="59"/>
        <v>0.89992212989352383</v>
      </c>
      <c r="CF118" s="11">
        <f t="shared" ca="1" si="60"/>
        <v>15</v>
      </c>
      <c r="CH118" s="4">
        <v>118</v>
      </c>
      <c r="CI118" s="4">
        <v>8</v>
      </c>
      <c r="CJ118" s="4">
        <v>0</v>
      </c>
      <c r="CL118" s="10">
        <f t="shared" ca="1" si="61"/>
        <v>0.27983441500653139</v>
      </c>
      <c r="CM118" s="11">
        <f t="shared" ca="1" si="62"/>
        <v>99</v>
      </c>
      <c r="CO118" s="4">
        <v>118</v>
      </c>
      <c r="CP118" s="4">
        <v>8</v>
      </c>
      <c r="CQ118" s="4">
        <v>0</v>
      </c>
      <c r="CS118" s="10">
        <f t="shared" ca="1" si="63"/>
        <v>0.40128273759274391</v>
      </c>
      <c r="CT118" s="11">
        <f t="shared" ca="1" si="64"/>
        <v>84</v>
      </c>
      <c r="CV118" s="4">
        <v>118</v>
      </c>
      <c r="CW118" s="4">
        <v>8</v>
      </c>
      <c r="CX118" s="4">
        <v>0</v>
      </c>
    </row>
    <row r="119" spans="83:102" x14ac:dyDescent="0.25">
      <c r="CE119" s="10">
        <f t="shared" ca="1" si="59"/>
        <v>0.53114587161730786</v>
      </c>
      <c r="CF119" s="11">
        <f t="shared" ca="1" si="60"/>
        <v>74</v>
      </c>
      <c r="CH119" s="4">
        <v>119</v>
      </c>
      <c r="CI119" s="4">
        <v>9</v>
      </c>
      <c r="CJ119" s="4">
        <v>0</v>
      </c>
      <c r="CL119" s="10">
        <f t="shared" ca="1" si="61"/>
        <v>2.912476293080446E-2</v>
      </c>
      <c r="CM119" s="11">
        <f t="shared" ca="1" si="62"/>
        <v>134</v>
      </c>
      <c r="CO119" s="4">
        <v>119</v>
      </c>
      <c r="CP119" s="4">
        <v>9</v>
      </c>
      <c r="CQ119" s="4">
        <v>0</v>
      </c>
      <c r="CS119" s="10">
        <f t="shared" ca="1" si="63"/>
        <v>0.33843368179961553</v>
      </c>
      <c r="CT119" s="11">
        <f t="shared" ca="1" si="64"/>
        <v>94</v>
      </c>
      <c r="CV119" s="4">
        <v>119</v>
      </c>
      <c r="CW119" s="4">
        <v>9</v>
      </c>
      <c r="CX119" s="4">
        <v>0</v>
      </c>
    </row>
    <row r="120" spans="83:102" x14ac:dyDescent="0.25">
      <c r="CE120" s="10">
        <f t="shared" ca="1" si="59"/>
        <v>0.97786785150240108</v>
      </c>
      <c r="CF120" s="11">
        <f t="shared" ca="1" si="60"/>
        <v>3</v>
      </c>
      <c r="CH120" s="4">
        <v>120</v>
      </c>
      <c r="CI120" s="4">
        <v>0</v>
      </c>
      <c r="CJ120" s="4">
        <v>0</v>
      </c>
      <c r="CL120" s="10">
        <f t="shared" ca="1" si="61"/>
        <v>0.35636409020135351</v>
      </c>
      <c r="CM120" s="11">
        <f t="shared" ca="1" si="62"/>
        <v>89</v>
      </c>
      <c r="CO120" s="4">
        <v>120</v>
      </c>
      <c r="CP120" s="4">
        <v>0</v>
      </c>
      <c r="CQ120" s="4">
        <v>0</v>
      </c>
      <c r="CS120" s="10">
        <f t="shared" ca="1" si="63"/>
        <v>0.31100818689178822</v>
      </c>
      <c r="CT120" s="11">
        <f t="shared" ca="1" si="64"/>
        <v>97</v>
      </c>
      <c r="CV120" s="4">
        <v>120</v>
      </c>
      <c r="CW120" s="4">
        <v>0</v>
      </c>
      <c r="CX120" s="4">
        <v>0</v>
      </c>
    </row>
    <row r="121" spans="83:102" x14ac:dyDescent="0.25">
      <c r="CE121" s="10">
        <f t="shared" ca="1" si="59"/>
        <v>0.31099397384529492</v>
      </c>
      <c r="CF121" s="11">
        <f t="shared" ca="1" si="60"/>
        <v>103</v>
      </c>
      <c r="CH121" s="4">
        <v>121</v>
      </c>
      <c r="CI121" s="4">
        <v>0</v>
      </c>
      <c r="CJ121" s="4">
        <v>0</v>
      </c>
      <c r="CL121" s="10">
        <f t="shared" ca="1" si="61"/>
        <v>0.95358041994668197</v>
      </c>
      <c r="CM121" s="11">
        <f t="shared" ca="1" si="62"/>
        <v>11</v>
      </c>
      <c r="CO121" s="4">
        <v>121</v>
      </c>
      <c r="CP121" s="4">
        <v>0</v>
      </c>
      <c r="CQ121" s="4">
        <v>0</v>
      </c>
      <c r="CS121" s="10">
        <f t="shared" ca="1" si="63"/>
        <v>0.10414000096632392</v>
      </c>
      <c r="CT121" s="11">
        <f t="shared" ca="1" si="64"/>
        <v>127</v>
      </c>
      <c r="CV121" s="4">
        <v>121</v>
      </c>
      <c r="CW121" s="4">
        <v>0</v>
      </c>
      <c r="CX121" s="4">
        <v>0</v>
      </c>
    </row>
    <row r="122" spans="83:102" x14ac:dyDescent="0.25">
      <c r="CE122" s="10">
        <f t="shared" ca="1" si="59"/>
        <v>3.0433066168720657E-2</v>
      </c>
      <c r="CF122" s="11">
        <f t="shared" ca="1" si="60"/>
        <v>138</v>
      </c>
      <c r="CH122" s="4">
        <v>122</v>
      </c>
      <c r="CI122" s="4">
        <v>0</v>
      </c>
      <c r="CJ122" s="4">
        <v>1</v>
      </c>
      <c r="CL122" s="10">
        <f t="shared" ca="1" si="61"/>
        <v>0.55648988744920913</v>
      </c>
      <c r="CM122" s="11">
        <f t="shared" ca="1" si="62"/>
        <v>65</v>
      </c>
      <c r="CO122" s="4">
        <v>122</v>
      </c>
      <c r="CP122" s="4">
        <v>0</v>
      </c>
      <c r="CQ122" s="4">
        <v>1</v>
      </c>
      <c r="CS122" s="10">
        <f t="shared" ca="1" si="63"/>
        <v>0.4134328048807201</v>
      </c>
      <c r="CT122" s="11">
        <f t="shared" ca="1" si="64"/>
        <v>83</v>
      </c>
      <c r="CV122" s="4">
        <v>122</v>
      </c>
      <c r="CW122" s="4">
        <v>0</v>
      </c>
      <c r="CX122" s="4">
        <v>1</v>
      </c>
    </row>
    <row r="123" spans="83:102" x14ac:dyDescent="0.25">
      <c r="CE123" s="10">
        <f t="shared" ca="1" si="59"/>
        <v>0.36255170137104942</v>
      </c>
      <c r="CF123" s="11">
        <f t="shared" ca="1" si="60"/>
        <v>95</v>
      </c>
      <c r="CH123" s="4">
        <v>123</v>
      </c>
      <c r="CI123" s="4">
        <v>0</v>
      </c>
      <c r="CJ123" s="4">
        <v>2</v>
      </c>
      <c r="CL123" s="10">
        <f t="shared" ca="1" si="61"/>
        <v>0.37439080298145266</v>
      </c>
      <c r="CM123" s="11">
        <f t="shared" ca="1" si="62"/>
        <v>86</v>
      </c>
      <c r="CO123" s="4">
        <v>123</v>
      </c>
      <c r="CP123" s="4">
        <v>0</v>
      </c>
      <c r="CQ123" s="4">
        <v>2</v>
      </c>
      <c r="CS123" s="10">
        <f t="shared" ca="1" si="63"/>
        <v>0.6715513941447927</v>
      </c>
      <c r="CT123" s="11">
        <f t="shared" ca="1" si="64"/>
        <v>40</v>
      </c>
      <c r="CV123" s="4">
        <v>123</v>
      </c>
      <c r="CW123" s="4">
        <v>0</v>
      </c>
      <c r="CX123" s="4">
        <v>2</v>
      </c>
    </row>
    <row r="124" spans="83:102" x14ac:dyDescent="0.25">
      <c r="CE124" s="10">
        <f t="shared" ca="1" si="59"/>
        <v>0.72871830882194621</v>
      </c>
      <c r="CF124" s="11">
        <f t="shared" ca="1" si="60"/>
        <v>45</v>
      </c>
      <c r="CH124" s="4">
        <v>124</v>
      </c>
      <c r="CI124" s="4">
        <v>0</v>
      </c>
      <c r="CJ124" s="4">
        <v>3</v>
      </c>
      <c r="CL124" s="10">
        <f t="shared" ca="1" si="61"/>
        <v>0.81773074645032162</v>
      </c>
      <c r="CM124" s="11">
        <f t="shared" ca="1" si="62"/>
        <v>35</v>
      </c>
      <c r="CO124" s="4">
        <v>124</v>
      </c>
      <c r="CP124" s="4">
        <v>0</v>
      </c>
      <c r="CQ124" s="4">
        <v>3</v>
      </c>
      <c r="CS124" s="10">
        <f t="shared" ca="1" si="63"/>
        <v>0.6771054005551993</v>
      </c>
      <c r="CT124" s="11">
        <f t="shared" ca="1" si="64"/>
        <v>38</v>
      </c>
      <c r="CV124" s="4">
        <v>124</v>
      </c>
      <c r="CW124" s="4">
        <v>0</v>
      </c>
      <c r="CX124" s="4">
        <v>3</v>
      </c>
    </row>
    <row r="125" spans="83:102" x14ac:dyDescent="0.25">
      <c r="CE125" s="10">
        <f t="shared" ca="1" si="59"/>
        <v>0.32822658610373667</v>
      </c>
      <c r="CF125" s="11">
        <f t="shared" ca="1" si="60"/>
        <v>101</v>
      </c>
      <c r="CH125" s="4">
        <v>125</v>
      </c>
      <c r="CI125" s="4">
        <v>0</v>
      </c>
      <c r="CJ125" s="4">
        <v>4</v>
      </c>
      <c r="CL125" s="10">
        <f t="shared" ca="1" si="61"/>
        <v>0.15557526226620066</v>
      </c>
      <c r="CM125" s="11">
        <f t="shared" ca="1" si="62"/>
        <v>115</v>
      </c>
      <c r="CO125" s="4">
        <v>125</v>
      </c>
      <c r="CP125" s="4">
        <v>0</v>
      </c>
      <c r="CQ125" s="4">
        <v>4</v>
      </c>
      <c r="CS125" s="10">
        <f t="shared" ca="1" si="63"/>
        <v>0.32717265318798627</v>
      </c>
      <c r="CT125" s="11">
        <f t="shared" ca="1" si="64"/>
        <v>96</v>
      </c>
      <c r="CV125" s="4">
        <v>125</v>
      </c>
      <c r="CW125" s="4">
        <v>0</v>
      </c>
      <c r="CX125" s="4">
        <v>4</v>
      </c>
    </row>
    <row r="126" spans="83:102" x14ac:dyDescent="0.25">
      <c r="CE126" s="10">
        <f t="shared" ca="1" si="59"/>
        <v>0.92428296701717205</v>
      </c>
      <c r="CF126" s="11">
        <f t="shared" ca="1" si="60"/>
        <v>12</v>
      </c>
      <c r="CH126" s="4">
        <v>126</v>
      </c>
      <c r="CI126" s="4">
        <v>0</v>
      </c>
      <c r="CJ126" s="4">
        <v>5</v>
      </c>
      <c r="CL126" s="10">
        <f t="shared" ca="1" si="61"/>
        <v>4.6318241570715957E-2</v>
      </c>
      <c r="CM126" s="11">
        <f t="shared" ca="1" si="62"/>
        <v>131</v>
      </c>
      <c r="CO126" s="4">
        <v>126</v>
      </c>
      <c r="CP126" s="4">
        <v>0</v>
      </c>
      <c r="CQ126" s="4">
        <v>5</v>
      </c>
      <c r="CS126" s="10">
        <f t="shared" ca="1" si="63"/>
        <v>0.66748711947594219</v>
      </c>
      <c r="CT126" s="11">
        <f t="shared" ca="1" si="64"/>
        <v>41</v>
      </c>
      <c r="CV126" s="4">
        <v>126</v>
      </c>
      <c r="CW126" s="4">
        <v>0</v>
      </c>
      <c r="CX126" s="4">
        <v>5</v>
      </c>
    </row>
    <row r="127" spans="83:102" x14ac:dyDescent="0.25">
      <c r="CE127" s="10">
        <f t="shared" ca="1" si="59"/>
        <v>0.21100718330216295</v>
      </c>
      <c r="CF127" s="11">
        <f t="shared" ca="1" si="60"/>
        <v>115</v>
      </c>
      <c r="CH127" s="4">
        <v>127</v>
      </c>
      <c r="CI127" s="4">
        <v>0</v>
      </c>
      <c r="CJ127" s="4">
        <v>6</v>
      </c>
      <c r="CL127" s="10">
        <f t="shared" ca="1" si="61"/>
        <v>9.0244109451077081E-2</v>
      </c>
      <c r="CM127" s="11">
        <f t="shared" ca="1" si="62"/>
        <v>125</v>
      </c>
      <c r="CO127" s="4">
        <v>127</v>
      </c>
      <c r="CP127" s="4">
        <v>0</v>
      </c>
      <c r="CQ127" s="4">
        <v>6</v>
      </c>
      <c r="CS127" s="10">
        <f t="shared" ca="1" si="63"/>
        <v>0.30902169055615836</v>
      </c>
      <c r="CT127" s="11">
        <f t="shared" ca="1" si="64"/>
        <v>98</v>
      </c>
      <c r="CV127" s="4">
        <v>127</v>
      </c>
      <c r="CW127" s="4">
        <v>0</v>
      </c>
      <c r="CX127" s="4">
        <v>6</v>
      </c>
    </row>
    <row r="128" spans="83:102" x14ac:dyDescent="0.25">
      <c r="CE128" s="10">
        <f t="shared" ca="1" si="59"/>
        <v>0.23055168492059952</v>
      </c>
      <c r="CF128" s="11">
        <f t="shared" ca="1" si="60"/>
        <v>111</v>
      </c>
      <c r="CH128" s="4">
        <v>128</v>
      </c>
      <c r="CI128" s="4">
        <v>0</v>
      </c>
      <c r="CJ128" s="4">
        <v>7</v>
      </c>
      <c r="CL128" s="10">
        <f t="shared" ca="1" si="61"/>
        <v>0.19956768646422751</v>
      </c>
      <c r="CM128" s="11">
        <f t="shared" ca="1" si="62"/>
        <v>107</v>
      </c>
      <c r="CO128" s="4">
        <v>128</v>
      </c>
      <c r="CP128" s="4">
        <v>0</v>
      </c>
      <c r="CQ128" s="4">
        <v>7</v>
      </c>
      <c r="CS128" s="10">
        <f t="shared" ca="1" si="63"/>
        <v>0.42363694941650698</v>
      </c>
      <c r="CT128" s="11">
        <f t="shared" ca="1" si="64"/>
        <v>82</v>
      </c>
      <c r="CV128" s="4">
        <v>128</v>
      </c>
      <c r="CW128" s="4">
        <v>0</v>
      </c>
      <c r="CX128" s="4">
        <v>7</v>
      </c>
    </row>
    <row r="129" spans="83:102" x14ac:dyDescent="0.25">
      <c r="CE129" s="10">
        <f t="shared" ca="1" si="59"/>
        <v>0.88796844920633866</v>
      </c>
      <c r="CF129" s="11">
        <f t="shared" ca="1" si="60"/>
        <v>18</v>
      </c>
      <c r="CH129" s="4">
        <v>129</v>
      </c>
      <c r="CI129" s="4">
        <v>0</v>
      </c>
      <c r="CJ129" s="4">
        <v>8</v>
      </c>
      <c r="CL129" s="10">
        <f t="shared" ca="1" si="61"/>
        <v>6.9053230654771425E-2</v>
      </c>
      <c r="CM129" s="11">
        <f t="shared" ca="1" si="62"/>
        <v>128</v>
      </c>
      <c r="CO129" s="4">
        <v>129</v>
      </c>
      <c r="CP129" s="4">
        <v>0</v>
      </c>
      <c r="CQ129" s="4">
        <v>8</v>
      </c>
      <c r="CS129" s="10">
        <f t="shared" ca="1" si="63"/>
        <v>0.17976780066720366</v>
      </c>
      <c r="CT129" s="11">
        <f t="shared" ca="1" si="64"/>
        <v>124</v>
      </c>
      <c r="CV129" s="4">
        <v>129</v>
      </c>
      <c r="CW129" s="4">
        <v>0</v>
      </c>
      <c r="CX129" s="4">
        <v>8</v>
      </c>
    </row>
    <row r="130" spans="83:102" x14ac:dyDescent="0.25">
      <c r="CE130" s="10">
        <f t="shared" ref="CE130:CE140" ca="1" si="65">RAND()</f>
        <v>0.79493741139557572</v>
      </c>
      <c r="CF130" s="11">
        <f t="shared" ref="CF130:CF140" ca="1" si="66">RANK(CE130,$CE$1:$CE$200,)</f>
        <v>32</v>
      </c>
      <c r="CH130" s="4">
        <v>130</v>
      </c>
      <c r="CI130" s="4">
        <v>0</v>
      </c>
      <c r="CJ130" s="4">
        <v>9</v>
      </c>
      <c r="CL130" s="10">
        <f t="shared" ref="CL130:CL140" ca="1" si="67">RAND()</f>
        <v>0.19502728989451967</v>
      </c>
      <c r="CM130" s="11">
        <f t="shared" ref="CM130:CM140" ca="1" si="68">RANK(CL130,$CL$1:$CL$200,)</f>
        <v>108</v>
      </c>
      <c r="CO130" s="4">
        <v>130</v>
      </c>
      <c r="CP130" s="4">
        <v>0</v>
      </c>
      <c r="CQ130" s="4">
        <v>9</v>
      </c>
      <c r="CS130" s="10">
        <f t="shared" ref="CS130:CS140" ca="1" si="69">RAND()</f>
        <v>0.44811847400685012</v>
      </c>
      <c r="CT130" s="11">
        <f t="shared" ref="CT130:CT140" ca="1" si="70">RANK(CS130,$CS$1:$CS$200,)</f>
        <v>77</v>
      </c>
      <c r="CV130" s="4">
        <v>130</v>
      </c>
      <c r="CW130" s="4">
        <v>0</v>
      </c>
      <c r="CX130" s="4">
        <v>9</v>
      </c>
    </row>
    <row r="131" spans="83:102" x14ac:dyDescent="0.25">
      <c r="CE131" s="10">
        <f t="shared" ca="1" si="65"/>
        <v>0.82614113143511358</v>
      </c>
      <c r="CF131" s="11">
        <f t="shared" ca="1" si="66"/>
        <v>26</v>
      </c>
      <c r="CH131" s="4">
        <v>131</v>
      </c>
      <c r="CI131" s="4">
        <v>1</v>
      </c>
      <c r="CJ131" s="4">
        <v>0</v>
      </c>
      <c r="CL131" s="10">
        <f t="shared" ca="1" si="67"/>
        <v>0.74616552598363195</v>
      </c>
      <c r="CM131" s="11">
        <f t="shared" ca="1" si="68"/>
        <v>48</v>
      </c>
      <c r="CO131" s="4">
        <v>131</v>
      </c>
      <c r="CP131" s="4">
        <v>1</v>
      </c>
      <c r="CQ131" s="4">
        <v>0</v>
      </c>
      <c r="CS131" s="10">
        <f t="shared" ca="1" si="69"/>
        <v>0.20654903562148863</v>
      </c>
      <c r="CT131" s="11">
        <f t="shared" ca="1" si="70"/>
        <v>120</v>
      </c>
      <c r="CV131" s="4">
        <v>131</v>
      </c>
      <c r="CW131" s="4">
        <v>1</v>
      </c>
      <c r="CX131" s="4">
        <v>0</v>
      </c>
    </row>
    <row r="132" spans="83:102" x14ac:dyDescent="0.25">
      <c r="CE132" s="10">
        <f t="shared" ca="1" si="65"/>
        <v>0.95329901820639551</v>
      </c>
      <c r="CF132" s="11">
        <f t="shared" ca="1" si="66"/>
        <v>7</v>
      </c>
      <c r="CH132" s="4">
        <v>132</v>
      </c>
      <c r="CI132" s="4">
        <v>2</v>
      </c>
      <c r="CJ132" s="4">
        <v>0</v>
      </c>
      <c r="CL132" s="10">
        <f t="shared" ca="1" si="67"/>
        <v>0.64068924386960557</v>
      </c>
      <c r="CM132" s="11">
        <f t="shared" ca="1" si="68"/>
        <v>58</v>
      </c>
      <c r="CO132" s="4">
        <v>132</v>
      </c>
      <c r="CP132" s="4">
        <v>2</v>
      </c>
      <c r="CQ132" s="4">
        <v>0</v>
      </c>
      <c r="CS132" s="10">
        <f t="shared" ca="1" si="69"/>
        <v>9.5826284442266485E-2</v>
      </c>
      <c r="CT132" s="11">
        <f t="shared" ca="1" si="70"/>
        <v>130</v>
      </c>
      <c r="CV132" s="4">
        <v>132</v>
      </c>
      <c r="CW132" s="4">
        <v>2</v>
      </c>
      <c r="CX132" s="4">
        <v>0</v>
      </c>
    </row>
    <row r="133" spans="83:102" x14ac:dyDescent="0.25">
      <c r="CE133" s="10">
        <f t="shared" ca="1" si="65"/>
        <v>0.23105860819476742</v>
      </c>
      <c r="CF133" s="11">
        <f t="shared" ca="1" si="66"/>
        <v>109</v>
      </c>
      <c r="CH133" s="4">
        <v>133</v>
      </c>
      <c r="CI133" s="4">
        <v>3</v>
      </c>
      <c r="CJ133" s="4">
        <v>0</v>
      </c>
      <c r="CL133" s="10">
        <f t="shared" ca="1" si="67"/>
        <v>0.45935658784457456</v>
      </c>
      <c r="CM133" s="11">
        <f t="shared" ca="1" si="68"/>
        <v>76</v>
      </c>
      <c r="CO133" s="4">
        <v>133</v>
      </c>
      <c r="CP133" s="4">
        <v>3</v>
      </c>
      <c r="CQ133" s="4">
        <v>0</v>
      </c>
      <c r="CS133" s="10">
        <f t="shared" ca="1" si="69"/>
        <v>0.86429773598338333</v>
      </c>
      <c r="CT133" s="11">
        <f t="shared" ca="1" si="70"/>
        <v>16</v>
      </c>
      <c r="CV133" s="4">
        <v>133</v>
      </c>
      <c r="CW133" s="4">
        <v>3</v>
      </c>
      <c r="CX133" s="4">
        <v>0</v>
      </c>
    </row>
    <row r="134" spans="83:102" x14ac:dyDescent="0.25">
      <c r="CE134" s="10">
        <f t="shared" ca="1" si="65"/>
        <v>0.96711247459025473</v>
      </c>
      <c r="CF134" s="11">
        <f t="shared" ca="1" si="66"/>
        <v>4</v>
      </c>
      <c r="CH134" s="4">
        <v>134</v>
      </c>
      <c r="CI134" s="4">
        <v>4</v>
      </c>
      <c r="CJ134" s="4">
        <v>0</v>
      </c>
      <c r="CL134" s="10">
        <f t="shared" ca="1" si="67"/>
        <v>0.89865534953435988</v>
      </c>
      <c r="CM134" s="11">
        <f t="shared" ca="1" si="68"/>
        <v>20</v>
      </c>
      <c r="CO134" s="4">
        <v>134</v>
      </c>
      <c r="CP134" s="4">
        <v>4</v>
      </c>
      <c r="CQ134" s="4">
        <v>0</v>
      </c>
      <c r="CS134" s="10">
        <f t="shared" ca="1" si="69"/>
        <v>6.38686250578262E-2</v>
      </c>
      <c r="CT134" s="11">
        <f t="shared" ca="1" si="70"/>
        <v>133</v>
      </c>
      <c r="CV134" s="4">
        <v>134</v>
      </c>
      <c r="CW134" s="4">
        <v>4</v>
      </c>
      <c r="CX134" s="4">
        <v>0</v>
      </c>
    </row>
    <row r="135" spans="83:102" x14ac:dyDescent="0.25">
      <c r="CE135" s="10">
        <f t="shared" ca="1" si="65"/>
        <v>0.94562454887871006</v>
      </c>
      <c r="CF135" s="11">
        <f t="shared" ca="1" si="66"/>
        <v>8</v>
      </c>
      <c r="CH135" s="4">
        <v>135</v>
      </c>
      <c r="CI135" s="4">
        <v>5</v>
      </c>
      <c r="CJ135" s="4">
        <v>0</v>
      </c>
      <c r="CL135" s="10">
        <f t="shared" ca="1" si="67"/>
        <v>0.65158748717972925</v>
      </c>
      <c r="CM135" s="11">
        <f t="shared" ca="1" si="68"/>
        <v>55</v>
      </c>
      <c r="CO135" s="4">
        <v>135</v>
      </c>
      <c r="CP135" s="4">
        <v>5</v>
      </c>
      <c r="CQ135" s="4">
        <v>0</v>
      </c>
      <c r="CS135" s="10">
        <f t="shared" ca="1" si="69"/>
        <v>0.45432377185425044</v>
      </c>
      <c r="CT135" s="11">
        <f t="shared" ca="1" si="70"/>
        <v>76</v>
      </c>
      <c r="CV135" s="4">
        <v>135</v>
      </c>
      <c r="CW135" s="4">
        <v>5</v>
      </c>
      <c r="CX135" s="4">
        <v>0</v>
      </c>
    </row>
    <row r="136" spans="83:102" x14ac:dyDescent="0.25">
      <c r="CE136" s="10">
        <f t="shared" ca="1" si="65"/>
        <v>0.73465933367959912</v>
      </c>
      <c r="CF136" s="11">
        <f t="shared" ca="1" si="66"/>
        <v>44</v>
      </c>
      <c r="CH136" s="4">
        <v>136</v>
      </c>
      <c r="CI136" s="4">
        <v>6</v>
      </c>
      <c r="CJ136" s="4">
        <v>0</v>
      </c>
      <c r="CL136" s="10">
        <f t="shared" ca="1" si="67"/>
        <v>0.82401567753238569</v>
      </c>
      <c r="CM136" s="11">
        <f t="shared" ca="1" si="68"/>
        <v>32</v>
      </c>
      <c r="CO136" s="4">
        <v>136</v>
      </c>
      <c r="CP136" s="4">
        <v>6</v>
      </c>
      <c r="CQ136" s="4">
        <v>0</v>
      </c>
      <c r="CS136" s="10">
        <f t="shared" ca="1" si="69"/>
        <v>4.3594181253468034E-2</v>
      </c>
      <c r="CT136" s="11">
        <f t="shared" ca="1" si="70"/>
        <v>135</v>
      </c>
      <c r="CV136" s="4">
        <v>136</v>
      </c>
      <c r="CW136" s="4">
        <v>6</v>
      </c>
      <c r="CX136" s="4">
        <v>0</v>
      </c>
    </row>
    <row r="137" spans="83:102" x14ac:dyDescent="0.25">
      <c r="CE137" s="10">
        <f t="shared" ca="1" si="65"/>
        <v>0.59912966595597505</v>
      </c>
      <c r="CF137" s="11">
        <f t="shared" ca="1" si="66"/>
        <v>64</v>
      </c>
      <c r="CH137" s="4">
        <v>137</v>
      </c>
      <c r="CI137" s="4">
        <v>7</v>
      </c>
      <c r="CJ137" s="4">
        <v>0</v>
      </c>
      <c r="CL137" s="10">
        <f t="shared" ca="1" si="67"/>
        <v>0.13061300520815633</v>
      </c>
      <c r="CM137" s="11">
        <f t="shared" ca="1" si="68"/>
        <v>121</v>
      </c>
      <c r="CO137" s="4">
        <v>137</v>
      </c>
      <c r="CP137" s="4">
        <v>7</v>
      </c>
      <c r="CQ137" s="4">
        <v>0</v>
      </c>
      <c r="CS137" s="10">
        <f t="shared" ca="1" si="69"/>
        <v>2.3215231474839393E-2</v>
      </c>
      <c r="CT137" s="11">
        <f t="shared" ca="1" si="70"/>
        <v>138</v>
      </c>
      <c r="CV137" s="4">
        <v>137</v>
      </c>
      <c r="CW137" s="4">
        <v>7</v>
      </c>
      <c r="CX137" s="4">
        <v>0</v>
      </c>
    </row>
    <row r="138" spans="83:102" x14ac:dyDescent="0.25">
      <c r="CE138" s="10">
        <f t="shared" ca="1" si="65"/>
        <v>0.17300519841648121</v>
      </c>
      <c r="CF138" s="11">
        <f t="shared" ca="1" si="66"/>
        <v>120</v>
      </c>
      <c r="CH138" s="4">
        <v>138</v>
      </c>
      <c r="CI138" s="4">
        <v>8</v>
      </c>
      <c r="CJ138" s="4">
        <v>0</v>
      </c>
      <c r="CL138" s="10">
        <f t="shared" ca="1" si="67"/>
        <v>0.80164401674254504</v>
      </c>
      <c r="CM138" s="11">
        <f t="shared" ca="1" si="68"/>
        <v>38</v>
      </c>
      <c r="CO138" s="4">
        <v>138</v>
      </c>
      <c r="CP138" s="4">
        <v>8</v>
      </c>
      <c r="CQ138" s="4">
        <v>0</v>
      </c>
      <c r="CS138" s="10">
        <f t="shared" ca="1" si="69"/>
        <v>0.48623622976135628</v>
      </c>
      <c r="CT138" s="11">
        <f t="shared" ca="1" si="70"/>
        <v>72</v>
      </c>
      <c r="CV138" s="4">
        <v>138</v>
      </c>
      <c r="CW138" s="4">
        <v>8</v>
      </c>
      <c r="CX138" s="4">
        <v>0</v>
      </c>
    </row>
    <row r="139" spans="83:102" x14ac:dyDescent="0.25">
      <c r="CE139" s="10">
        <f t="shared" ca="1" si="65"/>
        <v>1.1741123954237542E-2</v>
      </c>
      <c r="CF139" s="11">
        <f t="shared" ca="1" si="66"/>
        <v>140</v>
      </c>
      <c r="CH139" s="4">
        <v>139</v>
      </c>
      <c r="CI139" s="4">
        <v>9</v>
      </c>
      <c r="CJ139" s="4">
        <v>0</v>
      </c>
      <c r="CL139" s="10">
        <f t="shared" ca="1" si="67"/>
        <v>0.53398936958426046</v>
      </c>
      <c r="CM139" s="11">
        <f t="shared" ca="1" si="68"/>
        <v>70</v>
      </c>
      <c r="CO139" s="4">
        <v>139</v>
      </c>
      <c r="CP139" s="4">
        <v>9</v>
      </c>
      <c r="CQ139" s="4">
        <v>0</v>
      </c>
      <c r="CS139" s="10">
        <f t="shared" ca="1" si="69"/>
        <v>0.2519200016291735</v>
      </c>
      <c r="CT139" s="11">
        <f t="shared" ca="1" si="70"/>
        <v>111</v>
      </c>
      <c r="CV139" s="4">
        <v>139</v>
      </c>
      <c r="CW139" s="4">
        <v>9</v>
      </c>
      <c r="CX139" s="4">
        <v>0</v>
      </c>
    </row>
    <row r="140" spans="83:102" x14ac:dyDescent="0.25">
      <c r="CE140" s="10">
        <f t="shared" ca="1" si="65"/>
        <v>0.21214894957851127</v>
      </c>
      <c r="CF140" s="11">
        <f t="shared" ca="1" si="66"/>
        <v>114</v>
      </c>
      <c r="CH140" s="4">
        <v>140</v>
      </c>
      <c r="CI140" s="4">
        <v>0</v>
      </c>
      <c r="CJ140" s="4">
        <v>0</v>
      </c>
      <c r="CL140" s="10">
        <f t="shared" ca="1" si="67"/>
        <v>0.82035660741548722</v>
      </c>
      <c r="CM140" s="11">
        <f t="shared" ca="1" si="68"/>
        <v>33</v>
      </c>
      <c r="CO140" s="4">
        <v>140</v>
      </c>
      <c r="CP140" s="4">
        <v>0</v>
      </c>
      <c r="CQ140" s="4">
        <v>0</v>
      </c>
      <c r="CS140" s="10">
        <f t="shared" ca="1" si="69"/>
        <v>0.55802446860817867</v>
      </c>
      <c r="CT140" s="11">
        <f t="shared" ca="1" si="70"/>
        <v>60</v>
      </c>
      <c r="CV140" s="4">
        <v>140</v>
      </c>
      <c r="CW140" s="4">
        <v>0</v>
      </c>
      <c r="CX140" s="4">
        <v>0</v>
      </c>
    </row>
    <row r="141" spans="83:102" x14ac:dyDescent="0.25">
      <c r="CE141" s="10"/>
      <c r="CF141" s="11"/>
      <c r="CH141" s="4"/>
      <c r="CI141" s="4"/>
      <c r="CJ141" s="4"/>
      <c r="CL141" s="10"/>
      <c r="CM141" s="11"/>
      <c r="CO141" s="4"/>
      <c r="CP141" s="4"/>
      <c r="CQ141" s="4"/>
      <c r="CS141" s="10"/>
      <c r="CT141" s="11"/>
    </row>
    <row r="142" spans="83:102" x14ac:dyDescent="0.25">
      <c r="CE142" s="10"/>
      <c r="CF142" s="11"/>
      <c r="CH142" s="4"/>
      <c r="CI142" s="4"/>
      <c r="CJ142" s="4"/>
      <c r="CL142" s="10"/>
      <c r="CM142" s="11"/>
      <c r="CO142" s="4"/>
      <c r="CP142" s="4"/>
      <c r="CQ142" s="4"/>
      <c r="CS142" s="10"/>
      <c r="CT142" s="11"/>
    </row>
    <row r="143" spans="83:102" x14ac:dyDescent="0.25">
      <c r="CE143" s="10"/>
      <c r="CF143" s="11"/>
      <c r="CH143" s="4"/>
      <c r="CI143" s="4"/>
      <c r="CJ143" s="4"/>
      <c r="CL143" s="10"/>
      <c r="CM143" s="11"/>
      <c r="CO143" s="4"/>
      <c r="CP143" s="4"/>
      <c r="CQ143" s="4"/>
      <c r="CS143" s="10"/>
      <c r="CT143" s="11"/>
    </row>
    <row r="144" spans="83:102" x14ac:dyDescent="0.25">
      <c r="CE144" s="10"/>
      <c r="CF144" s="11"/>
      <c r="CH144" s="4"/>
      <c r="CI144" s="4"/>
      <c r="CJ144" s="4"/>
      <c r="CL144" s="10"/>
      <c r="CM144" s="11"/>
      <c r="CO144" s="4"/>
      <c r="CP144" s="4"/>
      <c r="CQ144" s="4"/>
      <c r="CS144" s="10"/>
      <c r="CT144" s="11"/>
    </row>
    <row r="145" spans="83:98" x14ac:dyDescent="0.25">
      <c r="CE145" s="10"/>
      <c r="CF145" s="11"/>
      <c r="CH145" s="4"/>
      <c r="CI145" s="4"/>
      <c r="CJ145" s="4"/>
      <c r="CL145" s="10"/>
      <c r="CM145" s="11"/>
      <c r="CO145" s="4"/>
      <c r="CP145" s="4"/>
      <c r="CQ145" s="4"/>
      <c r="CS145" s="10"/>
      <c r="CT145" s="11"/>
    </row>
    <row r="146" spans="83:98" x14ac:dyDescent="0.25">
      <c r="CE146" s="10"/>
      <c r="CF146" s="11"/>
      <c r="CH146" s="4"/>
      <c r="CI146" s="4"/>
      <c r="CJ146" s="4"/>
      <c r="CL146" s="10"/>
      <c r="CM146" s="11"/>
      <c r="CO146" s="4"/>
      <c r="CP146" s="4"/>
      <c r="CQ146" s="4"/>
      <c r="CS146" s="10"/>
      <c r="CT146" s="11"/>
    </row>
    <row r="147" spans="83:98" x14ac:dyDescent="0.25">
      <c r="CE147" s="10"/>
      <c r="CF147" s="11"/>
      <c r="CH147" s="4"/>
      <c r="CI147" s="4"/>
      <c r="CJ147" s="4"/>
      <c r="CL147" s="10"/>
      <c r="CM147" s="11"/>
      <c r="CO147" s="4"/>
      <c r="CP147" s="4"/>
      <c r="CQ147" s="4"/>
      <c r="CS147" s="10"/>
      <c r="CT147" s="11"/>
    </row>
    <row r="148" spans="83:98" x14ac:dyDescent="0.25">
      <c r="CE148" s="10"/>
      <c r="CF148" s="11"/>
      <c r="CH148" s="4"/>
      <c r="CI148" s="4"/>
      <c r="CJ148" s="4"/>
      <c r="CL148" s="10"/>
      <c r="CM148" s="11"/>
      <c r="CO148" s="4"/>
      <c r="CP148" s="4"/>
      <c r="CQ148" s="4"/>
      <c r="CS148" s="10"/>
      <c r="CT148" s="11"/>
    </row>
    <row r="149" spans="83:98" x14ac:dyDescent="0.25">
      <c r="CE149" s="10"/>
      <c r="CF149" s="11"/>
      <c r="CH149" s="4"/>
      <c r="CI149" s="4"/>
      <c r="CJ149" s="4"/>
      <c r="CL149" s="10"/>
      <c r="CM149" s="11"/>
      <c r="CO149" s="4"/>
      <c r="CP149" s="4"/>
      <c r="CQ149" s="4"/>
      <c r="CS149" s="10"/>
      <c r="CT149" s="11"/>
    </row>
    <row r="150" spans="83:98" x14ac:dyDescent="0.25">
      <c r="CE150" s="10"/>
      <c r="CF150" s="11"/>
      <c r="CH150" s="4"/>
      <c r="CI150" s="4"/>
      <c r="CJ150" s="4"/>
      <c r="CL150" s="10"/>
      <c r="CM150" s="11"/>
      <c r="CO150" s="4"/>
      <c r="CP150" s="4"/>
      <c r="CQ150" s="4"/>
      <c r="CS150" s="10"/>
      <c r="CT150" s="11"/>
    </row>
  </sheetData>
  <sheetProtection algorithmName="SHA-512" hashValue="654uiqU3TIDWAiyEjRdGK9Aibn5Accjw2ADeWY4TyM+wdNaU7ZFLTbJKIruTnT17ebM08DFtvyxrpT9nyUTKHQ==" saltValue="9psD9sVLjLX5flIWQanmE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D7">
    <cfRule type="expression" dxfId="130" priority="131">
      <formula>D7=0</formula>
    </cfRule>
  </conditionalFormatting>
  <conditionalFormatting sqref="D8">
    <cfRule type="expression" dxfId="129" priority="130">
      <formula>D8=0</formula>
    </cfRule>
  </conditionalFormatting>
  <conditionalFormatting sqref="D9">
    <cfRule type="expression" dxfId="128" priority="129">
      <formula>D9=0</formula>
    </cfRule>
  </conditionalFormatting>
  <conditionalFormatting sqref="C8">
    <cfRule type="expression" dxfId="127" priority="128">
      <formula>C8=""</formula>
    </cfRule>
  </conditionalFormatting>
  <conditionalFormatting sqref="H7:I7">
    <cfRule type="expression" dxfId="126" priority="127">
      <formula>H7=0</formula>
    </cfRule>
  </conditionalFormatting>
  <conditionalFormatting sqref="H8:I8">
    <cfRule type="expression" dxfId="125" priority="126">
      <formula>H8=0</formula>
    </cfRule>
  </conditionalFormatting>
  <conditionalFormatting sqref="G7">
    <cfRule type="expression" dxfId="124" priority="125">
      <formula>AND(G7=0,H7=0)</formula>
    </cfRule>
  </conditionalFormatting>
  <conditionalFormatting sqref="G8">
    <cfRule type="expression" dxfId="123" priority="124">
      <formula>AND(G8=0,H8=0)</formula>
    </cfRule>
  </conditionalFormatting>
  <conditionalFormatting sqref="N7">
    <cfRule type="expression" dxfId="122" priority="123">
      <formula>N7=0</formula>
    </cfRule>
  </conditionalFormatting>
  <conditionalFormatting sqref="N8">
    <cfRule type="expression" dxfId="121" priority="122">
      <formula>N8=0</formula>
    </cfRule>
  </conditionalFormatting>
  <conditionalFormatting sqref="N9">
    <cfRule type="expression" dxfId="120" priority="121">
      <formula>N9=0</formula>
    </cfRule>
  </conditionalFormatting>
  <conditionalFormatting sqref="M8">
    <cfRule type="expression" dxfId="119" priority="120">
      <formula>M8=""</formula>
    </cfRule>
  </conditionalFormatting>
  <conditionalFormatting sqref="R7:S7">
    <cfRule type="expression" dxfId="118" priority="119">
      <formula>R7=0</formula>
    </cfRule>
  </conditionalFormatting>
  <conditionalFormatting sqref="R8:S8">
    <cfRule type="expression" dxfId="117" priority="118">
      <formula>R8=0</formula>
    </cfRule>
  </conditionalFormatting>
  <conditionalFormatting sqref="Q7">
    <cfRule type="expression" dxfId="116" priority="117">
      <formula>AND(Q7=0,R7=0)</formula>
    </cfRule>
  </conditionalFormatting>
  <conditionalFormatting sqref="Q8">
    <cfRule type="expression" dxfId="115" priority="116">
      <formula>AND(Q8=0,R8=0)</formula>
    </cfRule>
  </conditionalFormatting>
  <conditionalFormatting sqref="D14">
    <cfRule type="expression" dxfId="114" priority="115">
      <formula>D14=0</formula>
    </cfRule>
  </conditionalFormatting>
  <conditionalFormatting sqref="D15">
    <cfRule type="expression" dxfId="113" priority="114">
      <formula>D15=0</formula>
    </cfRule>
  </conditionalFormatting>
  <conditionalFormatting sqref="D16">
    <cfRule type="expression" dxfId="112" priority="113">
      <formula>D16=0</formula>
    </cfRule>
  </conditionalFormatting>
  <conditionalFormatting sqref="C15">
    <cfRule type="expression" dxfId="111" priority="112">
      <formula>C15=""</formula>
    </cfRule>
  </conditionalFormatting>
  <conditionalFormatting sqref="H14:I14">
    <cfRule type="expression" dxfId="110" priority="111">
      <formula>H14=0</formula>
    </cfRule>
  </conditionalFormatting>
  <conditionalFormatting sqref="H15:I15">
    <cfRule type="expression" dxfId="109" priority="110">
      <formula>H15=0</formula>
    </cfRule>
  </conditionalFormatting>
  <conditionalFormatting sqref="G14">
    <cfRule type="expression" dxfId="108" priority="109">
      <formula>AND(G14=0,H14=0)</formula>
    </cfRule>
  </conditionalFormatting>
  <conditionalFormatting sqref="G15">
    <cfRule type="expression" dxfId="107" priority="108">
      <formula>AND(G15=0,H15=0)</formula>
    </cfRule>
  </conditionalFormatting>
  <conditionalFormatting sqref="N14">
    <cfRule type="expression" dxfId="106" priority="107">
      <formula>N14=0</formula>
    </cfRule>
  </conditionalFormatting>
  <conditionalFormatting sqref="N15">
    <cfRule type="expression" dxfId="105" priority="106">
      <formula>N15=0</formula>
    </cfRule>
  </conditionalFormatting>
  <conditionalFormatting sqref="N16">
    <cfRule type="expression" dxfId="104" priority="105">
      <formula>N16=0</formula>
    </cfRule>
  </conditionalFormatting>
  <conditionalFormatting sqref="M15">
    <cfRule type="expression" dxfId="103" priority="104">
      <formula>M15=""</formula>
    </cfRule>
  </conditionalFormatting>
  <conditionalFormatting sqref="R14:S14">
    <cfRule type="expression" dxfId="102" priority="103">
      <formula>R14=0</formula>
    </cfRule>
  </conditionalFormatting>
  <conditionalFormatting sqref="R15:S15">
    <cfRule type="expression" dxfId="101" priority="102">
      <formula>R15=0</formula>
    </cfRule>
  </conditionalFormatting>
  <conditionalFormatting sqref="Q14">
    <cfRule type="expression" dxfId="100" priority="101">
      <formula>AND(Q14=0,R14=0)</formula>
    </cfRule>
  </conditionalFormatting>
  <conditionalFormatting sqref="Q15">
    <cfRule type="expression" dxfId="99" priority="100">
      <formula>AND(Q15=0,R15=0)</formula>
    </cfRule>
  </conditionalFormatting>
  <conditionalFormatting sqref="D21">
    <cfRule type="expression" dxfId="98" priority="99">
      <formula>D21=0</formula>
    </cfRule>
  </conditionalFormatting>
  <conditionalFormatting sqref="D22">
    <cfRule type="expression" dxfId="97" priority="98">
      <formula>D22=0</formula>
    </cfRule>
  </conditionalFormatting>
  <conditionalFormatting sqref="D23">
    <cfRule type="expression" dxfId="96" priority="97">
      <formula>D23=0</formula>
    </cfRule>
  </conditionalFormatting>
  <conditionalFormatting sqref="C22">
    <cfRule type="expression" dxfId="95" priority="96">
      <formula>C22=""</formula>
    </cfRule>
  </conditionalFormatting>
  <conditionalFormatting sqref="H21:I21">
    <cfRule type="expression" dxfId="94" priority="95">
      <formula>H21=0</formula>
    </cfRule>
  </conditionalFormatting>
  <conditionalFormatting sqref="H22:I22">
    <cfRule type="expression" dxfId="93" priority="94">
      <formula>H22=0</formula>
    </cfRule>
  </conditionalFormatting>
  <conditionalFormatting sqref="G21">
    <cfRule type="expression" dxfId="92" priority="93">
      <formula>AND(G21=0,H21=0)</formula>
    </cfRule>
  </conditionalFormatting>
  <conditionalFormatting sqref="G22">
    <cfRule type="expression" dxfId="91" priority="92">
      <formula>AND(G22=0,H22=0)</formula>
    </cfRule>
  </conditionalFormatting>
  <conditionalFormatting sqref="N21">
    <cfRule type="expression" dxfId="90" priority="91">
      <formula>N21=0</formula>
    </cfRule>
  </conditionalFormatting>
  <conditionalFormatting sqref="N22">
    <cfRule type="expression" dxfId="89" priority="90">
      <formula>N22=0</formula>
    </cfRule>
  </conditionalFormatting>
  <conditionalFormatting sqref="N23">
    <cfRule type="expression" dxfId="88" priority="89">
      <formula>N23=0</formula>
    </cfRule>
  </conditionalFormatting>
  <conditionalFormatting sqref="M22">
    <cfRule type="expression" dxfId="87" priority="88">
      <formula>M22=""</formula>
    </cfRule>
  </conditionalFormatting>
  <conditionalFormatting sqref="R21:S21">
    <cfRule type="expression" dxfId="86" priority="87">
      <formula>R21=0</formula>
    </cfRule>
  </conditionalFormatting>
  <conditionalFormatting sqref="R22:S22">
    <cfRule type="expression" dxfId="85" priority="86">
      <formula>R22=0</formula>
    </cfRule>
  </conditionalFormatting>
  <conditionalFormatting sqref="Q21">
    <cfRule type="expression" dxfId="84" priority="85">
      <formula>AND(Q21=0,R21=0)</formula>
    </cfRule>
  </conditionalFormatting>
  <conditionalFormatting sqref="Q22">
    <cfRule type="expression" dxfId="83" priority="84">
      <formula>AND(Q22=0,R22=0)</formula>
    </cfRule>
  </conditionalFormatting>
  <conditionalFormatting sqref="D28">
    <cfRule type="expression" dxfId="82" priority="83">
      <formula>D28=0</formula>
    </cfRule>
  </conditionalFormatting>
  <conditionalFormatting sqref="D29">
    <cfRule type="expression" dxfId="81" priority="82">
      <formula>D29=0</formula>
    </cfRule>
  </conditionalFormatting>
  <conditionalFormatting sqref="D30">
    <cfRule type="expression" dxfId="80" priority="81">
      <formula>D30=0</formula>
    </cfRule>
  </conditionalFormatting>
  <conditionalFormatting sqref="C29">
    <cfRule type="expression" dxfId="79" priority="80">
      <formula>C29=""</formula>
    </cfRule>
  </conditionalFormatting>
  <conditionalFormatting sqref="H28:I28">
    <cfRule type="expression" dxfId="78" priority="79">
      <formula>H28=0</formula>
    </cfRule>
  </conditionalFormatting>
  <conditionalFormatting sqref="H29:I29">
    <cfRule type="expression" dxfId="77" priority="78">
      <formula>H29=0</formula>
    </cfRule>
  </conditionalFormatting>
  <conditionalFormatting sqref="G28">
    <cfRule type="expression" dxfId="76" priority="77">
      <formula>AND(G28=0,H28=0)</formula>
    </cfRule>
  </conditionalFormatting>
  <conditionalFormatting sqref="G29">
    <cfRule type="expression" dxfId="75" priority="76">
      <formula>AND(G29=0,H29=0)</formula>
    </cfRule>
  </conditionalFormatting>
  <conditionalFormatting sqref="N28">
    <cfRule type="expression" dxfId="74" priority="75">
      <formula>N28=0</formula>
    </cfRule>
  </conditionalFormatting>
  <conditionalFormatting sqref="N29">
    <cfRule type="expression" dxfId="73" priority="74">
      <formula>N29=0</formula>
    </cfRule>
  </conditionalFormatting>
  <conditionalFormatting sqref="N30">
    <cfRule type="expression" dxfId="72" priority="73">
      <formula>N30=0</formula>
    </cfRule>
  </conditionalFormatting>
  <conditionalFormatting sqref="M29">
    <cfRule type="expression" dxfId="71" priority="72">
      <formula>M29=""</formula>
    </cfRule>
  </conditionalFormatting>
  <conditionalFormatting sqref="R28:S28">
    <cfRule type="expression" dxfId="70" priority="71">
      <formula>R28=0</formula>
    </cfRule>
  </conditionalFormatting>
  <conditionalFormatting sqref="R29:S29">
    <cfRule type="expression" dxfId="69" priority="70">
      <formula>R29=0</formula>
    </cfRule>
  </conditionalFormatting>
  <conditionalFormatting sqref="Q28">
    <cfRule type="expression" dxfId="68" priority="69">
      <formula>AND(Q28=0,R28=0)</formula>
    </cfRule>
  </conditionalFormatting>
  <conditionalFormatting sqref="Q29">
    <cfRule type="expression" dxfId="67" priority="68">
      <formula>AND(Q29=0,R29=0)</formula>
    </cfRule>
  </conditionalFormatting>
  <conditionalFormatting sqref="D38">
    <cfRule type="expression" dxfId="66" priority="67">
      <formula>D38=0</formula>
    </cfRule>
  </conditionalFormatting>
  <conditionalFormatting sqref="D39">
    <cfRule type="expression" dxfId="65" priority="66">
      <formula>D39=0</formula>
    </cfRule>
  </conditionalFormatting>
  <conditionalFormatting sqref="D40">
    <cfRule type="expression" dxfId="64" priority="65">
      <formula>D40=0</formula>
    </cfRule>
  </conditionalFormatting>
  <conditionalFormatting sqref="C39">
    <cfRule type="expression" dxfId="63" priority="64">
      <formula>C39=""</formula>
    </cfRule>
  </conditionalFormatting>
  <conditionalFormatting sqref="H38:I38">
    <cfRule type="expression" dxfId="62" priority="63">
      <formula>H38=0</formula>
    </cfRule>
  </conditionalFormatting>
  <conditionalFormatting sqref="H39:I39">
    <cfRule type="expression" dxfId="61" priority="62">
      <formula>H39=0</formula>
    </cfRule>
  </conditionalFormatting>
  <conditionalFormatting sqref="G38">
    <cfRule type="expression" dxfId="60" priority="61">
      <formula>AND(G38=0,H38=0)</formula>
    </cfRule>
  </conditionalFormatting>
  <conditionalFormatting sqref="G39">
    <cfRule type="expression" dxfId="59" priority="60">
      <formula>AND(G39=0,H39=0)</formula>
    </cfRule>
  </conditionalFormatting>
  <conditionalFormatting sqref="N38">
    <cfRule type="expression" dxfId="58" priority="59">
      <formula>N38=0</formula>
    </cfRule>
  </conditionalFormatting>
  <conditionalFormatting sqref="N39">
    <cfRule type="expression" dxfId="57" priority="58">
      <formula>N39=0</formula>
    </cfRule>
  </conditionalFormatting>
  <conditionalFormatting sqref="N40">
    <cfRule type="expression" dxfId="56" priority="57">
      <formula>N40=0</formula>
    </cfRule>
  </conditionalFormatting>
  <conditionalFormatting sqref="M39">
    <cfRule type="expression" dxfId="55" priority="56">
      <formula>M39=""</formula>
    </cfRule>
  </conditionalFormatting>
  <conditionalFormatting sqref="R38:S38">
    <cfRule type="expression" dxfId="54" priority="55">
      <formula>R38=0</formula>
    </cfRule>
  </conditionalFormatting>
  <conditionalFormatting sqref="R39:S39">
    <cfRule type="expression" dxfId="53" priority="54">
      <formula>R39=0</formula>
    </cfRule>
  </conditionalFormatting>
  <conditionalFormatting sqref="Q38">
    <cfRule type="expression" dxfId="52" priority="53">
      <formula>AND(Q38=0,R38=0)</formula>
    </cfRule>
  </conditionalFormatting>
  <conditionalFormatting sqref="Q39">
    <cfRule type="expression" dxfId="51" priority="52">
      <formula>AND(Q39=0,R39=0)</formula>
    </cfRule>
  </conditionalFormatting>
  <conditionalFormatting sqref="D45">
    <cfRule type="expression" dxfId="50" priority="51">
      <formula>D45=0</formula>
    </cfRule>
  </conditionalFormatting>
  <conditionalFormatting sqref="D46">
    <cfRule type="expression" dxfId="49" priority="50">
      <formula>D46=0</formula>
    </cfRule>
  </conditionalFormatting>
  <conditionalFormatting sqref="D47">
    <cfRule type="expression" dxfId="48" priority="49">
      <formula>D47=0</formula>
    </cfRule>
  </conditionalFormatting>
  <conditionalFormatting sqref="C46">
    <cfRule type="expression" dxfId="47" priority="48">
      <formula>C46=""</formula>
    </cfRule>
  </conditionalFormatting>
  <conditionalFormatting sqref="H45:I45">
    <cfRule type="expression" dxfId="46" priority="47">
      <formula>H45=0</formula>
    </cfRule>
  </conditionalFormatting>
  <conditionalFormatting sqref="H46:I46">
    <cfRule type="expression" dxfId="45" priority="46">
      <formula>H46=0</formula>
    </cfRule>
  </conditionalFormatting>
  <conditionalFormatting sqref="G45">
    <cfRule type="expression" dxfId="44" priority="45">
      <formula>AND(G45=0,H45=0)</formula>
    </cfRule>
  </conditionalFormatting>
  <conditionalFormatting sqref="G46">
    <cfRule type="expression" dxfId="43" priority="44">
      <formula>AND(G46=0,H46=0)</formula>
    </cfRule>
  </conditionalFormatting>
  <conditionalFormatting sqref="N45">
    <cfRule type="expression" dxfId="42" priority="43">
      <formula>N45=0</formula>
    </cfRule>
  </conditionalFormatting>
  <conditionalFormatting sqref="N46">
    <cfRule type="expression" dxfId="41" priority="42">
      <formula>N46=0</formula>
    </cfRule>
  </conditionalFormatting>
  <conditionalFormatting sqref="N47">
    <cfRule type="expression" dxfId="40" priority="41">
      <formula>N47=0</formula>
    </cfRule>
  </conditionalFormatting>
  <conditionalFormatting sqref="M46">
    <cfRule type="expression" dxfId="39" priority="40">
      <formula>M46=""</formula>
    </cfRule>
  </conditionalFormatting>
  <conditionalFormatting sqref="R45:S45">
    <cfRule type="expression" dxfId="38" priority="39">
      <formula>R45=0</formula>
    </cfRule>
  </conditionalFormatting>
  <conditionalFormatting sqref="R46:S46">
    <cfRule type="expression" dxfId="37" priority="38">
      <formula>R46=0</formula>
    </cfRule>
  </conditionalFormatting>
  <conditionalFormatting sqref="Q45">
    <cfRule type="expression" dxfId="36" priority="37">
      <formula>AND(Q45=0,R45=0)</formula>
    </cfRule>
  </conditionalFormatting>
  <conditionalFormatting sqref="Q46">
    <cfRule type="expression" dxfId="35" priority="36">
      <formula>AND(Q46=0,R46=0)</formula>
    </cfRule>
  </conditionalFormatting>
  <conditionalFormatting sqref="D52">
    <cfRule type="expression" dxfId="34" priority="35">
      <formula>D52=0</formula>
    </cfRule>
  </conditionalFormatting>
  <conditionalFormatting sqref="D53">
    <cfRule type="expression" dxfId="33" priority="34">
      <formula>D53=0</formula>
    </cfRule>
  </conditionalFormatting>
  <conditionalFormatting sqref="D54">
    <cfRule type="expression" dxfId="32" priority="33">
      <formula>D54=0</formula>
    </cfRule>
  </conditionalFormatting>
  <conditionalFormatting sqref="C53">
    <cfRule type="expression" dxfId="31" priority="32">
      <formula>C53=""</formula>
    </cfRule>
  </conditionalFormatting>
  <conditionalFormatting sqref="H52:I52">
    <cfRule type="expression" dxfId="30" priority="31">
      <formula>H52=0</formula>
    </cfRule>
  </conditionalFormatting>
  <conditionalFormatting sqref="H53:I53">
    <cfRule type="expression" dxfId="29" priority="30">
      <formula>H53=0</formula>
    </cfRule>
  </conditionalFormatting>
  <conditionalFormatting sqref="G52">
    <cfRule type="expression" dxfId="28" priority="29">
      <formula>AND(G52=0,H52=0)</formula>
    </cfRule>
  </conditionalFormatting>
  <conditionalFormatting sqref="G53">
    <cfRule type="expression" dxfId="27" priority="28">
      <formula>AND(G53=0,H53=0)</formula>
    </cfRule>
  </conditionalFormatting>
  <conditionalFormatting sqref="N52">
    <cfRule type="expression" dxfId="26" priority="27">
      <formula>N52=0</formula>
    </cfRule>
  </conditionalFormatting>
  <conditionalFormatting sqref="N53">
    <cfRule type="expression" dxfId="25" priority="26">
      <formula>N53=0</formula>
    </cfRule>
  </conditionalFormatting>
  <conditionalFormatting sqref="N54">
    <cfRule type="expression" dxfId="24" priority="25">
      <formula>N54=0</formula>
    </cfRule>
  </conditionalFormatting>
  <conditionalFormatting sqref="M53">
    <cfRule type="expression" dxfId="23" priority="24">
      <formula>M53=""</formula>
    </cfRule>
  </conditionalFormatting>
  <conditionalFormatting sqref="R52:S52">
    <cfRule type="expression" dxfId="22" priority="23">
      <formula>R52=0</formula>
    </cfRule>
  </conditionalFormatting>
  <conditionalFormatting sqref="R53:S53">
    <cfRule type="expression" dxfId="21" priority="22">
      <formula>R53=0</formula>
    </cfRule>
  </conditionalFormatting>
  <conditionalFormatting sqref="Q52">
    <cfRule type="expression" dxfId="20" priority="21">
      <formula>AND(Q52=0,R52=0)</formula>
    </cfRule>
  </conditionalFormatting>
  <conditionalFormatting sqref="Q53">
    <cfRule type="expression" dxfId="19" priority="20">
      <formula>AND(Q53=0,R53=0)</formula>
    </cfRule>
  </conditionalFormatting>
  <conditionalFormatting sqref="D59">
    <cfRule type="expression" dxfId="18" priority="19">
      <formula>D59=0</formula>
    </cfRule>
  </conditionalFormatting>
  <conditionalFormatting sqref="D60">
    <cfRule type="expression" dxfId="17" priority="18">
      <formula>D60=0</formula>
    </cfRule>
  </conditionalFormatting>
  <conditionalFormatting sqref="D61">
    <cfRule type="expression" dxfId="16" priority="17">
      <formula>D61=0</formula>
    </cfRule>
  </conditionalFormatting>
  <conditionalFormatting sqref="C60">
    <cfRule type="expression" dxfId="15" priority="16">
      <formula>C60=""</formula>
    </cfRule>
  </conditionalFormatting>
  <conditionalFormatting sqref="H59:I59">
    <cfRule type="expression" dxfId="14" priority="15">
      <formula>H59=0</formula>
    </cfRule>
  </conditionalFormatting>
  <conditionalFormatting sqref="H60:I60">
    <cfRule type="expression" dxfId="13" priority="14">
      <formula>H60=0</formula>
    </cfRule>
  </conditionalFormatting>
  <conditionalFormatting sqref="G59">
    <cfRule type="expression" dxfId="12" priority="13">
      <formula>AND(G59=0,H59=0)</formula>
    </cfRule>
  </conditionalFormatting>
  <conditionalFormatting sqref="G60">
    <cfRule type="expression" dxfId="11" priority="12">
      <formula>AND(G60=0,H60=0)</formula>
    </cfRule>
  </conditionalFormatting>
  <conditionalFormatting sqref="N59">
    <cfRule type="expression" dxfId="10" priority="11">
      <formula>N59=0</formula>
    </cfRule>
  </conditionalFormatting>
  <conditionalFormatting sqref="N60">
    <cfRule type="expression" dxfId="9" priority="10">
      <formula>N60=0</formula>
    </cfRule>
  </conditionalFormatting>
  <conditionalFormatting sqref="N61">
    <cfRule type="expression" dxfId="8" priority="9">
      <formula>N61=0</formula>
    </cfRule>
  </conditionalFormatting>
  <conditionalFormatting sqref="M60">
    <cfRule type="expression" dxfId="7" priority="8">
      <formula>M60=""</formula>
    </cfRule>
  </conditionalFormatting>
  <conditionalFormatting sqref="R59:S59">
    <cfRule type="expression" dxfId="6" priority="7">
      <formula>R59=0</formula>
    </cfRule>
  </conditionalFormatting>
  <conditionalFormatting sqref="R60:S60">
    <cfRule type="expression" dxfId="5" priority="6">
      <formula>R60=0</formula>
    </cfRule>
  </conditionalFormatting>
  <conditionalFormatting sqref="Q59">
    <cfRule type="expression" dxfId="4" priority="5">
      <formula>AND(Q59=0,R59=0)</formula>
    </cfRule>
  </conditionalFormatting>
  <conditionalFormatting sqref="Q60">
    <cfRule type="expression" dxfId="3" priority="4">
      <formula>AND(Q60=0,R60=0)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ONA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2024-03-30T12:47:33Z</dcterms:modified>
</cp:coreProperties>
</file>