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8_si_line_hs_A\"/>
    </mc:Choice>
  </mc:AlternateContent>
  <bookViews>
    <workbookView xWindow="0" yWindow="0" windowWidth="14025" windowHeight="6165"/>
  </bookViews>
  <sheets>
    <sheet name="⑥(1.11)くり上がり和整数" sheetId="1" r:id="rId1"/>
  </sheets>
  <definedNames>
    <definedName name="go" localSheetId="0">INDIRECT('⑥(1.11)くり上がり和整数'!$Z$40)</definedName>
    <definedName name="hati" localSheetId="0">INDIRECT('⑥(1.11)くり上がり和整数'!$Z$43)</definedName>
    <definedName name="iti" localSheetId="0">INDIRECT('⑥(1.11)くり上がり和整数'!$Z$36)</definedName>
    <definedName name="nana" localSheetId="0">INDIRECT('⑥(1.11)くり上がり和整数'!$Z$42)</definedName>
    <definedName name="ni" localSheetId="0">INDIRECT('⑥(1.11)くり上がり和整数'!$Z$37)</definedName>
    <definedName name="NO">'⑥(1.11)くり上がり和整数'!$V$38</definedName>
    <definedName name="OKA">'⑥(1.11)くり上がり和整数'!$V$39</definedName>
    <definedName name="OKB">'⑥(1.11)くり上がり和整数'!$V$40</definedName>
    <definedName name="ONA">'⑥(1.11)くり上がり和整数'!$V$39</definedName>
    <definedName name="_xlnm.Print_Area" localSheetId="0">'⑥(1.11)くり上がり和整数'!$A$1:$T$62</definedName>
    <definedName name="roku" localSheetId="0">INDIRECT('⑥(1.11)くり上がり和整数'!$Z$41)</definedName>
    <definedName name="san" localSheetId="0">INDIRECT('⑥(1.11)くり上がり和整数'!$Z$38)</definedName>
    <definedName name="si" localSheetId="0">INDIRECT('⑥(1.11)くり上がり和整数'!$Z$39)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81" i="1" l="1"/>
  <c r="BZ80" i="1"/>
  <c r="BZ79" i="1"/>
  <c r="BZ78" i="1"/>
  <c r="BZ77" i="1"/>
  <c r="BZ76" i="1"/>
  <c r="BZ75" i="1"/>
  <c r="BZ74" i="1"/>
  <c r="BZ73" i="1"/>
  <c r="BZ72" i="1"/>
  <c r="BZ71" i="1"/>
  <c r="BZ70" i="1"/>
  <c r="BZ69" i="1"/>
  <c r="BZ68" i="1"/>
  <c r="BZ67" i="1"/>
  <c r="BZ66" i="1"/>
  <c r="BZ65" i="1"/>
  <c r="BZ64" i="1"/>
  <c r="BZ63" i="1"/>
  <c r="BZ62" i="1"/>
  <c r="BZ61" i="1"/>
  <c r="BZ60" i="1"/>
  <c r="BZ59" i="1"/>
  <c r="BZ58" i="1"/>
  <c r="BZ57" i="1"/>
  <c r="BZ56" i="1"/>
  <c r="BZ55" i="1"/>
  <c r="BZ54" i="1"/>
  <c r="BZ53" i="1"/>
  <c r="BZ52" i="1"/>
  <c r="BZ51" i="1"/>
  <c r="BZ50" i="1"/>
  <c r="BZ49" i="1"/>
  <c r="BZ48" i="1"/>
  <c r="BZ47" i="1"/>
  <c r="BZ46" i="1"/>
  <c r="BZ45" i="1"/>
  <c r="BZ44" i="1"/>
  <c r="BZ43" i="1"/>
  <c r="BZ42" i="1"/>
  <c r="BZ41" i="1"/>
  <c r="BZ40" i="1"/>
  <c r="BZ39" i="1"/>
  <c r="BZ38" i="1"/>
  <c r="BZ37" i="1"/>
  <c r="BZ36" i="1"/>
  <c r="BZ35" i="1"/>
  <c r="BZ34" i="1"/>
  <c r="BZ33" i="1"/>
  <c r="BZ32" i="1"/>
  <c r="BZ31" i="1"/>
  <c r="BZ30" i="1"/>
  <c r="BZ29" i="1"/>
  <c r="BZ28" i="1"/>
  <c r="BZ27" i="1"/>
  <c r="BZ26" i="1"/>
  <c r="BZ25" i="1"/>
  <c r="BZ24" i="1"/>
  <c r="BZ23" i="1"/>
  <c r="BZ22" i="1"/>
  <c r="BZ21" i="1"/>
  <c r="BZ20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O1" i="1" s="1"/>
  <c r="CG1" i="1"/>
  <c r="CH1" i="1" s="1"/>
  <c r="BZ1" i="1"/>
  <c r="BS1" i="1"/>
  <c r="BT1" i="1" s="1"/>
  <c r="CA22" i="1" l="1"/>
  <c r="CO2" i="1"/>
  <c r="CA26" i="1"/>
  <c r="CO5" i="1"/>
  <c r="CO8" i="1"/>
  <c r="CO12" i="1"/>
  <c r="CA38" i="1"/>
  <c r="CA50" i="1"/>
  <c r="CA70" i="1"/>
  <c r="BT2" i="1"/>
  <c r="BT3" i="1"/>
  <c r="BT4" i="1"/>
  <c r="BT5" i="1"/>
  <c r="BT6" i="1"/>
  <c r="BT7" i="1"/>
  <c r="BT8" i="1"/>
  <c r="BT9" i="1"/>
  <c r="BT10" i="1"/>
  <c r="BT11" i="1"/>
  <c r="BT12" i="1"/>
  <c r="BT13" i="1"/>
  <c r="BT14" i="1"/>
  <c r="BT15" i="1"/>
  <c r="BT16" i="1"/>
  <c r="BT17" i="1"/>
  <c r="BT18" i="1"/>
  <c r="CA19" i="1"/>
  <c r="CA23" i="1"/>
  <c r="CA27" i="1"/>
  <c r="CA31" i="1"/>
  <c r="CA35" i="1"/>
  <c r="CA39" i="1"/>
  <c r="CA43" i="1"/>
  <c r="CA47" i="1"/>
  <c r="CA51" i="1"/>
  <c r="CA55" i="1"/>
  <c r="CA59" i="1"/>
  <c r="CA63" i="1"/>
  <c r="CA67" i="1"/>
  <c r="CA71" i="1"/>
  <c r="CA75" i="1"/>
  <c r="CA79" i="1"/>
  <c r="CO3" i="1"/>
  <c r="CO6" i="1"/>
  <c r="CO9" i="1"/>
  <c r="CO11" i="1"/>
  <c r="CA34" i="1"/>
  <c r="CA46" i="1"/>
  <c r="CA54" i="1"/>
  <c r="CA62" i="1"/>
  <c r="CA74" i="1"/>
  <c r="CA78" i="1"/>
  <c r="CA1" i="1"/>
  <c r="CA2" i="1"/>
  <c r="CA3" i="1"/>
  <c r="CA4" i="1"/>
  <c r="CA5" i="1"/>
  <c r="CA6" i="1"/>
  <c r="CA7" i="1"/>
  <c r="CA8" i="1"/>
  <c r="CA9" i="1"/>
  <c r="CA10" i="1"/>
  <c r="CA11" i="1"/>
  <c r="CA12" i="1"/>
  <c r="CA13" i="1"/>
  <c r="CA14" i="1"/>
  <c r="CA15" i="1"/>
  <c r="CA16" i="1"/>
  <c r="CA17" i="1"/>
  <c r="CA18" i="1"/>
  <c r="CA20" i="1"/>
  <c r="CA24" i="1"/>
  <c r="CA28" i="1"/>
  <c r="CA32" i="1"/>
  <c r="CA36" i="1"/>
  <c r="CA40" i="1"/>
  <c r="CA44" i="1"/>
  <c r="CA48" i="1"/>
  <c r="CA52" i="1"/>
  <c r="CA56" i="1"/>
  <c r="CA60" i="1"/>
  <c r="CA64" i="1"/>
  <c r="CA68" i="1"/>
  <c r="CA72" i="1"/>
  <c r="CA76" i="1"/>
  <c r="CA80" i="1"/>
  <c r="CO4" i="1"/>
  <c r="CO7" i="1"/>
  <c r="CO10" i="1"/>
  <c r="CO13" i="1"/>
  <c r="CO14" i="1"/>
  <c r="CO15" i="1"/>
  <c r="CO16" i="1"/>
  <c r="CO17" i="1"/>
  <c r="CO18" i="1"/>
  <c r="CA30" i="1"/>
  <c r="CA42" i="1"/>
  <c r="CA58" i="1"/>
  <c r="CA66" i="1"/>
  <c r="CH2" i="1"/>
  <c r="CH3" i="1"/>
  <c r="CH4" i="1"/>
  <c r="CH5" i="1"/>
  <c r="CH6" i="1"/>
  <c r="CH7" i="1"/>
  <c r="CH8" i="1"/>
  <c r="CH9" i="1"/>
  <c r="CH10" i="1"/>
  <c r="CH11" i="1"/>
  <c r="CH12" i="1"/>
  <c r="CH13" i="1"/>
  <c r="CH14" i="1"/>
  <c r="CH15" i="1"/>
  <c r="CH16" i="1"/>
  <c r="CH17" i="1"/>
  <c r="CH18" i="1"/>
  <c r="CA21" i="1"/>
  <c r="CA25" i="1"/>
  <c r="CA29" i="1"/>
  <c r="CA33" i="1"/>
  <c r="CA37" i="1"/>
  <c r="CA41" i="1"/>
  <c r="CA45" i="1"/>
  <c r="CA49" i="1"/>
  <c r="CA53" i="1"/>
  <c r="CA57" i="1"/>
  <c r="CA61" i="1"/>
  <c r="CA65" i="1"/>
  <c r="CA69" i="1"/>
  <c r="CA73" i="1"/>
  <c r="CA77" i="1"/>
  <c r="CA81" i="1"/>
  <c r="S32" i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F33" i="1"/>
  <c r="A33" i="1"/>
  <c r="A32" i="1"/>
  <c r="P61" i="1"/>
  <c r="P54" i="1"/>
  <c r="F54" i="1"/>
  <c r="P47" i="1"/>
  <c r="P9" i="1"/>
  <c r="P40" i="1" s="1"/>
  <c r="F9" i="1"/>
  <c r="F40" i="1" s="1"/>
  <c r="BJ10" i="1" l="1"/>
  <c r="BO3" i="1"/>
  <c r="BN5" i="1"/>
  <c r="H21" i="1" s="1"/>
  <c r="BI2" i="1"/>
  <c r="AY2" i="1"/>
  <c r="N7" i="1" s="1"/>
  <c r="N38" i="1" s="1"/>
  <c r="BD8" i="1"/>
  <c r="O28" i="1" s="1"/>
  <c r="BE3" i="1"/>
  <c r="AY10" i="1"/>
  <c r="AZ10" i="1"/>
  <c r="BI10" i="1" l="1"/>
  <c r="AH10" i="1" s="1"/>
  <c r="AZ2" i="1"/>
  <c r="M8" i="1" s="1"/>
  <c r="M39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/>
  <c r="P29" i="1" l="1"/>
  <c r="N8" i="1"/>
  <c r="N39" i="1" s="1"/>
  <c r="P14" i="1"/>
  <c r="P15" i="1"/>
  <c r="N59" i="1"/>
  <c r="N29" i="1"/>
  <c r="N60" i="1" s="1"/>
  <c r="M29" i="1"/>
  <c r="M60" i="1" s="1"/>
  <c r="D29" i="1"/>
  <c r="D60" i="1" s="1"/>
  <c r="C29" i="1"/>
  <c r="C60" i="1" s="1"/>
  <c r="N52" i="1"/>
  <c r="AI6" i="1"/>
  <c r="R21" i="1"/>
  <c r="R52" i="1" s="1"/>
  <c r="AN6" i="1"/>
  <c r="Q22" i="1"/>
  <c r="AL6" i="1"/>
  <c r="O22" i="1"/>
  <c r="O53" i="1" s="1"/>
  <c r="N22" i="1"/>
  <c r="N53" i="1" s="1"/>
  <c r="M22" i="1"/>
  <c r="M53" i="1" s="1"/>
  <c r="AO6" i="1"/>
  <c r="R22" i="1"/>
  <c r="R53" i="1" s="1"/>
  <c r="AH6" i="1"/>
  <c r="Q21" i="1"/>
  <c r="AF6" i="1"/>
  <c r="O21" i="1"/>
  <c r="O52" i="1" s="1"/>
  <c r="D22" i="1"/>
  <c r="D53" i="1" s="1"/>
  <c r="C22" i="1"/>
  <c r="C53" i="1" s="1"/>
  <c r="D52" i="1"/>
  <c r="N15" i="1"/>
  <c r="N46" i="1" s="1"/>
  <c r="M15" i="1"/>
  <c r="M46" i="1" s="1"/>
  <c r="N45" i="1"/>
  <c r="C15" i="1"/>
  <c r="C46" i="1" s="1"/>
  <c r="D15" i="1"/>
  <c r="D46" i="1" s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C8" i="1"/>
  <c r="C39" i="1" s="1"/>
  <c r="D8" i="1"/>
  <c r="D39" i="1" s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C19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M26" i="1" l="1"/>
  <c r="M57" i="1" s="1"/>
  <c r="C26" i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AC3" i="1"/>
  <c r="AC12" i="1"/>
  <c r="AT12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AC5" i="1"/>
  <c r="G19" i="1" s="1"/>
  <c r="Q45" i="1"/>
  <c r="P45" i="1"/>
  <c r="F29" i="1"/>
  <c r="F60" i="1" s="1"/>
  <c r="F28" i="1"/>
  <c r="F59" i="1" s="1"/>
  <c r="G39" i="1"/>
  <c r="AC2" i="1"/>
  <c r="Q5" i="1" s="1"/>
  <c r="Q36" i="1" s="1"/>
  <c r="M5" i="1"/>
  <c r="M36" i="1" s="1"/>
  <c r="G38" i="1"/>
  <c r="F22" i="1"/>
  <c r="F53" i="1" s="1"/>
  <c r="G53" i="1"/>
  <c r="C5" i="1"/>
  <c r="C36" i="1" s="1"/>
  <c r="F21" i="1"/>
  <c r="F52" i="1" s="1"/>
  <c r="G52" i="1"/>
  <c r="C50" i="1"/>
  <c r="C57" i="1"/>
  <c r="AC6" i="1"/>
  <c r="Q19" i="1" s="1"/>
  <c r="AC4" i="1"/>
  <c r="Q12" i="1" s="1"/>
  <c r="AC9" i="1"/>
  <c r="AC1" i="1"/>
  <c r="G5" i="1" s="1"/>
  <c r="G36" i="1" s="1"/>
  <c r="AC8" i="1"/>
  <c r="Q26" i="1" s="1"/>
  <c r="AC7" i="1"/>
  <c r="G26" i="1" s="1"/>
  <c r="AC11" i="1"/>
  <c r="AC10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<sst xmlns="http://schemas.openxmlformats.org/spreadsheetml/2006/main" count="127" uniqueCount="51">
  <si>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</si>
  <si>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</si>
  <si>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</si>
  <si>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</si>
  <si>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</si>
  <si>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</si>
  <si>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</si>
  <si>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</si>
  <si>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</si>
  <si>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</si>
  <si>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</si>
  <si>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</si>
  <si>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</si>
  <si>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</si>
  <si>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</si>
  <si>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</si>
  <si>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</si>
  <si>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</si>
  <si>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</si>
  <si>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</si>
  <si>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</si>
  <si>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</si>
  <si>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</si>
  <si>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</si>
  <si>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</si>
  <si>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</si>
  <si>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</si>
  <si>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</si>
  <si>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</si>
  <si>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</si>
  <si>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</si>
  <si>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</si>
  <si>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</si>
  <si>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</si>
  <si>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</si>
  <si>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</si>
  <si>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</si>
  <si>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</si>
  <si>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</si>
  <si>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</si>
  <si>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</si>
  <si>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</si>
  <si>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</si>
  <si>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</si>
  <si>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</si>
  <si>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</si>
  <si>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</si>
  <si>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</si>
  <si>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</si>
  <si>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</si>
  <si>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 xml:space="preserve">くり上がり和整数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0" eb="31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</si>
</sst>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2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0" t="s">
        <v>50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69">
        <v>1</v>
      </c>
      <c r="T1" s="69"/>
      <c r="U1" s="1"/>
      <c r="X1" s="3" t="s">
        <v>0</v>
      </c>
      <c r="Y1" s="4">
        <f ca="1">AY1*1000+BD1*100+BI1*10+BN1</f>
        <v>377</v>
      </c>
      <c r="Z1" s="4" t="s">
        <v>1</v>
      </c>
      <c r="AA1" s="4">
        <f ca="1">AZ1*1000+BE1*100+BJ1*10+BO1</f>
        <v>223</v>
      </c>
      <c r="AB1" s="4" t="s">
        <v>2</v>
      </c>
      <c r="AC1" s="4">
        <f ca="1">Y1+AA1</f>
        <v>600</v>
      </c>
      <c r="AE1" s="4">
        <f ca="1">AY1</f>
        <v>0</v>
      </c>
      <c r="AF1" s="4">
        <f ca="1">BD1</f>
        <v>3</v>
      </c>
      <c r="AG1" s="4" t="s">
        <v>3</v>
      </c>
      <c r="AH1" s="4">
        <f ca="1">BI1</f>
        <v>7</v>
      </c>
      <c r="AI1" s="4">
        <f ca="1">BN1</f>
        <v>7</v>
      </c>
      <c r="AJ1" s="4" t="s">
        <v>1</v>
      </c>
      <c r="AK1" s="4">
        <f ca="1">AZ1</f>
        <v>0</v>
      </c>
      <c r="AL1" s="4">
        <f ca="1">BE1</f>
        <v>2</v>
      </c>
      <c r="AM1" s="4" t="s">
        <v>3</v>
      </c>
      <c r="AN1" s="4">
        <f ca="1">BJ1</f>
        <v>2</v>
      </c>
      <c r="AO1" s="4">
        <f ca="1">BO1</f>
        <v>3</v>
      </c>
      <c r="AP1" s="4" t="s">
        <v>2</v>
      </c>
      <c r="AQ1" s="4">
        <f ca="1">MOD(ROUNDDOWN(AC1/1000,0),10)</f>
        <v>0</v>
      </c>
      <c r="AR1" s="4">
        <f ca="1">MOD(ROUNDDOWN(AC1/100,0),10)</f>
        <v>6</v>
      </c>
      <c r="AS1" s="4" t="s">
        <v>3</v>
      </c>
      <c r="AT1" s="4">
        <f ca="1">MOD(ROUNDDOWN(AC1/10,0),10)</f>
        <v>0</v>
      </c>
      <c r="AU1" s="4">
        <f ca="1">MOD(ROUNDDOWN(AC1/1,0),10)</f>
        <v>0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3</v>
      </c>
      <c r="BE1" s="6">
        <f ca="1">VLOOKUP($CA1,$CC$1:$CE$100,3,FALSE)</f>
        <v>2</v>
      </c>
      <c r="BF1" s="7"/>
      <c r="BG1" s="5" t="s">
        <v>6</v>
      </c>
      <c r="BH1" s="4">
        <v>1</v>
      </c>
      <c r="BI1" s="8">
        <f ca="1">VLOOKUP($CH1,$CJ$1:$CL$100,2,FALSE)</f>
        <v>7</v>
      </c>
      <c r="BJ1" s="8">
        <f t="shared" ref="BJ1:BJ12" ca="1" si="0">VLOOKUP($CH1,$CJ$1:$CL$100,3,FALSE)</f>
        <v>2</v>
      </c>
      <c r="BK1" s="9"/>
      <c r="BL1" s="5" t="s">
        <v>7</v>
      </c>
      <c r="BM1" s="4">
        <v>1</v>
      </c>
      <c r="BN1" s="8">
        <f ca="1">VLOOKUP($CO1,$CQ$1:$CS$100,2,FALSE)</f>
        <v>7</v>
      </c>
      <c r="BO1" s="8">
        <f ca="1">VLOOKUP($CO1,$CQ$1:$CS$100,3,FALSE)</f>
        <v>3</v>
      </c>
      <c r="BP1" s="9"/>
      <c r="BQ1" s="9"/>
      <c r="BR1" s="7"/>
      <c r="BS1" s="10">
        <f ca="1">RAND()</f>
        <v>0.30040482936586022</v>
      </c>
      <c r="BT1" s="11">
        <f ca="1">RANK(BS1,$BS$1:$BS$100,)</f>
        <v>14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0.79223359282105532</v>
      </c>
      <c r="CA1" s="11">
        <f ca="1">RANK(BZ1,$BZ$1:$BZ$100,)</f>
        <v>20</v>
      </c>
      <c r="CB1" s="4"/>
      <c r="CC1" s="4">
        <v>1</v>
      </c>
      <c r="CD1" s="4">
        <v>1</v>
      </c>
      <c r="CE1" s="4">
        <v>1</v>
      </c>
      <c r="CG1" s="10">
        <f ca="1">RAND()</f>
        <v>0.11145397306388183</v>
      </c>
      <c r="CH1" s="11">
        <f ca="1">RANK(CG1,$CG$1:$CG$100,)</f>
        <v>16</v>
      </c>
      <c r="CI1" s="4"/>
      <c r="CJ1" s="4">
        <v>1</v>
      </c>
      <c r="CK1" s="4">
        <v>0</v>
      </c>
      <c r="CL1" s="4">
        <v>9</v>
      </c>
      <c r="CM1" s="4"/>
      <c r="CN1" s="10">
        <f ca="1">RAND()</f>
        <v>0.65922538551204179</v>
      </c>
      <c r="CO1" s="11">
        <f ca="1">RANK(CN1,$CN$1:$CN$100,)</f>
        <v>7</v>
      </c>
      <c r="CP1" s="4"/>
      <c r="CQ1" s="4">
        <v>1</v>
      </c>
      <c r="CR1" s="4">
        <v>1</v>
      </c>
      <c r="CS1" s="4">
        <v>9</v>
      </c>
    </row>
    <row r="2" spans="1:97" ht="54.95" customHeight="1" thickBot="1" x14ac:dyDescent="0.3">
      <c r="A2" s="75" t="s">
        <v>36</v>
      </c>
      <c r="B2" s="76"/>
      <c r="C2" s="76"/>
      <c r="D2" s="76"/>
      <c r="E2" s="77"/>
      <c r="F2" s="78" t="s">
        <v>37</v>
      </c>
      <c r="G2" s="78"/>
      <c r="H2" s="78"/>
      <c r="I2" s="79"/>
      <c r="J2" s="80"/>
      <c r="K2" s="80"/>
      <c r="L2" s="80"/>
      <c r="M2" s="80"/>
      <c r="N2" s="80"/>
      <c r="O2" s="80"/>
      <c r="P2" s="80"/>
      <c r="Q2" s="80"/>
      <c r="R2" s="80"/>
      <c r="S2" s="80"/>
      <c r="T2" s="81"/>
      <c r="X2" s="2" t="s">
        <v>8</v>
      </c>
      <c r="Y2" s="4">
        <f t="shared" ref="Y2:Y12" ca="1" si="1">AY2*1000+BD2*100+BI2*10+BN2</f>
        <v>951</v>
      </c>
      <c r="Z2" s="4" t="s">
        <v>9</v>
      </c>
      <c r="AA2" s="4">
        <f t="shared" ref="AA2:AA12" ca="1" si="2">AZ2*1000+BE2*100+BJ2*10+BO2</f>
        <v>749</v>
      </c>
      <c r="AB2" s="4" t="s">
        <v>10</v>
      </c>
      <c r="AC2" s="4">
        <f t="shared" ref="AC2:AC12" ca="1" si="3">Y2+AA2</f>
        <v>1700</v>
      </c>
      <c r="AE2" s="4">
        <f t="shared" ref="AE2:AE12" ca="1" si="4">AY2</f>
        <v>0</v>
      </c>
      <c r="AF2" s="4">
        <f t="shared" ref="AF2:AF12" ca="1" si="5">BD2</f>
        <v>9</v>
      </c>
      <c r="AG2" s="4" t="s">
        <v>11</v>
      </c>
      <c r="AH2" s="4">
        <f t="shared" ref="AH2:AH12" ca="1" si="6">BI2</f>
        <v>5</v>
      </c>
      <c r="AI2" s="4">
        <f t="shared" ref="AI2:AI12" ca="1" si="7">BN2</f>
        <v>1</v>
      </c>
      <c r="AJ2" s="4" t="s">
        <v>9</v>
      </c>
      <c r="AK2" s="4">
        <f t="shared" ref="AK2:AK12" ca="1" si="8">AZ2</f>
        <v>0</v>
      </c>
      <c r="AL2" s="4">
        <f t="shared" ref="AL2:AL12" ca="1" si="9">BE2</f>
        <v>7</v>
      </c>
      <c r="AM2" s="4" t="s">
        <v>11</v>
      </c>
      <c r="AN2" s="4">
        <f t="shared" ref="AN2:AN12" ca="1" si="10">BJ2</f>
        <v>4</v>
      </c>
      <c r="AO2" s="4">
        <f t="shared" ref="AO2:AO12" ca="1" si="11">BO2</f>
        <v>9</v>
      </c>
      <c r="AP2" s="4" t="s">
        <v>10</v>
      </c>
      <c r="AQ2" s="4">
        <f t="shared" ref="AQ2:AQ12" ca="1" si="12">MOD(ROUNDDOWN(AC2/1000,0),10)</f>
        <v>1</v>
      </c>
      <c r="AR2" s="4">
        <f t="shared" ref="AR2:AR12" ca="1" si="13">MOD(ROUNDDOWN(AC2/100,0),10)</f>
        <v>7</v>
      </c>
      <c r="AS2" s="4" t="s">
        <v>11</v>
      </c>
      <c r="AT2" s="4">
        <f t="shared" ref="AT2:AT12" ca="1" si="14">MOD(ROUNDDOWN(AC2/10,0),10)</f>
        <v>0</v>
      </c>
      <c r="AU2" s="4">
        <f t="shared" ref="AU2:AU12" ca="1" si="15">MOD(ROUNDDOWN(AC2/1,0),10)</f>
        <v>0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9</v>
      </c>
      <c r="BE2" s="6">
        <f t="shared" ref="BE2:BE12" ca="1" si="19">VLOOKUP($CA2,$CC$1:$CE$100,3,FALSE)</f>
        <v>7</v>
      </c>
      <c r="BF2" s="7"/>
      <c r="BH2" s="4">
        <v>2</v>
      </c>
      <c r="BI2" s="8">
        <f t="shared" ref="BI2:BI12" ca="1" si="20">VLOOKUP($CH2,$CJ$1:$CL$100,2,FALSE)</f>
        <v>5</v>
      </c>
      <c r="BJ2" s="8">
        <f t="shared" ca="1" si="0"/>
        <v>4</v>
      </c>
      <c r="BK2" s="9"/>
      <c r="BM2" s="4">
        <v>2</v>
      </c>
      <c r="BN2" s="8">
        <f t="shared" ref="BN2:BN12" ca="1" si="21">VLOOKUP($CO2,$CQ$1:$CS$100,2,FALSE)</f>
        <v>1</v>
      </c>
      <c r="BO2" s="8">
        <f t="shared" ref="BO2:BO12" ca="1" si="22">VLOOKUP($CO2,$CQ$1:$CS$100,3,FALSE)</f>
        <v>9</v>
      </c>
      <c r="BP2" s="9"/>
      <c r="BQ2" s="9"/>
      <c r="BR2" s="7"/>
      <c r="BS2" s="10">
        <f t="shared" ref="BS2:BS18" ca="1" si="23">RAND()</f>
        <v>0.73787973589719724</v>
      </c>
      <c r="BT2" s="11">
        <f t="shared" ref="BT2:BT18" ca="1" si="24">RANK(BS2,$BS$1:$BS$100,)</f>
        <v>4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65" ca="1" si="25">RAND()</f>
        <v>4.3620190123788039E-2</v>
      </c>
      <c r="CA2" s="11">
        <f t="shared" ref="CA2:CA65" ca="1" si="26">RANK(BZ2,$BZ$1:$BZ$100,)</f>
        <v>79</v>
      </c>
      <c r="CB2" s="4"/>
      <c r="CC2" s="4">
        <v>2</v>
      </c>
      <c r="CD2" s="4">
        <v>1</v>
      </c>
      <c r="CE2" s="4">
        <v>2</v>
      </c>
      <c r="CG2" s="10">
        <f t="shared" ref="CG2:CG18" ca="1" si="27">RAND()</f>
        <v>0.19667791260999246</v>
      </c>
      <c r="CH2" s="11">
        <f t="shared" ref="CH2:CH18" ca="1" si="28">RANK(CG2,$CG$1:$CG$100,)</f>
        <v>14</v>
      </c>
      <c r="CI2" s="4"/>
      <c r="CJ2" s="4">
        <v>2</v>
      </c>
      <c r="CK2" s="4">
        <v>1</v>
      </c>
      <c r="CL2" s="4">
        <v>8</v>
      </c>
      <c r="CN2" s="10">
        <f t="shared" ref="CN2:CN18" ca="1" si="29">RAND()</f>
        <v>0.53055955156579027</v>
      </c>
      <c r="CO2" s="11">
        <f t="shared" ref="CO2:CO18" ca="1" si="30">RANK(CN2,$CN$1:$CN$100,)</f>
        <v>10</v>
      </c>
      <c r="CP2" s="4"/>
      <c r="CQ2" s="4">
        <v>2</v>
      </c>
      <c r="CR2" s="4">
        <v>2</v>
      </c>
      <c r="CS2" s="4">
        <v>8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797</v>
      </c>
      <c r="Z3" s="4" t="s">
        <v>13</v>
      </c>
      <c r="AA3" s="4">
        <f t="shared" ca="1" si="2"/>
        <v>303</v>
      </c>
      <c r="AB3" s="4" t="s">
        <v>2</v>
      </c>
      <c r="AC3" s="4">
        <f t="shared" ca="1" si="3"/>
        <v>1100</v>
      </c>
      <c r="AE3" s="4">
        <f t="shared" ca="1" si="4"/>
        <v>0</v>
      </c>
      <c r="AF3" s="4">
        <f t="shared" ca="1" si="5"/>
        <v>7</v>
      </c>
      <c r="AG3" s="4" t="s">
        <v>3</v>
      </c>
      <c r="AH3" s="4">
        <f t="shared" ca="1" si="6"/>
        <v>9</v>
      </c>
      <c r="AI3" s="4">
        <f t="shared" ca="1" si="7"/>
        <v>7</v>
      </c>
      <c r="AJ3" s="4" t="s">
        <v>1</v>
      </c>
      <c r="AK3" s="4">
        <f t="shared" ca="1" si="8"/>
        <v>0</v>
      </c>
      <c r="AL3" s="4">
        <f t="shared" ca="1" si="9"/>
        <v>3</v>
      </c>
      <c r="AM3" s="4" t="s">
        <v>14</v>
      </c>
      <c r="AN3" s="4">
        <f t="shared" ca="1" si="10"/>
        <v>0</v>
      </c>
      <c r="AO3" s="4">
        <f t="shared" ca="1" si="11"/>
        <v>3</v>
      </c>
      <c r="AP3" s="4" t="s">
        <v>2</v>
      </c>
      <c r="AQ3" s="4">
        <f t="shared" ca="1" si="12"/>
        <v>1</v>
      </c>
      <c r="AR3" s="4">
        <f t="shared" ca="1" si="13"/>
        <v>1</v>
      </c>
      <c r="AS3" s="4" t="s">
        <v>3</v>
      </c>
      <c r="AT3" s="4">
        <f t="shared" ca="1" si="14"/>
        <v>0</v>
      </c>
      <c r="AU3" s="4">
        <f t="shared" ca="1" si="15"/>
        <v>0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7</v>
      </c>
      <c r="BE3" s="6">
        <f t="shared" ca="1" si="19"/>
        <v>3</v>
      </c>
      <c r="BF3" s="7"/>
      <c r="BH3" s="4">
        <v>3</v>
      </c>
      <c r="BI3" s="8">
        <f t="shared" ca="1" si="20"/>
        <v>9</v>
      </c>
      <c r="BJ3" s="8">
        <f t="shared" ca="1" si="0"/>
        <v>0</v>
      </c>
      <c r="BK3" s="9"/>
      <c r="BM3" s="4">
        <v>3</v>
      </c>
      <c r="BN3" s="8">
        <f t="shared" ca="1" si="21"/>
        <v>7</v>
      </c>
      <c r="BO3" s="8">
        <f t="shared" ca="1" si="22"/>
        <v>3</v>
      </c>
      <c r="BP3" s="9"/>
      <c r="BQ3" s="9"/>
      <c r="BR3" s="7"/>
      <c r="BS3" s="10">
        <f t="shared" ca="1" si="23"/>
        <v>0.62889144160709853</v>
      </c>
      <c r="BT3" s="11">
        <f t="shared" ca="1" si="24"/>
        <v>7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0.30307105629229147</v>
      </c>
      <c r="CA3" s="11">
        <f t="shared" ca="1" si="26"/>
        <v>57</v>
      </c>
      <c r="CB3" s="4"/>
      <c r="CC3" s="4">
        <v>3</v>
      </c>
      <c r="CD3" s="4">
        <v>1</v>
      </c>
      <c r="CE3" s="4">
        <v>3</v>
      </c>
      <c r="CG3" s="10">
        <f t="shared" ca="1" si="27"/>
        <v>4.9160904730621846E-3</v>
      </c>
      <c r="CH3" s="11">
        <f t="shared" ca="1" si="28"/>
        <v>18</v>
      </c>
      <c r="CI3" s="4"/>
      <c r="CJ3" s="4">
        <v>3</v>
      </c>
      <c r="CK3" s="4">
        <v>2</v>
      </c>
      <c r="CL3" s="4">
        <v>7</v>
      </c>
      <c r="CN3" s="10">
        <f t="shared" ca="1" si="29"/>
        <v>0.31297917472057557</v>
      </c>
      <c r="CO3" s="11">
        <f t="shared" ca="1" si="30"/>
        <v>16</v>
      </c>
      <c r="CP3" s="4"/>
      <c r="CQ3" s="4">
        <v>3</v>
      </c>
      <c r="CR3" s="4">
        <v>3</v>
      </c>
      <c r="CS3" s="4">
        <v>7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698</v>
      </c>
      <c r="Z4" s="4" t="s">
        <v>13</v>
      </c>
      <c r="AA4" s="4">
        <f t="shared" ca="1" si="2"/>
        <v>302</v>
      </c>
      <c r="AB4" s="4" t="s">
        <v>2</v>
      </c>
      <c r="AC4" s="4">
        <f t="shared" ca="1" si="3"/>
        <v>1000</v>
      </c>
      <c r="AE4" s="4">
        <f t="shared" ca="1" si="4"/>
        <v>0</v>
      </c>
      <c r="AF4" s="4">
        <f t="shared" ca="1" si="5"/>
        <v>6</v>
      </c>
      <c r="AG4" s="4" t="s">
        <v>3</v>
      </c>
      <c r="AH4" s="4">
        <f t="shared" ca="1" si="6"/>
        <v>9</v>
      </c>
      <c r="AI4" s="4">
        <f t="shared" ca="1" si="7"/>
        <v>8</v>
      </c>
      <c r="AJ4" s="4" t="s">
        <v>1</v>
      </c>
      <c r="AK4" s="4">
        <f t="shared" ca="1" si="8"/>
        <v>0</v>
      </c>
      <c r="AL4" s="4">
        <f t="shared" ca="1" si="9"/>
        <v>3</v>
      </c>
      <c r="AM4" s="4" t="s">
        <v>3</v>
      </c>
      <c r="AN4" s="4">
        <f t="shared" ca="1" si="10"/>
        <v>0</v>
      </c>
      <c r="AO4" s="4">
        <f t="shared" ca="1" si="11"/>
        <v>2</v>
      </c>
      <c r="AP4" s="4" t="s">
        <v>2</v>
      </c>
      <c r="AQ4" s="4">
        <f t="shared" ca="1" si="12"/>
        <v>1</v>
      </c>
      <c r="AR4" s="4">
        <f t="shared" ca="1" si="13"/>
        <v>0</v>
      </c>
      <c r="AS4" s="4" t="s">
        <v>14</v>
      </c>
      <c r="AT4" s="4">
        <f t="shared" ca="1" si="14"/>
        <v>0</v>
      </c>
      <c r="AU4" s="4">
        <f t="shared" ca="1" si="15"/>
        <v>0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6</v>
      </c>
      <c r="BE4" s="6">
        <f t="shared" ca="1" si="19"/>
        <v>3</v>
      </c>
      <c r="BF4" s="7"/>
      <c r="BH4" s="4">
        <v>4</v>
      </c>
      <c r="BI4" s="8">
        <f t="shared" ca="1" si="20"/>
        <v>9</v>
      </c>
      <c r="BJ4" s="8">
        <f t="shared" ca="1" si="0"/>
        <v>0</v>
      </c>
      <c r="BK4" s="9"/>
      <c r="BM4" s="4">
        <v>4</v>
      </c>
      <c r="BN4" s="8">
        <f t="shared" ca="1" si="21"/>
        <v>8</v>
      </c>
      <c r="BO4" s="8">
        <f t="shared" ca="1" si="22"/>
        <v>2</v>
      </c>
      <c r="BP4" s="9"/>
      <c r="BQ4" s="9"/>
      <c r="BR4" s="7"/>
      <c r="BS4" s="10">
        <f t="shared" ca="1" si="23"/>
        <v>0.97869656828971563</v>
      </c>
      <c r="BT4" s="11">
        <f t="shared" ca="1" si="24"/>
        <v>1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0.53566854664906149</v>
      </c>
      <c r="CA4" s="11">
        <f t="shared" ca="1" si="26"/>
        <v>48</v>
      </c>
      <c r="CB4" s="4"/>
      <c r="CC4" s="4">
        <v>4</v>
      </c>
      <c r="CD4" s="4">
        <v>1</v>
      </c>
      <c r="CE4" s="4">
        <v>4</v>
      </c>
      <c r="CG4" s="10">
        <f t="shared" ca="1" si="27"/>
        <v>0.66588838000407291</v>
      </c>
      <c r="CH4" s="11">
        <f t="shared" ca="1" si="28"/>
        <v>9</v>
      </c>
      <c r="CI4" s="4"/>
      <c r="CJ4" s="4">
        <v>4</v>
      </c>
      <c r="CK4" s="4">
        <v>4</v>
      </c>
      <c r="CL4" s="4">
        <v>5</v>
      </c>
      <c r="CN4" s="10">
        <f t="shared" ca="1" si="29"/>
        <v>0.65890731156963056</v>
      </c>
      <c r="CO4" s="11">
        <f t="shared" ca="1" si="30"/>
        <v>8</v>
      </c>
      <c r="CP4" s="4"/>
      <c r="CQ4" s="4">
        <v>4</v>
      </c>
      <c r="CR4" s="4">
        <v>4</v>
      </c>
      <c r="CS4" s="4">
        <v>6</v>
      </c>
    </row>
    <row r="5" spans="1:97" ht="45.95" customHeight="1" thickBot="1" x14ac:dyDescent="0.3">
      <c r="A5" s="20"/>
      <c r="B5" s="13"/>
      <c r="C5" s="71" t="str">
        <f ca="1">$Y1/100&amp;$Z1&amp;$AA1/100&amp;$AB1</f>
        <v>3.77＋2.23＝</v>
      </c>
      <c r="D5" s="72"/>
      <c r="E5" s="72"/>
      <c r="F5" s="72"/>
      <c r="G5" s="73">
        <f ca="1">$AC1/100</f>
        <v>6</v>
      </c>
      <c r="H5" s="74"/>
      <c r="I5" s="21"/>
      <c r="J5" s="22"/>
      <c r="K5" s="20"/>
      <c r="L5" s="13"/>
      <c r="M5" s="71" t="str">
        <f ca="1">$Y2/100&amp;$Z2&amp;$AA2/100&amp;$AB2</f>
        <v>9.51＋7.49＝</v>
      </c>
      <c r="N5" s="72"/>
      <c r="O5" s="72"/>
      <c r="P5" s="72"/>
      <c r="Q5" s="73">
        <f ca="1">$AC2/100</f>
        <v>17</v>
      </c>
      <c r="R5" s="74"/>
      <c r="S5" s="21"/>
      <c r="T5" s="23"/>
      <c r="X5" s="2" t="s">
        <v>16</v>
      </c>
      <c r="Y5" s="4">
        <f t="shared" ca="1" si="1"/>
        <v>363</v>
      </c>
      <c r="Z5" s="4" t="s">
        <v>1</v>
      </c>
      <c r="AA5" s="4">
        <f t="shared" ca="1" si="2"/>
        <v>837</v>
      </c>
      <c r="AB5" s="4" t="s">
        <v>2</v>
      </c>
      <c r="AC5" s="4">
        <f t="shared" ca="1" si="3"/>
        <v>1200</v>
      </c>
      <c r="AE5" s="4">
        <f t="shared" ca="1" si="4"/>
        <v>0</v>
      </c>
      <c r="AF5" s="4">
        <f t="shared" ca="1" si="5"/>
        <v>3</v>
      </c>
      <c r="AG5" s="4" t="s">
        <v>14</v>
      </c>
      <c r="AH5" s="4">
        <f t="shared" ca="1" si="6"/>
        <v>6</v>
      </c>
      <c r="AI5" s="4">
        <f t="shared" ca="1" si="7"/>
        <v>3</v>
      </c>
      <c r="AJ5" s="4" t="s">
        <v>1</v>
      </c>
      <c r="AK5" s="4">
        <f t="shared" ca="1" si="8"/>
        <v>0</v>
      </c>
      <c r="AL5" s="4">
        <f t="shared" ca="1" si="9"/>
        <v>8</v>
      </c>
      <c r="AM5" s="4" t="s">
        <v>3</v>
      </c>
      <c r="AN5" s="4">
        <f t="shared" ca="1" si="10"/>
        <v>3</v>
      </c>
      <c r="AO5" s="4">
        <f t="shared" ca="1" si="11"/>
        <v>7</v>
      </c>
      <c r="AP5" s="4" t="s">
        <v>2</v>
      </c>
      <c r="AQ5" s="4">
        <f t="shared" ca="1" si="12"/>
        <v>1</v>
      </c>
      <c r="AR5" s="4">
        <f t="shared" ca="1" si="13"/>
        <v>2</v>
      </c>
      <c r="AS5" s="4" t="s">
        <v>3</v>
      </c>
      <c r="AT5" s="4">
        <f t="shared" ca="1" si="14"/>
        <v>0</v>
      </c>
      <c r="AU5" s="4">
        <f t="shared" ca="1" si="15"/>
        <v>0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3</v>
      </c>
      <c r="BE5" s="6">
        <f t="shared" ca="1" si="19"/>
        <v>8</v>
      </c>
      <c r="BF5" s="7"/>
      <c r="BH5" s="4">
        <v>5</v>
      </c>
      <c r="BI5" s="8">
        <f t="shared" ca="1" si="20"/>
        <v>6</v>
      </c>
      <c r="BJ5" s="8">
        <f t="shared" ca="1" si="0"/>
        <v>3</v>
      </c>
      <c r="BK5" s="9"/>
      <c r="BM5" s="4">
        <v>5</v>
      </c>
      <c r="BN5" s="8">
        <f t="shared" ca="1" si="21"/>
        <v>3</v>
      </c>
      <c r="BO5" s="8">
        <f t="shared" ca="1" si="22"/>
        <v>7</v>
      </c>
      <c r="BP5" s="9"/>
      <c r="BQ5" s="9"/>
      <c r="BR5" s="7"/>
      <c r="BS5" s="10">
        <f t="shared" ca="1" si="23"/>
        <v>0.26191275349402998</v>
      </c>
      <c r="BT5" s="11">
        <f t="shared" ca="1" si="24"/>
        <v>15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0.77054253241519211</v>
      </c>
      <c r="CA5" s="11">
        <f t="shared" ca="1" si="26"/>
        <v>26</v>
      </c>
      <c r="CB5" s="4"/>
      <c r="CC5" s="4">
        <v>5</v>
      </c>
      <c r="CD5" s="4">
        <v>1</v>
      </c>
      <c r="CE5" s="4">
        <v>5</v>
      </c>
      <c r="CG5" s="10">
        <f t="shared" ca="1" si="27"/>
        <v>0.13029167264989938</v>
      </c>
      <c r="CH5" s="11">
        <f t="shared" ca="1" si="28"/>
        <v>15</v>
      </c>
      <c r="CI5" s="4"/>
      <c r="CJ5" s="4">
        <v>5</v>
      </c>
      <c r="CK5" s="4">
        <v>5</v>
      </c>
      <c r="CL5" s="4">
        <v>4</v>
      </c>
      <c r="CN5" s="10">
        <f t="shared" ca="1" si="29"/>
        <v>0.87489515611619362</v>
      </c>
      <c r="CO5" s="11">
        <f t="shared" ca="1" si="30"/>
        <v>3</v>
      </c>
      <c r="CP5" s="4"/>
      <c r="CQ5" s="4">
        <v>5</v>
      </c>
      <c r="CR5" s="4">
        <v>5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628</v>
      </c>
      <c r="Z6" s="4" t="s">
        <v>1</v>
      </c>
      <c r="AA6" s="4">
        <f t="shared" ca="1" si="2"/>
        <v>972</v>
      </c>
      <c r="AB6" s="4" t="s">
        <v>2</v>
      </c>
      <c r="AC6" s="4">
        <f t="shared" ca="1" si="3"/>
        <v>1600</v>
      </c>
      <c r="AE6" s="4">
        <f t="shared" ca="1" si="4"/>
        <v>0</v>
      </c>
      <c r="AF6" s="4">
        <f t="shared" ca="1" si="5"/>
        <v>6</v>
      </c>
      <c r="AG6" s="4" t="s">
        <v>3</v>
      </c>
      <c r="AH6" s="4">
        <f t="shared" ca="1" si="6"/>
        <v>2</v>
      </c>
      <c r="AI6" s="4">
        <f t="shared" ca="1" si="7"/>
        <v>8</v>
      </c>
      <c r="AJ6" s="4" t="s">
        <v>1</v>
      </c>
      <c r="AK6" s="4">
        <f t="shared" ca="1" si="8"/>
        <v>0</v>
      </c>
      <c r="AL6" s="4">
        <f t="shared" ca="1" si="9"/>
        <v>9</v>
      </c>
      <c r="AM6" s="4" t="s">
        <v>3</v>
      </c>
      <c r="AN6" s="4">
        <f t="shared" ca="1" si="10"/>
        <v>7</v>
      </c>
      <c r="AO6" s="4">
        <f t="shared" ca="1" si="11"/>
        <v>2</v>
      </c>
      <c r="AP6" s="4" t="s">
        <v>2</v>
      </c>
      <c r="AQ6" s="4">
        <f t="shared" ca="1" si="12"/>
        <v>1</v>
      </c>
      <c r="AR6" s="4">
        <f t="shared" ca="1" si="13"/>
        <v>6</v>
      </c>
      <c r="AS6" s="4" t="s">
        <v>3</v>
      </c>
      <c r="AT6" s="4">
        <f t="shared" ca="1" si="14"/>
        <v>0</v>
      </c>
      <c r="AU6" s="4">
        <f t="shared" ca="1" si="15"/>
        <v>0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6</v>
      </c>
      <c r="BE6" s="6">
        <f t="shared" ca="1" si="19"/>
        <v>9</v>
      </c>
      <c r="BF6" s="7"/>
      <c r="BH6" s="4">
        <v>6</v>
      </c>
      <c r="BI6" s="8">
        <f t="shared" ca="1" si="20"/>
        <v>2</v>
      </c>
      <c r="BJ6" s="8">
        <f t="shared" ca="1" si="0"/>
        <v>7</v>
      </c>
      <c r="BK6" s="9"/>
      <c r="BM6" s="4">
        <v>6</v>
      </c>
      <c r="BN6" s="8">
        <f t="shared" ca="1" si="21"/>
        <v>8</v>
      </c>
      <c r="BO6" s="8">
        <f t="shared" ca="1" si="22"/>
        <v>2</v>
      </c>
      <c r="BP6" s="9"/>
      <c r="BQ6" s="9"/>
      <c r="BR6" s="7"/>
      <c r="BS6" s="10">
        <f t="shared" ca="1" si="23"/>
        <v>0.40049727163604698</v>
      </c>
      <c r="BT6" s="11">
        <f t="shared" ca="1" si="24"/>
        <v>12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0.37628921403058935</v>
      </c>
      <c r="CA6" s="11">
        <f t="shared" ca="1" si="26"/>
        <v>54</v>
      </c>
      <c r="CB6" s="4"/>
      <c r="CC6" s="4">
        <v>6</v>
      </c>
      <c r="CD6" s="4">
        <v>1</v>
      </c>
      <c r="CE6" s="4">
        <v>6</v>
      </c>
      <c r="CG6" s="10">
        <f t="shared" ca="1" si="27"/>
        <v>0.92250974370187189</v>
      </c>
      <c r="CH6" s="11">
        <f t="shared" ca="1" si="28"/>
        <v>3</v>
      </c>
      <c r="CI6" s="4"/>
      <c r="CJ6" s="4">
        <v>6</v>
      </c>
      <c r="CK6" s="4">
        <v>6</v>
      </c>
      <c r="CL6" s="4">
        <v>3</v>
      </c>
      <c r="CN6" s="10">
        <f t="shared" ca="1" si="29"/>
        <v>0.26774487905306665</v>
      </c>
      <c r="CO6" s="11">
        <f t="shared" ca="1" si="30"/>
        <v>17</v>
      </c>
      <c r="CP6" s="4"/>
      <c r="CQ6" s="4">
        <v>6</v>
      </c>
      <c r="CR6" s="4">
        <v>6</v>
      </c>
      <c r="CS6" s="4">
        <v>4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3</v>
      </c>
      <c r="F7" s="31" t="str">
        <f ca="1">IF(AND(G7=0,H7=0),"",".")</f>
        <v>.</v>
      </c>
      <c r="G7" s="32">
        <f ca="1">$BI1</f>
        <v>7</v>
      </c>
      <c r="H7" s="32">
        <f ca="1">$BN1</f>
        <v>7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9</v>
      </c>
      <c r="P7" s="31" t="str">
        <f ca="1">IF(AND(Q7=0,R7=0),"",".")</f>
        <v>.</v>
      </c>
      <c r="Q7" s="32">
        <f ca="1">$BI2</f>
        <v>5</v>
      </c>
      <c r="R7" s="32">
        <f ca="1">$BN2</f>
        <v>1</v>
      </c>
      <c r="S7" s="33"/>
      <c r="T7" s="28"/>
      <c r="X7" s="2" t="s">
        <v>18</v>
      </c>
      <c r="Y7" s="4">
        <f t="shared" ca="1" si="1"/>
        <v>189</v>
      </c>
      <c r="Z7" s="4" t="s">
        <v>1</v>
      </c>
      <c r="AA7" s="4">
        <f t="shared" ca="1" si="2"/>
        <v>711</v>
      </c>
      <c r="AB7" s="4" t="s">
        <v>2</v>
      </c>
      <c r="AC7" s="4">
        <f t="shared" ca="1" si="3"/>
        <v>900</v>
      </c>
      <c r="AE7" s="4">
        <f t="shared" ca="1" si="4"/>
        <v>0</v>
      </c>
      <c r="AF7" s="4">
        <f t="shared" ca="1" si="5"/>
        <v>1</v>
      </c>
      <c r="AG7" s="4" t="s">
        <v>3</v>
      </c>
      <c r="AH7" s="4">
        <f t="shared" ca="1" si="6"/>
        <v>8</v>
      </c>
      <c r="AI7" s="4">
        <f t="shared" ca="1" si="7"/>
        <v>9</v>
      </c>
      <c r="AJ7" s="4" t="s">
        <v>1</v>
      </c>
      <c r="AK7" s="4">
        <f t="shared" ca="1" si="8"/>
        <v>0</v>
      </c>
      <c r="AL7" s="4">
        <f t="shared" ca="1" si="9"/>
        <v>7</v>
      </c>
      <c r="AM7" s="4" t="s">
        <v>3</v>
      </c>
      <c r="AN7" s="4">
        <f t="shared" ca="1" si="10"/>
        <v>1</v>
      </c>
      <c r="AO7" s="4">
        <f t="shared" ca="1" si="11"/>
        <v>1</v>
      </c>
      <c r="AP7" s="4" t="s">
        <v>19</v>
      </c>
      <c r="AQ7" s="4">
        <f t="shared" ca="1" si="12"/>
        <v>0</v>
      </c>
      <c r="AR7" s="4">
        <f t="shared" ca="1" si="13"/>
        <v>9</v>
      </c>
      <c r="AS7" s="4" t="s">
        <v>3</v>
      </c>
      <c r="AT7" s="4">
        <f t="shared" ca="1" si="14"/>
        <v>0</v>
      </c>
      <c r="AU7" s="4">
        <f t="shared" ca="1" si="15"/>
        <v>0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1</v>
      </c>
      <c r="BE7" s="6">
        <f t="shared" ca="1" si="19"/>
        <v>7</v>
      </c>
      <c r="BF7" s="7"/>
      <c r="BH7" s="4">
        <v>7</v>
      </c>
      <c r="BI7" s="8">
        <f t="shared" ca="1" si="20"/>
        <v>8</v>
      </c>
      <c r="BJ7" s="8">
        <f t="shared" ca="1" si="0"/>
        <v>1</v>
      </c>
      <c r="BK7" s="9"/>
      <c r="BM7" s="4">
        <v>7</v>
      </c>
      <c r="BN7" s="8">
        <f t="shared" ca="1" si="21"/>
        <v>9</v>
      </c>
      <c r="BO7" s="8">
        <f t="shared" ca="1" si="22"/>
        <v>1</v>
      </c>
      <c r="BP7" s="9"/>
      <c r="BQ7" s="9"/>
      <c r="BR7" s="7"/>
      <c r="BS7" s="10">
        <f t="shared" ca="1" si="23"/>
        <v>0.69560413526975795</v>
      </c>
      <c r="BT7" s="11">
        <f t="shared" ca="1" si="24"/>
        <v>5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0.95036890081288217</v>
      </c>
      <c r="CA7" s="11">
        <f t="shared" ca="1" si="26"/>
        <v>7</v>
      </c>
      <c r="CB7" s="4"/>
      <c r="CC7" s="4">
        <v>7</v>
      </c>
      <c r="CD7" s="4">
        <v>1</v>
      </c>
      <c r="CE7" s="4">
        <v>7</v>
      </c>
      <c r="CG7" s="10">
        <f t="shared" ca="1" si="27"/>
        <v>9.2412201372143232E-2</v>
      </c>
      <c r="CH7" s="11">
        <f t="shared" ca="1" si="28"/>
        <v>17</v>
      </c>
      <c r="CI7" s="4"/>
      <c r="CJ7" s="4">
        <v>7</v>
      </c>
      <c r="CK7" s="4">
        <v>7</v>
      </c>
      <c r="CL7" s="4">
        <v>2</v>
      </c>
      <c r="CN7" s="10">
        <f t="shared" ca="1" si="29"/>
        <v>0.56441835729732892</v>
      </c>
      <c r="CO7" s="11">
        <f t="shared" ca="1" si="30"/>
        <v>9</v>
      </c>
      <c r="CP7" s="4"/>
      <c r="CQ7" s="4">
        <v>7</v>
      </c>
      <c r="CR7" s="4">
        <v>7</v>
      </c>
      <c r="CS7" s="4">
        <v>3</v>
      </c>
    </row>
    <row r="8" spans="1:97" ht="54.95" customHeight="1" thickBot="1" x14ac:dyDescent="0.3">
      <c r="A8" s="20"/>
      <c r="B8" s="13"/>
      <c r="C8" s="34" t="str">
        <f ca="1">IF(AND($AZ1=0,$AY1=0),"","＋")</f>
        <v/>
      </c>
      <c r="D8" s="35" t="str">
        <f ca="1">IF(AND($AZ1=0,$AY1=0),"＋",$AZ1)</f>
        <v>＋</v>
      </c>
      <c r="E8" s="36">
        <f ca="1">$BE1</f>
        <v>2</v>
      </c>
      <c r="F8" s="36" t="str">
        <f ca="1">IF(AND(G8=0,H8=0),"",".")</f>
        <v>.</v>
      </c>
      <c r="G8" s="37">
        <f ca="1">$BJ1</f>
        <v>2</v>
      </c>
      <c r="H8" s="37">
        <f ca="1">$BO1</f>
        <v>3</v>
      </c>
      <c r="I8" s="33"/>
      <c r="J8" s="28"/>
      <c r="K8" s="20"/>
      <c r="L8" s="13"/>
      <c r="M8" s="34" t="str">
        <f ca="1">IF(AND($AZ2=0,$AY2=0),"","＋")</f>
        <v/>
      </c>
      <c r="N8" s="35" t="str">
        <f ca="1">IF(AND($AZ2=0,$AY2=0),"＋",$AZ2)</f>
        <v>＋</v>
      </c>
      <c r="O8" s="36">
        <f ca="1">$BE2</f>
        <v>7</v>
      </c>
      <c r="P8" s="36" t="str">
        <f ca="1">IF(AND(Q8=0,R8=0),"",".")</f>
        <v>.</v>
      </c>
      <c r="Q8" s="37">
        <f ca="1">$BJ2</f>
        <v>4</v>
      </c>
      <c r="R8" s="37">
        <f ca="1">$BO2</f>
        <v>9</v>
      </c>
      <c r="S8" s="33"/>
      <c r="T8" s="28"/>
      <c r="X8" s="2" t="s">
        <v>20</v>
      </c>
      <c r="Y8" s="4">
        <f t="shared" ca="1" si="1"/>
        <v>602</v>
      </c>
      <c r="Z8" s="4" t="s">
        <v>1</v>
      </c>
      <c r="AA8" s="4">
        <f t="shared" ca="1" si="2"/>
        <v>498</v>
      </c>
      <c r="AB8" s="4" t="s">
        <v>2</v>
      </c>
      <c r="AC8" s="4">
        <f t="shared" ca="1" si="3"/>
        <v>1100</v>
      </c>
      <c r="AE8" s="4">
        <f t="shared" ca="1" si="4"/>
        <v>0</v>
      </c>
      <c r="AF8" s="4">
        <f t="shared" ca="1" si="5"/>
        <v>6</v>
      </c>
      <c r="AG8" s="4" t="s">
        <v>14</v>
      </c>
      <c r="AH8" s="4">
        <f t="shared" ca="1" si="6"/>
        <v>0</v>
      </c>
      <c r="AI8" s="4">
        <f t="shared" ca="1" si="7"/>
        <v>2</v>
      </c>
      <c r="AJ8" s="4" t="s">
        <v>13</v>
      </c>
      <c r="AK8" s="4">
        <f t="shared" ca="1" si="8"/>
        <v>0</v>
      </c>
      <c r="AL8" s="4">
        <f t="shared" ca="1" si="9"/>
        <v>4</v>
      </c>
      <c r="AM8" s="4" t="s">
        <v>3</v>
      </c>
      <c r="AN8" s="4">
        <f t="shared" ca="1" si="10"/>
        <v>9</v>
      </c>
      <c r="AO8" s="4">
        <f t="shared" ca="1" si="11"/>
        <v>8</v>
      </c>
      <c r="AP8" s="4" t="s">
        <v>2</v>
      </c>
      <c r="AQ8" s="4">
        <f t="shared" ca="1" si="12"/>
        <v>1</v>
      </c>
      <c r="AR8" s="4">
        <f t="shared" ca="1" si="13"/>
        <v>1</v>
      </c>
      <c r="AS8" s="4" t="s">
        <v>3</v>
      </c>
      <c r="AT8" s="4">
        <f t="shared" ca="1" si="14"/>
        <v>0</v>
      </c>
      <c r="AU8" s="4">
        <f t="shared" ca="1" si="15"/>
        <v>0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6</v>
      </c>
      <c r="BE8" s="6">
        <f t="shared" ca="1" si="19"/>
        <v>4</v>
      </c>
      <c r="BF8" s="7"/>
      <c r="BH8" s="4">
        <v>8</v>
      </c>
      <c r="BI8" s="8">
        <f t="shared" ca="1" si="20"/>
        <v>0</v>
      </c>
      <c r="BJ8" s="8">
        <f t="shared" ca="1" si="0"/>
        <v>9</v>
      </c>
      <c r="BK8" s="9"/>
      <c r="BM8" s="4">
        <v>8</v>
      </c>
      <c r="BN8" s="8">
        <f t="shared" ca="1" si="21"/>
        <v>2</v>
      </c>
      <c r="BO8" s="8">
        <f t="shared" ca="1" si="22"/>
        <v>8</v>
      </c>
      <c r="BP8" s="9"/>
      <c r="BQ8" s="9"/>
      <c r="BR8" s="7"/>
      <c r="BS8" s="10">
        <f t="shared" ca="1" si="23"/>
        <v>0.1698000614789732</v>
      </c>
      <c r="BT8" s="11">
        <f t="shared" ca="1" si="24"/>
        <v>18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0.51560000995330169</v>
      </c>
      <c r="CA8" s="11">
        <f t="shared" ca="1" si="26"/>
        <v>49</v>
      </c>
      <c r="CB8" s="4"/>
      <c r="CC8" s="4">
        <v>8</v>
      </c>
      <c r="CD8" s="4">
        <v>1</v>
      </c>
      <c r="CE8" s="4">
        <v>8</v>
      </c>
      <c r="CG8" s="10">
        <f t="shared" ca="1" si="27"/>
        <v>0.6557311953539825</v>
      </c>
      <c r="CH8" s="11">
        <f t="shared" ca="1" si="28"/>
        <v>10</v>
      </c>
      <c r="CI8" s="4"/>
      <c r="CJ8" s="4">
        <v>8</v>
      </c>
      <c r="CK8" s="4">
        <v>8</v>
      </c>
      <c r="CL8" s="4">
        <v>1</v>
      </c>
      <c r="CN8" s="10">
        <f t="shared" ca="1" si="29"/>
        <v>0.91335697699810503</v>
      </c>
      <c r="CO8" s="11">
        <f t="shared" ca="1" si="30"/>
        <v>2</v>
      </c>
      <c r="CP8" s="4"/>
      <c r="CQ8" s="4">
        <v>8</v>
      </c>
      <c r="CR8" s="4">
        <v>8</v>
      </c>
      <c r="CS8" s="4">
        <v>2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6</v>
      </c>
      <c r="F9" s="41" t="str">
        <f>$AS1</f>
        <v>.</v>
      </c>
      <c r="G9" s="42">
        <f ca="1">$AT1</f>
        <v>0</v>
      </c>
      <c r="H9" s="43">
        <f ca="1">$AU1</f>
        <v>0</v>
      </c>
      <c r="I9" s="33"/>
      <c r="J9" s="44"/>
      <c r="K9" s="45"/>
      <c r="L9" s="38"/>
      <c r="M9" s="39"/>
      <c r="N9" s="40">
        <f ca="1">$AQ2</f>
        <v>1</v>
      </c>
      <c r="O9" s="41">
        <f ca="1">$AR2</f>
        <v>7</v>
      </c>
      <c r="P9" s="41" t="str">
        <f>$AS2</f>
        <v>.</v>
      </c>
      <c r="Q9" s="42">
        <f ca="1">$AT2</f>
        <v>0</v>
      </c>
      <c r="R9" s="43">
        <f ca="1">$AU2</f>
        <v>0</v>
      </c>
      <c r="S9" s="33"/>
      <c r="T9" s="44"/>
      <c r="X9" s="2" t="s">
        <v>21</v>
      </c>
      <c r="Y9" s="4">
        <f t="shared" ca="1" si="1"/>
        <v>754</v>
      </c>
      <c r="Z9" s="4" t="s">
        <v>1</v>
      </c>
      <c r="AA9" s="4">
        <f t="shared" ca="1" si="2"/>
        <v>646</v>
      </c>
      <c r="AB9" s="4" t="s">
        <v>2</v>
      </c>
      <c r="AC9" s="4">
        <f t="shared" ca="1" si="3"/>
        <v>1400</v>
      </c>
      <c r="AE9" s="4">
        <f t="shared" ca="1" si="4"/>
        <v>0</v>
      </c>
      <c r="AF9" s="4">
        <f t="shared" ca="1" si="5"/>
        <v>7</v>
      </c>
      <c r="AG9" s="4" t="s">
        <v>3</v>
      </c>
      <c r="AH9" s="4">
        <f t="shared" ca="1" si="6"/>
        <v>5</v>
      </c>
      <c r="AI9" s="4">
        <f t="shared" ca="1" si="7"/>
        <v>4</v>
      </c>
      <c r="AJ9" s="4" t="s">
        <v>1</v>
      </c>
      <c r="AK9" s="4">
        <f t="shared" ca="1" si="8"/>
        <v>0</v>
      </c>
      <c r="AL9" s="4">
        <f t="shared" ca="1" si="9"/>
        <v>6</v>
      </c>
      <c r="AM9" s="4" t="s">
        <v>3</v>
      </c>
      <c r="AN9" s="4">
        <f t="shared" ca="1" si="10"/>
        <v>4</v>
      </c>
      <c r="AO9" s="4">
        <f t="shared" ca="1" si="11"/>
        <v>6</v>
      </c>
      <c r="AP9" s="4" t="s">
        <v>19</v>
      </c>
      <c r="AQ9" s="4">
        <f t="shared" ca="1" si="12"/>
        <v>1</v>
      </c>
      <c r="AR9" s="4">
        <f t="shared" ca="1" si="13"/>
        <v>4</v>
      </c>
      <c r="AS9" s="4" t="s">
        <v>3</v>
      </c>
      <c r="AT9" s="4">
        <f t="shared" ca="1" si="14"/>
        <v>0</v>
      </c>
      <c r="AU9" s="4">
        <f t="shared" ca="1" si="15"/>
        <v>0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7</v>
      </c>
      <c r="BE9" s="6">
        <f t="shared" ca="1" si="19"/>
        <v>6</v>
      </c>
      <c r="BF9" s="7"/>
      <c r="BH9" s="4">
        <v>9</v>
      </c>
      <c r="BI9" s="8">
        <f t="shared" ca="1" si="20"/>
        <v>5</v>
      </c>
      <c r="BJ9" s="8">
        <f t="shared" ca="1" si="0"/>
        <v>4</v>
      </c>
      <c r="BK9" s="9"/>
      <c r="BM9" s="4">
        <v>9</v>
      </c>
      <c r="BN9" s="8">
        <f t="shared" ca="1" si="21"/>
        <v>4</v>
      </c>
      <c r="BO9" s="8">
        <f t="shared" ca="1" si="22"/>
        <v>6</v>
      </c>
      <c r="BP9" s="9"/>
      <c r="BQ9" s="9"/>
      <c r="BR9" s="7"/>
      <c r="BS9" s="10">
        <f t="shared" ca="1" si="23"/>
        <v>0.40760385461202375</v>
      </c>
      <c r="BT9" s="11">
        <f t="shared" ca="1" si="24"/>
        <v>11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0.27085340923231838</v>
      </c>
      <c r="CA9" s="11">
        <f t="shared" ca="1" si="26"/>
        <v>60</v>
      </c>
      <c r="CB9" s="4"/>
      <c r="CC9" s="4">
        <v>9</v>
      </c>
      <c r="CD9" s="4">
        <v>1</v>
      </c>
      <c r="CE9" s="4">
        <v>9</v>
      </c>
      <c r="CG9" s="10">
        <f t="shared" ca="1" si="27"/>
        <v>0.89864826669653752</v>
      </c>
      <c r="CH9" s="11">
        <f t="shared" ca="1" si="28"/>
        <v>5</v>
      </c>
      <c r="CI9" s="4"/>
      <c r="CJ9" s="4">
        <v>9</v>
      </c>
      <c r="CK9" s="4">
        <v>9</v>
      </c>
      <c r="CL9" s="4">
        <v>0</v>
      </c>
      <c r="CN9" s="10">
        <f t="shared" ca="1" si="29"/>
        <v>0.33937443003012524</v>
      </c>
      <c r="CO9" s="11">
        <f t="shared" ca="1" si="30"/>
        <v>13</v>
      </c>
      <c r="CP9" s="4"/>
      <c r="CQ9" s="4">
        <v>9</v>
      </c>
      <c r="CR9" s="4">
        <v>9</v>
      </c>
      <c r="CS9" s="4">
        <v>1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322</v>
      </c>
      <c r="Z10" s="4" t="s">
        <v>1</v>
      </c>
      <c r="AA10" s="4">
        <f t="shared" ca="1" si="2"/>
        <v>478</v>
      </c>
      <c r="AB10" s="4" t="s">
        <v>2</v>
      </c>
      <c r="AC10" s="4">
        <f t="shared" ca="1" si="3"/>
        <v>800</v>
      </c>
      <c r="AE10" s="4">
        <f t="shared" ca="1" si="4"/>
        <v>0</v>
      </c>
      <c r="AF10" s="4">
        <f t="shared" ca="1" si="5"/>
        <v>3</v>
      </c>
      <c r="AG10" s="4" t="s">
        <v>14</v>
      </c>
      <c r="AH10" s="4">
        <f t="shared" ca="1" si="6"/>
        <v>2</v>
      </c>
      <c r="AI10" s="4">
        <f t="shared" ca="1" si="7"/>
        <v>2</v>
      </c>
      <c r="AJ10" s="4" t="s">
        <v>13</v>
      </c>
      <c r="AK10" s="4">
        <f t="shared" ca="1" si="8"/>
        <v>0</v>
      </c>
      <c r="AL10" s="4">
        <f t="shared" ca="1" si="9"/>
        <v>4</v>
      </c>
      <c r="AM10" s="4" t="s">
        <v>14</v>
      </c>
      <c r="AN10" s="4">
        <f t="shared" ca="1" si="10"/>
        <v>7</v>
      </c>
      <c r="AO10" s="4">
        <f t="shared" ca="1" si="11"/>
        <v>8</v>
      </c>
      <c r="AP10" s="4" t="s">
        <v>19</v>
      </c>
      <c r="AQ10" s="4">
        <f t="shared" ca="1" si="12"/>
        <v>0</v>
      </c>
      <c r="AR10" s="4">
        <f t="shared" ca="1" si="13"/>
        <v>8</v>
      </c>
      <c r="AS10" s="4" t="s">
        <v>3</v>
      </c>
      <c r="AT10" s="4">
        <f t="shared" ca="1" si="14"/>
        <v>0</v>
      </c>
      <c r="AU10" s="4">
        <f t="shared" ca="1" si="15"/>
        <v>0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3</v>
      </c>
      <c r="BE10" s="6">
        <f t="shared" ca="1" si="19"/>
        <v>4</v>
      </c>
      <c r="BF10" s="7"/>
      <c r="BH10" s="4">
        <v>10</v>
      </c>
      <c r="BI10" s="8">
        <f t="shared" ca="1" si="20"/>
        <v>2</v>
      </c>
      <c r="BJ10" s="8">
        <f t="shared" ca="1" si="0"/>
        <v>7</v>
      </c>
      <c r="BK10" s="9"/>
      <c r="BM10" s="4">
        <v>10</v>
      </c>
      <c r="BN10" s="8">
        <f t="shared" ca="1" si="21"/>
        <v>2</v>
      </c>
      <c r="BO10" s="8">
        <f t="shared" ca="1" si="22"/>
        <v>8</v>
      </c>
      <c r="BP10" s="9"/>
      <c r="BQ10" s="9"/>
      <c r="BR10" s="7"/>
      <c r="BS10" s="10">
        <f t="shared" ca="1" si="23"/>
        <v>0.46181457206971832</v>
      </c>
      <c r="BT10" s="11">
        <f t="shared" ca="1" si="24"/>
        <v>9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0.78441457121586133</v>
      </c>
      <c r="CA10" s="11">
        <f t="shared" ca="1" si="26"/>
        <v>22</v>
      </c>
      <c r="CB10" s="4"/>
      <c r="CC10" s="4">
        <v>10</v>
      </c>
      <c r="CD10" s="4">
        <v>2</v>
      </c>
      <c r="CE10" s="4">
        <v>1</v>
      </c>
      <c r="CG10" s="10">
        <f t="shared" ca="1" si="27"/>
        <v>0.44445060614553833</v>
      </c>
      <c r="CH10" s="11">
        <f t="shared" ca="1" si="28"/>
        <v>12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0.4591421784331724</v>
      </c>
      <c r="CO10" s="11">
        <f t="shared" ca="1" si="30"/>
        <v>11</v>
      </c>
      <c r="CP10" s="4"/>
      <c r="CQ10" s="4">
        <v>10</v>
      </c>
      <c r="CR10" s="4">
        <v>1</v>
      </c>
      <c r="CS10" s="4">
        <v>9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516</v>
      </c>
      <c r="Z11" s="4" t="s">
        <v>1</v>
      </c>
      <c r="AA11" s="4">
        <f t="shared" ca="1" si="2"/>
        <v>184</v>
      </c>
      <c r="AB11" s="4" t="s">
        <v>2</v>
      </c>
      <c r="AC11" s="4">
        <f t="shared" ca="1" si="3"/>
        <v>700</v>
      </c>
      <c r="AE11" s="4">
        <f t="shared" ca="1" si="4"/>
        <v>0</v>
      </c>
      <c r="AF11" s="4">
        <f t="shared" ca="1" si="5"/>
        <v>5</v>
      </c>
      <c r="AG11" s="4" t="s">
        <v>3</v>
      </c>
      <c r="AH11" s="4">
        <f t="shared" ca="1" si="6"/>
        <v>1</v>
      </c>
      <c r="AI11" s="4">
        <f t="shared" ca="1" si="7"/>
        <v>6</v>
      </c>
      <c r="AJ11" s="4" t="s">
        <v>1</v>
      </c>
      <c r="AK11" s="4">
        <f t="shared" ca="1" si="8"/>
        <v>0</v>
      </c>
      <c r="AL11" s="4">
        <f t="shared" ca="1" si="9"/>
        <v>1</v>
      </c>
      <c r="AM11" s="4" t="s">
        <v>3</v>
      </c>
      <c r="AN11" s="4">
        <f t="shared" ca="1" si="10"/>
        <v>8</v>
      </c>
      <c r="AO11" s="4">
        <f t="shared" ca="1" si="11"/>
        <v>4</v>
      </c>
      <c r="AP11" s="4" t="s">
        <v>19</v>
      </c>
      <c r="AQ11" s="4">
        <f t="shared" ca="1" si="12"/>
        <v>0</v>
      </c>
      <c r="AR11" s="4">
        <f t="shared" ca="1" si="13"/>
        <v>7</v>
      </c>
      <c r="AS11" s="4" t="s">
        <v>3</v>
      </c>
      <c r="AT11" s="4">
        <f t="shared" ca="1" si="14"/>
        <v>0</v>
      </c>
      <c r="AU11" s="4">
        <f t="shared" ca="1" si="15"/>
        <v>0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5</v>
      </c>
      <c r="BE11" s="6">
        <f t="shared" ca="1" si="19"/>
        <v>1</v>
      </c>
      <c r="BF11" s="7"/>
      <c r="BH11" s="4">
        <v>11</v>
      </c>
      <c r="BI11" s="8">
        <f t="shared" ca="1" si="20"/>
        <v>1</v>
      </c>
      <c r="BJ11" s="8">
        <f t="shared" ca="1" si="0"/>
        <v>8</v>
      </c>
      <c r="BK11" s="9"/>
      <c r="BM11" s="4">
        <v>11</v>
      </c>
      <c r="BN11" s="8">
        <f t="shared" ca="1" si="21"/>
        <v>6</v>
      </c>
      <c r="BO11" s="8">
        <f t="shared" ca="1" si="22"/>
        <v>4</v>
      </c>
      <c r="BP11" s="9"/>
      <c r="BQ11" s="9"/>
      <c r="BR11" s="7"/>
      <c r="BS11" s="10">
        <f t="shared" ca="1" si="23"/>
        <v>0.80429865364342745</v>
      </c>
      <c r="BT11" s="11">
        <f t="shared" ca="1" si="24"/>
        <v>3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0.65678963850262728</v>
      </c>
      <c r="CA11" s="11">
        <f t="shared" ca="1" si="26"/>
        <v>37</v>
      </c>
      <c r="CB11" s="4"/>
      <c r="CC11" s="4">
        <v>11</v>
      </c>
      <c r="CD11" s="4">
        <v>2</v>
      </c>
      <c r="CE11" s="4">
        <v>2</v>
      </c>
      <c r="CG11" s="10">
        <f t="shared" ca="1" si="27"/>
        <v>0.92330106294005321</v>
      </c>
      <c r="CH11" s="11">
        <f t="shared" ca="1" si="28"/>
        <v>2</v>
      </c>
      <c r="CI11" s="4"/>
      <c r="CJ11" s="4">
        <v>11</v>
      </c>
      <c r="CK11" s="4">
        <v>1</v>
      </c>
      <c r="CL11" s="4">
        <v>8</v>
      </c>
      <c r="CN11" s="10">
        <f t="shared" ca="1" si="29"/>
        <v>0.3284530736318978</v>
      </c>
      <c r="CO11" s="11">
        <f t="shared" ca="1" si="30"/>
        <v>15</v>
      </c>
      <c r="CP11" s="4"/>
      <c r="CQ11" s="4">
        <v>11</v>
      </c>
      <c r="CR11" s="4">
        <v>2</v>
      </c>
      <c r="CS11" s="4">
        <v>8</v>
      </c>
    </row>
    <row r="12" spans="1:97" ht="45.95" customHeight="1" thickBot="1" x14ac:dyDescent="0.3">
      <c r="A12" s="24"/>
      <c r="B12" s="25"/>
      <c r="C12" s="82" t="str">
        <f ca="1">$Y3/100&amp;$Z3&amp;$AA3/100&amp;$AB3</f>
        <v>7.97＋3.03＝</v>
      </c>
      <c r="D12" s="83"/>
      <c r="E12" s="83"/>
      <c r="F12" s="83"/>
      <c r="G12" s="73">
        <f ca="1">$AC3/100</f>
        <v>11</v>
      </c>
      <c r="H12" s="74"/>
      <c r="I12" s="21"/>
      <c r="J12" s="22"/>
      <c r="K12" s="20"/>
      <c r="L12" s="13"/>
      <c r="M12" s="82" t="str">
        <f ca="1">$Y4/100&amp;$Z4&amp;$AA4/100&amp;$AB4</f>
        <v>6.98＋3.02＝</v>
      </c>
      <c r="N12" s="83"/>
      <c r="O12" s="83"/>
      <c r="P12" s="83"/>
      <c r="Q12" s="73">
        <f ca="1">$AC4/100</f>
        <v>10</v>
      </c>
      <c r="R12" s="74"/>
      <c r="S12" s="21"/>
      <c r="T12" s="23"/>
      <c r="X12" s="2" t="s">
        <v>24</v>
      </c>
      <c r="Y12" s="4">
        <f t="shared" ca="1" si="1"/>
        <v>446</v>
      </c>
      <c r="Z12" s="4" t="s">
        <v>1</v>
      </c>
      <c r="AA12" s="4">
        <f t="shared" ca="1" si="2"/>
        <v>954</v>
      </c>
      <c r="AB12" s="4" t="s">
        <v>2</v>
      </c>
      <c r="AC12" s="4">
        <f t="shared" ca="1" si="3"/>
        <v>1400</v>
      </c>
      <c r="AE12" s="4">
        <f t="shared" ca="1" si="4"/>
        <v>0</v>
      </c>
      <c r="AF12" s="4">
        <f t="shared" ca="1" si="5"/>
        <v>4</v>
      </c>
      <c r="AG12" s="4" t="s">
        <v>3</v>
      </c>
      <c r="AH12" s="4">
        <f t="shared" ca="1" si="6"/>
        <v>4</v>
      </c>
      <c r="AI12" s="4">
        <f t="shared" ca="1" si="7"/>
        <v>6</v>
      </c>
      <c r="AJ12" s="4" t="s">
        <v>1</v>
      </c>
      <c r="AK12" s="4">
        <f t="shared" ca="1" si="8"/>
        <v>0</v>
      </c>
      <c r="AL12" s="4">
        <f t="shared" ca="1" si="9"/>
        <v>9</v>
      </c>
      <c r="AM12" s="4" t="s">
        <v>3</v>
      </c>
      <c r="AN12" s="4">
        <f t="shared" ca="1" si="10"/>
        <v>5</v>
      </c>
      <c r="AO12" s="4">
        <f t="shared" ca="1" si="11"/>
        <v>4</v>
      </c>
      <c r="AP12" s="4" t="s">
        <v>19</v>
      </c>
      <c r="AQ12" s="4">
        <f t="shared" ca="1" si="12"/>
        <v>1</v>
      </c>
      <c r="AR12" s="4">
        <f t="shared" ca="1" si="13"/>
        <v>4</v>
      </c>
      <c r="AS12" s="4" t="s">
        <v>3</v>
      </c>
      <c r="AT12" s="4">
        <f t="shared" ca="1" si="14"/>
        <v>0</v>
      </c>
      <c r="AU12" s="4">
        <f t="shared" ca="1" si="15"/>
        <v>0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4</v>
      </c>
      <c r="BE12" s="6">
        <f t="shared" ca="1" si="19"/>
        <v>9</v>
      </c>
      <c r="BF12" s="7"/>
      <c r="BH12" s="4">
        <v>12</v>
      </c>
      <c r="BI12" s="8">
        <f t="shared" ca="1" si="20"/>
        <v>4</v>
      </c>
      <c r="BJ12" s="8">
        <f t="shared" ca="1" si="0"/>
        <v>5</v>
      </c>
      <c r="BK12" s="9"/>
      <c r="BM12" s="4">
        <v>12</v>
      </c>
      <c r="BN12" s="8">
        <f t="shared" ca="1" si="21"/>
        <v>6</v>
      </c>
      <c r="BO12" s="8">
        <f t="shared" ca="1" si="22"/>
        <v>4</v>
      </c>
      <c r="BP12" s="9"/>
      <c r="BQ12" s="9"/>
      <c r="BR12" s="7"/>
      <c r="BS12" s="10">
        <f t="shared" ca="1" si="23"/>
        <v>0.36653818879368705</v>
      </c>
      <c r="BT12" s="11">
        <f t="shared" ca="1" si="24"/>
        <v>13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0.66581108069613915</v>
      </c>
      <c r="CA12" s="11">
        <f t="shared" ca="1" si="26"/>
        <v>36</v>
      </c>
      <c r="CB12" s="4"/>
      <c r="CC12" s="4">
        <v>12</v>
      </c>
      <c r="CD12" s="4">
        <v>2</v>
      </c>
      <c r="CE12" s="4">
        <v>3</v>
      </c>
      <c r="CG12" s="10">
        <f t="shared" ca="1" si="27"/>
        <v>0.42802775696959061</v>
      </c>
      <c r="CH12" s="11">
        <f t="shared" ca="1" si="28"/>
        <v>13</v>
      </c>
      <c r="CI12" s="4"/>
      <c r="CJ12" s="4">
        <v>12</v>
      </c>
      <c r="CK12" s="4">
        <v>2</v>
      </c>
      <c r="CL12" s="4">
        <v>7</v>
      </c>
      <c r="CN12" s="10">
        <f t="shared" ca="1" si="29"/>
        <v>0.74910287665085051</v>
      </c>
      <c r="CO12" s="11">
        <f t="shared" ca="1" si="30"/>
        <v>6</v>
      </c>
      <c r="CP12" s="4"/>
      <c r="CQ12" s="4">
        <v>12</v>
      </c>
      <c r="CR12" s="4">
        <v>3</v>
      </c>
      <c r="CS12" s="4">
        <v>7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0.57862068537547573</v>
      </c>
      <c r="BT13" s="11">
        <f t="shared" ca="1" si="24"/>
        <v>8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0.71394112792814701</v>
      </c>
      <c r="CA13" s="11">
        <f t="shared" ca="1" si="26"/>
        <v>30</v>
      </c>
      <c r="CB13" s="4"/>
      <c r="CC13" s="4">
        <v>13</v>
      </c>
      <c r="CD13" s="4">
        <v>2</v>
      </c>
      <c r="CE13" s="4">
        <v>4</v>
      </c>
      <c r="CG13" s="10">
        <f t="shared" ca="1" si="27"/>
        <v>0.85061785936362211</v>
      </c>
      <c r="CH13" s="11">
        <f t="shared" ca="1" si="28"/>
        <v>7</v>
      </c>
      <c r="CI13" s="4"/>
      <c r="CJ13" s="4">
        <v>13</v>
      </c>
      <c r="CK13" s="4">
        <v>4</v>
      </c>
      <c r="CL13" s="4">
        <v>5</v>
      </c>
      <c r="CN13" s="10">
        <f t="shared" ca="1" si="29"/>
        <v>0.3614365714737271</v>
      </c>
      <c r="CO13" s="11">
        <f t="shared" ca="1" si="30"/>
        <v>12</v>
      </c>
      <c r="CP13" s="4"/>
      <c r="CQ13" s="4">
        <v>13</v>
      </c>
      <c r="CR13" s="4">
        <v>4</v>
      </c>
      <c r="CS13" s="4">
        <v>6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7</v>
      </c>
      <c r="F14" s="31" t="str">
        <f ca="1">IF(AND(G14=0,H14=0),"",".")</f>
        <v>.</v>
      </c>
      <c r="G14" s="32">
        <f ca="1">$BI3</f>
        <v>9</v>
      </c>
      <c r="H14" s="32">
        <f ca="1">$BN3</f>
        <v>7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6</v>
      </c>
      <c r="P14" s="31" t="str">
        <f ca="1">IF(AND(Q14=0,R14=0),"",".")</f>
        <v>.</v>
      </c>
      <c r="Q14" s="32">
        <f ca="1">$BI4</f>
        <v>9</v>
      </c>
      <c r="R14" s="32">
        <f ca="1">$BN4</f>
        <v>8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0.44240982349091851</v>
      </c>
      <c r="BT14" s="11">
        <f t="shared" ca="1" si="24"/>
        <v>10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0.97168087042156259</v>
      </c>
      <c r="CA14" s="11">
        <f t="shared" ca="1" si="26"/>
        <v>5</v>
      </c>
      <c r="CB14" s="4"/>
      <c r="CC14" s="4">
        <v>14</v>
      </c>
      <c r="CD14" s="4">
        <v>2</v>
      </c>
      <c r="CE14" s="4">
        <v>5</v>
      </c>
      <c r="CG14" s="10">
        <f t="shared" ca="1" si="27"/>
        <v>0.78253124763971382</v>
      </c>
      <c r="CH14" s="11">
        <f t="shared" ca="1" si="28"/>
        <v>8</v>
      </c>
      <c r="CI14" s="4"/>
      <c r="CJ14" s="4">
        <v>14</v>
      </c>
      <c r="CK14" s="4">
        <v>5</v>
      </c>
      <c r="CL14" s="4">
        <v>4</v>
      </c>
      <c r="CN14" s="10">
        <f t="shared" ca="1" si="29"/>
        <v>0.7971843037426064</v>
      </c>
      <c r="CO14" s="11">
        <f t="shared" ca="1" si="30"/>
        <v>4</v>
      </c>
      <c r="CP14" s="4"/>
      <c r="CQ14" s="4">
        <v>14</v>
      </c>
      <c r="CR14" s="4">
        <v>5</v>
      </c>
      <c r="CS14" s="4">
        <v>5</v>
      </c>
    </row>
    <row r="15" spans="1:97" ht="54.95" customHeight="1" thickBot="1" x14ac:dyDescent="0.3">
      <c r="A15" s="20"/>
      <c r="B15" s="13"/>
      <c r="C15" s="34" t="str">
        <f ca="1">IF(AND($AZ3=0,$AY3=0),"","＋")</f>
        <v/>
      </c>
      <c r="D15" s="35" t="str">
        <f ca="1">IF(AND($AZ3=0,$AY3=0),"＋",$AZ3)</f>
        <v>＋</v>
      </c>
      <c r="E15" s="36">
        <f ca="1">$BE3</f>
        <v>3</v>
      </c>
      <c r="F15" s="36" t="str">
        <f ca="1">IF(AND(G15=0,H15=0),"",".")</f>
        <v>.</v>
      </c>
      <c r="G15" s="37">
        <f ca="1">$BJ3</f>
        <v>0</v>
      </c>
      <c r="H15" s="37">
        <f ca="1">$BO3</f>
        <v>3</v>
      </c>
      <c r="I15" s="33"/>
      <c r="J15" s="28"/>
      <c r="K15" s="20"/>
      <c r="L15" s="13"/>
      <c r="M15" s="34" t="str">
        <f ca="1">IF(AND($AZ4=0,$AY4=0),"","＋")</f>
        <v/>
      </c>
      <c r="N15" s="35" t="str">
        <f ca="1">IF(AND($AZ4=0,$AY4=0),"＋",$AZ4)</f>
        <v>＋</v>
      </c>
      <c r="O15" s="36">
        <f ca="1">$BE4</f>
        <v>3</v>
      </c>
      <c r="P15" s="36" t="str">
        <f ca="1">IF(AND(Q15=0,R15=0),"",".")</f>
        <v>.</v>
      </c>
      <c r="Q15" s="37">
        <f ca="1">$BJ4</f>
        <v>0</v>
      </c>
      <c r="R15" s="37">
        <f ca="1">$BO4</f>
        <v>2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0.26016938233180298</v>
      </c>
      <c r="BT15" s="11">
        <f t="shared" ca="1" si="24"/>
        <v>16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0.87169101541564287</v>
      </c>
      <c r="CA15" s="11">
        <f t="shared" ca="1" si="26"/>
        <v>14</v>
      </c>
      <c r="CB15" s="4"/>
      <c r="CC15" s="4">
        <v>15</v>
      </c>
      <c r="CD15" s="4">
        <v>2</v>
      </c>
      <c r="CE15" s="4">
        <v>6</v>
      </c>
      <c r="CG15" s="10">
        <f t="shared" ca="1" si="27"/>
        <v>0.47549042165915312</v>
      </c>
      <c r="CH15" s="11">
        <f t="shared" ca="1" si="28"/>
        <v>11</v>
      </c>
      <c r="CI15" s="4"/>
      <c r="CJ15" s="4">
        <v>15</v>
      </c>
      <c r="CK15" s="4">
        <v>6</v>
      </c>
      <c r="CL15" s="4">
        <v>3</v>
      </c>
      <c r="CN15" s="10">
        <f t="shared" ca="1" si="29"/>
        <v>0.75967427392882581</v>
      </c>
      <c r="CO15" s="11">
        <f t="shared" ca="1" si="30"/>
        <v>5</v>
      </c>
      <c r="CP15" s="4"/>
      <c r="CQ15" s="4">
        <v>15</v>
      </c>
      <c r="CR15" s="4">
        <v>6</v>
      </c>
      <c r="CS15" s="4">
        <v>4</v>
      </c>
    </row>
    <row r="16" spans="1:97" ht="54.95" customHeight="1" x14ac:dyDescent="0.25">
      <c r="A16" s="20"/>
      <c r="B16" s="13"/>
      <c r="C16" s="39"/>
      <c r="D16" s="40">
        <f ca="1">$AQ3</f>
        <v>1</v>
      </c>
      <c r="E16" s="41">
        <f ca="1">$AR3</f>
        <v>1</v>
      </c>
      <c r="F16" s="41" t="str">
        <f>$AS3</f>
        <v>.</v>
      </c>
      <c r="G16" s="42">
        <f ca="1">$AT3</f>
        <v>0</v>
      </c>
      <c r="H16" s="43">
        <f ca="1">$AU3</f>
        <v>0</v>
      </c>
      <c r="I16" s="33"/>
      <c r="J16" s="44"/>
      <c r="K16" s="45"/>
      <c r="L16" s="38"/>
      <c r="M16" s="39"/>
      <c r="N16" s="40">
        <f ca="1">$AQ4</f>
        <v>1</v>
      </c>
      <c r="O16" s="41">
        <f ca="1">$AR4</f>
        <v>0</v>
      </c>
      <c r="P16" s="41" t="str">
        <f>$AS4</f>
        <v>.</v>
      </c>
      <c r="Q16" s="42">
        <f ca="1">$AT4</f>
        <v>0</v>
      </c>
      <c r="R16" s="43">
        <f ca="1">$AU4</f>
        <v>0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0.90529755185343308</v>
      </c>
      <c r="BT16" s="11">
        <f t="shared" ca="1" si="24"/>
        <v>2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0.90789780578241941</v>
      </c>
      <c r="CA16" s="11">
        <f t="shared" ca="1" si="26"/>
        <v>12</v>
      </c>
      <c r="CB16" s="4"/>
      <c r="CC16" s="4">
        <v>16</v>
      </c>
      <c r="CD16" s="4">
        <v>2</v>
      </c>
      <c r="CE16" s="4">
        <v>7</v>
      </c>
      <c r="CG16" s="10">
        <f t="shared" ca="1" si="27"/>
        <v>0.97317969635769008</v>
      </c>
      <c r="CH16" s="11">
        <f t="shared" ca="1" si="28"/>
        <v>1</v>
      </c>
      <c r="CI16" s="4"/>
      <c r="CJ16" s="4">
        <v>16</v>
      </c>
      <c r="CK16" s="4">
        <v>7</v>
      </c>
      <c r="CL16" s="4">
        <v>2</v>
      </c>
      <c r="CN16" s="10">
        <f t="shared" ca="1" si="29"/>
        <v>0.19826850717616862</v>
      </c>
      <c r="CO16" s="11">
        <f t="shared" ca="1" si="30"/>
        <v>18</v>
      </c>
      <c r="CP16" s="4"/>
      <c r="CQ16" s="4">
        <v>16</v>
      </c>
      <c r="CR16" s="4">
        <v>7</v>
      </c>
      <c r="CS16" s="4">
        <v>3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0.21949320379206505</v>
      </c>
      <c r="BT17" s="11">
        <f t="shared" ca="1" si="24"/>
        <v>17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0.37677525184157912</v>
      </c>
      <c r="CA17" s="11">
        <f t="shared" ca="1" si="26"/>
        <v>53</v>
      </c>
      <c r="CB17" s="4"/>
      <c r="CC17" s="4">
        <v>17</v>
      </c>
      <c r="CD17" s="4">
        <v>2</v>
      </c>
      <c r="CE17" s="4">
        <v>8</v>
      </c>
      <c r="CG17" s="10">
        <f t="shared" ca="1" si="27"/>
        <v>0.90812985427906123</v>
      </c>
      <c r="CH17" s="11">
        <f t="shared" ca="1" si="28"/>
        <v>4</v>
      </c>
      <c r="CI17" s="4"/>
      <c r="CJ17" s="4">
        <v>17</v>
      </c>
      <c r="CK17" s="4">
        <v>8</v>
      </c>
      <c r="CL17" s="4">
        <v>1</v>
      </c>
      <c r="CN17" s="10">
        <f t="shared" ca="1" si="29"/>
        <v>0.9501633533408681</v>
      </c>
      <c r="CO17" s="11">
        <f t="shared" ca="1" si="30"/>
        <v>1</v>
      </c>
      <c r="CP17" s="4"/>
      <c r="CQ17" s="4">
        <v>17</v>
      </c>
      <c r="CR17" s="4">
        <v>8</v>
      </c>
      <c r="CS17" s="4">
        <v>2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0.63608235277333081</v>
      </c>
      <c r="BT18" s="11">
        <f t="shared" ca="1" si="24"/>
        <v>6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0.85151378325958638</v>
      </c>
      <c r="CA18" s="11">
        <f t="shared" ca="1" si="26"/>
        <v>15</v>
      </c>
      <c r="CB18" s="4"/>
      <c r="CC18" s="4">
        <v>18</v>
      </c>
      <c r="CD18" s="4">
        <v>2</v>
      </c>
      <c r="CE18" s="4">
        <v>9</v>
      </c>
      <c r="CG18" s="10">
        <f t="shared" ca="1" si="27"/>
        <v>0.88552841918641501</v>
      </c>
      <c r="CH18" s="11">
        <f t="shared" ca="1" si="28"/>
        <v>6</v>
      </c>
      <c r="CI18" s="4"/>
      <c r="CJ18" s="4">
        <v>18</v>
      </c>
      <c r="CK18" s="4">
        <v>9</v>
      </c>
      <c r="CL18" s="4">
        <v>0</v>
      </c>
      <c r="CN18" s="10">
        <f t="shared" ca="1" si="29"/>
        <v>0.32922301214708816</v>
      </c>
      <c r="CO18" s="11">
        <f t="shared" ca="1" si="30"/>
        <v>14</v>
      </c>
      <c r="CP18" s="4"/>
      <c r="CQ18" s="4">
        <v>18</v>
      </c>
      <c r="CR18" s="4">
        <v>9</v>
      </c>
      <c r="CS18" s="4">
        <v>1</v>
      </c>
    </row>
    <row r="19" spans="1:97" ht="45.95" customHeight="1" thickBot="1" x14ac:dyDescent="0.3">
      <c r="A19" s="24"/>
      <c r="B19" s="25"/>
      <c r="C19" s="82" t="str">
        <f ca="1">$Y5/100&amp;$Z5&amp;$AA5/100&amp;$AB5</f>
        <v>3.63＋8.37＝</v>
      </c>
      <c r="D19" s="83"/>
      <c r="E19" s="83"/>
      <c r="F19" s="83"/>
      <c r="G19" s="73">
        <f ca="1">$AC5/100</f>
        <v>12</v>
      </c>
      <c r="H19" s="74"/>
      <c r="I19" s="21"/>
      <c r="J19" s="22"/>
      <c r="K19" s="20"/>
      <c r="L19" s="13"/>
      <c r="M19" s="82" t="str">
        <f ca="1">$Y6/100&amp;$Z6&amp;$AA6/100&amp;$AB6</f>
        <v>6.28＋9.72＝</v>
      </c>
      <c r="N19" s="83"/>
      <c r="O19" s="83"/>
      <c r="P19" s="83"/>
      <c r="Q19" s="73">
        <f ca="1">$AC6/100</f>
        <v>16</v>
      </c>
      <c r="R19" s="74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0.22476389990450918</v>
      </c>
      <c r="CA19" s="11">
        <f t="shared" ca="1" si="26"/>
        <v>65</v>
      </c>
      <c r="CB19" s="4"/>
      <c r="CC19" s="4">
        <v>19</v>
      </c>
      <c r="CD19" s="4">
        <v>3</v>
      </c>
      <c r="CE19" s="4">
        <v>1</v>
      </c>
      <c r="CG19" s="10"/>
      <c r="CH19" s="11"/>
      <c r="CI19" s="4"/>
      <c r="CJ19" s="4"/>
      <c r="CN19" s="10"/>
      <c r="CO19" s="11"/>
      <c r="CP19" s="4"/>
      <c r="CQ19" s="4"/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0.92716051678657319</v>
      </c>
      <c r="CA20" s="11">
        <f t="shared" ca="1" si="26"/>
        <v>8</v>
      </c>
      <c r="CB20" s="4"/>
      <c r="CC20" s="4">
        <v>20</v>
      </c>
      <c r="CD20" s="4">
        <v>3</v>
      </c>
      <c r="CE20" s="4">
        <v>2</v>
      </c>
      <c r="CG20" s="10"/>
      <c r="CH20" s="11"/>
      <c r="CI20" s="4"/>
      <c r="CJ20" s="4"/>
      <c r="CN20" s="10"/>
      <c r="CO20" s="11"/>
      <c r="CP20" s="4"/>
      <c r="CQ20" s="4"/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3</v>
      </c>
      <c r="F21" s="31" t="str">
        <f ca="1">IF(AND(G21=0,H21=0),"",".")</f>
        <v>.</v>
      </c>
      <c r="G21" s="32">
        <f ca="1">$BI5</f>
        <v>6</v>
      </c>
      <c r="H21" s="32">
        <f ca="1">$BN5</f>
        <v>3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6</v>
      </c>
      <c r="P21" s="31" t="str">
        <f ca="1">IF(AND(Q21=0,R21=0),"",".")</f>
        <v>.</v>
      </c>
      <c r="Q21" s="32">
        <f ca="1">$BI6</f>
        <v>2</v>
      </c>
      <c r="R21" s="32">
        <f ca="1">$BN6</f>
        <v>8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0.69547992408716386</v>
      </c>
      <c r="CA21" s="11">
        <f t="shared" ca="1" si="26"/>
        <v>32</v>
      </c>
      <c r="CB21" s="4"/>
      <c r="CC21" s="4">
        <v>21</v>
      </c>
      <c r="CD21" s="4">
        <v>3</v>
      </c>
      <c r="CE21" s="4">
        <v>3</v>
      </c>
      <c r="CG21" s="10"/>
      <c r="CH21" s="11"/>
      <c r="CI21" s="4"/>
      <c r="CJ21" s="4"/>
      <c r="CN21" s="10"/>
      <c r="CO21" s="11"/>
      <c r="CP21" s="4"/>
      <c r="CQ21" s="4"/>
    </row>
    <row r="22" spans="1:97" ht="54.95" customHeight="1" thickBot="1" x14ac:dyDescent="0.3">
      <c r="A22" s="20"/>
      <c r="B22" s="13"/>
      <c r="C22" s="34" t="str">
        <f ca="1">IF(AND($AZ5=0,$AY5=0),"","＋")</f>
        <v/>
      </c>
      <c r="D22" s="35" t="str">
        <f ca="1">IF(AND($AZ5=0,$AY5=0),"＋",$AZ5)</f>
        <v>＋</v>
      </c>
      <c r="E22" s="36">
        <f ca="1">$BE5</f>
        <v>8</v>
      </c>
      <c r="F22" s="36" t="str">
        <f ca="1">IF(AND(G22=0,H22=0),"",".")</f>
        <v>.</v>
      </c>
      <c r="G22" s="37">
        <f ca="1">$BJ5</f>
        <v>3</v>
      </c>
      <c r="H22" s="37">
        <f ca="1">$BO5</f>
        <v>7</v>
      </c>
      <c r="I22" s="33"/>
      <c r="J22" s="28"/>
      <c r="K22" s="20"/>
      <c r="L22" s="13"/>
      <c r="M22" s="34" t="str">
        <f ca="1">IF(AND($AZ6=0,$AY6=0),"","＋")</f>
        <v/>
      </c>
      <c r="N22" s="35" t="str">
        <f ca="1">IF(AND($AZ6=0,$AY6=0),"＋",$AZ6)</f>
        <v>＋</v>
      </c>
      <c r="O22" s="36">
        <f ca="1">$BE6</f>
        <v>9</v>
      </c>
      <c r="P22" s="36" t="str">
        <f ca="1">IF(AND(Q22=0,R22=0),"",".")</f>
        <v>.</v>
      </c>
      <c r="Q22" s="37">
        <f ca="1">$BJ6</f>
        <v>7</v>
      </c>
      <c r="R22" s="37">
        <f ca="1">$BO6</f>
        <v>2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0.72790851308665228</v>
      </c>
      <c r="CA22" s="11">
        <f t="shared" ca="1" si="26"/>
        <v>28</v>
      </c>
      <c r="CB22" s="4"/>
      <c r="CC22" s="4">
        <v>22</v>
      </c>
      <c r="CD22" s="4">
        <v>3</v>
      </c>
      <c r="CE22" s="4">
        <v>4</v>
      </c>
      <c r="CG22" s="10"/>
      <c r="CH22" s="11"/>
      <c r="CI22" s="4"/>
      <c r="CJ22" s="4"/>
      <c r="CN22" s="10"/>
      <c r="CO22" s="11"/>
      <c r="CP22" s="4"/>
      <c r="CQ22" s="4"/>
    </row>
    <row r="23" spans="1:97" ht="54.95" customHeight="1" x14ac:dyDescent="0.25">
      <c r="A23" s="20"/>
      <c r="B23" s="13"/>
      <c r="C23" s="39"/>
      <c r="D23" s="40">
        <f ca="1">$AQ5</f>
        <v>1</v>
      </c>
      <c r="E23" s="41">
        <f ca="1">$AR5</f>
        <v>2</v>
      </c>
      <c r="F23" s="41" t="str">
        <f>$AS5</f>
        <v>.</v>
      </c>
      <c r="G23" s="42">
        <f ca="1">$AT5</f>
        <v>0</v>
      </c>
      <c r="H23" s="43">
        <f ca="1">$AU5</f>
        <v>0</v>
      </c>
      <c r="I23" s="33"/>
      <c r="J23" s="44"/>
      <c r="K23" s="45"/>
      <c r="L23" s="38"/>
      <c r="M23" s="39"/>
      <c r="N23" s="40">
        <f ca="1">$AQ6</f>
        <v>1</v>
      </c>
      <c r="O23" s="41">
        <f ca="1">$AR6</f>
        <v>6</v>
      </c>
      <c r="P23" s="41" t="str">
        <f>$AS6</f>
        <v>.</v>
      </c>
      <c r="Q23" s="42">
        <f ca="1">$AT6</f>
        <v>0</v>
      </c>
      <c r="R23" s="43">
        <f ca="1">$AU6</f>
        <v>0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2.0230740700966643E-2</v>
      </c>
      <c r="CA23" s="11">
        <f t="shared" ca="1" si="26"/>
        <v>81</v>
      </c>
      <c r="CB23" s="4"/>
      <c r="CC23" s="4">
        <v>23</v>
      </c>
      <c r="CD23" s="4">
        <v>3</v>
      </c>
      <c r="CE23" s="4">
        <v>5</v>
      </c>
      <c r="CG23" s="10"/>
      <c r="CH23" s="11"/>
      <c r="CI23" s="4"/>
      <c r="CJ23" s="4"/>
      <c r="CN23" s="10"/>
      <c r="CO23" s="11"/>
      <c r="CP23" s="4"/>
      <c r="CQ23" s="4"/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0.99023223165316776</v>
      </c>
      <c r="CA24" s="11">
        <f t="shared" ca="1" si="26"/>
        <v>2</v>
      </c>
      <c r="CB24" s="4"/>
      <c r="CC24" s="4">
        <v>24</v>
      </c>
      <c r="CD24" s="4">
        <v>3</v>
      </c>
      <c r="CE24" s="4">
        <v>6</v>
      </c>
      <c r="CG24" s="10"/>
      <c r="CH24" s="11"/>
      <c r="CI24" s="4"/>
      <c r="CJ24" s="4"/>
      <c r="CN24" s="10"/>
      <c r="CO24" s="11"/>
      <c r="CP24" s="4"/>
      <c r="CQ24" s="4"/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0.24751288062972221</v>
      </c>
      <c r="CA25" s="11">
        <f t="shared" ca="1" si="26"/>
        <v>63</v>
      </c>
      <c r="CB25" s="4"/>
      <c r="CC25" s="4">
        <v>25</v>
      </c>
      <c r="CD25" s="4">
        <v>3</v>
      </c>
      <c r="CE25" s="4">
        <v>7</v>
      </c>
      <c r="CG25" s="10"/>
      <c r="CH25" s="11"/>
      <c r="CI25" s="4"/>
      <c r="CJ25" s="4"/>
      <c r="CN25" s="10"/>
      <c r="CO25" s="11"/>
      <c r="CP25" s="4"/>
      <c r="CQ25" s="4"/>
    </row>
    <row r="26" spans="1:97" ht="45.95" customHeight="1" thickBot="1" x14ac:dyDescent="0.3">
      <c r="A26" s="24"/>
      <c r="B26" s="25"/>
      <c r="C26" s="82" t="str">
        <f ca="1">$Y7/100&amp;$Z7&amp;$AA7/100&amp;$AB7</f>
        <v>1.89＋7.11＝</v>
      </c>
      <c r="D26" s="83"/>
      <c r="E26" s="83"/>
      <c r="F26" s="83"/>
      <c r="G26" s="73">
        <f ca="1">$AC7/100</f>
        <v>9</v>
      </c>
      <c r="H26" s="74"/>
      <c r="I26" s="21"/>
      <c r="J26" s="22"/>
      <c r="K26" s="20"/>
      <c r="L26" s="13"/>
      <c r="M26" s="82" t="str">
        <f ca="1">$Y8/100&amp;$Z8&amp;$AA8/100&amp;$AB8</f>
        <v>6.02＋4.98＝</v>
      </c>
      <c r="N26" s="83"/>
      <c r="O26" s="83"/>
      <c r="P26" s="83"/>
      <c r="Q26" s="73">
        <f ca="1">$AC8/100</f>
        <v>11</v>
      </c>
      <c r="R26" s="74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0.91728039292071173</v>
      </c>
      <c r="CA26" s="11">
        <f t="shared" ca="1" si="26"/>
        <v>10</v>
      </c>
      <c r="CB26" s="4"/>
      <c r="CC26" s="4">
        <v>26</v>
      </c>
      <c r="CD26" s="4">
        <v>3</v>
      </c>
      <c r="CE26" s="4">
        <v>8</v>
      </c>
      <c r="CG26" s="10"/>
      <c r="CH26" s="11"/>
      <c r="CI26" s="4"/>
      <c r="CJ26" s="4"/>
      <c r="CN26" s="10"/>
      <c r="CO26" s="11"/>
      <c r="CP26" s="4"/>
      <c r="CQ26" s="4"/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0.2445745218476546</v>
      </c>
      <c r="CA27" s="11">
        <f t="shared" ca="1" si="26"/>
        <v>64</v>
      </c>
      <c r="CB27" s="4"/>
      <c r="CC27" s="4">
        <v>27</v>
      </c>
      <c r="CD27" s="4">
        <v>3</v>
      </c>
      <c r="CE27" s="4">
        <v>9</v>
      </c>
      <c r="CG27" s="10"/>
      <c r="CH27" s="11"/>
      <c r="CI27" s="4"/>
      <c r="CJ27" s="4"/>
      <c r="CN27" s="10"/>
      <c r="CO27" s="11"/>
      <c r="CP27" s="4"/>
      <c r="CQ27" s="4"/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1</v>
      </c>
      <c r="F28" s="31" t="str">
        <f ca="1">IF(AND(G28=0,H28=0),"",".")</f>
        <v>.</v>
      </c>
      <c r="G28" s="32">
        <f ca="1">$BI7</f>
        <v>8</v>
      </c>
      <c r="H28" s="32">
        <f ca="1">$BN7</f>
        <v>9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6</v>
      </c>
      <c r="P28" s="31" t="str">
        <f ca="1">IF(AND(Q28=0,R28=0),"",".")</f>
        <v>.</v>
      </c>
      <c r="Q28" s="32">
        <f ca="1">$BI8</f>
        <v>0</v>
      </c>
      <c r="R28" s="32">
        <f ca="1">$BN8</f>
        <v>2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0.99994264416140966</v>
      </c>
      <c r="CA28" s="11">
        <f t="shared" ca="1" si="26"/>
        <v>1</v>
      </c>
      <c r="CB28" s="4"/>
      <c r="CC28" s="4">
        <v>28</v>
      </c>
      <c r="CD28" s="4">
        <v>4</v>
      </c>
      <c r="CE28" s="4">
        <v>1</v>
      </c>
      <c r="CG28" s="10"/>
      <c r="CH28" s="11"/>
      <c r="CI28" s="4"/>
      <c r="CJ28" s="4"/>
      <c r="CN28" s="10"/>
      <c r="CO28" s="11"/>
      <c r="CP28" s="4"/>
      <c r="CQ28" s="4"/>
    </row>
    <row r="29" spans="1:97" ht="54.95" customHeight="1" thickBot="1" x14ac:dyDescent="0.3">
      <c r="A29" s="20"/>
      <c r="B29" s="13"/>
      <c r="C29" s="34" t="str">
        <f ca="1">IF(AND($AZ7=0,$AY7=0),"","＋")</f>
        <v/>
      </c>
      <c r="D29" s="35" t="str">
        <f ca="1">IF(AND($AZ7=0,$AY7=0),"＋",$AZ7)</f>
        <v>＋</v>
      </c>
      <c r="E29" s="36">
        <f ca="1">$BE7</f>
        <v>7</v>
      </c>
      <c r="F29" s="36" t="str">
        <f ca="1">IF(AND(G29=0,H29=0),"",".")</f>
        <v>.</v>
      </c>
      <c r="G29" s="37">
        <f ca="1">$BJ7</f>
        <v>1</v>
      </c>
      <c r="H29" s="37">
        <f ca="1">$BO7</f>
        <v>1</v>
      </c>
      <c r="I29" s="33"/>
      <c r="J29" s="28"/>
      <c r="K29" s="20"/>
      <c r="L29" s="13"/>
      <c r="M29" s="34" t="str">
        <f ca="1">IF(AND($AZ8=0,$AY8=0),"","＋")</f>
        <v/>
      </c>
      <c r="N29" s="35" t="str">
        <f ca="1">IF(AND($AZ8=0,$AY8=0),"＋",$AZ8)</f>
        <v>＋</v>
      </c>
      <c r="O29" s="36">
        <f ca="1">$BE8</f>
        <v>4</v>
      </c>
      <c r="P29" s="36" t="str">
        <f ca="1">IF(AND(Q29=0,R29=0),"",".")</f>
        <v>.</v>
      </c>
      <c r="Q29" s="37">
        <f ca="1">$BJ8</f>
        <v>9</v>
      </c>
      <c r="R29" s="37">
        <f ca="1">$BO8</f>
        <v>8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0.31457395093837248</v>
      </c>
      <c r="CA29" s="11">
        <f t="shared" ca="1" si="26"/>
        <v>56</v>
      </c>
      <c r="CB29" s="4"/>
      <c r="CC29" s="4">
        <v>29</v>
      </c>
      <c r="CD29" s="4">
        <v>4</v>
      </c>
      <c r="CE29" s="4">
        <v>2</v>
      </c>
      <c r="CG29" s="10"/>
      <c r="CH29" s="11"/>
      <c r="CI29" s="4"/>
      <c r="CJ29" s="4"/>
      <c r="CN29" s="10"/>
      <c r="CO29" s="11"/>
      <c r="CP29" s="4"/>
      <c r="CQ29" s="4"/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9</v>
      </c>
      <c r="F30" s="41" t="str">
        <f>$AS7</f>
        <v>.</v>
      </c>
      <c r="G30" s="42">
        <f ca="1">$AT7</f>
        <v>0</v>
      </c>
      <c r="H30" s="43">
        <f ca="1">$AU7</f>
        <v>0</v>
      </c>
      <c r="I30" s="33"/>
      <c r="J30" s="44"/>
      <c r="K30" s="45"/>
      <c r="L30" s="38"/>
      <c r="M30" s="39"/>
      <c r="N30" s="40">
        <f ca="1">$AQ8</f>
        <v>1</v>
      </c>
      <c r="O30" s="41">
        <f ca="1">$AR8</f>
        <v>1</v>
      </c>
      <c r="P30" s="41" t="str">
        <f>$AS8</f>
        <v>.</v>
      </c>
      <c r="Q30" s="42">
        <f ca="1">$AT8</f>
        <v>0</v>
      </c>
      <c r="R30" s="43">
        <f ca="1">$AU8</f>
        <v>0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0.80348412551109483</v>
      </c>
      <c r="CA30" s="11">
        <f t="shared" ca="1" si="26"/>
        <v>18</v>
      </c>
      <c r="CB30" s="4"/>
      <c r="CC30" s="4">
        <v>30</v>
      </c>
      <c r="CD30" s="4">
        <v>4</v>
      </c>
      <c r="CE30" s="4">
        <v>3</v>
      </c>
      <c r="CG30" s="10"/>
      <c r="CH30" s="11"/>
      <c r="CI30" s="4"/>
      <c r="CJ30" s="4"/>
      <c r="CN30" s="10"/>
      <c r="CO30" s="11"/>
      <c r="CP30" s="4"/>
      <c r="CQ30" s="4"/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0.70388307223543833</v>
      </c>
      <c r="CA31" s="11">
        <f t="shared" ca="1" si="26"/>
        <v>31</v>
      </c>
      <c r="CB31" s="4"/>
      <c r="CC31" s="4">
        <v>31</v>
      </c>
      <c r="CD31" s="4">
        <v>4</v>
      </c>
      <c r="CE31" s="4">
        <v>4</v>
      </c>
      <c r="CG31" s="10"/>
      <c r="CH31" s="11"/>
      <c r="CI31" s="4"/>
      <c r="CJ31" s="4"/>
      <c r="CN31" s="10"/>
      <c r="CO31" s="11"/>
      <c r="CP31" s="4"/>
      <c r="CQ31" s="4"/>
    </row>
    <row r="32" spans="1:97" ht="50.1" customHeight="1" thickBot="1" x14ac:dyDescent="0.3">
      <c r="A32" s="85" t="str">
        <f>A1</f>
        <v>小数 たし算 小数第二位 (1.11) くり上がり和整数 ８問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4">
        <f>S1</f>
        <v>1</v>
      </c>
      <c r="T32" s="84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0.60100017901158431</v>
      </c>
      <c r="CA32" s="11">
        <f t="shared" ca="1" si="26"/>
        <v>39</v>
      </c>
      <c r="CB32" s="4"/>
      <c r="CC32" s="4">
        <v>32</v>
      </c>
      <c r="CD32" s="4">
        <v>4</v>
      </c>
      <c r="CE32" s="4">
        <v>5</v>
      </c>
      <c r="CG32" s="10"/>
      <c r="CH32" s="11"/>
      <c r="CI32" s="4"/>
      <c r="CJ32" s="4"/>
      <c r="CM32" s="4"/>
      <c r="CN32" s="10"/>
      <c r="CO32" s="11"/>
      <c r="CP32" s="4"/>
      <c r="CQ32" s="4"/>
    </row>
    <row r="33" spans="1:95" ht="54.95" customHeight="1" thickBot="1" x14ac:dyDescent="0.3">
      <c r="A33" s="86" t="str">
        <f t="shared" ref="A33:F33" si="31">A2</f>
        <v>　　月  　 　日</v>
      </c>
      <c r="B33" s="87"/>
      <c r="C33" s="87"/>
      <c r="D33" s="87"/>
      <c r="E33" s="88"/>
      <c r="F33" s="89" t="str">
        <f t="shared" si="31"/>
        <v>名前</v>
      </c>
      <c r="G33" s="89"/>
      <c r="H33" s="89"/>
      <c r="I33" s="90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2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0.77898966495218336</v>
      </c>
      <c r="CA33" s="11">
        <f t="shared" ca="1" si="26"/>
        <v>25</v>
      </c>
      <c r="CB33" s="4"/>
      <c r="CC33" s="4">
        <v>33</v>
      </c>
      <c r="CD33" s="4">
        <v>4</v>
      </c>
      <c r="CE33" s="4">
        <v>6</v>
      </c>
      <c r="CG33" s="10"/>
      <c r="CH33" s="11"/>
      <c r="CI33" s="4"/>
      <c r="CJ33" s="4"/>
      <c r="CN33" s="10"/>
      <c r="CO33" s="11"/>
      <c r="CP33" s="4"/>
      <c r="CQ33" s="4"/>
    </row>
    <row r="34" spans="1:95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0.21331301356164445</v>
      </c>
      <c r="CA34" s="11">
        <f t="shared" ca="1" si="26"/>
        <v>69</v>
      </c>
      <c r="CB34" s="4"/>
      <c r="CC34" s="4">
        <v>34</v>
      </c>
      <c r="CD34" s="4">
        <v>4</v>
      </c>
      <c r="CE34" s="4">
        <v>7</v>
      </c>
      <c r="CG34" s="10"/>
      <c r="CH34" s="11"/>
      <c r="CI34" s="4"/>
      <c r="CJ34" s="4"/>
      <c r="CN34" s="10"/>
      <c r="CO34" s="11"/>
      <c r="CP34" s="4"/>
      <c r="CQ34" s="4"/>
    </row>
    <row r="35" spans="1:95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0.24975070687404954</v>
      </c>
      <c r="CA35" s="11">
        <f t="shared" ca="1" si="26"/>
        <v>62</v>
      </c>
      <c r="CB35" s="4"/>
      <c r="CC35" s="4">
        <v>35</v>
      </c>
      <c r="CD35" s="4">
        <v>4</v>
      </c>
      <c r="CE35" s="4">
        <v>8</v>
      </c>
      <c r="CG35" s="10"/>
      <c r="CH35" s="11"/>
      <c r="CI35" s="4"/>
      <c r="CJ35" s="4"/>
      <c r="CN35" s="10"/>
      <c r="CO35" s="11"/>
      <c r="CP35" s="4"/>
      <c r="CQ35" s="4"/>
    </row>
    <row r="36" spans="1:95" ht="45.95" customHeight="1" thickBot="1" x14ac:dyDescent="0.3">
      <c r="A36" s="57"/>
      <c r="B36" s="58"/>
      <c r="C36" s="82" t="str">
        <f t="shared" ref="C36" ca="1" si="32">C5</f>
        <v>3.77＋2.23＝</v>
      </c>
      <c r="D36" s="83"/>
      <c r="E36" s="83"/>
      <c r="F36" s="83"/>
      <c r="G36" s="93">
        <f ca="1">G5</f>
        <v>6</v>
      </c>
      <c r="H36" s="94"/>
      <c r="I36" s="59"/>
      <c r="J36" s="60"/>
      <c r="K36" s="25"/>
      <c r="L36" s="25"/>
      <c r="M36" s="82" t="str">
        <f t="shared" ref="M36" ca="1" si="33">M5</f>
        <v>9.51＋7.49＝</v>
      </c>
      <c r="N36" s="83"/>
      <c r="O36" s="83"/>
      <c r="P36" s="83"/>
      <c r="Q36" s="93">
        <f ca="1">Q5</f>
        <v>17</v>
      </c>
      <c r="R36" s="94"/>
      <c r="S36" s="59"/>
      <c r="T36" s="28"/>
      <c r="Y36" s="4" t="s">
        <v>40</v>
      </c>
      <c r="Z36" s="4" t="str">
        <f ca="1">IF(AND($AA36=0,$AB36=0),"OKA",IF(AB36=0,"OKB","NO"))</f>
        <v>OKA</v>
      </c>
      <c r="AA36" s="61">
        <f ca="1">AT1</f>
        <v>0</v>
      </c>
      <c r="AB36" s="61">
        <f ca="1">AU1</f>
        <v>0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0.26750693443687357</v>
      </c>
      <c r="CA36" s="11">
        <f t="shared" ca="1" si="26"/>
        <v>61</v>
      </c>
      <c r="CB36" s="4"/>
      <c r="CC36" s="4">
        <v>36</v>
      </c>
      <c r="CD36" s="4">
        <v>4</v>
      </c>
      <c r="CE36" s="4">
        <v>9</v>
      </c>
      <c r="CG36" s="10"/>
      <c r="CH36" s="11"/>
      <c r="CI36" s="4"/>
      <c r="CJ36" s="4"/>
      <c r="CN36" s="10"/>
      <c r="CO36" s="11"/>
      <c r="CP36" s="4"/>
      <c r="CQ36" s="4"/>
    </row>
    <row r="37" spans="1:95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OKA</v>
      </c>
      <c r="AA37" s="61">
        <f t="shared" ref="AA37:AB47" ca="1" si="35">AT2</f>
        <v>0</v>
      </c>
      <c r="AB37" s="61">
        <f t="shared" ca="1" si="35"/>
        <v>0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6.6210940065014379E-2</v>
      </c>
      <c r="CA37" s="11">
        <f t="shared" ca="1" si="26"/>
        <v>76</v>
      </c>
      <c r="CB37" s="4"/>
      <c r="CC37" s="4">
        <v>37</v>
      </c>
      <c r="CD37" s="4">
        <v>5</v>
      </c>
      <c r="CE37" s="4">
        <v>1</v>
      </c>
      <c r="CG37" s="10"/>
      <c r="CH37" s="11"/>
      <c r="CI37" s="4"/>
      <c r="CJ37" s="4"/>
      <c r="CN37" s="10"/>
      <c r="CO37" s="11"/>
      <c r="CP37" s="4"/>
      <c r="CQ37" s="4"/>
    </row>
    <row r="38" spans="1:95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3</v>
      </c>
      <c r="F38" s="31" t="str">
        <f t="shared" ca="1" si="36"/>
        <v>.</v>
      </c>
      <c r="G38" s="32">
        <f t="shared" ca="1" si="36"/>
        <v>7</v>
      </c>
      <c r="H38" s="32">
        <f t="shared" ca="1" si="36"/>
        <v>7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9</v>
      </c>
      <c r="P38" s="31" t="str">
        <f t="shared" ca="1" si="37"/>
        <v>.</v>
      </c>
      <c r="Q38" s="32">
        <f t="shared" ca="1" si="37"/>
        <v>5</v>
      </c>
      <c r="R38" s="32">
        <f t="shared" ca="1" si="37"/>
        <v>1</v>
      </c>
      <c r="S38" s="33"/>
      <c r="T38" s="28"/>
      <c r="Y38" s="4" t="s">
        <v>41</v>
      </c>
      <c r="Z38" s="4" t="str">
        <f t="shared" ca="1" si="34"/>
        <v>OKA</v>
      </c>
      <c r="AA38" s="61">
        <f t="shared" ref="AA38" ca="1" si="38">AT3</f>
        <v>0</v>
      </c>
      <c r="AB38" s="61">
        <f t="shared" ref="AB38" ca="1" si="39">AU3</f>
        <v>0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0.67106842859944971</v>
      </c>
      <c r="CA38" s="11">
        <f t="shared" ca="1" si="26"/>
        <v>35</v>
      </c>
      <c r="CB38" s="4"/>
      <c r="CC38" s="4">
        <v>38</v>
      </c>
      <c r="CD38" s="4">
        <v>5</v>
      </c>
      <c r="CE38" s="4">
        <v>2</v>
      </c>
      <c r="CG38" s="10"/>
      <c r="CH38" s="11"/>
      <c r="CI38" s="4"/>
      <c r="CJ38" s="4"/>
      <c r="CN38" s="10"/>
      <c r="CO38" s="11"/>
      <c r="CP38" s="4"/>
      <c r="CQ38" s="4"/>
    </row>
    <row r="39" spans="1:95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＋</v>
      </c>
      <c r="E39" s="36">
        <f t="shared" ca="1" si="36"/>
        <v>2</v>
      </c>
      <c r="F39" s="36" t="str">
        <f t="shared" ca="1" si="36"/>
        <v>.</v>
      </c>
      <c r="G39" s="37">
        <f t="shared" ca="1" si="36"/>
        <v>2</v>
      </c>
      <c r="H39" s="37">
        <f t="shared" ca="1" si="36"/>
        <v>3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＋</v>
      </c>
      <c r="O39" s="36">
        <f t="shared" ca="1" si="40"/>
        <v>7</v>
      </c>
      <c r="P39" s="36" t="str">
        <f t="shared" ca="1" si="40"/>
        <v>.</v>
      </c>
      <c r="Q39" s="37">
        <f t="shared" ca="1" si="40"/>
        <v>4</v>
      </c>
      <c r="R39" s="37">
        <f t="shared" ca="1" si="40"/>
        <v>9</v>
      </c>
      <c r="S39" s="33"/>
      <c r="T39" s="28"/>
      <c r="V39" s="62"/>
      <c r="Y39" s="4" t="s">
        <v>27</v>
      </c>
      <c r="Z39" s="4" t="str">
        <f t="shared" ca="1" si="34"/>
        <v>OKA</v>
      </c>
      <c r="AA39" s="61">
        <f t="shared" ca="1" si="35"/>
        <v>0</v>
      </c>
      <c r="AB39" s="61">
        <f t="shared" ca="1" si="35"/>
        <v>0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0.56869508555996429</v>
      </c>
      <c r="CA39" s="11">
        <f t="shared" ca="1" si="26"/>
        <v>41</v>
      </c>
      <c r="CB39" s="4"/>
      <c r="CC39" s="4">
        <v>39</v>
      </c>
      <c r="CD39" s="4">
        <v>5</v>
      </c>
      <c r="CE39" s="4">
        <v>3</v>
      </c>
      <c r="CG39" s="10"/>
      <c r="CH39" s="11"/>
      <c r="CI39" s="4"/>
      <c r="CJ39" s="4"/>
      <c r="CN39" s="10"/>
      <c r="CO39" s="11"/>
      <c r="CP39" s="4"/>
      <c r="CQ39" s="4"/>
    </row>
    <row r="40" spans="1:95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6</v>
      </c>
      <c r="F40" s="65" t="str">
        <f t="shared" si="36"/>
        <v>.</v>
      </c>
      <c r="G40" s="66">
        <f t="shared" ca="1" si="36"/>
        <v>0</v>
      </c>
      <c r="H40" s="67">
        <f t="shared" ca="1" si="36"/>
        <v>0</v>
      </c>
      <c r="I40" s="68"/>
      <c r="J40" s="28"/>
      <c r="K40" s="13"/>
      <c r="L40" s="13"/>
      <c r="M40" s="63"/>
      <c r="N40" s="64">
        <f ca="1">N9</f>
        <v>1</v>
      </c>
      <c r="O40" s="65">
        <f t="shared" ca="1" si="40"/>
        <v>7</v>
      </c>
      <c r="P40" s="65" t="str">
        <f t="shared" si="40"/>
        <v>.</v>
      </c>
      <c r="Q40" s="66">
        <f t="shared" ca="1" si="40"/>
        <v>0</v>
      </c>
      <c r="R40" s="67">
        <f t="shared" ca="1" si="40"/>
        <v>0</v>
      </c>
      <c r="S40" s="68"/>
      <c r="T40" s="28"/>
      <c r="V40" s="62"/>
      <c r="Y40" s="4" t="s">
        <v>28</v>
      </c>
      <c r="Z40" s="4" t="str">
        <f t="shared" ca="1" si="34"/>
        <v>OKA</v>
      </c>
      <c r="AA40" s="61">
        <f t="shared" ca="1" si="35"/>
        <v>0</v>
      </c>
      <c r="AB40" s="61">
        <f t="shared" ca="1" si="35"/>
        <v>0</v>
      </c>
      <c r="AC40" s="62"/>
      <c r="BS40" s="10"/>
      <c r="BT40" s="11"/>
      <c r="BU40" s="11"/>
      <c r="BV40" s="4"/>
      <c r="BW40" s="4"/>
      <c r="BX40" s="4"/>
      <c r="BY40" s="4"/>
      <c r="BZ40" s="10">
        <f t="shared" ca="1" si="25"/>
        <v>0.68313693014712451</v>
      </c>
      <c r="CA40" s="11">
        <f t="shared" ca="1" si="26"/>
        <v>34</v>
      </c>
      <c r="CB40" s="4"/>
      <c r="CC40" s="4">
        <v>40</v>
      </c>
      <c r="CD40" s="4">
        <v>5</v>
      </c>
      <c r="CE40" s="4">
        <v>4</v>
      </c>
      <c r="CG40" s="10"/>
      <c r="CH40" s="11"/>
      <c r="CI40" s="4"/>
      <c r="CJ40" s="4"/>
      <c r="CN40" s="10"/>
      <c r="CO40" s="11"/>
      <c r="CP40" s="4"/>
      <c r="CQ40" s="4"/>
    </row>
    <row r="41" spans="1:95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OKA</v>
      </c>
      <c r="AA41" s="61">
        <f t="shared" ca="1" si="35"/>
        <v>0</v>
      </c>
      <c r="AB41" s="61">
        <f t="shared" ca="1" si="35"/>
        <v>0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0.56373157563405396</v>
      </c>
      <c r="CA41" s="11">
        <f t="shared" ca="1" si="26"/>
        <v>43</v>
      </c>
      <c r="CB41" s="4"/>
      <c r="CC41" s="4">
        <v>41</v>
      </c>
      <c r="CD41" s="4">
        <v>5</v>
      </c>
      <c r="CE41" s="4">
        <v>5</v>
      </c>
      <c r="CG41" s="10"/>
      <c r="CH41" s="11"/>
      <c r="CI41" s="4"/>
      <c r="CJ41" s="4"/>
      <c r="CN41" s="10"/>
      <c r="CO41" s="11"/>
      <c r="CP41" s="4"/>
      <c r="CQ41" s="4"/>
    </row>
    <row r="42" spans="1:95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OKA</v>
      </c>
      <c r="AA42" s="61">
        <f t="shared" ca="1" si="35"/>
        <v>0</v>
      </c>
      <c r="AB42" s="61">
        <f t="shared" ca="1" si="35"/>
        <v>0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0.96792093891129749</v>
      </c>
      <c r="CA42" s="11">
        <f t="shared" ca="1" si="26"/>
        <v>6</v>
      </c>
      <c r="CB42" s="4"/>
      <c r="CC42" s="4">
        <v>42</v>
      </c>
      <c r="CD42" s="4">
        <v>5</v>
      </c>
      <c r="CE42" s="4">
        <v>6</v>
      </c>
      <c r="CG42" s="10"/>
      <c r="CH42" s="11"/>
      <c r="CI42" s="4"/>
      <c r="CJ42" s="4"/>
      <c r="CN42" s="10"/>
      <c r="CO42" s="11"/>
      <c r="CP42" s="4"/>
      <c r="CQ42" s="4"/>
    </row>
    <row r="43" spans="1:95" ht="45.95" customHeight="1" thickBot="1" x14ac:dyDescent="0.3">
      <c r="A43" s="24"/>
      <c r="B43" s="25"/>
      <c r="C43" s="82" t="str">
        <f t="shared" ref="C43" ca="1" si="41">C12</f>
        <v>7.97＋3.03＝</v>
      </c>
      <c r="D43" s="83"/>
      <c r="E43" s="83"/>
      <c r="F43" s="83"/>
      <c r="G43" s="93">
        <f ca="1">G12</f>
        <v>11</v>
      </c>
      <c r="H43" s="94"/>
      <c r="I43" s="59"/>
      <c r="J43" s="28"/>
      <c r="K43" s="24"/>
      <c r="L43" s="25"/>
      <c r="M43" s="82" t="str">
        <f t="shared" ref="M43" ca="1" si="42">M12</f>
        <v>6.98＋3.02＝</v>
      </c>
      <c r="N43" s="83"/>
      <c r="O43" s="83"/>
      <c r="P43" s="83"/>
      <c r="Q43" s="93">
        <f ca="1">Q12</f>
        <v>10</v>
      </c>
      <c r="R43" s="94"/>
      <c r="S43" s="59"/>
      <c r="T43" s="28"/>
      <c r="Y43" s="4" t="s">
        <v>31</v>
      </c>
      <c r="Z43" s="4" t="str">
        <f t="shared" ca="1" si="34"/>
        <v>OKA</v>
      </c>
      <c r="AA43" s="61">
        <f t="shared" ca="1" si="35"/>
        <v>0</v>
      </c>
      <c r="AB43" s="61">
        <f t="shared" ca="1" si="35"/>
        <v>0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0.19567121605784343</v>
      </c>
      <c r="CA43" s="11">
        <f t="shared" ca="1" si="26"/>
        <v>71</v>
      </c>
      <c r="CB43" s="4"/>
      <c r="CC43" s="4">
        <v>43</v>
      </c>
      <c r="CD43" s="4">
        <v>5</v>
      </c>
      <c r="CE43" s="4">
        <v>7</v>
      </c>
      <c r="CG43" s="10"/>
      <c r="CH43" s="11"/>
      <c r="CI43" s="4"/>
      <c r="CJ43" s="4"/>
      <c r="CN43" s="10"/>
      <c r="CO43" s="11"/>
      <c r="CP43" s="4"/>
      <c r="CQ43" s="4"/>
    </row>
    <row r="44" spans="1:95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OKA</v>
      </c>
      <c r="AA44" s="61">
        <f t="shared" ca="1" si="35"/>
        <v>0</v>
      </c>
      <c r="AB44" s="61">
        <f t="shared" ca="1" si="35"/>
        <v>0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0.92524126368033943</v>
      </c>
      <c r="CA44" s="11">
        <f t="shared" ca="1" si="26"/>
        <v>9</v>
      </c>
      <c r="CB44" s="4"/>
      <c r="CC44" s="4">
        <v>44</v>
      </c>
      <c r="CD44" s="4">
        <v>5</v>
      </c>
      <c r="CE44" s="4">
        <v>8</v>
      </c>
      <c r="CG44" s="10"/>
      <c r="CH44" s="11"/>
      <c r="CI44" s="4"/>
      <c r="CJ44" s="4"/>
      <c r="CN44" s="10"/>
      <c r="CO44" s="11"/>
      <c r="CP44" s="4"/>
      <c r="CQ44" s="4"/>
    </row>
    <row r="45" spans="1:95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7</v>
      </c>
      <c r="F45" s="31" t="str">
        <f t="shared" ca="1" si="43"/>
        <v>.</v>
      </c>
      <c r="G45" s="32">
        <f t="shared" ca="1" si="43"/>
        <v>9</v>
      </c>
      <c r="H45" s="32">
        <f t="shared" ca="1" si="43"/>
        <v>7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6</v>
      </c>
      <c r="P45" s="31" t="str">
        <f t="shared" ca="1" si="44"/>
        <v>.</v>
      </c>
      <c r="Q45" s="32">
        <f t="shared" ca="1" si="44"/>
        <v>9</v>
      </c>
      <c r="R45" s="32">
        <f t="shared" ca="1" si="44"/>
        <v>8</v>
      </c>
      <c r="S45" s="33"/>
      <c r="T45" s="28"/>
      <c r="Y45" s="4" t="s">
        <v>33</v>
      </c>
      <c r="Z45" s="4" t="str">
        <f t="shared" ca="1" si="34"/>
        <v>OKA</v>
      </c>
      <c r="AA45" s="61">
        <f t="shared" ca="1" si="35"/>
        <v>0</v>
      </c>
      <c r="AB45" s="61">
        <f t="shared" ca="1" si="35"/>
        <v>0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0.15727100103641234</v>
      </c>
      <c r="CA45" s="11">
        <f t="shared" ca="1" si="26"/>
        <v>74</v>
      </c>
      <c r="CB45" s="4"/>
      <c r="CC45" s="4">
        <v>45</v>
      </c>
      <c r="CD45" s="4">
        <v>5</v>
      </c>
      <c r="CE45" s="4">
        <v>9</v>
      </c>
      <c r="CG45" s="10"/>
      <c r="CH45" s="11"/>
      <c r="CI45" s="4"/>
      <c r="CJ45" s="4"/>
      <c r="CN45" s="10"/>
      <c r="CO45" s="11"/>
      <c r="CP45" s="4"/>
      <c r="CQ45" s="4"/>
    </row>
    <row r="46" spans="1:95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＋</v>
      </c>
      <c r="E46" s="36">
        <f t="shared" ca="1" si="45"/>
        <v>3</v>
      </c>
      <c r="F46" s="36" t="str">
        <f t="shared" ca="1" si="45"/>
        <v>.</v>
      </c>
      <c r="G46" s="37">
        <f t="shared" ca="1" si="45"/>
        <v>0</v>
      </c>
      <c r="H46" s="37">
        <f t="shared" ca="1" si="45"/>
        <v>3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＋</v>
      </c>
      <c r="O46" s="36">
        <f t="shared" ca="1" si="46"/>
        <v>3</v>
      </c>
      <c r="P46" s="36" t="str">
        <f t="shared" ca="1" si="46"/>
        <v>.</v>
      </c>
      <c r="Q46" s="37">
        <f t="shared" ca="1" si="46"/>
        <v>0</v>
      </c>
      <c r="R46" s="37">
        <f t="shared" ca="1" si="46"/>
        <v>2</v>
      </c>
      <c r="S46" s="33"/>
      <c r="T46" s="28"/>
      <c r="Y46" s="2" t="s">
        <v>34</v>
      </c>
      <c r="Z46" s="4" t="str">
        <f t="shared" ca="1" si="34"/>
        <v>OKA</v>
      </c>
      <c r="AA46" s="61">
        <f t="shared" ca="1" si="35"/>
        <v>0</v>
      </c>
      <c r="AB46" s="61">
        <f t="shared" ca="1" si="35"/>
        <v>0</v>
      </c>
      <c r="BS46" s="10"/>
      <c r="BT46" s="11"/>
      <c r="BU46" s="11"/>
      <c r="BV46" s="4"/>
      <c r="BW46" s="4"/>
      <c r="BX46" s="4"/>
      <c r="BY46" s="4"/>
      <c r="BZ46" s="10">
        <f t="shared" ca="1" si="25"/>
        <v>0.72253248129592895</v>
      </c>
      <c r="CA46" s="11">
        <f t="shared" ca="1" si="26"/>
        <v>29</v>
      </c>
      <c r="CB46" s="4"/>
      <c r="CC46" s="4">
        <v>46</v>
      </c>
      <c r="CD46" s="4">
        <v>6</v>
      </c>
      <c r="CE46" s="4">
        <v>1</v>
      </c>
      <c r="CG46" s="10"/>
      <c r="CH46" s="11"/>
      <c r="CI46" s="4"/>
      <c r="CJ46" s="4"/>
      <c r="CN46" s="10"/>
      <c r="CO46" s="11"/>
      <c r="CP46" s="4"/>
      <c r="CQ46" s="4"/>
    </row>
    <row r="47" spans="1:95" ht="54.95" customHeight="1" x14ac:dyDescent="0.25">
      <c r="A47" s="20"/>
      <c r="B47" s="13"/>
      <c r="C47" s="63"/>
      <c r="D47" s="64">
        <f ca="1">D16</f>
        <v>1</v>
      </c>
      <c r="E47" s="65">
        <f t="shared" ca="1" si="45"/>
        <v>1</v>
      </c>
      <c r="F47" s="65" t="str">
        <f t="shared" si="45"/>
        <v>.</v>
      </c>
      <c r="G47" s="66">
        <f t="shared" ca="1" si="45"/>
        <v>0</v>
      </c>
      <c r="H47" s="67">
        <f t="shared" ca="1" si="45"/>
        <v>0</v>
      </c>
      <c r="I47" s="68"/>
      <c r="J47" s="28"/>
      <c r="K47" s="13"/>
      <c r="L47" s="13"/>
      <c r="M47" s="63"/>
      <c r="N47" s="64">
        <f ca="1">N16</f>
        <v>1</v>
      </c>
      <c r="O47" s="65">
        <f t="shared" ca="1" si="46"/>
        <v>0</v>
      </c>
      <c r="P47" s="65" t="str">
        <f t="shared" si="46"/>
        <v>.</v>
      </c>
      <c r="Q47" s="66">
        <f t="shared" ca="1" si="46"/>
        <v>0</v>
      </c>
      <c r="R47" s="67">
        <f t="shared" ca="1" si="46"/>
        <v>0</v>
      </c>
      <c r="S47" s="68"/>
      <c r="T47" s="28"/>
      <c r="Y47" s="2" t="s">
        <v>35</v>
      </c>
      <c r="Z47" s="4" t="str">
        <f t="shared" ca="1" si="34"/>
        <v>OKA</v>
      </c>
      <c r="AA47" s="61">
        <f t="shared" ca="1" si="35"/>
        <v>0</v>
      </c>
      <c r="AB47" s="61">
        <f t="shared" ca="1" si="35"/>
        <v>0</v>
      </c>
      <c r="BS47" s="10"/>
      <c r="BT47" s="11"/>
      <c r="BU47" s="11"/>
      <c r="BV47" s="4"/>
      <c r="BW47" s="4"/>
      <c r="BX47" s="4"/>
      <c r="BY47" s="4"/>
      <c r="BZ47" s="10">
        <f t="shared" ca="1" si="25"/>
        <v>0.54806226765809118</v>
      </c>
      <c r="CA47" s="11">
        <f t="shared" ca="1" si="26"/>
        <v>46</v>
      </c>
      <c r="CB47" s="4"/>
      <c r="CC47" s="4">
        <v>47</v>
      </c>
      <c r="CD47" s="4">
        <v>6</v>
      </c>
      <c r="CE47" s="4">
        <v>2</v>
      </c>
      <c r="CG47" s="10"/>
      <c r="CH47" s="11"/>
      <c r="CI47" s="4"/>
      <c r="CJ47" s="4"/>
      <c r="CN47" s="10"/>
      <c r="CO47" s="11"/>
      <c r="CP47" s="4"/>
      <c r="CQ47" s="4"/>
    </row>
    <row r="48" spans="1:95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>
        <f t="shared" ca="1" si="25"/>
        <v>0.77970757867593798</v>
      </c>
      <c r="CA48" s="11">
        <f t="shared" ca="1" si="26"/>
        <v>23</v>
      </c>
      <c r="CB48" s="4"/>
      <c r="CC48" s="4">
        <v>48</v>
      </c>
      <c r="CD48" s="4">
        <v>6</v>
      </c>
      <c r="CE48" s="4">
        <v>3</v>
      </c>
      <c r="CG48" s="10"/>
      <c r="CH48" s="11"/>
      <c r="CI48" s="4"/>
      <c r="CJ48" s="4"/>
      <c r="CN48" s="10"/>
      <c r="CO48" s="11"/>
      <c r="CP48" s="4"/>
      <c r="CQ48" s="4"/>
    </row>
    <row r="49" spans="1:95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>
        <f t="shared" ca="1" si="25"/>
        <v>0.22453542284195271</v>
      </c>
      <c r="CA49" s="11">
        <f t="shared" ca="1" si="26"/>
        <v>66</v>
      </c>
      <c r="CB49" s="4"/>
      <c r="CC49" s="4">
        <v>49</v>
      </c>
      <c r="CD49" s="4">
        <v>6</v>
      </c>
      <c r="CE49" s="4">
        <v>4</v>
      </c>
      <c r="CG49" s="10"/>
      <c r="CH49" s="11"/>
      <c r="CI49" s="4"/>
      <c r="CJ49" s="4"/>
      <c r="CN49" s="10"/>
      <c r="CO49" s="11"/>
      <c r="CP49" s="4"/>
      <c r="CQ49" s="4"/>
    </row>
    <row r="50" spans="1:95" ht="45.95" customHeight="1" thickBot="1" x14ac:dyDescent="0.3">
      <c r="A50" s="24"/>
      <c r="B50" s="25"/>
      <c r="C50" s="82" t="str">
        <f t="shared" ref="C50" ca="1" si="47">C19</f>
        <v>3.63＋8.37＝</v>
      </c>
      <c r="D50" s="83"/>
      <c r="E50" s="83"/>
      <c r="F50" s="83"/>
      <c r="G50" s="93">
        <f ca="1">G19</f>
        <v>12</v>
      </c>
      <c r="H50" s="94"/>
      <c r="I50" s="59"/>
      <c r="J50" s="28"/>
      <c r="K50" s="24"/>
      <c r="L50" s="25"/>
      <c r="M50" s="82" t="str">
        <f t="shared" ref="M50" ca="1" si="48">M19</f>
        <v>6.28＋9.72＝</v>
      </c>
      <c r="N50" s="83"/>
      <c r="O50" s="83"/>
      <c r="P50" s="83"/>
      <c r="Q50" s="93">
        <f ca="1">Q19</f>
        <v>16</v>
      </c>
      <c r="R50" s="94"/>
      <c r="S50" s="59"/>
      <c r="T50" s="28"/>
      <c r="BS50" s="10"/>
      <c r="BT50" s="11"/>
      <c r="BU50" s="11"/>
      <c r="BV50" s="4"/>
      <c r="BW50" s="4"/>
      <c r="BX50" s="4"/>
      <c r="BY50" s="4"/>
      <c r="BZ50" s="10">
        <f t="shared" ca="1" si="25"/>
        <v>8.5376653652982748E-2</v>
      </c>
      <c r="CA50" s="11">
        <f t="shared" ca="1" si="26"/>
        <v>75</v>
      </c>
      <c r="CB50" s="4"/>
      <c r="CC50" s="4">
        <v>50</v>
      </c>
      <c r="CD50" s="4">
        <v>6</v>
      </c>
      <c r="CE50" s="4">
        <v>5</v>
      </c>
      <c r="CG50" s="10"/>
      <c r="CH50" s="11"/>
      <c r="CI50" s="4"/>
      <c r="CJ50" s="4"/>
      <c r="CN50" s="10"/>
      <c r="CO50" s="11"/>
      <c r="CP50" s="4"/>
      <c r="CQ50" s="4"/>
    </row>
    <row r="51" spans="1:95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>
        <f t="shared" ca="1" si="25"/>
        <v>0.43207174330566411</v>
      </c>
      <c r="CA51" s="11">
        <f t="shared" ca="1" si="26"/>
        <v>52</v>
      </c>
      <c r="CB51" s="4"/>
      <c r="CC51" s="4">
        <v>51</v>
      </c>
      <c r="CD51" s="4">
        <v>6</v>
      </c>
      <c r="CE51" s="4">
        <v>6</v>
      </c>
      <c r="CG51" s="10"/>
      <c r="CH51" s="11"/>
      <c r="CI51" s="4"/>
      <c r="CJ51" s="4"/>
      <c r="CN51" s="10"/>
      <c r="CO51" s="11"/>
      <c r="CP51" s="4"/>
      <c r="CQ51" s="4"/>
    </row>
    <row r="52" spans="1:95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3</v>
      </c>
      <c r="F52" s="31" t="str">
        <f t="shared" ca="1" si="49"/>
        <v>.</v>
      </c>
      <c r="G52" s="32">
        <f t="shared" ca="1" si="49"/>
        <v>6</v>
      </c>
      <c r="H52" s="32">
        <f t="shared" ca="1" si="49"/>
        <v>3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6</v>
      </c>
      <c r="P52" s="31" t="str">
        <f t="shared" ca="1" si="50"/>
        <v>.</v>
      </c>
      <c r="Q52" s="32">
        <f t="shared" ca="1" si="50"/>
        <v>2</v>
      </c>
      <c r="R52" s="32">
        <f t="shared" ca="1" si="50"/>
        <v>8</v>
      </c>
      <c r="S52" s="33"/>
      <c r="T52" s="28"/>
      <c r="BS52" s="10"/>
      <c r="BT52" s="11"/>
      <c r="BU52" s="11"/>
      <c r="BV52" s="4"/>
      <c r="BW52" s="4"/>
      <c r="BX52" s="4"/>
      <c r="BY52" s="4"/>
      <c r="BZ52" s="10">
        <f t="shared" ca="1" si="25"/>
        <v>0.64776279039258333</v>
      </c>
      <c r="CA52" s="11">
        <f t="shared" ca="1" si="26"/>
        <v>38</v>
      </c>
      <c r="CB52" s="4"/>
      <c r="CC52" s="4">
        <v>52</v>
      </c>
      <c r="CD52" s="4">
        <v>6</v>
      </c>
      <c r="CE52" s="4">
        <v>7</v>
      </c>
      <c r="CG52" s="10"/>
      <c r="CH52" s="11"/>
      <c r="CI52" s="4"/>
      <c r="CJ52" s="4"/>
      <c r="CN52" s="10"/>
      <c r="CO52" s="11"/>
      <c r="CP52" s="4"/>
      <c r="CQ52" s="4"/>
    </row>
    <row r="53" spans="1:95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＋</v>
      </c>
      <c r="E53" s="36">
        <f t="shared" ca="1" si="51"/>
        <v>8</v>
      </c>
      <c r="F53" s="36" t="str">
        <f t="shared" ca="1" si="51"/>
        <v>.</v>
      </c>
      <c r="G53" s="37">
        <f t="shared" ca="1" si="51"/>
        <v>3</v>
      </c>
      <c r="H53" s="37">
        <f t="shared" ca="1" si="51"/>
        <v>7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＋</v>
      </c>
      <c r="O53" s="36">
        <f t="shared" ca="1" si="52"/>
        <v>9</v>
      </c>
      <c r="P53" s="36" t="str">
        <f t="shared" ca="1" si="52"/>
        <v>.</v>
      </c>
      <c r="Q53" s="37">
        <f t="shared" ca="1" si="52"/>
        <v>7</v>
      </c>
      <c r="R53" s="37">
        <f t="shared" ca="1" si="52"/>
        <v>2</v>
      </c>
      <c r="S53" s="33"/>
      <c r="T53" s="28"/>
      <c r="BS53" s="10"/>
      <c r="BT53" s="11"/>
      <c r="BU53" s="11"/>
      <c r="BV53" s="4"/>
      <c r="BW53" s="4"/>
      <c r="BX53" s="4"/>
      <c r="BY53" s="4"/>
      <c r="BZ53" s="10">
        <f t="shared" ca="1" si="25"/>
        <v>0.31934984693001467</v>
      </c>
      <c r="CA53" s="11">
        <f t="shared" ca="1" si="26"/>
        <v>55</v>
      </c>
      <c r="CB53" s="4"/>
      <c r="CC53" s="4">
        <v>53</v>
      </c>
      <c r="CD53" s="4">
        <v>6</v>
      </c>
      <c r="CE53" s="4">
        <v>8</v>
      </c>
      <c r="CG53" s="10"/>
      <c r="CH53" s="11"/>
      <c r="CI53" s="4"/>
      <c r="CJ53" s="4"/>
      <c r="CN53" s="10"/>
      <c r="CO53" s="11"/>
      <c r="CP53" s="4"/>
      <c r="CQ53" s="4"/>
    </row>
    <row r="54" spans="1:95" ht="54.95" customHeight="1" x14ac:dyDescent="0.25">
      <c r="A54" s="20"/>
      <c r="B54" s="13"/>
      <c r="C54" s="63"/>
      <c r="D54" s="64">
        <f ca="1">D23</f>
        <v>1</v>
      </c>
      <c r="E54" s="65">
        <f t="shared" ca="1" si="51"/>
        <v>2</v>
      </c>
      <c r="F54" s="65" t="str">
        <f t="shared" si="51"/>
        <v>.</v>
      </c>
      <c r="G54" s="66">
        <f t="shared" ca="1" si="51"/>
        <v>0</v>
      </c>
      <c r="H54" s="67">
        <f t="shared" ca="1" si="51"/>
        <v>0</v>
      </c>
      <c r="I54" s="68"/>
      <c r="J54" s="28"/>
      <c r="K54" s="13"/>
      <c r="L54" s="13"/>
      <c r="M54" s="63"/>
      <c r="N54" s="64">
        <f ca="1">N23</f>
        <v>1</v>
      </c>
      <c r="O54" s="65">
        <f t="shared" ca="1" si="52"/>
        <v>6</v>
      </c>
      <c r="P54" s="65" t="str">
        <f t="shared" si="52"/>
        <v>.</v>
      </c>
      <c r="Q54" s="66">
        <f t="shared" ca="1" si="52"/>
        <v>0</v>
      </c>
      <c r="R54" s="67">
        <f t="shared" ca="1" si="52"/>
        <v>0</v>
      </c>
      <c r="S54" s="68"/>
      <c r="T54" s="28"/>
      <c r="BS54" s="10"/>
      <c r="BT54" s="11"/>
      <c r="BU54" s="11"/>
      <c r="BV54" s="4"/>
      <c r="BW54" s="4"/>
      <c r="BX54" s="4"/>
      <c r="BY54" s="4"/>
      <c r="BZ54" s="10">
        <f t="shared" ca="1" si="25"/>
        <v>0.89633419748740673</v>
      </c>
      <c r="CA54" s="11">
        <f t="shared" ca="1" si="26"/>
        <v>13</v>
      </c>
      <c r="CB54" s="4"/>
      <c r="CC54" s="4">
        <v>54</v>
      </c>
      <c r="CD54" s="4">
        <v>6</v>
      </c>
      <c r="CE54" s="4">
        <v>9</v>
      </c>
      <c r="CG54" s="10"/>
      <c r="CH54" s="11"/>
      <c r="CI54" s="4"/>
      <c r="CJ54" s="4"/>
      <c r="CN54" s="10"/>
      <c r="CO54" s="11"/>
      <c r="CP54" s="4"/>
      <c r="CQ54" s="4"/>
    </row>
    <row r="55" spans="1:95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>
        <f t="shared" ca="1" si="25"/>
        <v>0.79202595098479778</v>
      </c>
      <c r="CA55" s="11">
        <f t="shared" ca="1" si="26"/>
        <v>21</v>
      </c>
      <c r="CB55" s="4"/>
      <c r="CC55" s="4">
        <v>55</v>
      </c>
      <c r="CD55" s="4">
        <v>7</v>
      </c>
      <c r="CE55" s="4">
        <v>1</v>
      </c>
      <c r="CG55" s="10"/>
      <c r="CH55" s="11"/>
      <c r="CI55" s="4"/>
      <c r="CJ55" s="4"/>
      <c r="CN55" s="10"/>
      <c r="CO55" s="11"/>
      <c r="CP55" s="4"/>
      <c r="CQ55" s="4"/>
    </row>
    <row r="56" spans="1:95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>
        <f t="shared" ca="1" si="25"/>
        <v>5.2945562585376194E-2</v>
      </c>
      <c r="CA56" s="11">
        <f t="shared" ca="1" si="26"/>
        <v>78</v>
      </c>
      <c r="CB56" s="4"/>
      <c r="CC56" s="4">
        <v>56</v>
      </c>
      <c r="CD56" s="4">
        <v>7</v>
      </c>
      <c r="CE56" s="4">
        <v>2</v>
      </c>
      <c r="CG56" s="10"/>
      <c r="CH56" s="11"/>
      <c r="CI56" s="4"/>
      <c r="CJ56" s="4"/>
      <c r="CN56" s="10"/>
      <c r="CO56" s="11"/>
      <c r="CP56" s="4"/>
      <c r="CQ56" s="4"/>
    </row>
    <row r="57" spans="1:95" ht="45.95" customHeight="1" thickBot="1" x14ac:dyDescent="0.3">
      <c r="A57" s="24"/>
      <c r="B57" s="25"/>
      <c r="C57" s="82" t="str">
        <f t="shared" ref="C57" ca="1" si="53">C26</f>
        <v>1.89＋7.11＝</v>
      </c>
      <c r="D57" s="83"/>
      <c r="E57" s="83"/>
      <c r="F57" s="83"/>
      <c r="G57" s="93">
        <f ca="1">G26</f>
        <v>9</v>
      </c>
      <c r="H57" s="94"/>
      <c r="I57" s="59"/>
      <c r="J57" s="28"/>
      <c r="K57" s="24"/>
      <c r="L57" s="25"/>
      <c r="M57" s="82" t="str">
        <f t="shared" ref="M57" ca="1" si="54">M26</f>
        <v>6.02＋4.98＝</v>
      </c>
      <c r="N57" s="83"/>
      <c r="O57" s="83"/>
      <c r="P57" s="83"/>
      <c r="Q57" s="93">
        <f ca="1">Q26</f>
        <v>11</v>
      </c>
      <c r="R57" s="94"/>
      <c r="S57" s="59"/>
      <c r="T57" s="28"/>
      <c r="BS57" s="10"/>
      <c r="BT57" s="11"/>
      <c r="BU57" s="11"/>
      <c r="BV57" s="4"/>
      <c r="BW57" s="4"/>
      <c r="BX57" s="4"/>
      <c r="BY57" s="4"/>
      <c r="BZ57" s="10">
        <f t="shared" ca="1" si="25"/>
        <v>2.5872372481610229E-2</v>
      </c>
      <c r="CA57" s="11">
        <f t="shared" ca="1" si="26"/>
        <v>80</v>
      </c>
      <c r="CB57" s="4"/>
      <c r="CC57" s="4">
        <v>57</v>
      </c>
      <c r="CD57" s="4">
        <v>7</v>
      </c>
      <c r="CE57" s="4">
        <v>3</v>
      </c>
      <c r="CG57" s="10"/>
      <c r="CH57" s="11"/>
      <c r="CI57" s="4"/>
      <c r="CJ57" s="4"/>
      <c r="CN57" s="10"/>
      <c r="CO57" s="11"/>
      <c r="CP57" s="4"/>
      <c r="CQ57" s="4"/>
    </row>
    <row r="58" spans="1:95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>
        <f t="shared" ca="1" si="25"/>
        <v>0.91429946381270066</v>
      </c>
      <c r="CA58" s="11">
        <f t="shared" ca="1" si="26"/>
        <v>11</v>
      </c>
      <c r="CB58" s="4"/>
      <c r="CC58" s="4">
        <v>58</v>
      </c>
      <c r="CD58" s="4">
        <v>7</v>
      </c>
      <c r="CE58" s="4">
        <v>4</v>
      </c>
      <c r="CG58" s="10"/>
      <c r="CH58" s="11"/>
      <c r="CI58" s="4"/>
      <c r="CJ58" s="4"/>
      <c r="CN58" s="10"/>
      <c r="CO58" s="11"/>
      <c r="CP58" s="4"/>
      <c r="CQ58" s="4"/>
    </row>
    <row r="59" spans="1:95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1</v>
      </c>
      <c r="F59" s="31" t="str">
        <f t="shared" ca="1" si="55"/>
        <v>.</v>
      </c>
      <c r="G59" s="32">
        <f t="shared" ca="1" si="55"/>
        <v>8</v>
      </c>
      <c r="H59" s="32">
        <f t="shared" ca="1" si="55"/>
        <v>9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6</v>
      </c>
      <c r="P59" s="31" t="str">
        <f t="shared" ca="1" si="56"/>
        <v>.</v>
      </c>
      <c r="Q59" s="32">
        <f t="shared" ca="1" si="56"/>
        <v>0</v>
      </c>
      <c r="R59" s="32">
        <f t="shared" ca="1" si="56"/>
        <v>2</v>
      </c>
      <c r="S59" s="33"/>
      <c r="T59" s="28"/>
      <c r="BS59" s="10"/>
      <c r="BT59" s="11"/>
      <c r="BU59" s="11"/>
      <c r="BV59" s="4"/>
      <c r="BW59" s="4"/>
      <c r="BX59" s="4"/>
      <c r="BY59" s="4"/>
      <c r="BZ59" s="10">
        <f t="shared" ca="1" si="25"/>
        <v>0.48262880830413002</v>
      </c>
      <c r="CA59" s="11">
        <f t="shared" ca="1" si="26"/>
        <v>50</v>
      </c>
      <c r="CB59" s="4"/>
      <c r="CC59" s="4">
        <v>59</v>
      </c>
      <c r="CD59" s="4">
        <v>7</v>
      </c>
      <c r="CE59" s="4">
        <v>5</v>
      </c>
      <c r="CG59" s="10"/>
      <c r="CH59" s="11"/>
      <c r="CI59" s="4"/>
      <c r="CJ59" s="4"/>
      <c r="CN59" s="10"/>
      <c r="CO59" s="11"/>
      <c r="CP59" s="4"/>
      <c r="CQ59" s="4"/>
    </row>
    <row r="60" spans="1:95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＋</v>
      </c>
      <c r="E60" s="36">
        <f t="shared" ca="1" si="57"/>
        <v>7</v>
      </c>
      <c r="F60" s="36" t="str">
        <f t="shared" ca="1" si="57"/>
        <v>.</v>
      </c>
      <c r="G60" s="37">
        <f t="shared" ca="1" si="57"/>
        <v>1</v>
      </c>
      <c r="H60" s="37">
        <f t="shared" ca="1" si="57"/>
        <v>1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＋</v>
      </c>
      <c r="O60" s="36">
        <f t="shared" ca="1" si="58"/>
        <v>4</v>
      </c>
      <c r="P60" s="36" t="str">
        <f t="shared" ca="1" si="58"/>
        <v>.</v>
      </c>
      <c r="Q60" s="37">
        <f t="shared" ca="1" si="58"/>
        <v>9</v>
      </c>
      <c r="R60" s="37">
        <f t="shared" ca="1" si="58"/>
        <v>8</v>
      </c>
      <c r="S60" s="33"/>
      <c r="T60" s="28"/>
      <c r="BS60" s="10"/>
      <c r="BT60" s="11"/>
      <c r="BU60" s="11"/>
      <c r="BV60" s="4"/>
      <c r="BW60" s="4"/>
      <c r="BX60" s="4"/>
      <c r="BY60" s="4"/>
      <c r="BZ60" s="10">
        <f t="shared" ca="1" si="25"/>
        <v>0.28240513767432918</v>
      </c>
      <c r="CA60" s="11">
        <f t="shared" ca="1" si="26"/>
        <v>59</v>
      </c>
      <c r="CB60" s="4"/>
      <c r="CC60" s="4">
        <v>60</v>
      </c>
      <c r="CD60" s="4">
        <v>7</v>
      </c>
      <c r="CE60" s="4">
        <v>6</v>
      </c>
      <c r="CG60" s="10"/>
      <c r="CH60" s="11"/>
      <c r="CI60" s="4"/>
      <c r="CJ60" s="4"/>
      <c r="CN60" s="10"/>
      <c r="CO60" s="11"/>
      <c r="CP60" s="4"/>
      <c r="CQ60" s="4"/>
    </row>
    <row r="61" spans="1:95" ht="54.95" customHeight="1" x14ac:dyDescent="0.25">
      <c r="A61" s="20"/>
      <c r="B61" s="13"/>
      <c r="C61" s="63"/>
      <c r="D61" s="64">
        <f ca="1">D30</f>
        <v>0</v>
      </c>
      <c r="E61" s="65">
        <f t="shared" ca="1" si="57"/>
        <v>9</v>
      </c>
      <c r="F61" s="65" t="str">
        <f t="shared" si="57"/>
        <v>.</v>
      </c>
      <c r="G61" s="66">
        <f t="shared" ca="1" si="57"/>
        <v>0</v>
      </c>
      <c r="H61" s="67">
        <f t="shared" ca="1" si="57"/>
        <v>0</v>
      </c>
      <c r="I61" s="68"/>
      <c r="J61" s="28"/>
      <c r="K61" s="13"/>
      <c r="L61" s="13"/>
      <c r="M61" s="63"/>
      <c r="N61" s="64">
        <f ca="1">N30</f>
        <v>1</v>
      </c>
      <c r="O61" s="65">
        <f t="shared" ca="1" si="58"/>
        <v>1</v>
      </c>
      <c r="P61" s="65" t="str">
        <f t="shared" si="58"/>
        <v>.</v>
      </c>
      <c r="Q61" s="66">
        <f t="shared" ca="1" si="58"/>
        <v>0</v>
      </c>
      <c r="R61" s="67">
        <f t="shared" ca="1" si="58"/>
        <v>0</v>
      </c>
      <c r="S61" s="68"/>
      <c r="T61" s="28"/>
      <c r="BS61" s="10"/>
      <c r="BT61" s="11"/>
      <c r="BU61" s="11"/>
      <c r="BV61" s="4"/>
      <c r="BW61" s="4"/>
      <c r="BX61" s="4"/>
      <c r="BY61" s="4"/>
      <c r="BZ61" s="10">
        <f t="shared" ca="1" si="25"/>
        <v>0.97898730708811277</v>
      </c>
      <c r="CA61" s="11">
        <f t="shared" ca="1" si="26"/>
        <v>3</v>
      </c>
      <c r="CB61" s="4"/>
      <c r="CC61" s="4">
        <v>61</v>
      </c>
      <c r="CD61" s="4">
        <v>7</v>
      </c>
      <c r="CE61" s="4">
        <v>7</v>
      </c>
      <c r="CG61" s="10"/>
      <c r="CH61" s="11"/>
      <c r="CI61" s="4"/>
      <c r="CJ61" s="4"/>
      <c r="CN61" s="10"/>
      <c r="CO61" s="11"/>
      <c r="CP61" s="4"/>
      <c r="CQ61" s="4"/>
    </row>
    <row r="62" spans="1:95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>
        <f t="shared" ca="1" si="25"/>
        <v>0.54461224497684524</v>
      </c>
      <c r="CA62" s="11">
        <f t="shared" ca="1" si="26"/>
        <v>47</v>
      </c>
      <c r="CB62" s="4"/>
      <c r="CC62" s="4">
        <v>62</v>
      </c>
      <c r="CD62" s="4">
        <v>7</v>
      </c>
      <c r="CE62" s="4">
        <v>8</v>
      </c>
      <c r="CG62" s="10"/>
      <c r="CH62" s="11"/>
      <c r="CI62" s="4"/>
      <c r="CJ62" s="4"/>
      <c r="CN62" s="10"/>
      <c r="CO62" s="11"/>
      <c r="CP62" s="4"/>
      <c r="CQ62" s="4"/>
    </row>
    <row r="63" spans="1:95" ht="18.75" x14ac:dyDescent="0.25">
      <c r="BS63" s="10"/>
      <c r="BT63" s="11"/>
      <c r="BU63" s="11"/>
      <c r="BV63" s="4"/>
      <c r="BW63" s="4"/>
      <c r="BX63" s="4"/>
      <c r="BY63" s="4"/>
      <c r="BZ63" s="10">
        <f t="shared" ca="1" si="25"/>
        <v>0.55526082522290454</v>
      </c>
      <c r="CA63" s="11">
        <f t="shared" ca="1" si="26"/>
        <v>45</v>
      </c>
      <c r="CC63" s="4">
        <v>63</v>
      </c>
      <c r="CD63" s="4">
        <v>7</v>
      </c>
      <c r="CE63" s="4">
        <v>9</v>
      </c>
      <c r="CG63" s="10"/>
      <c r="CH63" s="11"/>
      <c r="CJ63" s="4"/>
      <c r="CN63" s="10"/>
      <c r="CO63" s="11"/>
      <c r="CQ63" s="4"/>
    </row>
    <row r="64" spans="1:95" ht="18.75" x14ac:dyDescent="0.25">
      <c r="BS64" s="10"/>
      <c r="BT64" s="11"/>
      <c r="BU64" s="11"/>
      <c r="BV64" s="4"/>
      <c r="BW64" s="4"/>
      <c r="BX64" s="4"/>
      <c r="BY64" s="4"/>
      <c r="BZ64" s="10">
        <f t="shared" ca="1" si="25"/>
        <v>0.83249462458080692</v>
      </c>
      <c r="CA64" s="11">
        <f t="shared" ca="1" si="26"/>
        <v>16</v>
      </c>
      <c r="CC64" s="4">
        <v>64</v>
      </c>
      <c r="CD64" s="4">
        <v>8</v>
      </c>
      <c r="CE64" s="4">
        <v>1</v>
      </c>
      <c r="CG64" s="10"/>
      <c r="CH64" s="11"/>
      <c r="CJ64" s="4"/>
      <c r="CN64" s="10"/>
      <c r="CO64" s="11"/>
      <c r="CQ64" s="4"/>
    </row>
    <row r="65" spans="71:95" ht="18.75" x14ac:dyDescent="0.25">
      <c r="BS65" s="10"/>
      <c r="BT65" s="11"/>
      <c r="BU65" s="11"/>
      <c r="BV65" s="4"/>
      <c r="BW65" s="4"/>
      <c r="BX65" s="4"/>
      <c r="BY65" s="4"/>
      <c r="BZ65" s="10">
        <f t="shared" ca="1" si="25"/>
        <v>0.56870370755487121</v>
      </c>
      <c r="CA65" s="11">
        <f t="shared" ca="1" si="26"/>
        <v>40</v>
      </c>
      <c r="CC65" s="4">
        <v>65</v>
      </c>
      <c r="CD65" s="4">
        <v>8</v>
      </c>
      <c r="CE65" s="4">
        <v>2</v>
      </c>
      <c r="CG65" s="10"/>
      <c r="CH65" s="11"/>
      <c r="CJ65" s="4"/>
      <c r="CN65" s="10"/>
      <c r="CO65" s="11"/>
      <c r="CQ65" s="4"/>
    </row>
    <row r="66" spans="71:95" ht="18.75" x14ac:dyDescent="0.25">
      <c r="BS66" s="10"/>
      <c r="BT66" s="11"/>
      <c r="BU66" s="11"/>
      <c r="BV66" s="4"/>
      <c r="BW66" s="4"/>
      <c r="BX66" s="4"/>
      <c r="BY66" s="4"/>
      <c r="BZ66" s="10">
        <f t="shared" ref="BZ66:BZ81" ca="1" si="59">RAND()</f>
        <v>0.16388962142220631</v>
      </c>
      <c r="CA66" s="11">
        <f t="shared" ref="CA66:CA81" ca="1" si="60">RANK(BZ66,$BZ$1:$BZ$100,)</f>
        <v>73</v>
      </c>
      <c r="CC66" s="4">
        <v>66</v>
      </c>
      <c r="CD66" s="4">
        <v>8</v>
      </c>
      <c r="CE66" s="4">
        <v>3</v>
      </c>
      <c r="CG66" s="10"/>
      <c r="CH66" s="11"/>
      <c r="CJ66" s="4"/>
      <c r="CN66" s="10"/>
      <c r="CO66" s="11"/>
      <c r="CQ66" s="4"/>
    </row>
    <row r="67" spans="71:95" ht="18.75" x14ac:dyDescent="0.25">
      <c r="BS67" s="10"/>
      <c r="BT67" s="11"/>
      <c r="BU67" s="11"/>
      <c r="BV67" s="4"/>
      <c r="BW67" s="4"/>
      <c r="BX67" s="4"/>
      <c r="BY67" s="4"/>
      <c r="BZ67" s="10">
        <f t="shared" ca="1" si="59"/>
        <v>0.21507170327355274</v>
      </c>
      <c r="CA67" s="11">
        <f t="shared" ca="1" si="60"/>
        <v>68</v>
      </c>
      <c r="CC67" s="4">
        <v>67</v>
      </c>
      <c r="CD67" s="4">
        <v>8</v>
      </c>
      <c r="CE67" s="4">
        <v>4</v>
      </c>
      <c r="CG67" s="10"/>
      <c r="CH67" s="11"/>
      <c r="CJ67" s="4"/>
      <c r="CN67" s="10"/>
      <c r="CO67" s="11"/>
      <c r="CQ67" s="4"/>
    </row>
    <row r="68" spans="71:95" ht="18.75" x14ac:dyDescent="0.25">
      <c r="BS68" s="10"/>
      <c r="BT68" s="11"/>
      <c r="BU68" s="11"/>
      <c r="BV68" s="4"/>
      <c r="BW68" s="4"/>
      <c r="BX68" s="4"/>
      <c r="BY68" s="4"/>
      <c r="BZ68" s="10">
        <f t="shared" ca="1" si="59"/>
        <v>0.97814617237039547</v>
      </c>
      <c r="CA68" s="11">
        <f t="shared" ca="1" si="60"/>
        <v>4</v>
      </c>
      <c r="CC68" s="4">
        <v>68</v>
      </c>
      <c r="CD68" s="4">
        <v>8</v>
      </c>
      <c r="CE68" s="4">
        <v>5</v>
      </c>
      <c r="CG68" s="10"/>
      <c r="CH68" s="11"/>
      <c r="CJ68" s="4"/>
      <c r="CN68" s="10"/>
      <c r="CO68" s="11"/>
      <c r="CQ68" s="4"/>
    </row>
    <row r="69" spans="71:95" ht="18.75" x14ac:dyDescent="0.25">
      <c r="BS69" s="10"/>
      <c r="BT69" s="11"/>
      <c r="BU69" s="11"/>
      <c r="BV69" s="4"/>
      <c r="BW69" s="4"/>
      <c r="BX69" s="4"/>
      <c r="BY69" s="4"/>
      <c r="BZ69" s="10">
        <f t="shared" ca="1" si="59"/>
        <v>0.22043563317637782</v>
      </c>
      <c r="CA69" s="11">
        <f t="shared" ca="1" si="60"/>
        <v>67</v>
      </c>
      <c r="CC69" s="4">
        <v>69</v>
      </c>
      <c r="CD69" s="4">
        <v>8</v>
      </c>
      <c r="CE69" s="4">
        <v>6</v>
      </c>
      <c r="CG69" s="10"/>
      <c r="CH69" s="11"/>
      <c r="CJ69" s="4"/>
      <c r="CN69" s="10"/>
      <c r="CO69" s="11"/>
      <c r="CQ69" s="4"/>
    </row>
    <row r="70" spans="71:95" ht="18.75" x14ac:dyDescent="0.25">
      <c r="BS70" s="10"/>
      <c r="BT70" s="11"/>
      <c r="BU70" s="11"/>
      <c r="BV70" s="4"/>
      <c r="BW70" s="4"/>
      <c r="BX70" s="4"/>
      <c r="BY70" s="4"/>
      <c r="BZ70" s="10">
        <f t="shared" ca="1" si="59"/>
        <v>0.20235224650379102</v>
      </c>
      <c r="CA70" s="11">
        <f t="shared" ca="1" si="60"/>
        <v>70</v>
      </c>
      <c r="CC70" s="4">
        <v>70</v>
      </c>
      <c r="CD70" s="4">
        <v>8</v>
      </c>
      <c r="CE70" s="4">
        <v>7</v>
      </c>
      <c r="CG70" s="10"/>
      <c r="CH70" s="11"/>
      <c r="CJ70" s="4"/>
      <c r="CN70" s="10"/>
      <c r="CO70" s="11"/>
      <c r="CQ70" s="4"/>
    </row>
    <row r="71" spans="71:95" ht="18.75" x14ac:dyDescent="0.25">
      <c r="BS71" s="10"/>
      <c r="BT71" s="11"/>
      <c r="BU71" s="11"/>
      <c r="BV71" s="4"/>
      <c r="BW71" s="4"/>
      <c r="BX71" s="4"/>
      <c r="BY71" s="4"/>
      <c r="BZ71" s="10">
        <f t="shared" ca="1" si="59"/>
        <v>0.55559897731163133</v>
      </c>
      <c r="CA71" s="11">
        <f t="shared" ca="1" si="60"/>
        <v>44</v>
      </c>
      <c r="CC71" s="4">
        <v>71</v>
      </c>
      <c r="CD71" s="4">
        <v>8</v>
      </c>
      <c r="CE71" s="4">
        <v>8</v>
      </c>
      <c r="CG71" s="10"/>
      <c r="CH71" s="11"/>
      <c r="CJ71" s="4"/>
      <c r="CN71" s="10"/>
      <c r="CO71" s="11"/>
      <c r="CQ71" s="4"/>
    </row>
    <row r="72" spans="71:95" ht="18.75" x14ac:dyDescent="0.25">
      <c r="BS72" s="10"/>
      <c r="BT72" s="11"/>
      <c r="BU72" s="11"/>
      <c r="BV72" s="4"/>
      <c r="BW72" s="4"/>
      <c r="BX72" s="4"/>
      <c r="BY72" s="4"/>
      <c r="BZ72" s="10">
        <f t="shared" ca="1" si="59"/>
        <v>0.82624211411950821</v>
      </c>
      <c r="CA72" s="11">
        <f t="shared" ca="1" si="60"/>
        <v>17</v>
      </c>
      <c r="CC72" s="4">
        <v>72</v>
      </c>
      <c r="CD72" s="4">
        <v>8</v>
      </c>
      <c r="CE72" s="4">
        <v>9</v>
      </c>
      <c r="CG72" s="10"/>
      <c r="CH72" s="11"/>
      <c r="CJ72" s="4"/>
      <c r="CN72" s="10"/>
      <c r="CO72" s="11"/>
      <c r="CQ72" s="4"/>
    </row>
    <row r="73" spans="71:95" ht="18.75" x14ac:dyDescent="0.25">
      <c r="BS73" s="10"/>
      <c r="BT73" s="11"/>
      <c r="BU73" s="11"/>
      <c r="BV73" s="4"/>
      <c r="BW73" s="4"/>
      <c r="BX73" s="4"/>
      <c r="BY73" s="4"/>
      <c r="BZ73" s="10">
        <f t="shared" ca="1" si="59"/>
        <v>0.76393706214424739</v>
      </c>
      <c r="CA73" s="11">
        <f t="shared" ca="1" si="60"/>
        <v>27</v>
      </c>
      <c r="CC73" s="4">
        <v>73</v>
      </c>
      <c r="CD73" s="4">
        <v>9</v>
      </c>
      <c r="CE73" s="4">
        <v>1</v>
      </c>
      <c r="CG73" s="10"/>
      <c r="CH73" s="11"/>
      <c r="CJ73" s="4"/>
      <c r="CN73" s="10"/>
      <c r="CO73" s="11"/>
      <c r="CQ73" s="4"/>
    </row>
    <row r="74" spans="71:95" ht="18.75" x14ac:dyDescent="0.25">
      <c r="BS74" s="10"/>
      <c r="BT74" s="11"/>
      <c r="BU74" s="11"/>
      <c r="BV74" s="4"/>
      <c r="BW74" s="4"/>
      <c r="BX74" s="4"/>
      <c r="BY74" s="4"/>
      <c r="BZ74" s="10">
        <f t="shared" ca="1" si="59"/>
        <v>5.9775283252211708E-2</v>
      </c>
      <c r="CA74" s="11">
        <f t="shared" ca="1" si="60"/>
        <v>77</v>
      </c>
      <c r="CC74" s="4">
        <v>74</v>
      </c>
      <c r="CD74" s="4">
        <v>9</v>
      </c>
      <c r="CE74" s="4">
        <v>2</v>
      </c>
      <c r="CG74" s="10"/>
      <c r="CH74" s="11"/>
      <c r="CJ74" s="4"/>
      <c r="CN74" s="10"/>
      <c r="CO74" s="11"/>
      <c r="CQ74" s="4"/>
    </row>
    <row r="75" spans="71:95" ht="18.75" x14ac:dyDescent="0.25">
      <c r="BS75" s="10"/>
      <c r="BT75" s="11"/>
      <c r="BU75" s="11"/>
      <c r="BV75" s="4"/>
      <c r="BW75" s="4"/>
      <c r="BX75" s="4"/>
      <c r="BY75" s="4"/>
      <c r="BZ75" s="10">
        <f t="shared" ca="1" si="59"/>
        <v>0.43456308496297713</v>
      </c>
      <c r="CA75" s="11">
        <f t="shared" ca="1" si="60"/>
        <v>51</v>
      </c>
      <c r="CC75" s="4">
        <v>75</v>
      </c>
      <c r="CD75" s="4">
        <v>9</v>
      </c>
      <c r="CE75" s="4">
        <v>3</v>
      </c>
      <c r="CG75" s="10"/>
      <c r="CH75" s="11"/>
      <c r="CJ75" s="4"/>
      <c r="CN75" s="10"/>
      <c r="CO75" s="11"/>
      <c r="CQ75" s="4"/>
    </row>
    <row r="76" spans="71:95" ht="18.75" x14ac:dyDescent="0.25">
      <c r="BS76" s="10"/>
      <c r="BT76" s="11"/>
      <c r="BU76" s="11"/>
      <c r="BV76" s="4"/>
      <c r="BW76" s="4"/>
      <c r="BX76" s="4"/>
      <c r="BY76" s="4"/>
      <c r="BZ76" s="10">
        <f t="shared" ca="1" si="59"/>
        <v>0.79986736410601844</v>
      </c>
      <c r="CA76" s="11">
        <f t="shared" ca="1" si="60"/>
        <v>19</v>
      </c>
      <c r="CC76" s="4">
        <v>76</v>
      </c>
      <c r="CD76" s="4">
        <v>9</v>
      </c>
      <c r="CE76" s="4">
        <v>4</v>
      </c>
      <c r="CG76" s="10"/>
      <c r="CH76" s="11"/>
      <c r="CJ76" s="4"/>
      <c r="CN76" s="10"/>
      <c r="CO76" s="11"/>
      <c r="CQ76" s="4"/>
    </row>
    <row r="77" spans="71:95" ht="18.75" x14ac:dyDescent="0.25">
      <c r="BS77" s="10"/>
      <c r="BT77" s="11"/>
      <c r="BU77" s="11"/>
      <c r="BV77" s="4"/>
      <c r="BW77" s="4"/>
      <c r="BX77" s="4"/>
      <c r="BY77" s="4"/>
      <c r="BZ77" s="10">
        <f t="shared" ca="1" si="59"/>
        <v>0.77963451654774851</v>
      </c>
      <c r="CA77" s="11">
        <f t="shared" ca="1" si="60"/>
        <v>24</v>
      </c>
      <c r="CC77" s="4">
        <v>77</v>
      </c>
      <c r="CD77" s="4">
        <v>9</v>
      </c>
      <c r="CE77" s="4">
        <v>5</v>
      </c>
      <c r="CG77" s="10"/>
      <c r="CH77" s="11"/>
      <c r="CJ77" s="4"/>
      <c r="CN77" s="10"/>
      <c r="CO77" s="11"/>
      <c r="CQ77" s="4"/>
    </row>
    <row r="78" spans="71:95" ht="18.75" x14ac:dyDescent="0.25">
      <c r="BS78" s="10"/>
      <c r="BT78" s="11"/>
      <c r="BU78" s="11"/>
      <c r="BV78" s="4"/>
      <c r="BW78" s="4"/>
      <c r="BX78" s="4"/>
      <c r="BY78" s="4"/>
      <c r="BZ78" s="10">
        <f t="shared" ca="1" si="59"/>
        <v>0.56852496362432403</v>
      </c>
      <c r="CA78" s="11">
        <f t="shared" ca="1" si="60"/>
        <v>42</v>
      </c>
      <c r="CC78" s="4">
        <v>78</v>
      </c>
      <c r="CD78" s="4">
        <v>9</v>
      </c>
      <c r="CE78" s="4">
        <v>6</v>
      </c>
      <c r="CG78" s="10"/>
      <c r="CH78" s="11"/>
      <c r="CJ78" s="4"/>
      <c r="CN78" s="10"/>
      <c r="CO78" s="11"/>
      <c r="CQ78" s="4"/>
    </row>
    <row r="79" spans="71:95" ht="18.75" x14ac:dyDescent="0.25">
      <c r="BS79" s="10"/>
      <c r="BT79" s="11"/>
      <c r="BU79" s="11"/>
      <c r="BV79" s="4"/>
      <c r="BW79" s="4"/>
      <c r="BX79" s="4"/>
      <c r="BY79" s="4"/>
      <c r="BZ79" s="10">
        <f t="shared" ca="1" si="59"/>
        <v>0.19333796821836124</v>
      </c>
      <c r="CA79" s="11">
        <f t="shared" ca="1" si="60"/>
        <v>72</v>
      </c>
      <c r="CC79" s="4">
        <v>79</v>
      </c>
      <c r="CD79" s="4">
        <v>9</v>
      </c>
      <c r="CE79" s="4">
        <v>7</v>
      </c>
      <c r="CG79" s="10"/>
      <c r="CH79" s="11"/>
      <c r="CJ79" s="4"/>
      <c r="CN79" s="10"/>
      <c r="CO79" s="11"/>
      <c r="CQ79" s="4"/>
    </row>
    <row r="80" spans="71:95" ht="18.75" x14ac:dyDescent="0.25">
      <c r="BS80" s="10"/>
      <c r="BT80" s="11"/>
      <c r="BU80" s="11"/>
      <c r="BV80" s="4"/>
      <c r="BW80" s="4"/>
      <c r="BX80" s="4"/>
      <c r="BY80" s="4"/>
      <c r="BZ80" s="10">
        <f t="shared" ca="1" si="59"/>
        <v>0.69209162770032406</v>
      </c>
      <c r="CA80" s="11">
        <f t="shared" ca="1" si="60"/>
        <v>33</v>
      </c>
      <c r="CC80" s="4">
        <v>80</v>
      </c>
      <c r="CD80" s="4">
        <v>9</v>
      </c>
      <c r="CE80" s="4">
        <v>8</v>
      </c>
      <c r="CG80" s="10"/>
      <c r="CH80" s="11"/>
      <c r="CJ80" s="4"/>
      <c r="CN80" s="10"/>
      <c r="CO80" s="11"/>
      <c r="CQ80" s="4"/>
    </row>
    <row r="81" spans="71:95" ht="18.75" x14ac:dyDescent="0.25">
      <c r="BS81" s="10"/>
      <c r="BT81" s="11"/>
      <c r="BU81" s="11"/>
      <c r="BV81" s="4"/>
      <c r="BW81" s="4"/>
      <c r="BX81" s="4"/>
      <c r="BY81" s="4"/>
      <c r="BZ81" s="10">
        <f t="shared" ca="1" si="59"/>
        <v>0.29063792196535232</v>
      </c>
      <c r="CA81" s="11">
        <f t="shared" ca="1" si="60"/>
        <v>58</v>
      </c>
      <c r="CC81" s="4">
        <v>81</v>
      </c>
      <c r="CD81" s="4">
        <v>9</v>
      </c>
      <c r="CE81" s="4">
        <v>9</v>
      </c>
      <c r="CG81" s="10"/>
      <c r="CH81" s="11"/>
      <c r="CJ81" s="4"/>
      <c r="CN81" s="10"/>
      <c r="CO81" s="11"/>
      <c r="CQ81" s="4"/>
    </row>
    <row r="82" spans="71:95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G82" s="10"/>
      <c r="CH82" s="11"/>
      <c r="CJ82" s="4"/>
      <c r="CN82" s="10"/>
      <c r="CO82" s="11"/>
      <c r="CQ82" s="4"/>
    </row>
    <row r="83" spans="71:95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G83" s="10"/>
      <c r="CH83" s="11"/>
      <c r="CJ83" s="4"/>
      <c r="CN83" s="10"/>
      <c r="CO83" s="11"/>
      <c r="CQ83" s="4"/>
    </row>
    <row r="84" spans="71:95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G84" s="10"/>
      <c r="CH84" s="11"/>
      <c r="CJ84" s="4"/>
      <c r="CN84" s="10"/>
      <c r="CO84" s="11"/>
      <c r="CQ84" s="4"/>
    </row>
    <row r="85" spans="71:95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G85" s="10"/>
      <c r="CH85" s="11"/>
      <c r="CJ85" s="4"/>
      <c r="CN85" s="10"/>
      <c r="CO85" s="11"/>
      <c r="CQ85" s="4"/>
    </row>
    <row r="86" spans="71:95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G86" s="10"/>
      <c r="CH86" s="11"/>
      <c r="CJ86" s="4"/>
      <c r="CN86" s="10"/>
      <c r="CO86" s="11"/>
      <c r="CQ86" s="4"/>
    </row>
    <row r="87" spans="71:95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G87" s="10"/>
      <c r="CH87" s="11"/>
      <c r="CJ87" s="4"/>
      <c r="CN87" s="10"/>
      <c r="CO87" s="11"/>
      <c r="CQ87" s="4"/>
    </row>
    <row r="88" spans="71:95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G88" s="10"/>
      <c r="CH88" s="11"/>
      <c r="CJ88" s="4"/>
      <c r="CN88" s="10"/>
      <c r="CO88" s="11"/>
      <c r="CQ88" s="4"/>
    </row>
    <row r="89" spans="71:95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G89" s="10"/>
      <c r="CH89" s="11"/>
      <c r="CJ89" s="4"/>
      <c r="CN89" s="10"/>
      <c r="CO89" s="11"/>
      <c r="CQ89" s="4"/>
    </row>
    <row r="90" spans="71:95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G90" s="10"/>
      <c r="CH90" s="11"/>
      <c r="CJ90" s="4"/>
      <c r="CN90" s="10"/>
      <c r="CO90" s="11"/>
      <c r="CQ90" s="4"/>
    </row>
    <row r="91" spans="71:95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G91" s="10"/>
      <c r="CH91" s="11"/>
      <c r="CJ91" s="4"/>
      <c r="CN91" s="10"/>
      <c r="CO91" s="11"/>
      <c r="CQ91" s="4"/>
    </row>
    <row r="92" spans="71:95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/>
      <c r="CH92" s="11"/>
      <c r="CJ92" s="4"/>
      <c r="CN92" s="10"/>
      <c r="CO92" s="11"/>
      <c r="CQ92" s="4"/>
    </row>
    <row r="93" spans="71:95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/>
      <c r="CH93" s="11"/>
      <c r="CJ93" s="4"/>
      <c r="CN93" s="10"/>
      <c r="CO93" s="11"/>
      <c r="CQ93" s="4"/>
    </row>
    <row r="94" spans="71:95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/>
      <c r="CH94" s="11"/>
      <c r="CJ94" s="4"/>
      <c r="CN94" s="10"/>
      <c r="CO94" s="11"/>
      <c r="CQ94" s="4"/>
    </row>
    <row r="95" spans="71:95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/>
      <c r="CH95" s="11"/>
      <c r="CJ95" s="4"/>
      <c r="CN95" s="10"/>
      <c r="CO95" s="11"/>
      <c r="CQ95" s="4"/>
    </row>
    <row r="96" spans="71:95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G96" s="10"/>
      <c r="CH96" s="11"/>
      <c r="CJ96" s="4"/>
      <c r="CN96" s="10"/>
      <c r="CO96" s="11"/>
      <c r="CQ96" s="4"/>
    </row>
    <row r="97" spans="71:95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G97" s="10"/>
      <c r="CH97" s="11"/>
      <c r="CJ97" s="4"/>
      <c r="CN97" s="10"/>
      <c r="CO97" s="11"/>
      <c r="CQ97" s="4"/>
    </row>
    <row r="98" spans="71:95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G98" s="10"/>
      <c r="CH98" s="11"/>
      <c r="CJ98" s="4"/>
      <c r="CN98" s="10"/>
      <c r="CO98" s="11"/>
      <c r="CQ98" s="4"/>
    </row>
    <row r="99" spans="71:95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G99" s="10"/>
      <c r="CH99" s="11"/>
      <c r="CJ99" s="4"/>
      <c r="CN99" s="10"/>
      <c r="CO99" s="11"/>
      <c r="CQ99" s="4"/>
    </row>
    <row r="100" spans="71:95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N100" s="10"/>
      <c r="CO100" s="11"/>
      <c r="CQ100" s="4"/>
    </row>
  </sheetData>
  <sheetProtection algorithmName="SHA-512" hashValue="ogHZmW0YqPpwGoKVdVPBebjkVfsA9EPEqOZafRJrS2NUXDVVZFLVc/Qt/7uwNUP3ROhxo384sgOkn+ZA7vGbVA==" saltValue="Ekmd7sPqFX9db/jMfVfXoA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5"/>
  <conditionalFormatting sqref="AF15:AF26">
    <cfRule type="expression" dxfId="128" priority="129">
      <formula>$AF15="NO"</formula>
    </cfRule>
  </conditionalFormatting>
  <conditionalFormatting sqref="D7">
    <cfRule type="expression" dxfId="127" priority="128">
      <formula>D7=0</formula>
    </cfRule>
  </conditionalFormatting>
  <conditionalFormatting sqref="D8">
    <cfRule type="expression" dxfId="126" priority="127">
      <formula>D8=0</formula>
    </cfRule>
  </conditionalFormatting>
  <conditionalFormatting sqref="D9">
    <cfRule type="expression" dxfId="125" priority="126">
      <formula>D9=0</formula>
    </cfRule>
  </conditionalFormatting>
  <conditionalFormatting sqref="C8">
    <cfRule type="expression" dxfId="124" priority="125">
      <formula>C8=""</formula>
    </cfRule>
  </conditionalFormatting>
  <conditionalFormatting sqref="H7:I7">
    <cfRule type="expression" dxfId="123" priority="124">
      <formula>H7=0</formula>
    </cfRule>
  </conditionalFormatting>
  <conditionalFormatting sqref="H8:I8">
    <cfRule type="expression" dxfId="122" priority="123">
      <formula>H8=0</formula>
    </cfRule>
  </conditionalFormatting>
  <conditionalFormatting sqref="G7">
    <cfRule type="expression" dxfId="121" priority="122">
      <formula>AND(G7=0,H7=0)</formula>
    </cfRule>
  </conditionalFormatting>
  <conditionalFormatting sqref="G8">
    <cfRule type="expression" dxfId="120" priority="121">
      <formula>AND(G8=0,H8=0)</formula>
    </cfRule>
  </conditionalFormatting>
  <conditionalFormatting sqref="N7">
    <cfRule type="expression" dxfId="119" priority="120">
      <formula>N7=0</formula>
    </cfRule>
  </conditionalFormatting>
  <conditionalFormatting sqref="N8">
    <cfRule type="expression" dxfId="118" priority="119">
      <formula>N8=0</formula>
    </cfRule>
  </conditionalFormatting>
  <conditionalFormatting sqref="N9">
    <cfRule type="expression" dxfId="117" priority="118">
      <formula>N9=0</formula>
    </cfRule>
  </conditionalFormatting>
  <conditionalFormatting sqref="M8">
    <cfRule type="expression" dxfId="116" priority="117">
      <formula>M8=""</formula>
    </cfRule>
  </conditionalFormatting>
  <conditionalFormatting sqref="R7:S7">
    <cfRule type="expression" dxfId="115" priority="116">
      <formula>R7=0</formula>
    </cfRule>
  </conditionalFormatting>
  <conditionalFormatting sqref="R8:S8">
    <cfRule type="expression" dxfId="114" priority="115">
      <formula>R8=0</formula>
    </cfRule>
  </conditionalFormatting>
  <conditionalFormatting sqref="Q7">
    <cfRule type="expression" dxfId="113" priority="114">
      <formula>AND(Q7=0,R7=0)</formula>
    </cfRule>
  </conditionalFormatting>
  <conditionalFormatting sqref="Q8">
    <cfRule type="expression" dxfId="112" priority="113">
      <formula>AND(Q8=0,R8=0)</formula>
    </cfRule>
  </conditionalFormatting>
  <conditionalFormatting sqref="D14">
    <cfRule type="expression" dxfId="111" priority="112">
      <formula>D14=0</formula>
    </cfRule>
  </conditionalFormatting>
  <conditionalFormatting sqref="D15">
    <cfRule type="expression" dxfId="110" priority="111">
      <formula>D15=0</formula>
    </cfRule>
  </conditionalFormatting>
  <conditionalFormatting sqref="D16">
    <cfRule type="expression" dxfId="109" priority="110">
      <formula>D16=0</formula>
    </cfRule>
  </conditionalFormatting>
  <conditionalFormatting sqref="C15">
    <cfRule type="expression" dxfId="108" priority="109">
      <formula>C15=""</formula>
    </cfRule>
  </conditionalFormatting>
  <conditionalFormatting sqref="H14:I14">
    <cfRule type="expression" dxfId="107" priority="108">
      <formula>H14=0</formula>
    </cfRule>
  </conditionalFormatting>
  <conditionalFormatting sqref="H15:I15">
    <cfRule type="expression" dxfId="106" priority="107">
      <formula>H15=0</formula>
    </cfRule>
  </conditionalFormatting>
  <conditionalFormatting sqref="G14">
    <cfRule type="expression" dxfId="105" priority="106">
      <formula>AND(G14=0,H14=0)</formula>
    </cfRule>
  </conditionalFormatting>
  <conditionalFormatting sqref="G15">
    <cfRule type="expression" dxfId="104" priority="105">
      <formula>AND(G15=0,H15=0)</formula>
    </cfRule>
  </conditionalFormatting>
  <conditionalFormatting sqref="N14">
    <cfRule type="expression" dxfId="103" priority="104">
      <formula>N14=0</formula>
    </cfRule>
  </conditionalFormatting>
  <conditionalFormatting sqref="N15">
    <cfRule type="expression" dxfId="102" priority="103">
      <formula>N15=0</formula>
    </cfRule>
  </conditionalFormatting>
  <conditionalFormatting sqref="N16">
    <cfRule type="expression" dxfId="101" priority="102">
      <formula>N16=0</formula>
    </cfRule>
  </conditionalFormatting>
  <conditionalFormatting sqref="M15">
    <cfRule type="expression" dxfId="100" priority="101">
      <formula>M15=""</formula>
    </cfRule>
  </conditionalFormatting>
  <conditionalFormatting sqref="R14:S14">
    <cfRule type="expression" dxfId="99" priority="100">
      <formula>R14=0</formula>
    </cfRule>
  </conditionalFormatting>
  <conditionalFormatting sqref="R15:S15">
    <cfRule type="expression" dxfId="98" priority="99">
      <formula>R15=0</formula>
    </cfRule>
  </conditionalFormatting>
  <conditionalFormatting sqref="Q14">
    <cfRule type="expression" dxfId="97" priority="98">
      <formula>AND(Q14=0,R14=0)</formula>
    </cfRule>
  </conditionalFormatting>
  <conditionalFormatting sqref="Q15">
    <cfRule type="expression" dxfId="96" priority="97">
      <formula>AND(Q15=0,R15=0)</formula>
    </cfRule>
  </conditionalFormatting>
  <conditionalFormatting sqref="D21">
    <cfRule type="expression" dxfId="95" priority="96">
      <formula>D21=0</formula>
    </cfRule>
  </conditionalFormatting>
  <conditionalFormatting sqref="D22">
    <cfRule type="expression" dxfId="94" priority="95">
      <formula>D22=0</formula>
    </cfRule>
  </conditionalFormatting>
  <conditionalFormatting sqref="D23">
    <cfRule type="expression" dxfId="93" priority="94">
      <formula>D23=0</formula>
    </cfRule>
  </conditionalFormatting>
  <conditionalFormatting sqref="C22">
    <cfRule type="expression" dxfId="92" priority="93">
      <formula>C22=""</formula>
    </cfRule>
  </conditionalFormatting>
  <conditionalFormatting sqref="H21:I21">
    <cfRule type="expression" dxfId="91" priority="92">
      <formula>H21=0</formula>
    </cfRule>
  </conditionalFormatting>
  <conditionalFormatting sqref="H22:I22">
    <cfRule type="expression" dxfId="90" priority="91">
      <formula>H22=0</formula>
    </cfRule>
  </conditionalFormatting>
  <conditionalFormatting sqref="G21">
    <cfRule type="expression" dxfId="89" priority="90">
      <formula>AND(G21=0,H21=0)</formula>
    </cfRule>
  </conditionalFormatting>
  <conditionalFormatting sqref="G22">
    <cfRule type="expression" dxfId="88" priority="89">
      <formula>AND(G22=0,H22=0)</formula>
    </cfRule>
  </conditionalFormatting>
  <conditionalFormatting sqref="N21">
    <cfRule type="expression" dxfId="87" priority="88">
      <formula>N21=0</formula>
    </cfRule>
  </conditionalFormatting>
  <conditionalFormatting sqref="N22">
    <cfRule type="expression" dxfId="86" priority="87">
      <formula>N22=0</formula>
    </cfRule>
  </conditionalFormatting>
  <conditionalFormatting sqref="N23">
    <cfRule type="expression" dxfId="85" priority="86">
      <formula>N23=0</formula>
    </cfRule>
  </conditionalFormatting>
  <conditionalFormatting sqref="M22">
    <cfRule type="expression" dxfId="84" priority="85">
      <formula>M22=""</formula>
    </cfRule>
  </conditionalFormatting>
  <conditionalFormatting sqref="R21:S21">
    <cfRule type="expression" dxfId="83" priority="84">
      <formula>R21=0</formula>
    </cfRule>
  </conditionalFormatting>
  <conditionalFormatting sqref="R22:S22">
    <cfRule type="expression" dxfId="82" priority="83">
      <formula>R22=0</formula>
    </cfRule>
  </conditionalFormatting>
  <conditionalFormatting sqref="Q21">
    <cfRule type="expression" dxfId="81" priority="82">
      <formula>AND(Q21=0,R21=0)</formula>
    </cfRule>
  </conditionalFormatting>
  <conditionalFormatting sqref="Q22">
    <cfRule type="expression" dxfId="80" priority="81">
      <formula>AND(Q22=0,R22=0)</formula>
    </cfRule>
  </conditionalFormatting>
  <conditionalFormatting sqref="D28">
    <cfRule type="expression" dxfId="79" priority="80">
      <formula>D28=0</formula>
    </cfRule>
  </conditionalFormatting>
  <conditionalFormatting sqref="D29">
    <cfRule type="expression" dxfId="78" priority="79">
      <formula>D29=0</formula>
    </cfRule>
  </conditionalFormatting>
  <conditionalFormatting sqref="D30">
    <cfRule type="expression" dxfId="77" priority="78">
      <formula>D30=0</formula>
    </cfRule>
  </conditionalFormatting>
  <conditionalFormatting sqref="C29">
    <cfRule type="expression" dxfId="76" priority="77">
      <formula>C29=""</formula>
    </cfRule>
  </conditionalFormatting>
  <conditionalFormatting sqref="H28:I28">
    <cfRule type="expression" dxfId="75" priority="76">
      <formula>H28=0</formula>
    </cfRule>
  </conditionalFormatting>
  <conditionalFormatting sqref="H29:I29">
    <cfRule type="expression" dxfId="74" priority="75">
      <formula>H29=0</formula>
    </cfRule>
  </conditionalFormatting>
  <conditionalFormatting sqref="G28">
    <cfRule type="expression" dxfId="73" priority="74">
      <formula>AND(G28=0,H28=0)</formula>
    </cfRule>
  </conditionalFormatting>
  <conditionalFormatting sqref="G29">
    <cfRule type="expression" dxfId="72" priority="73">
      <formula>AND(G29=0,H29=0)</formula>
    </cfRule>
  </conditionalFormatting>
  <conditionalFormatting sqref="N28">
    <cfRule type="expression" dxfId="71" priority="72">
      <formula>N28=0</formula>
    </cfRule>
  </conditionalFormatting>
  <conditionalFormatting sqref="N29">
    <cfRule type="expression" dxfId="70" priority="71">
      <formula>N29=0</formula>
    </cfRule>
  </conditionalFormatting>
  <conditionalFormatting sqref="N30">
    <cfRule type="expression" dxfId="69" priority="70">
      <formula>N30=0</formula>
    </cfRule>
  </conditionalFormatting>
  <conditionalFormatting sqref="M29">
    <cfRule type="expression" dxfId="68" priority="69">
      <formula>M29=""</formula>
    </cfRule>
  </conditionalFormatting>
  <conditionalFormatting sqref="R28:S28">
    <cfRule type="expression" dxfId="67" priority="68">
      <formula>R28=0</formula>
    </cfRule>
  </conditionalFormatting>
  <conditionalFormatting sqref="R29:S29">
    <cfRule type="expression" dxfId="66" priority="67">
      <formula>R29=0</formula>
    </cfRule>
  </conditionalFormatting>
  <conditionalFormatting sqref="Q28">
    <cfRule type="expression" dxfId="65" priority="66">
      <formula>AND(Q28=0,R28=0)</formula>
    </cfRule>
  </conditionalFormatting>
  <conditionalFormatting sqref="Q29">
    <cfRule type="expression" dxfId="64" priority="65">
      <formula>AND(Q29=0,R29=0)</formula>
    </cfRule>
  </conditionalFormatting>
  <conditionalFormatting sqref="D38">
    <cfRule type="expression" dxfId="63" priority="64">
      <formula>D38=0</formula>
    </cfRule>
  </conditionalFormatting>
  <conditionalFormatting sqref="D39">
    <cfRule type="expression" dxfId="62" priority="63">
      <formula>D39=0</formula>
    </cfRule>
  </conditionalFormatting>
  <conditionalFormatting sqref="D40">
    <cfRule type="expression" dxfId="61" priority="62">
      <formula>D40=0</formula>
    </cfRule>
  </conditionalFormatting>
  <conditionalFormatting sqref="C39">
    <cfRule type="expression" dxfId="60" priority="61">
      <formula>C39=""</formula>
    </cfRule>
  </conditionalFormatting>
  <conditionalFormatting sqref="H38:I38">
    <cfRule type="expression" dxfId="59" priority="60">
      <formula>H38=0</formula>
    </cfRule>
  </conditionalFormatting>
  <conditionalFormatting sqref="H39:I39">
    <cfRule type="expression" dxfId="58" priority="59">
      <formula>H39=0</formula>
    </cfRule>
  </conditionalFormatting>
  <conditionalFormatting sqref="G38">
    <cfRule type="expression" dxfId="57" priority="58">
      <formula>AND(G38=0,H38=0)</formula>
    </cfRule>
  </conditionalFormatting>
  <conditionalFormatting sqref="G39">
    <cfRule type="expression" dxfId="56" priority="57">
      <formula>AND(G39=0,H39=0)</formula>
    </cfRule>
  </conditionalFormatting>
  <conditionalFormatting sqref="N38">
    <cfRule type="expression" dxfId="55" priority="56">
      <formula>N38=0</formula>
    </cfRule>
  </conditionalFormatting>
  <conditionalFormatting sqref="N39">
    <cfRule type="expression" dxfId="54" priority="55">
      <formula>N39=0</formula>
    </cfRule>
  </conditionalFormatting>
  <conditionalFormatting sqref="N40">
    <cfRule type="expression" dxfId="53" priority="54">
      <formula>N40=0</formula>
    </cfRule>
  </conditionalFormatting>
  <conditionalFormatting sqref="M39">
    <cfRule type="expression" dxfId="52" priority="53">
      <formula>M39=""</formula>
    </cfRule>
  </conditionalFormatting>
  <conditionalFormatting sqref="R38:S38">
    <cfRule type="expression" dxfId="51" priority="52">
      <formula>R38=0</formula>
    </cfRule>
  </conditionalFormatting>
  <conditionalFormatting sqref="R39:S39">
    <cfRule type="expression" dxfId="50" priority="51">
      <formula>R39=0</formula>
    </cfRule>
  </conditionalFormatting>
  <conditionalFormatting sqref="Q38">
    <cfRule type="expression" dxfId="49" priority="50">
      <formula>AND(Q38=0,R38=0)</formula>
    </cfRule>
  </conditionalFormatting>
  <conditionalFormatting sqref="Q39">
    <cfRule type="expression" dxfId="48" priority="49">
      <formula>AND(Q39=0,R39=0)</formula>
    </cfRule>
  </conditionalFormatting>
  <conditionalFormatting sqref="D45">
    <cfRule type="expression" dxfId="47" priority="48">
      <formula>D45=0</formula>
    </cfRule>
  </conditionalFormatting>
  <conditionalFormatting sqref="D46">
    <cfRule type="expression" dxfId="46" priority="47">
      <formula>D46=0</formula>
    </cfRule>
  </conditionalFormatting>
  <conditionalFormatting sqref="D47">
    <cfRule type="expression" dxfId="45" priority="46">
      <formula>D47=0</formula>
    </cfRule>
  </conditionalFormatting>
  <conditionalFormatting sqref="C46">
    <cfRule type="expression" dxfId="44" priority="45">
      <formula>C46=""</formula>
    </cfRule>
  </conditionalFormatting>
  <conditionalFormatting sqref="H45:I45">
    <cfRule type="expression" dxfId="43" priority="44">
      <formula>H45=0</formula>
    </cfRule>
  </conditionalFormatting>
  <conditionalFormatting sqref="H46:I46">
    <cfRule type="expression" dxfId="42" priority="43">
      <formula>H46=0</formula>
    </cfRule>
  </conditionalFormatting>
  <conditionalFormatting sqref="G45">
    <cfRule type="expression" dxfId="41" priority="42">
      <formula>AND(G45=0,H45=0)</formula>
    </cfRule>
  </conditionalFormatting>
  <conditionalFormatting sqref="G46">
    <cfRule type="expression" dxfId="40" priority="41">
      <formula>AND(G46=0,H46=0)</formula>
    </cfRule>
  </conditionalFormatting>
  <conditionalFormatting sqref="N45">
    <cfRule type="expression" dxfId="39" priority="40">
      <formula>N45=0</formula>
    </cfRule>
  </conditionalFormatting>
  <conditionalFormatting sqref="N46">
    <cfRule type="expression" dxfId="38" priority="39">
      <formula>N46=0</formula>
    </cfRule>
  </conditionalFormatting>
  <conditionalFormatting sqref="N47">
    <cfRule type="expression" dxfId="37" priority="38">
      <formula>N47=0</formula>
    </cfRule>
  </conditionalFormatting>
  <conditionalFormatting sqref="M46">
    <cfRule type="expression" dxfId="36" priority="37">
      <formula>M46=""</formula>
    </cfRule>
  </conditionalFormatting>
  <conditionalFormatting sqref="R45:S45">
    <cfRule type="expression" dxfId="35" priority="36">
      <formula>R45=0</formula>
    </cfRule>
  </conditionalFormatting>
  <conditionalFormatting sqref="R46:S46">
    <cfRule type="expression" dxfId="34" priority="35">
      <formula>R46=0</formula>
    </cfRule>
  </conditionalFormatting>
  <conditionalFormatting sqref="Q45">
    <cfRule type="expression" dxfId="33" priority="34">
      <formula>AND(Q45=0,R45=0)</formula>
    </cfRule>
  </conditionalFormatting>
  <conditionalFormatting sqref="Q46">
    <cfRule type="expression" dxfId="32" priority="33">
      <formula>AND(Q46=0,R46=0)</formula>
    </cfRule>
  </conditionalFormatting>
  <conditionalFormatting sqref="D52">
    <cfRule type="expression" dxfId="31" priority="32">
      <formula>D52=0</formula>
    </cfRule>
  </conditionalFormatting>
  <conditionalFormatting sqref="D53">
    <cfRule type="expression" dxfId="30" priority="31">
      <formula>D53=0</formula>
    </cfRule>
  </conditionalFormatting>
  <conditionalFormatting sqref="D54">
    <cfRule type="expression" dxfId="29" priority="30">
      <formula>D54=0</formula>
    </cfRule>
  </conditionalFormatting>
  <conditionalFormatting sqref="C53">
    <cfRule type="expression" dxfId="28" priority="29">
      <formula>C53=""</formula>
    </cfRule>
  </conditionalFormatting>
  <conditionalFormatting sqref="H52:I52">
    <cfRule type="expression" dxfId="27" priority="28">
      <formula>H52=0</formula>
    </cfRule>
  </conditionalFormatting>
  <conditionalFormatting sqref="H53:I53">
    <cfRule type="expression" dxfId="26" priority="27">
      <formula>H53=0</formula>
    </cfRule>
  </conditionalFormatting>
  <conditionalFormatting sqref="G52">
    <cfRule type="expression" dxfId="25" priority="26">
      <formula>AND(G52=0,H52=0)</formula>
    </cfRule>
  </conditionalFormatting>
  <conditionalFormatting sqref="G53">
    <cfRule type="expression" dxfId="24" priority="25">
      <formula>AND(G53=0,H53=0)</formula>
    </cfRule>
  </conditionalFormatting>
  <conditionalFormatting sqref="N52">
    <cfRule type="expression" dxfId="23" priority="24">
      <formula>N52=0</formula>
    </cfRule>
  </conditionalFormatting>
  <conditionalFormatting sqref="N53">
    <cfRule type="expression" dxfId="22" priority="23">
      <formula>N53=0</formula>
    </cfRule>
  </conditionalFormatting>
  <conditionalFormatting sqref="N54">
    <cfRule type="expression" dxfId="21" priority="22">
      <formula>N54=0</formula>
    </cfRule>
  </conditionalFormatting>
  <conditionalFormatting sqref="M53">
    <cfRule type="expression" dxfId="20" priority="21">
      <formula>M53=""</formula>
    </cfRule>
  </conditionalFormatting>
  <conditionalFormatting sqref="R52:S52">
    <cfRule type="expression" dxfId="19" priority="20">
      <formula>R52=0</formula>
    </cfRule>
  </conditionalFormatting>
  <conditionalFormatting sqref="R53:S53">
    <cfRule type="expression" dxfId="18" priority="19">
      <formula>R53=0</formula>
    </cfRule>
  </conditionalFormatting>
  <conditionalFormatting sqref="Q52">
    <cfRule type="expression" dxfId="17" priority="18">
      <formula>AND(Q52=0,R52=0)</formula>
    </cfRule>
  </conditionalFormatting>
  <conditionalFormatting sqref="Q53">
    <cfRule type="expression" dxfId="16" priority="17">
      <formula>AND(Q53=0,R53=0)</formula>
    </cfRule>
  </conditionalFormatting>
  <conditionalFormatting sqref="D59">
    <cfRule type="expression" dxfId="15" priority="16">
      <formula>D59=0</formula>
    </cfRule>
  </conditionalFormatting>
  <conditionalFormatting sqref="D60">
    <cfRule type="expression" dxfId="14" priority="15">
      <formula>D60=0</formula>
    </cfRule>
  </conditionalFormatting>
  <conditionalFormatting sqref="D61">
    <cfRule type="expression" dxfId="13" priority="14">
      <formula>D61=0</formula>
    </cfRule>
  </conditionalFormatting>
  <conditionalFormatting sqref="C60">
    <cfRule type="expression" dxfId="12" priority="13">
      <formula>C60=""</formula>
    </cfRule>
  </conditionalFormatting>
  <conditionalFormatting sqref="H59:I59">
    <cfRule type="expression" dxfId="11" priority="12">
      <formula>H59=0</formula>
    </cfRule>
  </conditionalFormatting>
  <conditionalFormatting sqref="H60:I60">
    <cfRule type="expression" dxfId="10" priority="11">
      <formula>H60=0</formula>
    </cfRule>
  </conditionalFormatting>
  <conditionalFormatting sqref="G59">
    <cfRule type="expression" dxfId="9" priority="10">
      <formula>AND(G59=0,H59=0)</formula>
    </cfRule>
  </conditionalFormatting>
  <conditionalFormatting sqref="G60">
    <cfRule type="expression" dxfId="8" priority="9">
      <formula>AND(G60=0,H60=0)</formula>
    </cfRule>
  </conditionalFormatting>
  <conditionalFormatting sqref="N59">
    <cfRule type="expression" dxfId="7" priority="8">
      <formula>N59=0</formula>
    </cfRule>
  </conditionalFormatting>
  <conditionalFormatting sqref="N60">
    <cfRule type="expression" dxfId="6" priority="7">
      <formula>N60=0</formula>
    </cfRule>
  </conditionalFormatting>
  <conditionalFormatting sqref="N61">
    <cfRule type="expression" dxfId="5" priority="6">
      <formula>N61=0</formula>
    </cfRule>
  </conditionalFormatting>
  <conditionalFormatting sqref="M60">
    <cfRule type="expression" dxfId="4" priority="5">
      <formula>M60=""</formula>
    </cfRule>
  </conditionalFormatting>
  <conditionalFormatting sqref="R59:S59">
    <cfRule type="expression" dxfId="3" priority="4">
      <formula>R59=0</formula>
    </cfRule>
  </conditionalFormatting>
  <conditionalFormatting sqref="R60:S60">
    <cfRule type="expression" dxfId="2" priority="3">
      <formula>R60=0</formula>
    </cfRule>
  </conditionalFormatting>
  <conditionalFormatting sqref="Q59">
    <cfRule type="expression" dxfId="1" priority="2">
      <formula>AND(Q59=0,R59=0)</formula>
    </cfRule>
  </conditionalFormatting>
  <conditionalFormatting sqref="Q60">
    <cfRule type="expression" dxfId="0" priority="1">
      <formula>AND(Q60=0,R60=0)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⑥(1.11)くり上がり和整数</vt:lpstr>
      <vt:lpstr>NO</vt:lpstr>
      <vt:lpstr>OKA</vt:lpstr>
      <vt:lpstr>OKB</vt:lpstr>
      <vt:lpstr>ONA</vt:lpstr>
      <vt:lpstr>'⑥(1.11)くり上がり和整数'!Print_Area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2024-03-16T12:30:34Z</cp:lastPrinted>
  <dcterms:created xsi:type="dcterms:W3CDTF">2024-03-16T12:14:14Z</dcterms:created>
  <dcterms:modified xsi:type="dcterms:W3CDTF">2024-03-30T12:47:38Z</dcterms:modified>
</cp:coreProperties>
</file>