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hs_A\"/>
    </mc:Choice>
  </mc:AlternateContent>
  <bookViews>
    <workbookView xWindow="0" yWindow="0" windowWidth="14025" windowHeight="6165"/>
  </bookViews>
  <sheets>
    <sheet name="②(0.11)くり上がり" sheetId="1" r:id="rId1"/>
  </sheets>
  <definedNames>
    <definedName name="go" localSheetId="0">INDIRECT('②(0.11)くり上がり'!$Z$40)</definedName>
    <definedName name="hati" localSheetId="0">INDIRECT('②(0.11)くり上がり'!$Z$43)</definedName>
    <definedName name="iti" localSheetId="0">INDIRECT('②(0.11)くり上がり'!$Z$36)</definedName>
    <definedName name="nana" localSheetId="0">INDIRECT('②(0.11)くり上がり'!$Z$42)</definedName>
    <definedName name="ni" localSheetId="0">INDIRECT('②(0.11)くり上がり'!$Z$37)</definedName>
    <definedName name="NO">'②(0.11)くり上がり'!$V$38</definedName>
    <definedName name="OKA">'②(0.11)くり上がり'!$V$39</definedName>
    <definedName name="OKB">'②(0.11)くり上がり'!$V$40</definedName>
    <definedName name="ONA">'②(0.11)くり上がり'!$V$39</definedName>
    <definedName name="_xlnm.Print_Area" localSheetId="0">'②(0.11)くり上がり'!$A$1:$T$62</definedName>
    <definedName name="roku" localSheetId="0">INDIRECT('②(0.11)くり上がり'!$Z$41)</definedName>
    <definedName name="san" localSheetId="0">INDIRECT('②(0.11)くり上がり'!$Z$38)</definedName>
    <definedName name="si" localSheetId="0">INDIRECT('②(0.11)くり上がり'!$Z$39)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81" i="1" l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BZ20" i="1"/>
  <c r="BS20" i="1"/>
  <c r="CN19" i="1"/>
  <c r="CG19" i="1"/>
  <c r="BZ19" i="1"/>
  <c r="BS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CA1" i="1" s="1"/>
  <c r="BS1" i="1"/>
  <c r="BT1" i="1" s="1"/>
  <c r="CO1" i="1" l="1"/>
  <c r="CH1" i="1"/>
  <c r="CH3" i="1"/>
  <c r="CH6" i="1"/>
  <c r="CH8" i="1"/>
  <c r="CH11" i="1"/>
  <c r="CH14" i="1"/>
  <c r="CH17" i="1"/>
  <c r="CH20" i="1"/>
  <c r="CH26" i="1"/>
  <c r="CH32" i="1"/>
  <c r="CH38" i="1"/>
  <c r="CH42" i="1"/>
  <c r="CH50" i="1"/>
  <c r="CH58" i="1"/>
  <c r="CH66" i="1"/>
  <c r="CH70" i="1"/>
  <c r="CH78" i="1"/>
  <c r="CO2" i="1"/>
  <c r="CO3" i="1"/>
  <c r="CO4" i="1"/>
  <c r="CO5" i="1"/>
  <c r="CO6" i="1"/>
  <c r="CO7" i="1"/>
  <c r="CO8" i="1"/>
  <c r="CO9" i="1"/>
  <c r="CO10" i="1"/>
  <c r="CO11" i="1"/>
  <c r="CO12" i="1"/>
  <c r="CO13" i="1"/>
  <c r="CO14" i="1"/>
  <c r="CO15" i="1"/>
  <c r="CO16" i="1"/>
  <c r="CO17" i="1"/>
  <c r="CO18" i="1"/>
  <c r="CO19" i="1"/>
  <c r="CO20" i="1"/>
  <c r="CO22" i="1"/>
  <c r="CO24" i="1"/>
  <c r="CO26" i="1"/>
  <c r="CO28" i="1"/>
  <c r="CO30" i="1"/>
  <c r="CO32" i="1"/>
  <c r="CO34" i="1"/>
  <c r="CO36" i="1"/>
  <c r="CO38" i="1"/>
  <c r="CO40" i="1"/>
  <c r="CO42" i="1"/>
  <c r="CO44" i="1"/>
  <c r="CH47" i="1"/>
  <c r="CH51" i="1"/>
  <c r="CH55" i="1"/>
  <c r="CH59" i="1"/>
  <c r="CH63" i="1"/>
  <c r="CH67" i="1"/>
  <c r="CH71" i="1"/>
  <c r="CH75" i="1"/>
  <c r="CH79" i="1"/>
  <c r="CH4" i="1"/>
  <c r="CH7" i="1"/>
  <c r="CH10" i="1"/>
  <c r="CH13" i="1"/>
  <c r="CH16" i="1"/>
  <c r="CH19" i="1"/>
  <c r="CH24" i="1"/>
  <c r="CH28" i="1"/>
  <c r="CH34" i="1"/>
  <c r="CH40" i="1"/>
  <c r="CH46" i="1"/>
  <c r="CH54" i="1"/>
  <c r="CH62" i="1"/>
  <c r="CH74" i="1"/>
  <c r="BT2" i="1"/>
  <c r="BT3" i="1"/>
  <c r="BT4" i="1"/>
  <c r="BT5" i="1"/>
  <c r="BT6" i="1"/>
  <c r="BT7" i="1"/>
  <c r="BT8" i="1"/>
  <c r="BT9" i="1"/>
  <c r="BT10" i="1"/>
  <c r="BT11" i="1"/>
  <c r="BT12" i="1"/>
  <c r="BT13" i="1"/>
  <c r="BT14" i="1"/>
  <c r="BT15" i="1"/>
  <c r="BT16" i="1"/>
  <c r="BT17" i="1"/>
  <c r="BT18" i="1"/>
  <c r="BT19" i="1"/>
  <c r="BT20" i="1"/>
  <c r="CH21" i="1"/>
  <c r="CH23" i="1"/>
  <c r="CH25" i="1"/>
  <c r="CH27" i="1"/>
  <c r="CH29" i="1"/>
  <c r="CH31" i="1"/>
  <c r="CH33" i="1"/>
  <c r="CH35" i="1"/>
  <c r="CH37" i="1"/>
  <c r="CH39" i="1"/>
  <c r="CH41" i="1"/>
  <c r="CH43" i="1"/>
  <c r="CH45" i="1"/>
  <c r="CH48" i="1"/>
  <c r="CH52" i="1"/>
  <c r="CH56" i="1"/>
  <c r="CH60" i="1"/>
  <c r="CH64" i="1"/>
  <c r="CH68" i="1"/>
  <c r="CH72" i="1"/>
  <c r="CH76" i="1"/>
  <c r="CH80" i="1"/>
  <c r="CH2" i="1"/>
  <c r="CH5" i="1"/>
  <c r="CH9" i="1"/>
  <c r="CH12" i="1"/>
  <c r="CH15" i="1"/>
  <c r="CH18" i="1"/>
  <c r="CH22" i="1"/>
  <c r="CH30" i="1"/>
  <c r="CH36" i="1"/>
  <c r="CH44" i="1"/>
  <c r="CA2" i="1"/>
  <c r="CA3" i="1"/>
  <c r="CA4" i="1"/>
  <c r="CA5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19" i="1"/>
  <c r="CA20" i="1"/>
  <c r="CO21" i="1"/>
  <c r="CO23" i="1"/>
  <c r="CO25" i="1"/>
  <c r="CO27" i="1"/>
  <c r="CO29" i="1"/>
  <c r="CO31" i="1"/>
  <c r="CO33" i="1"/>
  <c r="CO35" i="1"/>
  <c r="CO37" i="1"/>
  <c r="CO39" i="1"/>
  <c r="CO41" i="1"/>
  <c r="CO43" i="1"/>
  <c r="CO45" i="1"/>
  <c r="CH49" i="1"/>
  <c r="CH53" i="1"/>
  <c r="CH57" i="1"/>
  <c r="CH61" i="1"/>
  <c r="CH65" i="1"/>
  <c r="CH69" i="1"/>
  <c r="CH73" i="1"/>
  <c r="CH77" i="1"/>
  <c r="CH81" i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9" i="1"/>
  <c r="P40" i="1" s="1"/>
  <c r="F9" i="1"/>
  <c r="F40" i="1" s="1"/>
  <c r="AZ10" i="1" l="1"/>
  <c r="BJ10" i="1"/>
  <c r="BO3" i="1"/>
  <c r="BN5" i="1"/>
  <c r="H21" i="1" s="1"/>
  <c r="BI2" i="1"/>
  <c r="AY2" i="1"/>
  <c r="N7" i="1" s="1"/>
  <c r="N38" i="1" s="1"/>
  <c r="BD8" i="1"/>
  <c r="O28" i="1" s="1"/>
  <c r="BE3" i="1"/>
  <c r="AY10" i="1"/>
  <c r="BI10" i="1" l="1"/>
  <c r="AZ2" i="1"/>
  <c r="M8" i="1" s="1"/>
  <c r="M39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AH10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P29" i="1" l="1"/>
  <c r="AK2" i="1"/>
  <c r="N8" i="1"/>
  <c r="N39" i="1" s="1"/>
  <c r="P14" i="1"/>
  <c r="P15" i="1"/>
  <c r="N59" i="1"/>
  <c r="N29" i="1"/>
  <c r="N60" i="1" s="1"/>
  <c r="M29" i="1"/>
  <c r="M60" i="1" s="1"/>
  <c r="D29" i="1"/>
  <c r="D60" i="1" s="1"/>
  <c r="C29" i="1"/>
  <c r="C60" i="1" s="1"/>
  <c r="N52" i="1"/>
  <c r="AI6" i="1"/>
  <c r="R21" i="1"/>
  <c r="R52" i="1" s="1"/>
  <c r="AN6" i="1"/>
  <c r="Q22" i="1"/>
  <c r="AL6" i="1"/>
  <c r="O22" i="1"/>
  <c r="O53" i="1" s="1"/>
  <c r="N22" i="1"/>
  <c r="N53" i="1" s="1"/>
  <c r="M22" i="1"/>
  <c r="M53" i="1" s="1"/>
  <c r="AO6" i="1"/>
  <c r="R22" i="1"/>
  <c r="R53" i="1" s="1"/>
  <c r="AH6" i="1"/>
  <c r="Q21" i="1"/>
  <c r="AF6" i="1"/>
  <c r="O21" i="1"/>
  <c r="O52" i="1" s="1"/>
  <c r="D22" i="1"/>
  <c r="D53" i="1" s="1"/>
  <c r="C22" i="1"/>
  <c r="C53" i="1" s="1"/>
  <c r="D52" i="1"/>
  <c r="N15" i="1"/>
  <c r="N46" i="1" s="1"/>
  <c r="M15" i="1"/>
  <c r="M46" i="1" s="1"/>
  <c r="N45" i="1"/>
  <c r="C15" i="1"/>
  <c r="C46" i="1" s="1"/>
  <c r="D15" i="1"/>
  <c r="D46" i="1" s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C8" i="1"/>
  <c r="C39" i="1" s="1"/>
  <c r="D8" i="1"/>
  <c r="D39" i="1" s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M26" i="1" l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AC3" i="1"/>
  <c r="AC12" i="1"/>
  <c r="AT12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AC5" i="1"/>
  <c r="G19" i="1" s="1"/>
  <c r="Q45" i="1"/>
  <c r="P45" i="1"/>
  <c r="F29" i="1"/>
  <c r="F60" i="1" s="1"/>
  <c r="F28" i="1"/>
  <c r="F59" i="1" s="1"/>
  <c r="G39" i="1"/>
  <c r="AC2" i="1"/>
  <c r="Q5" i="1" s="1"/>
  <c r="Q36" i="1" s="1"/>
  <c r="M5" i="1"/>
  <c r="M36" i="1" s="1"/>
  <c r="G38" i="1"/>
  <c r="F22" i="1"/>
  <c r="F53" i="1" s="1"/>
  <c r="G53" i="1"/>
  <c r="C5" i="1"/>
  <c r="C36" i="1" s="1"/>
  <c r="F21" i="1"/>
  <c r="F52" i="1" s="1"/>
  <c r="G52" i="1"/>
  <c r="C50" i="1"/>
  <c r="M57" i="1"/>
  <c r="AC6" i="1"/>
  <c r="Q19" i="1" s="1"/>
  <c r="AC4" i="1"/>
  <c r="Q12" i="1" s="1"/>
  <c r="AC9" i="1"/>
  <c r="AC1" i="1"/>
  <c r="G5" i="1" s="1"/>
  <c r="G36" i="1" s="1"/>
  <c r="AC8" i="1"/>
  <c r="Q26" i="1" s="1"/>
  <c r="AC7" i="1"/>
  <c r="G26" i="1" s="1"/>
  <c r="AC11" i="1"/>
  <c r="AC10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<sst xmlns="http://schemas.openxmlformats.org/spreadsheetml/2006/main" count="127" uniqueCount="51">
  <si>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</si>
  <si>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</si>
  <si>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</si>
  <si>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</si>
  <si>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</si>
  <si>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</si>
  <si>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</si>
  <si>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</si>
  <si>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</si>
  <si>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</si>
  <si>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</si>
  <si>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</si>
  <si>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</si>
  <si>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</si>
  <si>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</si>
  <si>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</si>
  <si>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</si>
  <si>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</si>
  <si>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</si>
  <si>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</si>
  <si>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</si>
  <si>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</si>
  <si>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</si>
  <si>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</si>
  <si>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</si>
  <si>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</si>
  <si>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</si>
  <si>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</si>
  <si>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</si>
  <si>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</si>
  <si>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</si>
  <si>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</si>
  <si>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</si>
  <si>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</si>
  <si>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</si>
  <si>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</si>
  <si>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</si>
  <si>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</si>
  <si>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</si>
  <si>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</si>
  <si>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</si>
  <si>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</si>
  <si>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</si>
  <si>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</si>
  <si>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</si>
  <si>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</si>
  <si>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</si>
  <si>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</si>
  <si>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</si>
  <si>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</si>
  <si>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7" eb="28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</si>
</sst>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0" t="s">
        <v>50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69">
        <v>1</v>
      </c>
      <c r="T1" s="69"/>
      <c r="U1" s="1"/>
      <c r="X1" s="3" t="s">
        <v>0</v>
      </c>
      <c r="Y1" s="4">
        <f ca="1">AY1*1000+BD1*100+BI1*10+BN1</f>
        <v>25</v>
      </c>
      <c r="Z1" s="4" t="s">
        <v>1</v>
      </c>
      <c r="AA1" s="4">
        <f ca="1">AZ1*1000+BE1*100+BJ1*10+BO1</f>
        <v>17</v>
      </c>
      <c r="AB1" s="4" t="s">
        <v>2</v>
      </c>
      <c r="AC1" s="4">
        <f ca="1">Y1+AA1</f>
        <v>42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2</v>
      </c>
      <c r="AI1" s="4">
        <f ca="1">BN1</f>
        <v>5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1</v>
      </c>
      <c r="AO1" s="4">
        <f ca="1">BO1</f>
        <v>7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4</v>
      </c>
      <c r="AU1" s="4">
        <f ca="1">MOD(ROUNDDOWN(AC1/1,0),10)</f>
        <v>2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2</v>
      </c>
      <c r="BJ1" s="8">
        <f t="shared" ref="BJ1:BJ12" ca="1" si="0">VLOOKUP($CH1,$CJ$1:$CL$100,3,FALSE)</f>
        <v>1</v>
      </c>
      <c r="BK1" s="9"/>
      <c r="BL1" s="5" t="s">
        <v>7</v>
      </c>
      <c r="BM1" s="4">
        <v>1</v>
      </c>
      <c r="BN1" s="8">
        <f ca="1">VLOOKUP($CO1,$CQ$1:$CS$100,2,FALSE)</f>
        <v>5</v>
      </c>
      <c r="BO1" s="8">
        <f ca="1">VLOOKUP($CO1,$CQ$1:$CS$100,3,FALSE)</f>
        <v>7</v>
      </c>
      <c r="BP1" s="9"/>
      <c r="BQ1" s="9"/>
      <c r="BR1" s="7"/>
      <c r="BS1" s="10">
        <f ca="1">RAND()</f>
        <v>0.95422432304077132</v>
      </c>
      <c r="BT1" s="11">
        <f ca="1">RANK(BS1,$BS$1:$BS$100,)</f>
        <v>2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0.48261450413345164</v>
      </c>
      <c r="CA1" s="11">
        <f ca="1">RANK(BZ1,$BZ$1:$BZ$100,)</f>
        <v>14</v>
      </c>
      <c r="CB1" s="4"/>
      <c r="CC1" s="4">
        <v>1</v>
      </c>
      <c r="CD1" s="4">
        <v>0</v>
      </c>
      <c r="CE1" s="4">
        <v>0</v>
      </c>
      <c r="CG1" s="10">
        <f ca="1">RAND()</f>
        <v>0.88899964153276723</v>
      </c>
      <c r="CH1" s="11">
        <f ca="1">RANK(CG1,$CG$1:$CG$100,)</f>
        <v>10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0.70916568546795988</v>
      </c>
      <c r="CO1" s="11">
        <f ca="1">RANK(CN1,$CN$1:$CN$100,)</f>
        <v>13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75" t="s">
        <v>36</v>
      </c>
      <c r="B2" s="76"/>
      <c r="C2" s="76"/>
      <c r="D2" s="76"/>
      <c r="E2" s="77"/>
      <c r="F2" s="78" t="s">
        <v>37</v>
      </c>
      <c r="G2" s="78"/>
      <c r="H2" s="78"/>
      <c r="I2" s="79"/>
      <c r="J2" s="80"/>
      <c r="K2" s="80"/>
      <c r="L2" s="80"/>
      <c r="M2" s="80"/>
      <c r="N2" s="80"/>
      <c r="O2" s="80"/>
      <c r="P2" s="80"/>
      <c r="Q2" s="80"/>
      <c r="R2" s="80"/>
      <c r="S2" s="80"/>
      <c r="T2" s="81"/>
      <c r="X2" s="2" t="s">
        <v>8</v>
      </c>
      <c r="Y2" s="4">
        <f t="shared" ref="Y2:Y12" ca="1" si="1">AY2*1000+BD2*100+BI2*10+BN2</f>
        <v>72</v>
      </c>
      <c r="Z2" s="4" t="s">
        <v>9</v>
      </c>
      <c r="AA2" s="4">
        <f t="shared" ref="AA2:AA12" ca="1" si="2">AZ2*1000+BE2*100+BJ2*10+BO2</f>
        <v>29</v>
      </c>
      <c r="AB2" s="4" t="s">
        <v>10</v>
      </c>
      <c r="AC2" s="4">
        <f t="shared" ref="AC2:AC12" ca="1" si="3">Y2+AA2</f>
        <v>101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7</v>
      </c>
      <c r="AI2" s="4">
        <f t="shared" ref="AI2:AI12" ca="1" si="7">BN2</f>
        <v>2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2</v>
      </c>
      <c r="AO2" s="4">
        <f t="shared" ref="AO2:AO12" ca="1" si="11">BO2</f>
        <v>9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11</v>
      </c>
      <c r="AT2" s="4">
        <f t="shared" ref="AT2:AT12" ca="1" si="14">MOD(ROUNDDOWN(AC2/10,0),10)</f>
        <v>0</v>
      </c>
      <c r="AU2" s="4">
        <f t="shared" ref="AU2:AU12" ca="1" si="15">MOD(ROUNDDOWN(AC2/1,0),10)</f>
        <v>1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7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9</v>
      </c>
      <c r="BP2" s="9"/>
      <c r="BQ2" s="9"/>
      <c r="BR2" s="7"/>
      <c r="BS2" s="10">
        <f t="shared" ref="BS2:BS20" ca="1" si="23">RAND()</f>
        <v>0.31581551525089702</v>
      </c>
      <c r="BT2" s="11">
        <f t="shared" ref="BT2:BT20" ca="1" si="24">RANK(BS2,$BS$1:$BS$100,)</f>
        <v>11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0.65235415102906247</v>
      </c>
      <c r="CA2" s="11">
        <f t="shared" ref="CA2:CA20" ca="1" si="26">RANK(BZ2,$BZ$1:$BZ$100,)</f>
        <v>8</v>
      </c>
      <c r="CB2" s="4"/>
      <c r="CC2" s="4">
        <v>2</v>
      </c>
      <c r="CD2" s="4">
        <v>0</v>
      </c>
      <c r="CE2" s="4">
        <v>0</v>
      </c>
      <c r="CG2" s="10">
        <f t="shared" ref="CG2:CG65" ca="1" si="27">RAND()</f>
        <v>0.28484614060082236</v>
      </c>
      <c r="CH2" s="11">
        <f t="shared" ref="CH2:CH65" ca="1" si="28">RANK(CG2,$CG$1:$CG$100,)</f>
        <v>56</v>
      </c>
      <c r="CI2" s="4"/>
      <c r="CJ2" s="4">
        <v>2</v>
      </c>
      <c r="CK2" s="4">
        <v>1</v>
      </c>
      <c r="CL2" s="4">
        <v>2</v>
      </c>
      <c r="CN2" s="10">
        <f t="shared" ref="CN2:CN45" ca="1" si="29">RAND()</f>
        <v>0.95833674292624882</v>
      </c>
      <c r="CO2" s="11">
        <f t="shared" ref="CO2:CO45" ca="1" si="30">RANK(CN2,$CN$1:$CN$100,)</f>
        <v>3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48</v>
      </c>
      <c r="Z3" s="4" t="s">
        <v>13</v>
      </c>
      <c r="AA3" s="4">
        <f t="shared" ca="1" si="2"/>
        <v>87</v>
      </c>
      <c r="AB3" s="4" t="s">
        <v>2</v>
      </c>
      <c r="AC3" s="4">
        <f t="shared" ca="1" si="3"/>
        <v>135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4</v>
      </c>
      <c r="AI3" s="4">
        <f t="shared" ca="1" si="7"/>
        <v>8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8</v>
      </c>
      <c r="AO3" s="4">
        <f t="shared" ca="1" si="11"/>
        <v>7</v>
      </c>
      <c r="AP3" s="4" t="s">
        <v>2</v>
      </c>
      <c r="AQ3" s="4">
        <f t="shared" ca="1" si="12"/>
        <v>0</v>
      </c>
      <c r="AR3" s="4">
        <f t="shared" ca="1" si="13"/>
        <v>1</v>
      </c>
      <c r="AS3" s="4" t="s">
        <v>3</v>
      </c>
      <c r="AT3" s="4">
        <f t="shared" ca="1" si="14"/>
        <v>3</v>
      </c>
      <c r="AU3" s="4">
        <f t="shared" ca="1" si="15"/>
        <v>5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4</v>
      </c>
      <c r="BJ3" s="8">
        <f t="shared" ca="1" si="0"/>
        <v>8</v>
      </c>
      <c r="BK3" s="9"/>
      <c r="BM3" s="4">
        <v>3</v>
      </c>
      <c r="BN3" s="8">
        <f t="shared" ca="1" si="21"/>
        <v>8</v>
      </c>
      <c r="BO3" s="8">
        <f t="shared" ca="1" si="22"/>
        <v>7</v>
      </c>
      <c r="BP3" s="9"/>
      <c r="BQ3" s="9"/>
      <c r="BR3" s="7"/>
      <c r="BS3" s="10">
        <f t="shared" ca="1" si="23"/>
        <v>0.27683888168015003</v>
      </c>
      <c r="BT3" s="11">
        <f t="shared" ca="1" si="24"/>
        <v>13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0.71745317675722775</v>
      </c>
      <c r="CA3" s="11">
        <f t="shared" ca="1" si="26"/>
        <v>5</v>
      </c>
      <c r="CB3" s="4"/>
      <c r="CC3" s="4">
        <v>3</v>
      </c>
      <c r="CD3" s="4">
        <v>0</v>
      </c>
      <c r="CE3" s="4">
        <v>0</v>
      </c>
      <c r="CG3" s="10">
        <f t="shared" ca="1" si="27"/>
        <v>0.58057551786690464</v>
      </c>
      <c r="CH3" s="11">
        <f t="shared" ca="1" si="28"/>
        <v>35</v>
      </c>
      <c r="CI3" s="4"/>
      <c r="CJ3" s="4">
        <v>3</v>
      </c>
      <c r="CK3" s="4">
        <v>1</v>
      </c>
      <c r="CL3" s="4">
        <v>3</v>
      </c>
      <c r="CN3" s="10">
        <f t="shared" ca="1" si="29"/>
        <v>0.29748547773974598</v>
      </c>
      <c r="CO3" s="11">
        <f t="shared" ca="1" si="30"/>
        <v>34</v>
      </c>
      <c r="CP3" s="4"/>
      <c r="CQ3" s="4">
        <v>3</v>
      </c>
      <c r="CR3" s="4">
        <v>2</v>
      </c>
      <c r="CS3" s="4">
        <v>9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99</v>
      </c>
      <c r="Z4" s="4" t="s">
        <v>13</v>
      </c>
      <c r="AA4" s="4">
        <f t="shared" ca="1" si="2"/>
        <v>83</v>
      </c>
      <c r="AB4" s="4" t="s">
        <v>2</v>
      </c>
      <c r="AC4" s="4">
        <f t="shared" ca="1" si="3"/>
        <v>182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9</v>
      </c>
      <c r="AI4" s="4">
        <f t="shared" ca="1" si="7"/>
        <v>9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8</v>
      </c>
      <c r="AO4" s="4">
        <f t="shared" ca="1" si="11"/>
        <v>3</v>
      </c>
      <c r="AP4" s="4" t="s">
        <v>2</v>
      </c>
      <c r="AQ4" s="4">
        <f t="shared" ca="1" si="12"/>
        <v>0</v>
      </c>
      <c r="AR4" s="4">
        <f t="shared" ca="1" si="13"/>
        <v>1</v>
      </c>
      <c r="AS4" s="4" t="s">
        <v>14</v>
      </c>
      <c r="AT4" s="4">
        <f t="shared" ca="1" si="14"/>
        <v>8</v>
      </c>
      <c r="AU4" s="4">
        <f t="shared" ca="1" si="15"/>
        <v>2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9</v>
      </c>
      <c r="BJ4" s="8">
        <f t="shared" ca="1" si="0"/>
        <v>8</v>
      </c>
      <c r="BK4" s="9"/>
      <c r="BM4" s="4">
        <v>4</v>
      </c>
      <c r="BN4" s="8">
        <f t="shared" ca="1" si="21"/>
        <v>9</v>
      </c>
      <c r="BO4" s="8">
        <f t="shared" ca="1" si="22"/>
        <v>3</v>
      </c>
      <c r="BP4" s="9"/>
      <c r="BQ4" s="9"/>
      <c r="BR4" s="7"/>
      <c r="BS4" s="10">
        <f t="shared" ca="1" si="23"/>
        <v>0.76828720012963458</v>
      </c>
      <c r="BT4" s="11">
        <f t="shared" ca="1" si="24"/>
        <v>5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0.90087468549394178</v>
      </c>
      <c r="CA4" s="11">
        <f t="shared" ca="1" si="26"/>
        <v>1</v>
      </c>
      <c r="CB4" s="4"/>
      <c r="CC4" s="4">
        <v>4</v>
      </c>
      <c r="CD4" s="4">
        <v>0</v>
      </c>
      <c r="CE4" s="4">
        <v>0</v>
      </c>
      <c r="CG4" s="10">
        <f t="shared" ca="1" si="27"/>
        <v>2.3096085013181167E-2</v>
      </c>
      <c r="CH4" s="11">
        <f t="shared" ca="1" si="28"/>
        <v>80</v>
      </c>
      <c r="CI4" s="4"/>
      <c r="CJ4" s="4">
        <v>4</v>
      </c>
      <c r="CK4" s="4">
        <v>1</v>
      </c>
      <c r="CL4" s="4">
        <v>4</v>
      </c>
      <c r="CN4" s="10">
        <f t="shared" ca="1" si="29"/>
        <v>0.13829451335519771</v>
      </c>
      <c r="CO4" s="11">
        <f t="shared" ca="1" si="30"/>
        <v>39</v>
      </c>
      <c r="CP4" s="4"/>
      <c r="CQ4" s="4">
        <v>4</v>
      </c>
      <c r="CR4" s="4">
        <v>3</v>
      </c>
      <c r="CS4" s="4">
        <v>7</v>
      </c>
    </row>
    <row r="5" spans="1:97" ht="45.95" customHeight="1" thickBot="1" x14ac:dyDescent="0.3">
      <c r="A5" s="20"/>
      <c r="B5" s="13"/>
      <c r="C5" s="71" t="str">
        <f ca="1">$Y1/100&amp;$Z1&amp;$AA1/100&amp;$AB1</f>
        <v>0.25＋0.17＝</v>
      </c>
      <c r="D5" s="72"/>
      <c r="E5" s="72"/>
      <c r="F5" s="72"/>
      <c r="G5" s="73">
        <f ca="1">$AC1/100</f>
        <v>0.42</v>
      </c>
      <c r="H5" s="74"/>
      <c r="I5" s="21"/>
      <c r="J5" s="22"/>
      <c r="K5" s="20"/>
      <c r="L5" s="13"/>
      <c r="M5" s="71" t="str">
        <f ca="1">$Y2/100&amp;$Z2&amp;$AA2/100&amp;$AB2</f>
        <v>0.72＋0.29＝</v>
      </c>
      <c r="N5" s="72"/>
      <c r="O5" s="72"/>
      <c r="P5" s="72"/>
      <c r="Q5" s="73">
        <f ca="1">$AC2/100</f>
        <v>1.01</v>
      </c>
      <c r="R5" s="74"/>
      <c r="S5" s="21"/>
      <c r="T5" s="23"/>
      <c r="X5" s="2" t="s">
        <v>16</v>
      </c>
      <c r="Y5" s="4">
        <f t="shared" ca="1" si="1"/>
        <v>66</v>
      </c>
      <c r="Z5" s="4" t="s">
        <v>1</v>
      </c>
      <c r="AA5" s="4">
        <f t="shared" ca="1" si="2"/>
        <v>44</v>
      </c>
      <c r="AB5" s="4" t="s">
        <v>2</v>
      </c>
      <c r="AC5" s="4">
        <f t="shared" ca="1" si="3"/>
        <v>110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6</v>
      </c>
      <c r="AI5" s="4">
        <f t="shared" ca="1" si="7"/>
        <v>6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4</v>
      </c>
      <c r="AO5" s="4">
        <f t="shared" ca="1" si="11"/>
        <v>4</v>
      </c>
      <c r="AP5" s="4" t="s">
        <v>2</v>
      </c>
      <c r="AQ5" s="4">
        <f t="shared" ca="1" si="12"/>
        <v>0</v>
      </c>
      <c r="AR5" s="4">
        <f t="shared" ca="1" si="13"/>
        <v>1</v>
      </c>
      <c r="AS5" s="4" t="s">
        <v>3</v>
      </c>
      <c r="AT5" s="4">
        <f t="shared" ca="1" si="14"/>
        <v>1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6</v>
      </c>
      <c r="BJ5" s="8">
        <f t="shared" ca="1" si="0"/>
        <v>4</v>
      </c>
      <c r="BK5" s="9"/>
      <c r="BM5" s="4">
        <v>5</v>
      </c>
      <c r="BN5" s="8">
        <f t="shared" ca="1" si="21"/>
        <v>6</v>
      </c>
      <c r="BO5" s="8">
        <f t="shared" ca="1" si="22"/>
        <v>4</v>
      </c>
      <c r="BP5" s="9"/>
      <c r="BQ5" s="9"/>
      <c r="BR5" s="7"/>
      <c r="BS5" s="10">
        <f t="shared" ca="1" si="23"/>
        <v>0.28282960761807929</v>
      </c>
      <c r="BT5" s="11">
        <f t="shared" ca="1" si="24"/>
        <v>12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8.4854800460162472E-2</v>
      </c>
      <c r="CA5" s="11">
        <f t="shared" ca="1" si="26"/>
        <v>19</v>
      </c>
      <c r="CB5" s="4"/>
      <c r="CC5" s="4">
        <v>5</v>
      </c>
      <c r="CD5" s="4">
        <v>0</v>
      </c>
      <c r="CE5" s="4">
        <v>0</v>
      </c>
      <c r="CG5" s="10">
        <f t="shared" ca="1" si="27"/>
        <v>0.35394072761852291</v>
      </c>
      <c r="CH5" s="11">
        <f t="shared" ca="1" si="28"/>
        <v>49</v>
      </c>
      <c r="CI5" s="4"/>
      <c r="CJ5" s="4">
        <v>5</v>
      </c>
      <c r="CK5" s="4">
        <v>1</v>
      </c>
      <c r="CL5" s="4">
        <v>5</v>
      </c>
      <c r="CN5" s="10">
        <f t="shared" ca="1" si="29"/>
        <v>0.68671039425727631</v>
      </c>
      <c r="CO5" s="11">
        <f t="shared" ca="1" si="30"/>
        <v>16</v>
      </c>
      <c r="CP5" s="4"/>
      <c r="CQ5" s="4">
        <v>5</v>
      </c>
      <c r="CR5" s="4">
        <v>3</v>
      </c>
      <c r="CS5" s="4">
        <v>8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94</v>
      </c>
      <c r="Z6" s="4" t="s">
        <v>1</v>
      </c>
      <c r="AA6" s="4">
        <f t="shared" ca="1" si="2"/>
        <v>58</v>
      </c>
      <c r="AB6" s="4" t="s">
        <v>2</v>
      </c>
      <c r="AC6" s="4">
        <f t="shared" ca="1" si="3"/>
        <v>152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9</v>
      </c>
      <c r="AI6" s="4">
        <f t="shared" ca="1" si="7"/>
        <v>4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5</v>
      </c>
      <c r="AO6" s="4">
        <f t="shared" ca="1" si="11"/>
        <v>8</v>
      </c>
      <c r="AP6" s="4" t="s">
        <v>2</v>
      </c>
      <c r="AQ6" s="4">
        <f t="shared" ca="1" si="12"/>
        <v>0</v>
      </c>
      <c r="AR6" s="4">
        <f t="shared" ca="1" si="13"/>
        <v>1</v>
      </c>
      <c r="AS6" s="4" t="s">
        <v>3</v>
      </c>
      <c r="AT6" s="4">
        <f t="shared" ca="1" si="14"/>
        <v>5</v>
      </c>
      <c r="AU6" s="4">
        <f t="shared" ca="1" si="15"/>
        <v>2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9</v>
      </c>
      <c r="BJ6" s="8">
        <f t="shared" ca="1" si="0"/>
        <v>5</v>
      </c>
      <c r="BK6" s="9"/>
      <c r="BM6" s="4">
        <v>6</v>
      </c>
      <c r="BN6" s="8">
        <f t="shared" ca="1" si="21"/>
        <v>4</v>
      </c>
      <c r="BO6" s="8">
        <f t="shared" ca="1" si="22"/>
        <v>8</v>
      </c>
      <c r="BP6" s="9"/>
      <c r="BQ6" s="9"/>
      <c r="BR6" s="7"/>
      <c r="BS6" s="10">
        <f t="shared" ca="1" si="23"/>
        <v>0.44911284285717235</v>
      </c>
      <c r="BT6" s="11">
        <f t="shared" ca="1" si="24"/>
        <v>9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0.5069970485791504</v>
      </c>
      <c r="CA6" s="11">
        <f t="shared" ca="1" si="26"/>
        <v>13</v>
      </c>
      <c r="CB6" s="4"/>
      <c r="CC6" s="4">
        <v>6</v>
      </c>
      <c r="CD6" s="4">
        <v>0</v>
      </c>
      <c r="CE6" s="4">
        <v>0</v>
      </c>
      <c r="CG6" s="10">
        <f t="shared" ca="1" si="27"/>
        <v>7.6320185610702751E-2</v>
      </c>
      <c r="CH6" s="11">
        <f t="shared" ca="1" si="28"/>
        <v>77</v>
      </c>
      <c r="CI6" s="4"/>
      <c r="CJ6" s="4">
        <v>6</v>
      </c>
      <c r="CK6" s="4">
        <v>1</v>
      </c>
      <c r="CL6" s="4">
        <v>6</v>
      </c>
      <c r="CN6" s="10">
        <f t="shared" ca="1" si="29"/>
        <v>0.8044562294740637</v>
      </c>
      <c r="CO6" s="11">
        <f t="shared" ca="1" si="30"/>
        <v>9</v>
      </c>
      <c r="CP6" s="4"/>
      <c r="CQ6" s="4">
        <v>6</v>
      </c>
      <c r="CR6" s="4">
        <v>3</v>
      </c>
      <c r="CS6" s="4">
        <v>9</v>
      </c>
    </row>
    <row r="7" spans="1:97" ht="54.95" customHeight="1" x14ac:dyDescent="0.25">
      <c r="A7" s="20"/>
      <c r="B7" s="13"/>
      <c r="C7" s="29"/>
      <c r="D7" s="30">
        <f ca="1">$AY1</f>
        <v>0</v>
      </c>
      <c r="E7" s="31">
        <f ca="1">$BD1</f>
        <v>0</v>
      </c>
      <c r="F7" s="31" t="str">
        <f ca="1">IF(AND(G7=0,H7=0),"",".")</f>
        <v>.</v>
      </c>
      <c r="G7" s="32">
        <f ca="1">$BI1</f>
        <v>2</v>
      </c>
      <c r="H7" s="32">
        <f ca="1">$BN1</f>
        <v>5</v>
      </c>
      <c r="I7" s="33"/>
      <c r="J7" s="28"/>
      <c r="K7" s="20"/>
      <c r="L7" s="13"/>
      <c r="M7" s="29"/>
      <c r="N7" s="30">
        <f ca="1">$AY2</f>
        <v>0</v>
      </c>
      <c r="O7" s="31">
        <f ca="1">$BD2</f>
        <v>0</v>
      </c>
      <c r="P7" s="31" t="str">
        <f ca="1">IF(AND(Q7=0,R7=0),"",".")</f>
        <v>.</v>
      </c>
      <c r="Q7" s="32">
        <f ca="1">$BI2</f>
        <v>7</v>
      </c>
      <c r="R7" s="32">
        <f ca="1">$BN2</f>
        <v>2</v>
      </c>
      <c r="S7" s="33"/>
      <c r="T7" s="28"/>
      <c r="X7" s="2" t="s">
        <v>18</v>
      </c>
      <c r="Y7" s="4">
        <f t="shared" ca="1" si="1"/>
        <v>58</v>
      </c>
      <c r="Z7" s="4" t="s">
        <v>1</v>
      </c>
      <c r="AA7" s="4">
        <f t="shared" ca="1" si="2"/>
        <v>54</v>
      </c>
      <c r="AB7" s="4" t="s">
        <v>2</v>
      </c>
      <c r="AC7" s="4">
        <f t="shared" ca="1" si="3"/>
        <v>112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5</v>
      </c>
      <c r="AI7" s="4">
        <f t="shared" ca="1" si="7"/>
        <v>8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5</v>
      </c>
      <c r="AO7" s="4">
        <f t="shared" ca="1" si="11"/>
        <v>4</v>
      </c>
      <c r="AP7" s="4" t="s">
        <v>19</v>
      </c>
      <c r="AQ7" s="4">
        <f t="shared" ca="1" si="12"/>
        <v>0</v>
      </c>
      <c r="AR7" s="4">
        <f t="shared" ca="1" si="13"/>
        <v>1</v>
      </c>
      <c r="AS7" s="4" t="s">
        <v>3</v>
      </c>
      <c r="AT7" s="4">
        <f t="shared" ca="1" si="14"/>
        <v>1</v>
      </c>
      <c r="AU7" s="4">
        <f t="shared" ca="1" si="15"/>
        <v>2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5</v>
      </c>
      <c r="BJ7" s="8">
        <f t="shared" ca="1" si="0"/>
        <v>5</v>
      </c>
      <c r="BK7" s="9"/>
      <c r="BM7" s="4">
        <v>7</v>
      </c>
      <c r="BN7" s="8">
        <f t="shared" ca="1" si="21"/>
        <v>8</v>
      </c>
      <c r="BO7" s="8">
        <f t="shared" ca="1" si="22"/>
        <v>4</v>
      </c>
      <c r="BP7" s="9"/>
      <c r="BQ7" s="9"/>
      <c r="BR7" s="7"/>
      <c r="BS7" s="10">
        <f t="shared" ca="1" si="23"/>
        <v>0.15697632055552813</v>
      </c>
      <c r="BT7" s="11">
        <f t="shared" ca="1" si="24"/>
        <v>17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0.56524142592947768</v>
      </c>
      <c r="CA7" s="11">
        <f t="shared" ca="1" si="26"/>
        <v>11</v>
      </c>
      <c r="CB7" s="4"/>
      <c r="CC7" s="4">
        <v>7</v>
      </c>
      <c r="CD7" s="4">
        <v>0</v>
      </c>
      <c r="CE7" s="4">
        <v>0</v>
      </c>
      <c r="CG7" s="10">
        <f t="shared" ca="1" si="27"/>
        <v>0.48919751165418646</v>
      </c>
      <c r="CH7" s="11">
        <f t="shared" ca="1" si="28"/>
        <v>41</v>
      </c>
      <c r="CI7" s="4"/>
      <c r="CJ7" s="4">
        <v>7</v>
      </c>
      <c r="CK7" s="4">
        <v>1</v>
      </c>
      <c r="CL7" s="4">
        <v>7</v>
      </c>
      <c r="CN7" s="10">
        <f t="shared" ca="1" si="29"/>
        <v>0.41300163858303385</v>
      </c>
      <c r="CO7" s="11">
        <f t="shared" ca="1" si="30"/>
        <v>31</v>
      </c>
      <c r="CP7" s="4"/>
      <c r="CQ7" s="4">
        <v>7</v>
      </c>
      <c r="CR7" s="4">
        <v>4</v>
      </c>
      <c r="CS7" s="4">
        <v>6</v>
      </c>
    </row>
    <row r="8" spans="1:97" ht="54.95" customHeight="1" thickBot="1" x14ac:dyDescent="0.3">
      <c r="A8" s="20"/>
      <c r="B8" s="13"/>
      <c r="C8" s="34" t="str">
        <f ca="1">IF(AND($AZ1=0,$AY1=0),"","＋")</f>
        <v/>
      </c>
      <c r="D8" s="35" t="str">
        <f ca="1">IF(AND($AZ1=0,$AY1=0),"＋",$AZ1)</f>
        <v>＋</v>
      </c>
      <c r="E8" s="36">
        <f ca="1">$BE1</f>
        <v>0</v>
      </c>
      <c r="F8" s="36" t="str">
        <f ca="1">IF(AND(G8=0,H8=0),"",".")</f>
        <v>.</v>
      </c>
      <c r="G8" s="37">
        <f ca="1">$BJ1</f>
        <v>1</v>
      </c>
      <c r="H8" s="37">
        <f ca="1">$BO1</f>
        <v>7</v>
      </c>
      <c r="I8" s="33"/>
      <c r="J8" s="28"/>
      <c r="K8" s="20"/>
      <c r="L8" s="13"/>
      <c r="M8" s="34" t="str">
        <f ca="1">IF(AND($AZ2=0,$AY2=0),"","＋")</f>
        <v/>
      </c>
      <c r="N8" s="35" t="str">
        <f ca="1">IF(AND($AZ2=0,$AY2=0),"＋",$AZ2)</f>
        <v>＋</v>
      </c>
      <c r="O8" s="36">
        <f ca="1">$BE2</f>
        <v>0</v>
      </c>
      <c r="P8" s="36" t="str">
        <f ca="1">IF(AND(Q8=0,R8=0),"",".")</f>
        <v>.</v>
      </c>
      <c r="Q8" s="37">
        <f ca="1">$BJ2</f>
        <v>2</v>
      </c>
      <c r="R8" s="37">
        <f ca="1">$BO2</f>
        <v>9</v>
      </c>
      <c r="S8" s="33"/>
      <c r="T8" s="28"/>
      <c r="X8" s="2" t="s">
        <v>20</v>
      </c>
      <c r="Y8" s="4">
        <f t="shared" ca="1" si="1"/>
        <v>64</v>
      </c>
      <c r="Z8" s="4" t="s">
        <v>1</v>
      </c>
      <c r="AA8" s="4">
        <f t="shared" ca="1" si="2"/>
        <v>86</v>
      </c>
      <c r="AB8" s="4" t="s">
        <v>2</v>
      </c>
      <c r="AC8" s="4">
        <f t="shared" ca="1" si="3"/>
        <v>150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6</v>
      </c>
      <c r="AI8" s="4">
        <f t="shared" ca="1" si="7"/>
        <v>4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8</v>
      </c>
      <c r="AO8" s="4">
        <f t="shared" ca="1" si="11"/>
        <v>6</v>
      </c>
      <c r="AP8" s="4" t="s">
        <v>2</v>
      </c>
      <c r="AQ8" s="4">
        <f t="shared" ca="1" si="12"/>
        <v>0</v>
      </c>
      <c r="AR8" s="4">
        <f t="shared" ca="1" si="13"/>
        <v>1</v>
      </c>
      <c r="AS8" s="4" t="s">
        <v>3</v>
      </c>
      <c r="AT8" s="4">
        <f t="shared" ca="1" si="14"/>
        <v>5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6</v>
      </c>
      <c r="BJ8" s="8">
        <f t="shared" ca="1" si="0"/>
        <v>8</v>
      </c>
      <c r="BK8" s="9"/>
      <c r="BM8" s="4">
        <v>8</v>
      </c>
      <c r="BN8" s="8">
        <f t="shared" ca="1" si="21"/>
        <v>4</v>
      </c>
      <c r="BO8" s="8">
        <f t="shared" ca="1" si="22"/>
        <v>6</v>
      </c>
      <c r="BP8" s="9"/>
      <c r="BQ8" s="9"/>
      <c r="BR8" s="7"/>
      <c r="BS8" s="10">
        <f t="shared" ca="1" si="23"/>
        <v>0.27627870796348719</v>
      </c>
      <c r="BT8" s="11">
        <f t="shared" ca="1" si="24"/>
        <v>14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0.15569291562502452</v>
      </c>
      <c r="CA8" s="11">
        <f t="shared" ca="1" si="26"/>
        <v>18</v>
      </c>
      <c r="CB8" s="4"/>
      <c r="CC8" s="4">
        <v>8</v>
      </c>
      <c r="CD8" s="4">
        <v>0</v>
      </c>
      <c r="CE8" s="4">
        <v>0</v>
      </c>
      <c r="CG8" s="10">
        <f t="shared" ca="1" si="27"/>
        <v>0.33734278183863975</v>
      </c>
      <c r="CH8" s="11">
        <f t="shared" ca="1" si="28"/>
        <v>53</v>
      </c>
      <c r="CI8" s="4"/>
      <c r="CJ8" s="4">
        <v>8</v>
      </c>
      <c r="CK8" s="4">
        <v>1</v>
      </c>
      <c r="CL8" s="4">
        <v>8</v>
      </c>
      <c r="CN8" s="10">
        <f t="shared" ca="1" si="29"/>
        <v>0.87575738853404483</v>
      </c>
      <c r="CO8" s="11">
        <f t="shared" ca="1" si="30"/>
        <v>7</v>
      </c>
      <c r="CP8" s="4"/>
      <c r="CQ8" s="4">
        <v>8</v>
      </c>
      <c r="CR8" s="4">
        <v>4</v>
      </c>
      <c r="CS8" s="4">
        <v>7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0</v>
      </c>
      <c r="F9" s="41" t="str">
        <f>$AS1</f>
        <v>.</v>
      </c>
      <c r="G9" s="42">
        <f ca="1">$AT1</f>
        <v>4</v>
      </c>
      <c r="H9" s="43">
        <f ca="1">$AU1</f>
        <v>2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1</v>
      </c>
      <c r="P9" s="41" t="str">
        <f>$AS2</f>
        <v>.</v>
      </c>
      <c r="Q9" s="42">
        <f ca="1">$AT2</f>
        <v>0</v>
      </c>
      <c r="R9" s="43">
        <f ca="1">$AU2</f>
        <v>1</v>
      </c>
      <c r="S9" s="33"/>
      <c r="T9" s="44"/>
      <c r="X9" s="2" t="s">
        <v>21</v>
      </c>
      <c r="Y9" s="4">
        <f t="shared" ca="1" si="1"/>
        <v>68</v>
      </c>
      <c r="Z9" s="4" t="s">
        <v>1</v>
      </c>
      <c r="AA9" s="4">
        <f t="shared" ca="1" si="2"/>
        <v>58</v>
      </c>
      <c r="AB9" s="4" t="s">
        <v>2</v>
      </c>
      <c r="AC9" s="4">
        <f t="shared" ca="1" si="3"/>
        <v>126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6</v>
      </c>
      <c r="AI9" s="4">
        <f t="shared" ca="1" si="7"/>
        <v>8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5</v>
      </c>
      <c r="AO9" s="4">
        <f t="shared" ca="1" si="11"/>
        <v>8</v>
      </c>
      <c r="AP9" s="4" t="s">
        <v>19</v>
      </c>
      <c r="AQ9" s="4">
        <f t="shared" ca="1" si="12"/>
        <v>0</v>
      </c>
      <c r="AR9" s="4">
        <f t="shared" ca="1" si="13"/>
        <v>1</v>
      </c>
      <c r="AS9" s="4" t="s">
        <v>3</v>
      </c>
      <c r="AT9" s="4">
        <f t="shared" ca="1" si="14"/>
        <v>2</v>
      </c>
      <c r="AU9" s="4">
        <f t="shared" ca="1" si="15"/>
        <v>6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6</v>
      </c>
      <c r="BJ9" s="8">
        <f t="shared" ca="1" si="0"/>
        <v>5</v>
      </c>
      <c r="BK9" s="9"/>
      <c r="BM9" s="4">
        <v>9</v>
      </c>
      <c r="BN9" s="8">
        <f t="shared" ca="1" si="21"/>
        <v>8</v>
      </c>
      <c r="BO9" s="8">
        <f t="shared" ca="1" si="22"/>
        <v>8</v>
      </c>
      <c r="BP9" s="9"/>
      <c r="BQ9" s="9"/>
      <c r="BR9" s="7"/>
      <c r="BS9" s="10">
        <f t="shared" ca="1" si="23"/>
        <v>1.9707557591836622E-2</v>
      </c>
      <c r="BT9" s="11">
        <f t="shared" ca="1" si="24"/>
        <v>20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0.58508581449790553</v>
      </c>
      <c r="CA9" s="11">
        <f t="shared" ca="1" si="26"/>
        <v>10</v>
      </c>
      <c r="CB9" s="4"/>
      <c r="CC9" s="4">
        <v>9</v>
      </c>
      <c r="CD9" s="4">
        <v>0</v>
      </c>
      <c r="CE9" s="4">
        <v>0</v>
      </c>
      <c r="CG9" s="10">
        <f t="shared" ca="1" si="27"/>
        <v>0.34983922490031871</v>
      </c>
      <c r="CH9" s="11">
        <f t="shared" ca="1" si="28"/>
        <v>50</v>
      </c>
      <c r="CI9" s="4"/>
      <c r="CJ9" s="4">
        <v>9</v>
      </c>
      <c r="CK9" s="4">
        <v>1</v>
      </c>
      <c r="CL9" s="4">
        <v>9</v>
      </c>
      <c r="CN9" s="10">
        <f t="shared" ca="1" si="29"/>
        <v>0.28208347919629528</v>
      </c>
      <c r="CO9" s="11">
        <f t="shared" ca="1" si="30"/>
        <v>35</v>
      </c>
      <c r="CP9" s="4"/>
      <c r="CQ9" s="4">
        <v>9</v>
      </c>
      <c r="CR9" s="4">
        <v>4</v>
      </c>
      <c r="CS9" s="4">
        <v>8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17</v>
      </c>
      <c r="Z10" s="4" t="s">
        <v>1</v>
      </c>
      <c r="AA10" s="4">
        <f t="shared" ca="1" si="2"/>
        <v>69</v>
      </c>
      <c r="AB10" s="4" t="s">
        <v>2</v>
      </c>
      <c r="AC10" s="4">
        <f t="shared" ca="1" si="3"/>
        <v>86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1</v>
      </c>
      <c r="AI10" s="4">
        <f t="shared" ca="1" si="7"/>
        <v>7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6</v>
      </c>
      <c r="AO10" s="4">
        <f t="shared" ca="1" si="11"/>
        <v>9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8</v>
      </c>
      <c r="AU10" s="4">
        <f t="shared" ca="1" si="15"/>
        <v>6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1</v>
      </c>
      <c r="BJ10" s="8">
        <f t="shared" ca="1" si="0"/>
        <v>6</v>
      </c>
      <c r="BK10" s="9"/>
      <c r="BM10" s="4">
        <v>10</v>
      </c>
      <c r="BN10" s="8">
        <f t="shared" ca="1" si="21"/>
        <v>7</v>
      </c>
      <c r="BO10" s="8">
        <f t="shared" ca="1" si="22"/>
        <v>9</v>
      </c>
      <c r="BP10" s="9"/>
      <c r="BQ10" s="9"/>
      <c r="BR10" s="7"/>
      <c r="BS10" s="10">
        <f t="shared" ca="1" si="23"/>
        <v>0.24391623364455417</v>
      </c>
      <c r="BT10" s="11">
        <f t="shared" ca="1" si="24"/>
        <v>15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0.80577931933762592</v>
      </c>
      <c r="CA10" s="11">
        <f t="shared" ca="1" si="26"/>
        <v>2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0.91767065727678843</v>
      </c>
      <c r="CH10" s="11">
        <f t="shared" ca="1" si="28"/>
        <v>6</v>
      </c>
      <c r="CI10" s="4"/>
      <c r="CJ10" s="4">
        <v>10</v>
      </c>
      <c r="CK10" s="4">
        <v>2</v>
      </c>
      <c r="CL10" s="4">
        <v>1</v>
      </c>
      <c r="CN10" s="10">
        <f t="shared" ca="1" si="29"/>
        <v>0.46479668776705674</v>
      </c>
      <c r="CO10" s="11">
        <f t="shared" ca="1" si="30"/>
        <v>28</v>
      </c>
      <c r="CP10" s="4"/>
      <c r="CQ10" s="4">
        <v>10</v>
      </c>
      <c r="CR10" s="4">
        <v>4</v>
      </c>
      <c r="CS10" s="4">
        <v>9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37</v>
      </c>
      <c r="Z11" s="4" t="s">
        <v>1</v>
      </c>
      <c r="AA11" s="4">
        <f t="shared" ca="1" si="2"/>
        <v>73</v>
      </c>
      <c r="AB11" s="4" t="s">
        <v>2</v>
      </c>
      <c r="AC11" s="4">
        <f t="shared" ca="1" si="3"/>
        <v>110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3</v>
      </c>
      <c r="AI11" s="4">
        <f t="shared" ca="1" si="7"/>
        <v>7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7</v>
      </c>
      <c r="AO11" s="4">
        <f t="shared" ca="1" si="11"/>
        <v>3</v>
      </c>
      <c r="AP11" s="4" t="s">
        <v>19</v>
      </c>
      <c r="AQ11" s="4">
        <f t="shared" ca="1" si="12"/>
        <v>0</v>
      </c>
      <c r="AR11" s="4">
        <f t="shared" ca="1" si="13"/>
        <v>1</v>
      </c>
      <c r="AS11" s="4" t="s">
        <v>3</v>
      </c>
      <c r="AT11" s="4">
        <f t="shared" ca="1" si="14"/>
        <v>1</v>
      </c>
      <c r="AU11" s="4">
        <f t="shared" ca="1" si="15"/>
        <v>0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3</v>
      </c>
      <c r="BJ11" s="8">
        <f t="shared" ca="1" si="0"/>
        <v>7</v>
      </c>
      <c r="BK11" s="9"/>
      <c r="BM11" s="4">
        <v>11</v>
      </c>
      <c r="BN11" s="8">
        <f t="shared" ca="1" si="21"/>
        <v>7</v>
      </c>
      <c r="BO11" s="8">
        <f t="shared" ca="1" si="22"/>
        <v>3</v>
      </c>
      <c r="BP11" s="9"/>
      <c r="BQ11" s="9"/>
      <c r="BR11" s="7"/>
      <c r="BS11" s="10">
        <f t="shared" ca="1" si="23"/>
        <v>0.82538923805432851</v>
      </c>
      <c r="BT11" s="11">
        <f t="shared" ca="1" si="24"/>
        <v>4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0.25989637146681799</v>
      </c>
      <c r="CA11" s="11">
        <f t="shared" ca="1" si="26"/>
        <v>17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0.67526792949128578</v>
      </c>
      <c r="CH11" s="11">
        <f t="shared" ca="1" si="28"/>
        <v>25</v>
      </c>
      <c r="CI11" s="4"/>
      <c r="CJ11" s="4">
        <v>11</v>
      </c>
      <c r="CK11" s="4">
        <v>2</v>
      </c>
      <c r="CL11" s="4">
        <v>2</v>
      </c>
      <c r="CN11" s="10">
        <f t="shared" ca="1" si="29"/>
        <v>0.54689352090853827</v>
      </c>
      <c r="CO11" s="11">
        <f t="shared" ca="1" si="30"/>
        <v>22</v>
      </c>
      <c r="CP11" s="4"/>
      <c r="CQ11" s="4">
        <v>11</v>
      </c>
      <c r="CR11" s="4">
        <v>5</v>
      </c>
      <c r="CS11" s="4">
        <v>5</v>
      </c>
    </row>
    <row r="12" spans="1:97" ht="45.95" customHeight="1" thickBot="1" x14ac:dyDescent="0.3">
      <c r="A12" s="24"/>
      <c r="B12" s="25"/>
      <c r="C12" s="82" t="str">
        <f ca="1">$Y3/100&amp;$Z3&amp;$AA3/100&amp;$AB3</f>
        <v>0.48＋0.87＝</v>
      </c>
      <c r="D12" s="83"/>
      <c r="E12" s="83"/>
      <c r="F12" s="83"/>
      <c r="G12" s="73">
        <f ca="1">$AC3/100</f>
        <v>1.35</v>
      </c>
      <c r="H12" s="74"/>
      <c r="I12" s="21"/>
      <c r="J12" s="22"/>
      <c r="K12" s="20"/>
      <c r="L12" s="13"/>
      <c r="M12" s="82" t="str">
        <f ca="1">$Y4/100&amp;$Z4&amp;$AA4/100&amp;$AB4</f>
        <v>0.99＋0.83＝</v>
      </c>
      <c r="N12" s="83"/>
      <c r="O12" s="83"/>
      <c r="P12" s="83"/>
      <c r="Q12" s="73">
        <f ca="1">$AC4/100</f>
        <v>1.82</v>
      </c>
      <c r="R12" s="74"/>
      <c r="S12" s="21"/>
      <c r="T12" s="23"/>
      <c r="X12" s="2" t="s">
        <v>24</v>
      </c>
      <c r="Y12" s="4">
        <f t="shared" ca="1" si="1"/>
        <v>35</v>
      </c>
      <c r="Z12" s="4" t="s">
        <v>1</v>
      </c>
      <c r="AA12" s="4">
        <f t="shared" ca="1" si="2"/>
        <v>26</v>
      </c>
      <c r="AB12" s="4" t="s">
        <v>2</v>
      </c>
      <c r="AC12" s="4">
        <f t="shared" ca="1" si="3"/>
        <v>61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3</v>
      </c>
      <c r="AI12" s="4">
        <f t="shared" ca="1" si="7"/>
        <v>5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2</v>
      </c>
      <c r="AO12" s="4">
        <f t="shared" ca="1" si="11"/>
        <v>6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6</v>
      </c>
      <c r="AU12" s="4">
        <f t="shared" ca="1" si="15"/>
        <v>1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3</v>
      </c>
      <c r="BJ12" s="8">
        <f t="shared" ca="1" si="0"/>
        <v>2</v>
      </c>
      <c r="BK12" s="9"/>
      <c r="BM12" s="4">
        <v>12</v>
      </c>
      <c r="BN12" s="8">
        <f t="shared" ca="1" si="21"/>
        <v>5</v>
      </c>
      <c r="BO12" s="8">
        <f t="shared" ca="1" si="22"/>
        <v>6</v>
      </c>
      <c r="BP12" s="9"/>
      <c r="BQ12" s="9"/>
      <c r="BR12" s="7"/>
      <c r="BS12" s="10">
        <f t="shared" ca="1" si="23"/>
        <v>0.12441638742970251</v>
      </c>
      <c r="BT12" s="11">
        <f t="shared" ca="1" si="24"/>
        <v>18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0.67554052176348578</v>
      </c>
      <c r="CA12" s="11">
        <f t="shared" ca="1" si="26"/>
        <v>7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0.71737420576287203</v>
      </c>
      <c r="CH12" s="11">
        <f t="shared" ca="1" si="28"/>
        <v>20</v>
      </c>
      <c r="CI12" s="4"/>
      <c r="CJ12" s="4">
        <v>12</v>
      </c>
      <c r="CK12" s="4">
        <v>2</v>
      </c>
      <c r="CL12" s="4">
        <v>3</v>
      </c>
      <c r="CN12" s="10">
        <f t="shared" ca="1" si="29"/>
        <v>0.74202923531520637</v>
      </c>
      <c r="CO12" s="11">
        <f t="shared" ca="1" si="30"/>
        <v>12</v>
      </c>
      <c r="CP12" s="4"/>
      <c r="CQ12" s="4">
        <v>12</v>
      </c>
      <c r="CR12" s="4">
        <v>5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0.43895810754404563</v>
      </c>
      <c r="BT13" s="11">
        <f t="shared" ca="1" si="24"/>
        <v>10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0.4720612538412724</v>
      </c>
      <c r="CA13" s="11">
        <f t="shared" ca="1" si="26"/>
        <v>15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0.18992053814420551</v>
      </c>
      <c r="CH13" s="11">
        <f t="shared" ca="1" si="28"/>
        <v>65</v>
      </c>
      <c r="CI13" s="4"/>
      <c r="CJ13" s="4">
        <v>13</v>
      </c>
      <c r="CK13" s="4">
        <v>2</v>
      </c>
      <c r="CL13" s="4">
        <v>4</v>
      </c>
      <c r="CN13" s="10">
        <f t="shared" ca="1" si="29"/>
        <v>0.96660178813074127</v>
      </c>
      <c r="CO13" s="11">
        <f t="shared" ca="1" si="30"/>
        <v>2</v>
      </c>
      <c r="CP13" s="4"/>
      <c r="CQ13" s="4">
        <v>13</v>
      </c>
      <c r="CR13" s="4">
        <v>5</v>
      </c>
      <c r="CS13" s="4">
        <v>7</v>
      </c>
    </row>
    <row r="14" spans="1:97" ht="54.95" customHeight="1" x14ac:dyDescent="0.25">
      <c r="A14" s="20"/>
      <c r="B14" s="13"/>
      <c r="C14" s="29"/>
      <c r="D14" s="30">
        <f ca="1">$AY3</f>
        <v>0</v>
      </c>
      <c r="E14" s="31">
        <f ca="1">$BD3</f>
        <v>0</v>
      </c>
      <c r="F14" s="31" t="str">
        <f ca="1">IF(AND(G14=0,H14=0),"",".")</f>
        <v>.</v>
      </c>
      <c r="G14" s="32">
        <f ca="1">$BI3</f>
        <v>4</v>
      </c>
      <c r="H14" s="32">
        <f ca="1">$BN3</f>
        <v>8</v>
      </c>
      <c r="I14" s="33"/>
      <c r="J14" s="28"/>
      <c r="K14" s="20"/>
      <c r="L14" s="13"/>
      <c r="M14" s="29"/>
      <c r="N14" s="30">
        <f ca="1">$AY4</f>
        <v>0</v>
      </c>
      <c r="O14" s="31">
        <f ca="1">$BD4</f>
        <v>0</v>
      </c>
      <c r="P14" s="31" t="str">
        <f ca="1">IF(AND(Q14=0,R14=0),"",".")</f>
        <v>.</v>
      </c>
      <c r="Q14" s="32">
        <f ca="1">$BI4</f>
        <v>9</v>
      </c>
      <c r="R14" s="32">
        <f ca="1">$BN4</f>
        <v>9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0.94950672076044085</v>
      </c>
      <c r="BT14" s="11">
        <f t="shared" ca="1" si="24"/>
        <v>3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0.32511477407244993</v>
      </c>
      <c r="CA14" s="11">
        <f t="shared" ca="1" si="26"/>
        <v>16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0.27555038854437863</v>
      </c>
      <c r="CH14" s="11">
        <f t="shared" ca="1" si="28"/>
        <v>57</v>
      </c>
      <c r="CI14" s="4"/>
      <c r="CJ14" s="4">
        <v>14</v>
      </c>
      <c r="CK14" s="4">
        <v>2</v>
      </c>
      <c r="CL14" s="4">
        <v>5</v>
      </c>
      <c r="CN14" s="10">
        <f t="shared" ca="1" si="29"/>
        <v>0.92176920410622276</v>
      </c>
      <c r="CO14" s="11">
        <f t="shared" ca="1" si="30"/>
        <v>4</v>
      </c>
      <c r="CP14" s="4"/>
      <c r="CQ14" s="4">
        <v>14</v>
      </c>
      <c r="CR14" s="4">
        <v>5</v>
      </c>
      <c r="CS14" s="4">
        <v>8</v>
      </c>
    </row>
    <row r="15" spans="1:97" ht="54.95" customHeight="1" thickBot="1" x14ac:dyDescent="0.3">
      <c r="A15" s="20"/>
      <c r="B15" s="13"/>
      <c r="C15" s="34" t="str">
        <f ca="1">IF(AND($AZ3=0,$AY3=0),"","＋")</f>
        <v/>
      </c>
      <c r="D15" s="35" t="str">
        <f ca="1">IF(AND($AZ3=0,$AY3=0),"＋",$AZ3)</f>
        <v>＋</v>
      </c>
      <c r="E15" s="36">
        <f ca="1">$BE3</f>
        <v>0</v>
      </c>
      <c r="F15" s="36" t="str">
        <f ca="1">IF(AND(G15=0,H15=0),"",".")</f>
        <v>.</v>
      </c>
      <c r="G15" s="37">
        <f ca="1">$BJ3</f>
        <v>8</v>
      </c>
      <c r="H15" s="37">
        <f ca="1">$BO3</f>
        <v>7</v>
      </c>
      <c r="I15" s="33"/>
      <c r="J15" s="28"/>
      <c r="K15" s="20"/>
      <c r="L15" s="13"/>
      <c r="M15" s="34" t="str">
        <f ca="1">IF(AND($AZ4=0,$AY4=0),"","＋")</f>
        <v/>
      </c>
      <c r="N15" s="35" t="str">
        <f ca="1">IF(AND($AZ4=0,$AY4=0),"＋",$AZ4)</f>
        <v>＋</v>
      </c>
      <c r="O15" s="36">
        <f ca="1">$BE4</f>
        <v>0</v>
      </c>
      <c r="P15" s="36" t="str">
        <f ca="1">IF(AND(Q15=0,R15=0),"",".")</f>
        <v>.</v>
      </c>
      <c r="Q15" s="37">
        <f ca="1">$BJ4</f>
        <v>8</v>
      </c>
      <c r="R15" s="37">
        <f ca="1">$BO4</f>
        <v>3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0.16094915356002693</v>
      </c>
      <c r="BT15" s="11">
        <f t="shared" ca="1" si="24"/>
        <v>16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0.80156947198736206</v>
      </c>
      <c r="CA15" s="11">
        <f t="shared" ca="1" si="26"/>
        <v>3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0.21824733146450881</v>
      </c>
      <c r="CH15" s="11">
        <f t="shared" ca="1" si="28"/>
        <v>64</v>
      </c>
      <c r="CI15" s="4"/>
      <c r="CJ15" s="4">
        <v>15</v>
      </c>
      <c r="CK15" s="4">
        <v>2</v>
      </c>
      <c r="CL15" s="4">
        <v>6</v>
      </c>
      <c r="CN15" s="10">
        <f t="shared" ca="1" si="29"/>
        <v>8.8581004783666928E-2</v>
      </c>
      <c r="CO15" s="11">
        <f t="shared" ca="1" si="30"/>
        <v>41</v>
      </c>
      <c r="CP15" s="4"/>
      <c r="CQ15" s="4">
        <v>15</v>
      </c>
      <c r="CR15" s="4">
        <v>5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1</v>
      </c>
      <c r="F16" s="41" t="str">
        <f>$AS3</f>
        <v>.</v>
      </c>
      <c r="G16" s="42">
        <f ca="1">$AT3</f>
        <v>3</v>
      </c>
      <c r="H16" s="43">
        <f ca="1">$AU3</f>
        <v>5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1</v>
      </c>
      <c r="P16" s="41" t="str">
        <f>$AS4</f>
        <v>.</v>
      </c>
      <c r="Q16" s="42">
        <f ca="1">$AT4</f>
        <v>8</v>
      </c>
      <c r="R16" s="43">
        <f ca="1">$AU4</f>
        <v>2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0.7354178493908522</v>
      </c>
      <c r="BT16" s="11">
        <f t="shared" ca="1" si="24"/>
        <v>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0.68290422931509631</v>
      </c>
      <c r="CA16" s="11">
        <f t="shared" ca="1" si="26"/>
        <v>6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0.33184477309315841</v>
      </c>
      <c r="CH16" s="11">
        <f t="shared" ca="1" si="28"/>
        <v>55</v>
      </c>
      <c r="CI16" s="4"/>
      <c r="CJ16" s="4">
        <v>16</v>
      </c>
      <c r="CK16" s="4">
        <v>2</v>
      </c>
      <c r="CL16" s="4">
        <v>7</v>
      </c>
      <c r="CN16" s="10">
        <f t="shared" ca="1" si="29"/>
        <v>0.42479386978580913</v>
      </c>
      <c r="CO16" s="11">
        <f t="shared" ca="1" si="30"/>
        <v>30</v>
      </c>
      <c r="CP16" s="4"/>
      <c r="CQ16" s="4">
        <v>16</v>
      </c>
      <c r="CR16" s="4">
        <v>6</v>
      </c>
      <c r="CS16" s="4">
        <v>4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0.59864666982615689</v>
      </c>
      <c r="BT17" s="11">
        <f t="shared" ca="1" si="24"/>
        <v>7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0.54286666234556435</v>
      </c>
      <c r="CA17" s="11">
        <f t="shared" ca="1" si="26"/>
        <v>12</v>
      </c>
      <c r="CB17" s="4"/>
      <c r="CC17" s="4">
        <v>17</v>
      </c>
      <c r="CD17" s="4">
        <v>0</v>
      </c>
      <c r="CE17" s="4">
        <v>0</v>
      </c>
      <c r="CG17" s="10">
        <f t="shared" ca="1" si="27"/>
        <v>7.7380103907923825E-2</v>
      </c>
      <c r="CH17" s="11">
        <f t="shared" ca="1" si="28"/>
        <v>76</v>
      </c>
      <c r="CI17" s="4"/>
      <c r="CJ17" s="4">
        <v>17</v>
      </c>
      <c r="CK17" s="4">
        <v>2</v>
      </c>
      <c r="CL17" s="4">
        <v>8</v>
      </c>
      <c r="CN17" s="10">
        <f t="shared" ca="1" si="29"/>
        <v>0.51919433696162975</v>
      </c>
      <c r="CO17" s="11">
        <f t="shared" ca="1" si="30"/>
        <v>24</v>
      </c>
      <c r="CP17" s="4"/>
      <c r="CQ17" s="4">
        <v>17</v>
      </c>
      <c r="CR17" s="4">
        <v>6</v>
      </c>
      <c r="CS17" s="4">
        <v>5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2.9638548011117094E-2</v>
      </c>
      <c r="BT18" s="11">
        <f t="shared" ca="1" si="24"/>
        <v>19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1.0531692669232595E-2</v>
      </c>
      <c r="CA18" s="11">
        <f t="shared" ca="1" si="26"/>
        <v>20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0.1447936871060973</v>
      </c>
      <c r="CH18" s="11">
        <f t="shared" ca="1" si="28"/>
        <v>70</v>
      </c>
      <c r="CI18" s="4"/>
      <c r="CJ18" s="4">
        <v>18</v>
      </c>
      <c r="CK18" s="4">
        <v>2</v>
      </c>
      <c r="CL18" s="4">
        <v>9</v>
      </c>
      <c r="CN18" s="10">
        <f t="shared" ca="1" si="29"/>
        <v>0.48969194418285267</v>
      </c>
      <c r="CO18" s="11">
        <f t="shared" ca="1" si="30"/>
        <v>26</v>
      </c>
      <c r="CP18" s="4"/>
      <c r="CQ18" s="4">
        <v>18</v>
      </c>
      <c r="CR18" s="4">
        <v>6</v>
      </c>
      <c r="CS18" s="4">
        <v>6</v>
      </c>
    </row>
    <row r="19" spans="1:97" ht="45.95" customHeight="1" thickBot="1" x14ac:dyDescent="0.3">
      <c r="A19" s="24"/>
      <c r="B19" s="25"/>
      <c r="C19" s="82" t="str">
        <f ca="1">$Y5/100&amp;$Z5&amp;$AA5/100&amp;$AB5</f>
        <v>0.66＋0.44＝</v>
      </c>
      <c r="D19" s="83"/>
      <c r="E19" s="83"/>
      <c r="F19" s="83"/>
      <c r="G19" s="73">
        <f ca="1">$AC5/100</f>
        <v>1.1000000000000001</v>
      </c>
      <c r="H19" s="74"/>
      <c r="I19" s="21"/>
      <c r="J19" s="22"/>
      <c r="K19" s="20"/>
      <c r="L19" s="13"/>
      <c r="M19" s="82" t="str">
        <f ca="1">$Y6/100&amp;$Z6&amp;$AA6/100&amp;$AB6</f>
        <v>0.94＋0.58＝</v>
      </c>
      <c r="N19" s="83"/>
      <c r="O19" s="83"/>
      <c r="P19" s="83"/>
      <c r="Q19" s="73">
        <f ca="1">$AC6/100</f>
        <v>1.52</v>
      </c>
      <c r="R19" s="74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0.52213057707715027</v>
      </c>
      <c r="BT19" s="11">
        <f t="shared" ca="1" si="24"/>
        <v>8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0.65187036765905981</v>
      </c>
      <c r="CA19" s="11">
        <f t="shared" ca="1" si="26"/>
        <v>9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0.97924781794908067</v>
      </c>
      <c r="CH19" s="11">
        <f t="shared" ca="1" si="28"/>
        <v>3</v>
      </c>
      <c r="CI19" s="4"/>
      <c r="CJ19" s="4">
        <v>19</v>
      </c>
      <c r="CK19" s="4">
        <v>3</v>
      </c>
      <c r="CL19" s="4">
        <v>1</v>
      </c>
      <c r="CN19" s="10">
        <f t="shared" ca="1" si="29"/>
        <v>0.65290733417292701</v>
      </c>
      <c r="CO19" s="11">
        <f t="shared" ca="1" si="30"/>
        <v>18</v>
      </c>
      <c r="CP19" s="4"/>
      <c r="CQ19" s="4">
        <v>19</v>
      </c>
      <c r="CR19" s="4">
        <v>6</v>
      </c>
      <c r="CS19" s="4">
        <v>7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0.98146217447254525</v>
      </c>
      <c r="BT20" s="11">
        <f t="shared" ca="1" si="24"/>
        <v>1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0.74638358894963763</v>
      </c>
      <c r="CA20" s="11">
        <f t="shared" ca="1" si="26"/>
        <v>4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0.26080394980919541</v>
      </c>
      <c r="CH20" s="11">
        <f t="shared" ca="1" si="28"/>
        <v>59</v>
      </c>
      <c r="CI20" s="4"/>
      <c r="CJ20" s="4">
        <v>20</v>
      </c>
      <c r="CK20" s="4">
        <v>3</v>
      </c>
      <c r="CL20" s="4">
        <v>2</v>
      </c>
      <c r="CN20" s="10">
        <f t="shared" ca="1" si="29"/>
        <v>4.1121651813923465E-3</v>
      </c>
      <c r="CO20" s="11">
        <f t="shared" ca="1" si="30"/>
        <v>45</v>
      </c>
      <c r="CP20" s="4"/>
      <c r="CQ20" s="4">
        <v>20</v>
      </c>
      <c r="CR20" s="4">
        <v>6</v>
      </c>
      <c r="CS20" s="4">
        <v>8</v>
      </c>
    </row>
    <row r="21" spans="1:97" ht="54.95" customHeight="1" x14ac:dyDescent="0.25">
      <c r="A21" s="20"/>
      <c r="B21" s="13"/>
      <c r="C21" s="29"/>
      <c r="D21" s="30">
        <f ca="1">$AY5</f>
        <v>0</v>
      </c>
      <c r="E21" s="31">
        <f ca="1">$BD5</f>
        <v>0</v>
      </c>
      <c r="F21" s="31" t="str">
        <f ca="1">IF(AND(G21=0,H21=0),"",".")</f>
        <v>.</v>
      </c>
      <c r="G21" s="32">
        <f ca="1">$BI5</f>
        <v>6</v>
      </c>
      <c r="H21" s="32">
        <f ca="1">$BN5</f>
        <v>6</v>
      </c>
      <c r="I21" s="33"/>
      <c r="J21" s="28"/>
      <c r="K21" s="20"/>
      <c r="L21" s="13"/>
      <c r="M21" s="29"/>
      <c r="N21" s="30">
        <f ca="1">$AY6</f>
        <v>0</v>
      </c>
      <c r="O21" s="31">
        <f ca="1">$BD6</f>
        <v>0</v>
      </c>
      <c r="P21" s="31" t="str">
        <f ca="1">IF(AND(Q21=0,R21=0),"",".")</f>
        <v>.</v>
      </c>
      <c r="Q21" s="32">
        <f ca="1">$BI6</f>
        <v>9</v>
      </c>
      <c r="R21" s="32">
        <f ca="1">$BN6</f>
        <v>4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0.98097693741868153</v>
      </c>
      <c r="CH21" s="11">
        <f t="shared" ca="1" si="28"/>
        <v>2</v>
      </c>
      <c r="CI21" s="4"/>
      <c r="CJ21" s="4">
        <v>21</v>
      </c>
      <c r="CK21" s="4">
        <v>3</v>
      </c>
      <c r="CL21" s="4">
        <v>3</v>
      </c>
      <c r="CN21" s="10">
        <f t="shared" ca="1" si="29"/>
        <v>0.69733377835213317</v>
      </c>
      <c r="CO21" s="11">
        <f t="shared" ca="1" si="30"/>
        <v>15</v>
      </c>
      <c r="CP21" s="4"/>
      <c r="CQ21" s="4">
        <v>21</v>
      </c>
      <c r="CR21" s="4">
        <v>6</v>
      </c>
      <c r="CS21" s="4">
        <v>9</v>
      </c>
    </row>
    <row r="22" spans="1:97" ht="54.95" customHeight="1" thickBot="1" x14ac:dyDescent="0.3">
      <c r="A22" s="20"/>
      <c r="B22" s="13"/>
      <c r="C22" s="34" t="str">
        <f ca="1">IF(AND($AZ5=0,$AY5=0),"","＋")</f>
        <v/>
      </c>
      <c r="D22" s="35" t="str">
        <f ca="1">IF(AND($AZ5=0,$AY5=0),"＋",$AZ5)</f>
        <v>＋</v>
      </c>
      <c r="E22" s="36">
        <f ca="1">$BE5</f>
        <v>0</v>
      </c>
      <c r="F22" s="36" t="str">
        <f ca="1">IF(AND(G22=0,H22=0),"",".")</f>
        <v>.</v>
      </c>
      <c r="G22" s="37">
        <f ca="1">$BJ5</f>
        <v>4</v>
      </c>
      <c r="H22" s="37">
        <f ca="1">$BO5</f>
        <v>4</v>
      </c>
      <c r="I22" s="33"/>
      <c r="J22" s="28"/>
      <c r="K22" s="20"/>
      <c r="L22" s="13"/>
      <c r="M22" s="34" t="str">
        <f ca="1">IF(AND($AZ6=0,$AY6=0),"","＋")</f>
        <v/>
      </c>
      <c r="N22" s="35" t="str">
        <f ca="1">IF(AND($AZ6=0,$AY6=0),"＋",$AZ6)</f>
        <v>＋</v>
      </c>
      <c r="O22" s="36">
        <f ca="1">$BE6</f>
        <v>0</v>
      </c>
      <c r="P22" s="36" t="str">
        <f ca="1">IF(AND(Q22=0,R22=0),"",".")</f>
        <v>.</v>
      </c>
      <c r="Q22" s="37">
        <f ca="1">$BJ6</f>
        <v>5</v>
      </c>
      <c r="R22" s="37">
        <f ca="1">$BO6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0.67161255597208469</v>
      </c>
      <c r="CH22" s="11">
        <f t="shared" ca="1" si="28"/>
        <v>27</v>
      </c>
      <c r="CI22" s="4"/>
      <c r="CJ22" s="4">
        <v>22</v>
      </c>
      <c r="CK22" s="4">
        <v>3</v>
      </c>
      <c r="CL22" s="4">
        <v>4</v>
      </c>
      <c r="CN22" s="10">
        <f t="shared" ca="1" si="29"/>
        <v>0.12253078046971444</v>
      </c>
      <c r="CO22" s="11">
        <f t="shared" ca="1" si="30"/>
        <v>40</v>
      </c>
      <c r="CP22" s="4"/>
      <c r="CQ22" s="4">
        <v>22</v>
      </c>
      <c r="CR22" s="4">
        <v>7</v>
      </c>
      <c r="CS22" s="4">
        <v>3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1</v>
      </c>
      <c r="F23" s="41" t="str">
        <f>$AS5</f>
        <v>.</v>
      </c>
      <c r="G23" s="42">
        <f ca="1">$AT5</f>
        <v>1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1</v>
      </c>
      <c r="P23" s="41" t="str">
        <f>$AS6</f>
        <v>.</v>
      </c>
      <c r="Q23" s="42">
        <f ca="1">$AT6</f>
        <v>5</v>
      </c>
      <c r="R23" s="43">
        <f ca="1">$AU6</f>
        <v>2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0.67279726207249324</v>
      </c>
      <c r="CH23" s="11">
        <f t="shared" ca="1" si="28"/>
        <v>26</v>
      </c>
      <c r="CI23" s="4"/>
      <c r="CJ23" s="4">
        <v>23</v>
      </c>
      <c r="CK23" s="4">
        <v>3</v>
      </c>
      <c r="CL23" s="4">
        <v>5</v>
      </c>
      <c r="CN23" s="10">
        <f t="shared" ca="1" si="29"/>
        <v>0.88345051362795401</v>
      </c>
      <c r="CO23" s="11">
        <f t="shared" ca="1" si="30"/>
        <v>5</v>
      </c>
      <c r="CP23" s="4"/>
      <c r="CQ23" s="4">
        <v>23</v>
      </c>
      <c r="CR23" s="4">
        <v>7</v>
      </c>
      <c r="CS23" s="4">
        <v>4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0.6478669368392963</v>
      </c>
      <c r="CH24" s="11">
        <f t="shared" ca="1" si="28"/>
        <v>30</v>
      </c>
      <c r="CI24" s="4"/>
      <c r="CJ24" s="4">
        <v>24</v>
      </c>
      <c r="CK24" s="4">
        <v>3</v>
      </c>
      <c r="CL24" s="4">
        <v>6</v>
      </c>
      <c r="CN24" s="10">
        <f t="shared" ca="1" si="29"/>
        <v>0.60034459492106373</v>
      </c>
      <c r="CO24" s="11">
        <f t="shared" ca="1" si="30"/>
        <v>20</v>
      </c>
      <c r="CP24" s="4"/>
      <c r="CQ24" s="4">
        <v>24</v>
      </c>
      <c r="CR24" s="4">
        <v>7</v>
      </c>
      <c r="CS24" s="4">
        <v>5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0.75122720743191418</v>
      </c>
      <c r="CH25" s="11">
        <f t="shared" ca="1" si="28"/>
        <v>16</v>
      </c>
      <c r="CI25" s="4"/>
      <c r="CJ25" s="4">
        <v>25</v>
      </c>
      <c r="CK25" s="4">
        <v>3</v>
      </c>
      <c r="CL25" s="4">
        <v>7</v>
      </c>
      <c r="CN25" s="10">
        <f t="shared" ca="1" si="29"/>
        <v>0.77792358198687939</v>
      </c>
      <c r="CO25" s="11">
        <f t="shared" ca="1" si="30"/>
        <v>10</v>
      </c>
      <c r="CP25" s="4"/>
      <c r="CQ25" s="4">
        <v>25</v>
      </c>
      <c r="CR25" s="4">
        <v>7</v>
      </c>
      <c r="CS25" s="4">
        <v>6</v>
      </c>
    </row>
    <row r="26" spans="1:97" ht="45.95" customHeight="1" thickBot="1" x14ac:dyDescent="0.3">
      <c r="A26" s="24"/>
      <c r="B26" s="25"/>
      <c r="C26" s="82" t="str">
        <f ca="1">$Y7/100&amp;$Z7&amp;$AA7/100&amp;$AB7</f>
        <v>0.58＋0.54＝</v>
      </c>
      <c r="D26" s="83"/>
      <c r="E26" s="83"/>
      <c r="F26" s="83"/>
      <c r="G26" s="73">
        <f ca="1">$AC7/100</f>
        <v>1.1200000000000001</v>
      </c>
      <c r="H26" s="74"/>
      <c r="I26" s="21"/>
      <c r="J26" s="22"/>
      <c r="K26" s="20"/>
      <c r="L26" s="13"/>
      <c r="M26" s="82" t="str">
        <f ca="1">$Y8/100&amp;$Z8&amp;$AA8/100&amp;$AB8</f>
        <v>0.64＋0.86＝</v>
      </c>
      <c r="N26" s="83"/>
      <c r="O26" s="83"/>
      <c r="P26" s="83"/>
      <c r="Q26" s="73">
        <f ca="1">$AC8/100</f>
        <v>1.5</v>
      </c>
      <c r="R26" s="74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0.52867460858603343</v>
      </c>
      <c r="CH26" s="11">
        <f t="shared" ca="1" si="28"/>
        <v>38</v>
      </c>
      <c r="CI26" s="4"/>
      <c r="CJ26" s="4">
        <v>26</v>
      </c>
      <c r="CK26" s="4">
        <v>3</v>
      </c>
      <c r="CL26" s="4">
        <v>8</v>
      </c>
      <c r="CN26" s="10">
        <f t="shared" ca="1" si="29"/>
        <v>0.77185238719523119</v>
      </c>
      <c r="CO26" s="11">
        <f t="shared" ca="1" si="30"/>
        <v>11</v>
      </c>
      <c r="CP26" s="4"/>
      <c r="CQ26" s="4">
        <v>26</v>
      </c>
      <c r="CR26" s="4">
        <v>7</v>
      </c>
      <c r="CS26" s="4">
        <v>7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0.91568392299438794</v>
      </c>
      <c r="CH27" s="11">
        <f t="shared" ca="1" si="28"/>
        <v>7</v>
      </c>
      <c r="CI27" s="4"/>
      <c r="CJ27" s="4">
        <v>27</v>
      </c>
      <c r="CK27" s="4">
        <v>3</v>
      </c>
      <c r="CL27" s="4">
        <v>9</v>
      </c>
      <c r="CN27" s="10">
        <f t="shared" ca="1" si="29"/>
        <v>1.5853842870767521E-2</v>
      </c>
      <c r="CO27" s="11">
        <f t="shared" ca="1" si="30"/>
        <v>44</v>
      </c>
      <c r="CP27" s="4"/>
      <c r="CQ27" s="4">
        <v>27</v>
      </c>
      <c r="CR27" s="4">
        <v>7</v>
      </c>
      <c r="CS27" s="4">
        <v>8</v>
      </c>
    </row>
    <row r="28" spans="1:97" ht="54.95" customHeight="1" x14ac:dyDescent="0.25">
      <c r="A28" s="20"/>
      <c r="B28" s="13"/>
      <c r="C28" s="29"/>
      <c r="D28" s="30">
        <f ca="1">$AY7</f>
        <v>0</v>
      </c>
      <c r="E28" s="31">
        <f ca="1">$BD7</f>
        <v>0</v>
      </c>
      <c r="F28" s="31" t="str">
        <f ca="1">IF(AND(G28=0,H28=0),"",".")</f>
        <v>.</v>
      </c>
      <c r="G28" s="32">
        <f ca="1">$BI7</f>
        <v>5</v>
      </c>
      <c r="H28" s="32">
        <f ca="1">$BN7</f>
        <v>8</v>
      </c>
      <c r="I28" s="33"/>
      <c r="J28" s="28"/>
      <c r="K28" s="20"/>
      <c r="L28" s="13"/>
      <c r="M28" s="29"/>
      <c r="N28" s="30">
        <f ca="1">$AY8</f>
        <v>0</v>
      </c>
      <c r="O28" s="31">
        <f ca="1">$BD8</f>
        <v>0</v>
      </c>
      <c r="P28" s="31" t="str">
        <f ca="1">IF(AND(Q28=0,R28=0),"",".")</f>
        <v>.</v>
      </c>
      <c r="Q28" s="32">
        <f ca="1">$BI8</f>
        <v>6</v>
      </c>
      <c r="R28" s="32">
        <f ca="1">$BN8</f>
        <v>4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0.68099291798406103</v>
      </c>
      <c r="CH28" s="11">
        <f t="shared" ca="1" si="28"/>
        <v>24</v>
      </c>
      <c r="CI28" s="4"/>
      <c r="CJ28" s="4">
        <v>28</v>
      </c>
      <c r="CK28" s="4">
        <v>4</v>
      </c>
      <c r="CL28" s="4">
        <v>1</v>
      </c>
      <c r="CN28" s="10">
        <f t="shared" ca="1" si="29"/>
        <v>0.53699701087695517</v>
      </c>
      <c r="CO28" s="11">
        <f t="shared" ca="1" si="30"/>
        <v>23</v>
      </c>
      <c r="CP28" s="4"/>
      <c r="CQ28" s="4">
        <v>28</v>
      </c>
      <c r="CR28" s="4">
        <v>7</v>
      </c>
      <c r="CS28" s="4">
        <v>9</v>
      </c>
    </row>
    <row r="29" spans="1:97" ht="54.95" customHeight="1" thickBot="1" x14ac:dyDescent="0.3">
      <c r="A29" s="20"/>
      <c r="B29" s="13"/>
      <c r="C29" s="34" t="str">
        <f ca="1">IF(AND($AZ7=0,$AY7=0),"","＋")</f>
        <v/>
      </c>
      <c r="D29" s="35" t="str">
        <f ca="1">IF(AND($AZ7=0,$AY7=0),"＋",$AZ7)</f>
        <v>＋</v>
      </c>
      <c r="E29" s="36">
        <f ca="1">$BE7</f>
        <v>0</v>
      </c>
      <c r="F29" s="36" t="str">
        <f ca="1">IF(AND(G29=0,H29=0),"",".")</f>
        <v>.</v>
      </c>
      <c r="G29" s="37">
        <f ca="1">$BJ7</f>
        <v>5</v>
      </c>
      <c r="H29" s="37">
        <f ca="1">$BO7</f>
        <v>4</v>
      </c>
      <c r="I29" s="33"/>
      <c r="J29" s="28"/>
      <c r="K29" s="20"/>
      <c r="L29" s="13"/>
      <c r="M29" s="34" t="str">
        <f ca="1">IF(AND($AZ8=0,$AY8=0),"","＋")</f>
        <v/>
      </c>
      <c r="N29" s="35" t="str">
        <f ca="1">IF(AND($AZ8=0,$AY8=0),"＋",$AZ8)</f>
        <v>＋</v>
      </c>
      <c r="O29" s="36">
        <f ca="1">$BE8</f>
        <v>0</v>
      </c>
      <c r="P29" s="36" t="str">
        <f ca="1">IF(AND(Q29=0,R29=0),"",".")</f>
        <v>.</v>
      </c>
      <c r="Q29" s="37">
        <f ca="1">$BJ8</f>
        <v>8</v>
      </c>
      <c r="R29" s="37">
        <f ca="1">$BO8</f>
        <v>6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0.1707767517037404</v>
      </c>
      <c r="CH29" s="11">
        <f t="shared" ca="1" si="28"/>
        <v>66</v>
      </c>
      <c r="CI29" s="4"/>
      <c r="CJ29" s="4">
        <v>29</v>
      </c>
      <c r="CK29" s="4">
        <v>4</v>
      </c>
      <c r="CL29" s="4">
        <v>2</v>
      </c>
      <c r="CN29" s="10">
        <f t="shared" ca="1" si="29"/>
        <v>0.44129871940379872</v>
      </c>
      <c r="CO29" s="11">
        <f t="shared" ca="1" si="30"/>
        <v>29</v>
      </c>
      <c r="CP29" s="4"/>
      <c r="CQ29" s="4">
        <v>29</v>
      </c>
      <c r="CR29" s="4">
        <v>8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1</v>
      </c>
      <c r="F30" s="41" t="str">
        <f>$AS7</f>
        <v>.</v>
      </c>
      <c r="G30" s="42">
        <f ca="1">$AT7</f>
        <v>1</v>
      </c>
      <c r="H30" s="43">
        <f ca="1">$AU7</f>
        <v>2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1</v>
      </c>
      <c r="P30" s="41" t="str">
        <f>$AS8</f>
        <v>.</v>
      </c>
      <c r="Q30" s="42">
        <f ca="1">$AT8</f>
        <v>5</v>
      </c>
      <c r="R30" s="43">
        <f ca="1">$AU8</f>
        <v>0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0.22055097610408303</v>
      </c>
      <c r="CH30" s="11">
        <f t="shared" ca="1" si="28"/>
        <v>63</v>
      </c>
      <c r="CI30" s="4"/>
      <c r="CJ30" s="4">
        <v>30</v>
      </c>
      <c r="CK30" s="4">
        <v>4</v>
      </c>
      <c r="CL30" s="4">
        <v>3</v>
      </c>
      <c r="CN30" s="10">
        <f t="shared" ca="1" si="29"/>
        <v>0.19304144350603525</v>
      </c>
      <c r="CO30" s="11">
        <f t="shared" ca="1" si="30"/>
        <v>38</v>
      </c>
      <c r="CP30" s="4"/>
      <c r="CQ30" s="4">
        <v>30</v>
      </c>
      <c r="CR30" s="4">
        <v>8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0.70934801212397514</v>
      </c>
      <c r="CH31" s="11">
        <f t="shared" ca="1" si="28"/>
        <v>21</v>
      </c>
      <c r="CI31" s="4"/>
      <c r="CJ31" s="4">
        <v>31</v>
      </c>
      <c r="CK31" s="4">
        <v>4</v>
      </c>
      <c r="CL31" s="4">
        <v>4</v>
      </c>
      <c r="CN31" s="10">
        <f t="shared" ca="1" si="29"/>
        <v>0.87862990340636848</v>
      </c>
      <c r="CO31" s="11">
        <f t="shared" ca="1" si="30"/>
        <v>6</v>
      </c>
      <c r="CP31" s="4"/>
      <c r="CQ31" s="4">
        <v>31</v>
      </c>
      <c r="CR31" s="4">
        <v>8</v>
      </c>
      <c r="CS31" s="4">
        <v>4</v>
      </c>
    </row>
    <row r="32" spans="1:97" ht="50.1" customHeight="1" thickBot="1" x14ac:dyDescent="0.3">
      <c r="A32" s="85" t="str">
        <f>A1</f>
        <v>小数 たし算 小数第二位 (0.11) くり上がり ８問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4">
        <f>S1</f>
        <v>1</v>
      </c>
      <c r="T32" s="84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0.39573773401852896</v>
      </c>
      <c r="CH32" s="11">
        <f t="shared" ca="1" si="28"/>
        <v>47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0.51690406250493603</v>
      </c>
      <c r="CO32" s="11">
        <f t="shared" ca="1" si="30"/>
        <v>25</v>
      </c>
      <c r="CP32" s="4"/>
      <c r="CQ32" s="4">
        <v>32</v>
      </c>
      <c r="CR32" s="4">
        <v>8</v>
      </c>
      <c r="CS32" s="4">
        <v>5</v>
      </c>
    </row>
    <row r="33" spans="1:97" ht="54.95" customHeight="1" thickBot="1" x14ac:dyDescent="0.3">
      <c r="A33" s="86" t="str">
        <f t="shared" ref="A33:F33" si="31">A2</f>
        <v>　　月  　 　日</v>
      </c>
      <c r="B33" s="87"/>
      <c r="C33" s="87"/>
      <c r="D33" s="87"/>
      <c r="E33" s="88"/>
      <c r="F33" s="89" t="str">
        <f t="shared" si="31"/>
        <v>名前</v>
      </c>
      <c r="G33" s="89"/>
      <c r="H33" s="89"/>
      <c r="I33" s="90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2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0.34524347815800893</v>
      </c>
      <c r="CH33" s="11">
        <f t="shared" ca="1" si="28"/>
        <v>51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0.4822573590518342</v>
      </c>
      <c r="CO33" s="11">
        <f t="shared" ca="1" si="30"/>
        <v>27</v>
      </c>
      <c r="CP33" s="4"/>
      <c r="CQ33" s="4">
        <v>33</v>
      </c>
      <c r="CR33" s="4">
        <v>8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0.98919736137144998</v>
      </c>
      <c r="CH34" s="11">
        <f t="shared" ca="1" si="28"/>
        <v>1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0.62459782749041115</v>
      </c>
      <c r="CO34" s="11">
        <f t="shared" ca="1" si="30"/>
        <v>19</v>
      </c>
      <c r="CP34" s="4"/>
      <c r="CQ34" s="4">
        <v>34</v>
      </c>
      <c r="CR34" s="4">
        <v>8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0.79062732304876393</v>
      </c>
      <c r="CH35" s="11">
        <f t="shared" ca="1" si="28"/>
        <v>15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0.66844120320696998</v>
      </c>
      <c r="CO35" s="11">
        <f t="shared" ca="1" si="30"/>
        <v>17</v>
      </c>
      <c r="CP35" s="4"/>
      <c r="CQ35" s="4">
        <v>35</v>
      </c>
      <c r="CR35" s="4">
        <v>8</v>
      </c>
      <c r="CS35" s="4">
        <v>8</v>
      </c>
    </row>
    <row r="36" spans="1:97" ht="45.95" customHeight="1" thickBot="1" x14ac:dyDescent="0.3">
      <c r="A36" s="57"/>
      <c r="B36" s="58"/>
      <c r="C36" s="82" t="str">
        <f t="shared" ref="C36" ca="1" si="32">C5</f>
        <v>0.25＋0.17＝</v>
      </c>
      <c r="D36" s="83"/>
      <c r="E36" s="83"/>
      <c r="F36" s="83"/>
      <c r="G36" s="93">
        <f ca="1">G5</f>
        <v>0.42</v>
      </c>
      <c r="H36" s="94"/>
      <c r="I36" s="59"/>
      <c r="J36" s="60"/>
      <c r="K36" s="25"/>
      <c r="L36" s="25"/>
      <c r="M36" s="82" t="str">
        <f t="shared" ref="M36" ca="1" si="33">M5</f>
        <v>0.72＋0.29＝</v>
      </c>
      <c r="N36" s="83"/>
      <c r="O36" s="83"/>
      <c r="P36" s="83"/>
      <c r="Q36" s="93">
        <f ca="1">Q5</f>
        <v>1.01</v>
      </c>
      <c r="R36" s="94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4</v>
      </c>
      <c r="AB36" s="61">
        <f ca="1">AU1</f>
        <v>2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0.69716798626109011</v>
      </c>
      <c r="CH36" s="11">
        <f t="shared" ca="1" si="28"/>
        <v>23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0.3579240018400337</v>
      </c>
      <c r="CO36" s="11">
        <f t="shared" ca="1" si="30"/>
        <v>32</v>
      </c>
      <c r="CP36" s="4"/>
      <c r="CQ36" s="4">
        <v>36</v>
      </c>
      <c r="CR36" s="4">
        <v>8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0</v>
      </c>
      <c r="AB37" s="61">
        <f t="shared" ca="1" si="35"/>
        <v>1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0.15774849455622797</v>
      </c>
      <c r="CH37" s="11">
        <f t="shared" ca="1" si="28"/>
        <v>68</v>
      </c>
      <c r="CI37" s="4"/>
      <c r="CJ37" s="4">
        <v>37</v>
      </c>
      <c r="CK37" s="4">
        <v>5</v>
      </c>
      <c r="CL37" s="4">
        <v>1</v>
      </c>
      <c r="CN37" s="10">
        <f t="shared" ca="1" si="29"/>
        <v>2.0907321447676264E-2</v>
      </c>
      <c r="CO37" s="11">
        <f t="shared" ca="1" si="30"/>
        <v>43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0</v>
      </c>
      <c r="F38" s="31" t="str">
        <f t="shared" ca="1" si="36"/>
        <v>.</v>
      </c>
      <c r="G38" s="32">
        <f t="shared" ca="1" si="36"/>
        <v>2</v>
      </c>
      <c r="H38" s="32">
        <f t="shared" ca="1" si="36"/>
        <v>5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0</v>
      </c>
      <c r="P38" s="31" t="str">
        <f t="shared" ca="1" si="37"/>
        <v>.</v>
      </c>
      <c r="Q38" s="32">
        <f t="shared" ca="1" si="37"/>
        <v>7</v>
      </c>
      <c r="R38" s="32">
        <f t="shared" ca="1" si="37"/>
        <v>2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3</v>
      </c>
      <c r="AB38" s="61">
        <f t="shared" ref="AB38" ca="1" si="39">AU3</f>
        <v>5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0.89889451129335241</v>
      </c>
      <c r="CH38" s="11">
        <f t="shared" ca="1" si="28"/>
        <v>9</v>
      </c>
      <c r="CI38" s="4"/>
      <c r="CJ38" s="4">
        <v>38</v>
      </c>
      <c r="CK38" s="4">
        <v>5</v>
      </c>
      <c r="CL38" s="4">
        <v>2</v>
      </c>
      <c r="CN38" s="10">
        <f t="shared" ca="1" si="29"/>
        <v>0.26011690634824836</v>
      </c>
      <c r="CO38" s="11">
        <f t="shared" ca="1" si="30"/>
        <v>37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＋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1</v>
      </c>
      <c r="H39" s="37">
        <f t="shared" ca="1" si="36"/>
        <v>7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＋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2</v>
      </c>
      <c r="R39" s="37">
        <f t="shared" ca="1" si="40"/>
        <v>9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8</v>
      </c>
      <c r="AB39" s="61">
        <f t="shared" ca="1" si="35"/>
        <v>2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0.2451333181006613</v>
      </c>
      <c r="CH39" s="11">
        <f t="shared" ca="1" si="28"/>
        <v>61</v>
      </c>
      <c r="CI39" s="4"/>
      <c r="CJ39" s="4">
        <v>39</v>
      </c>
      <c r="CK39" s="4">
        <v>5</v>
      </c>
      <c r="CL39" s="4">
        <v>3</v>
      </c>
      <c r="CN39" s="10">
        <f t="shared" ca="1" si="29"/>
        <v>5.6955486181476833E-2</v>
      </c>
      <c r="CO39" s="11">
        <f t="shared" ca="1" si="30"/>
        <v>42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0</v>
      </c>
      <c r="F40" s="65" t="str">
        <f t="shared" si="36"/>
        <v>.</v>
      </c>
      <c r="G40" s="66">
        <f t="shared" ca="1" si="36"/>
        <v>4</v>
      </c>
      <c r="H40" s="67">
        <f t="shared" ca="1" si="36"/>
        <v>2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1</v>
      </c>
      <c r="P40" s="65" t="str">
        <f t="shared" si="40"/>
        <v>.</v>
      </c>
      <c r="Q40" s="66">
        <f t="shared" ca="1" si="40"/>
        <v>0</v>
      </c>
      <c r="R40" s="67">
        <f t="shared" ca="1" si="40"/>
        <v>1</v>
      </c>
      <c r="S40" s="68"/>
      <c r="T40" s="28"/>
      <c r="V40" s="62"/>
      <c r="Y40" s="4" t="s">
        <v>28</v>
      </c>
      <c r="Z40" s="4" t="str">
        <f t="shared" ca="1" si="34"/>
        <v>OKB</v>
      </c>
      <c r="AA40" s="61">
        <f t="shared" ca="1" si="35"/>
        <v>1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0.36043856851509692</v>
      </c>
      <c r="CH40" s="11">
        <f t="shared" ca="1" si="28"/>
        <v>48</v>
      </c>
      <c r="CI40" s="4"/>
      <c r="CJ40" s="4">
        <v>40</v>
      </c>
      <c r="CK40" s="4">
        <v>5</v>
      </c>
      <c r="CL40" s="4">
        <v>4</v>
      </c>
      <c r="CN40" s="10">
        <f t="shared" ca="1" si="29"/>
        <v>0.70518313512307185</v>
      </c>
      <c r="CO40" s="11">
        <f t="shared" ca="1" si="30"/>
        <v>14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5</v>
      </c>
      <c r="AB41" s="61">
        <f t="shared" ca="1" si="35"/>
        <v>2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0.33909451323454476</v>
      </c>
      <c r="CH41" s="11">
        <f t="shared" ca="1" si="28"/>
        <v>52</v>
      </c>
      <c r="CI41" s="4"/>
      <c r="CJ41" s="4">
        <v>41</v>
      </c>
      <c r="CK41" s="4">
        <v>5</v>
      </c>
      <c r="CL41" s="4">
        <v>5</v>
      </c>
      <c r="CN41" s="10">
        <f t="shared" ca="1" si="29"/>
        <v>0.32195283198701208</v>
      </c>
      <c r="CO41" s="11">
        <f t="shared" ca="1" si="30"/>
        <v>33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1</v>
      </c>
      <c r="AB42" s="61">
        <f t="shared" ca="1" si="35"/>
        <v>2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0.27116333021254702</v>
      </c>
      <c r="CH42" s="11">
        <f t="shared" ca="1" si="28"/>
        <v>58</v>
      </c>
      <c r="CI42" s="4"/>
      <c r="CJ42" s="4">
        <v>42</v>
      </c>
      <c r="CK42" s="4">
        <v>5</v>
      </c>
      <c r="CL42" s="4">
        <v>6</v>
      </c>
      <c r="CN42" s="10">
        <f t="shared" ca="1" si="29"/>
        <v>0.27674998636368819</v>
      </c>
      <c r="CO42" s="11">
        <f t="shared" ca="1" si="30"/>
        <v>36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82" t="str">
        <f t="shared" ref="C43" ca="1" si="41">C12</f>
        <v>0.48＋0.87＝</v>
      </c>
      <c r="D43" s="83"/>
      <c r="E43" s="83"/>
      <c r="F43" s="83"/>
      <c r="G43" s="93">
        <f ca="1">G12</f>
        <v>1.35</v>
      </c>
      <c r="H43" s="94"/>
      <c r="I43" s="59"/>
      <c r="J43" s="28"/>
      <c r="K43" s="24"/>
      <c r="L43" s="25"/>
      <c r="M43" s="82" t="str">
        <f t="shared" ref="M43" ca="1" si="42">M12</f>
        <v>0.99＋0.83＝</v>
      </c>
      <c r="N43" s="83"/>
      <c r="O43" s="83"/>
      <c r="P43" s="83"/>
      <c r="Q43" s="93">
        <f ca="1">Q12</f>
        <v>1.82</v>
      </c>
      <c r="R43" s="94"/>
      <c r="S43" s="59"/>
      <c r="T43" s="28"/>
      <c r="Y43" s="4" t="s">
        <v>31</v>
      </c>
      <c r="Z43" s="4" t="str">
        <f t="shared" ca="1" si="34"/>
        <v>OKB</v>
      </c>
      <c r="AA43" s="61">
        <f t="shared" ca="1" si="35"/>
        <v>5</v>
      </c>
      <c r="AB43" s="61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0.4404343054992097</v>
      </c>
      <c r="CH43" s="11">
        <f t="shared" ca="1" si="28"/>
        <v>45</v>
      </c>
      <c r="CI43" s="4"/>
      <c r="CJ43" s="4">
        <v>43</v>
      </c>
      <c r="CK43" s="4">
        <v>5</v>
      </c>
      <c r="CL43" s="4">
        <v>7</v>
      </c>
      <c r="CN43" s="10">
        <f t="shared" ca="1" si="29"/>
        <v>0.84765876158073572</v>
      </c>
      <c r="CO43" s="11">
        <f t="shared" ca="1" si="30"/>
        <v>8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2</v>
      </c>
      <c r="AB44" s="61">
        <f t="shared" ca="1" si="35"/>
        <v>6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0.49308861548752536</v>
      </c>
      <c r="CH44" s="11">
        <f t="shared" ca="1" si="28"/>
        <v>40</v>
      </c>
      <c r="CI44" s="4"/>
      <c r="CJ44" s="4">
        <v>44</v>
      </c>
      <c r="CK44" s="4">
        <v>5</v>
      </c>
      <c r="CL44" s="4">
        <v>8</v>
      </c>
      <c r="CN44" s="10">
        <f t="shared" ca="1" si="29"/>
        <v>0.5645704387392827</v>
      </c>
      <c r="CO44" s="11">
        <f t="shared" ca="1" si="30"/>
        <v>21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0</v>
      </c>
      <c r="F45" s="31" t="str">
        <f t="shared" ca="1" si="43"/>
        <v>.</v>
      </c>
      <c r="G45" s="32">
        <f t="shared" ca="1" si="43"/>
        <v>4</v>
      </c>
      <c r="H45" s="32">
        <f t="shared" ca="1" si="43"/>
        <v>8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0</v>
      </c>
      <c r="P45" s="31" t="str">
        <f t="shared" ca="1" si="44"/>
        <v>.</v>
      </c>
      <c r="Q45" s="32">
        <f t="shared" ca="1" si="44"/>
        <v>9</v>
      </c>
      <c r="R45" s="32">
        <f t="shared" ca="1" si="44"/>
        <v>9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8</v>
      </c>
      <c r="AB45" s="61">
        <f t="shared" ca="1" si="35"/>
        <v>6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0.15462893884601936</v>
      </c>
      <c r="CH45" s="11">
        <f t="shared" ca="1" si="28"/>
        <v>69</v>
      </c>
      <c r="CI45" s="4"/>
      <c r="CJ45" s="4">
        <v>45</v>
      </c>
      <c r="CK45" s="4">
        <v>5</v>
      </c>
      <c r="CL45" s="4">
        <v>9</v>
      </c>
      <c r="CN45" s="10">
        <f t="shared" ca="1" si="29"/>
        <v>0.99066533195345519</v>
      </c>
      <c r="CO45" s="11">
        <f t="shared" ca="1" si="30"/>
        <v>1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＋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8</v>
      </c>
      <c r="H46" s="37">
        <f t="shared" ca="1" si="45"/>
        <v>7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＋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8</v>
      </c>
      <c r="R46" s="37">
        <f t="shared" ca="1" si="46"/>
        <v>3</v>
      </c>
      <c r="S46" s="33"/>
      <c r="T46" s="28"/>
      <c r="Y46" s="2" t="s">
        <v>34</v>
      </c>
      <c r="Z46" s="4" t="str">
        <f t="shared" ca="1" si="34"/>
        <v>OKB</v>
      </c>
      <c r="AA46" s="61">
        <f t="shared" ca="1" si="35"/>
        <v>1</v>
      </c>
      <c r="AB46" s="61">
        <f t="shared" ca="1" si="35"/>
        <v>0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7.7548805419296762E-2</v>
      </c>
      <c r="CH46" s="11">
        <f t="shared" ca="1" si="28"/>
        <v>75</v>
      </c>
      <c r="CI46" s="4"/>
      <c r="CJ46" s="4">
        <v>46</v>
      </c>
      <c r="CK46" s="4">
        <v>6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1</v>
      </c>
      <c r="F47" s="65" t="str">
        <f t="shared" si="45"/>
        <v>.</v>
      </c>
      <c r="G47" s="66">
        <f t="shared" ca="1" si="45"/>
        <v>3</v>
      </c>
      <c r="H47" s="67">
        <f t="shared" ca="1" si="45"/>
        <v>5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1</v>
      </c>
      <c r="P47" s="65" t="str">
        <f t="shared" si="46"/>
        <v>.</v>
      </c>
      <c r="Q47" s="66">
        <f t="shared" ca="1" si="46"/>
        <v>8</v>
      </c>
      <c r="R47" s="67">
        <f t="shared" ca="1" si="46"/>
        <v>2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6</v>
      </c>
      <c r="AB47" s="61">
        <f t="shared" ca="1" si="35"/>
        <v>1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0.59802736693066361</v>
      </c>
      <c r="CH47" s="11">
        <f t="shared" ca="1" si="28"/>
        <v>33</v>
      </c>
      <c r="CI47" s="4"/>
      <c r="CJ47" s="4">
        <v>47</v>
      </c>
      <c r="CK47" s="4">
        <v>6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0.58987565277724274</v>
      </c>
      <c r="CH48" s="11">
        <f t="shared" ca="1" si="28"/>
        <v>34</v>
      </c>
      <c r="CI48" s="4"/>
      <c r="CJ48" s="4">
        <v>48</v>
      </c>
      <c r="CK48" s="4">
        <v>6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0.74012868924034625</v>
      </c>
      <c r="CH49" s="11">
        <f t="shared" ca="1" si="28"/>
        <v>18</v>
      </c>
      <c r="CI49" s="4"/>
      <c r="CJ49" s="4">
        <v>49</v>
      </c>
      <c r="CK49" s="4">
        <v>6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2" t="str">
        <f t="shared" ref="C50" ca="1" si="47">C19</f>
        <v>0.66＋0.44＝</v>
      </c>
      <c r="D50" s="83"/>
      <c r="E50" s="83"/>
      <c r="F50" s="83"/>
      <c r="G50" s="93">
        <f ca="1">G19</f>
        <v>1.1000000000000001</v>
      </c>
      <c r="H50" s="94"/>
      <c r="I50" s="59"/>
      <c r="J50" s="28"/>
      <c r="K50" s="24"/>
      <c r="L50" s="25"/>
      <c r="M50" s="82" t="str">
        <f t="shared" ref="M50" ca="1" si="48">M19</f>
        <v>0.94＋0.58＝</v>
      </c>
      <c r="N50" s="83"/>
      <c r="O50" s="83"/>
      <c r="P50" s="83"/>
      <c r="Q50" s="93">
        <f ca="1">Q19</f>
        <v>1.52</v>
      </c>
      <c r="R50" s="94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0.4985675386588877</v>
      </c>
      <c r="CH50" s="11">
        <f t="shared" ca="1" si="28"/>
        <v>39</v>
      </c>
      <c r="CI50" s="4"/>
      <c r="CJ50" s="4">
        <v>50</v>
      </c>
      <c r="CK50" s="4">
        <v>6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0.94816037626724214</v>
      </c>
      <c r="CH51" s="11">
        <f t="shared" ca="1" si="28"/>
        <v>5</v>
      </c>
      <c r="CI51" s="4"/>
      <c r="CJ51" s="4">
        <v>51</v>
      </c>
      <c r="CK51" s="4">
        <v>6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0</v>
      </c>
      <c r="F52" s="31" t="str">
        <f t="shared" ca="1" si="49"/>
        <v>.</v>
      </c>
      <c r="G52" s="32">
        <f t="shared" ca="1" si="49"/>
        <v>6</v>
      </c>
      <c r="H52" s="32">
        <f t="shared" ca="1" si="49"/>
        <v>6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0</v>
      </c>
      <c r="P52" s="31" t="str">
        <f t="shared" ca="1" si="50"/>
        <v>.</v>
      </c>
      <c r="Q52" s="32">
        <f t="shared" ca="1" si="50"/>
        <v>9</v>
      </c>
      <c r="R52" s="32">
        <f t="shared" ca="1" si="50"/>
        <v>4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0.8176250924834445</v>
      </c>
      <c r="CH52" s="11">
        <f t="shared" ca="1" si="28"/>
        <v>14</v>
      </c>
      <c r="CI52" s="4"/>
      <c r="CJ52" s="4">
        <v>52</v>
      </c>
      <c r="CK52" s="4">
        <v>6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＋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4</v>
      </c>
      <c r="H53" s="37">
        <f t="shared" ca="1" si="51"/>
        <v>4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＋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5</v>
      </c>
      <c r="R53" s="37">
        <f t="shared" ca="1" si="52"/>
        <v>8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0.86067128022376072</v>
      </c>
      <c r="CH53" s="11">
        <f t="shared" ca="1" si="28"/>
        <v>12</v>
      </c>
      <c r="CI53" s="4"/>
      <c r="CJ53" s="4">
        <v>53</v>
      </c>
      <c r="CK53" s="4">
        <v>6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1</v>
      </c>
      <c r="F54" s="65" t="str">
        <f t="shared" si="51"/>
        <v>.</v>
      </c>
      <c r="G54" s="66">
        <f t="shared" ca="1" si="51"/>
        <v>1</v>
      </c>
      <c r="H54" s="67">
        <f t="shared" ca="1" si="51"/>
        <v>0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1</v>
      </c>
      <c r="P54" s="65" t="str">
        <f t="shared" si="52"/>
        <v>.</v>
      </c>
      <c r="Q54" s="66">
        <f t="shared" ca="1" si="52"/>
        <v>5</v>
      </c>
      <c r="R54" s="67">
        <f t="shared" ca="1" si="52"/>
        <v>2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1.1345227907807676E-2</v>
      </c>
      <c r="CH54" s="11">
        <f t="shared" ca="1" si="28"/>
        <v>81</v>
      </c>
      <c r="CI54" s="4"/>
      <c r="CJ54" s="4">
        <v>54</v>
      </c>
      <c r="CK54" s="4">
        <v>6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0.65722796559523933</v>
      </c>
      <c r="CH55" s="11">
        <f t="shared" ca="1" si="28"/>
        <v>29</v>
      </c>
      <c r="CI55" s="4"/>
      <c r="CJ55" s="4">
        <v>55</v>
      </c>
      <c r="CK55" s="4">
        <v>7</v>
      </c>
      <c r="CL55" s="4">
        <v>1</v>
      </c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0.61836083715854395</v>
      </c>
      <c r="CH56" s="11">
        <f t="shared" ca="1" si="28"/>
        <v>32</v>
      </c>
      <c r="CI56" s="4"/>
      <c r="CJ56" s="4">
        <v>56</v>
      </c>
      <c r="CK56" s="4">
        <v>7</v>
      </c>
      <c r="CL56" s="4">
        <v>2</v>
      </c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2" t="str">
        <f t="shared" ref="C57" ca="1" si="53">C26</f>
        <v>0.58＋0.54＝</v>
      </c>
      <c r="D57" s="83"/>
      <c r="E57" s="83"/>
      <c r="F57" s="83"/>
      <c r="G57" s="93">
        <f ca="1">G26</f>
        <v>1.1200000000000001</v>
      </c>
      <c r="H57" s="94"/>
      <c r="I57" s="59"/>
      <c r="J57" s="28"/>
      <c r="K57" s="24"/>
      <c r="L57" s="25"/>
      <c r="M57" s="82" t="str">
        <f t="shared" ref="M57" ca="1" si="54">M26</f>
        <v>0.64＋0.86＝</v>
      </c>
      <c r="N57" s="83"/>
      <c r="O57" s="83"/>
      <c r="P57" s="83"/>
      <c r="Q57" s="93">
        <f ca="1">Q26</f>
        <v>1.5</v>
      </c>
      <c r="R57" s="94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5.7404369544860834E-2</v>
      </c>
      <c r="CH57" s="11">
        <f t="shared" ca="1" si="28"/>
        <v>79</v>
      </c>
      <c r="CI57" s="4"/>
      <c r="CJ57" s="4">
        <v>57</v>
      </c>
      <c r="CK57" s="4">
        <v>7</v>
      </c>
      <c r="CL57" s="4">
        <v>3</v>
      </c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0.10604538446867429</v>
      </c>
      <c r="CH58" s="11">
        <f t="shared" ca="1" si="28"/>
        <v>72</v>
      </c>
      <c r="CI58" s="4"/>
      <c r="CJ58" s="4">
        <v>58</v>
      </c>
      <c r="CK58" s="4">
        <v>7</v>
      </c>
      <c r="CL58" s="4">
        <v>4</v>
      </c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0</v>
      </c>
      <c r="F59" s="31" t="str">
        <f t="shared" ca="1" si="55"/>
        <v>.</v>
      </c>
      <c r="G59" s="32">
        <f t="shared" ca="1" si="55"/>
        <v>5</v>
      </c>
      <c r="H59" s="32">
        <f t="shared" ca="1" si="55"/>
        <v>8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0</v>
      </c>
      <c r="P59" s="31" t="str">
        <f t="shared" ca="1" si="56"/>
        <v>.</v>
      </c>
      <c r="Q59" s="32">
        <f t="shared" ca="1" si="56"/>
        <v>6</v>
      </c>
      <c r="R59" s="32">
        <f t="shared" ca="1" si="56"/>
        <v>4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0.91261625519211365</v>
      </c>
      <c r="CH59" s="11">
        <f t="shared" ca="1" si="28"/>
        <v>8</v>
      </c>
      <c r="CI59" s="4"/>
      <c r="CJ59" s="4">
        <v>59</v>
      </c>
      <c r="CK59" s="4">
        <v>7</v>
      </c>
      <c r="CL59" s="4">
        <v>5</v>
      </c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＋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5</v>
      </c>
      <c r="H60" s="37">
        <f t="shared" ca="1" si="57"/>
        <v>4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＋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8</v>
      </c>
      <c r="R60" s="37">
        <f t="shared" ca="1" si="58"/>
        <v>6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8.7681256866284141E-2</v>
      </c>
      <c r="CH60" s="11">
        <f t="shared" ca="1" si="28"/>
        <v>73</v>
      </c>
      <c r="CI60" s="4"/>
      <c r="CJ60" s="4">
        <v>60</v>
      </c>
      <c r="CK60" s="4">
        <v>7</v>
      </c>
      <c r="CL60" s="4">
        <v>6</v>
      </c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1</v>
      </c>
      <c r="F61" s="65" t="str">
        <f t="shared" si="57"/>
        <v>.</v>
      </c>
      <c r="G61" s="66">
        <f t="shared" ca="1" si="57"/>
        <v>1</v>
      </c>
      <c r="H61" s="67">
        <f t="shared" ca="1" si="57"/>
        <v>2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1</v>
      </c>
      <c r="P61" s="65" t="str">
        <f t="shared" si="58"/>
        <v>.</v>
      </c>
      <c r="Q61" s="66">
        <f t="shared" ca="1" si="58"/>
        <v>5</v>
      </c>
      <c r="R61" s="67">
        <f t="shared" ca="1" si="58"/>
        <v>0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0.11272848220094445</v>
      </c>
      <c r="CH61" s="11">
        <f t="shared" ca="1" si="28"/>
        <v>71</v>
      </c>
      <c r="CI61" s="4"/>
      <c r="CJ61" s="4">
        <v>61</v>
      </c>
      <c r="CK61" s="4">
        <v>7</v>
      </c>
      <c r="CL61" s="4">
        <v>7</v>
      </c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0.33564589250212973</v>
      </c>
      <c r="CH62" s="11">
        <f t="shared" ca="1" si="28"/>
        <v>54</v>
      </c>
      <c r="CI62" s="4"/>
      <c r="CJ62" s="4">
        <v>62</v>
      </c>
      <c r="CK62" s="4">
        <v>7</v>
      </c>
      <c r="CL62" s="4">
        <v>8</v>
      </c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0.85166661766474894</v>
      </c>
      <c r="CH63" s="11">
        <f t="shared" ca="1" si="28"/>
        <v>13</v>
      </c>
      <c r="CJ63" s="4">
        <v>63</v>
      </c>
      <c r="CK63" s="4">
        <v>7</v>
      </c>
      <c r="CL63" s="4">
        <v>9</v>
      </c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0.9720554463814699</v>
      </c>
      <c r="CH64" s="11">
        <f t="shared" ca="1" si="28"/>
        <v>4</v>
      </c>
      <c r="CJ64" s="4">
        <v>64</v>
      </c>
      <c r="CK64" s="4">
        <v>8</v>
      </c>
      <c r="CL64" s="4">
        <v>1</v>
      </c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0.7017980059931892</v>
      </c>
      <c r="CH65" s="11">
        <f t="shared" ca="1" si="28"/>
        <v>22</v>
      </c>
      <c r="CJ65" s="4">
        <v>65</v>
      </c>
      <c r="CK65" s="4">
        <v>8</v>
      </c>
      <c r="CL65" s="4">
        <v>2</v>
      </c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81" ca="1" si="59">RAND()</f>
        <v>0.55738661693659652</v>
      </c>
      <c r="CH66" s="11">
        <f t="shared" ref="CH66:CH81" ca="1" si="60">RANK(CG66,$CG$1:$CG$100,)</f>
        <v>37</v>
      </c>
      <c r="CJ66" s="4">
        <v>66</v>
      </c>
      <c r="CK66" s="4">
        <v>8</v>
      </c>
      <c r="CL66" s="4">
        <v>3</v>
      </c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9"/>
        <v>0.74327923165761323</v>
      </c>
      <c r="CH67" s="11">
        <f t="shared" ca="1" si="60"/>
        <v>17</v>
      </c>
      <c r="CJ67" s="4">
        <v>67</v>
      </c>
      <c r="CK67" s="4">
        <v>8</v>
      </c>
      <c r="CL67" s="4">
        <v>4</v>
      </c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9"/>
        <v>0.47128995627126813</v>
      </c>
      <c r="CH68" s="11">
        <f t="shared" ca="1" si="60"/>
        <v>42</v>
      </c>
      <c r="CJ68" s="4">
        <v>68</v>
      </c>
      <c r="CK68" s="4">
        <v>8</v>
      </c>
      <c r="CL68" s="4">
        <v>5</v>
      </c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9"/>
        <v>0.45452873647492176</v>
      </c>
      <c r="CH69" s="11">
        <f t="shared" ca="1" si="60"/>
        <v>43</v>
      </c>
      <c r="CJ69" s="4">
        <v>69</v>
      </c>
      <c r="CK69" s="4">
        <v>8</v>
      </c>
      <c r="CL69" s="4">
        <v>6</v>
      </c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9"/>
        <v>0.15810815442854909</v>
      </c>
      <c r="CH70" s="11">
        <f t="shared" ca="1" si="60"/>
        <v>67</v>
      </c>
      <c r="CJ70" s="4">
        <v>70</v>
      </c>
      <c r="CK70" s="4">
        <v>8</v>
      </c>
      <c r="CL70" s="4">
        <v>7</v>
      </c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9"/>
        <v>0.62905947185825672</v>
      </c>
      <c r="CH71" s="11">
        <f t="shared" ca="1" si="60"/>
        <v>31</v>
      </c>
      <c r="CJ71" s="4">
        <v>71</v>
      </c>
      <c r="CK71" s="4">
        <v>8</v>
      </c>
      <c r="CL71" s="4">
        <v>8</v>
      </c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9"/>
        <v>0.26073107063933654</v>
      </c>
      <c r="CH72" s="11">
        <f t="shared" ca="1" si="60"/>
        <v>60</v>
      </c>
      <c r="CJ72" s="4">
        <v>72</v>
      </c>
      <c r="CK72" s="4">
        <v>8</v>
      </c>
      <c r="CL72" s="4">
        <v>9</v>
      </c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9"/>
        <v>0.24510201081903449</v>
      </c>
      <c r="CH73" s="11">
        <f t="shared" ca="1" si="60"/>
        <v>62</v>
      </c>
      <c r="CJ73" s="4">
        <v>73</v>
      </c>
      <c r="CK73" s="4">
        <v>9</v>
      </c>
      <c r="CL73" s="4">
        <v>1</v>
      </c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9"/>
        <v>0.44747672934763283</v>
      </c>
      <c r="CH74" s="11">
        <f t="shared" ca="1" si="60"/>
        <v>44</v>
      </c>
      <c r="CJ74" s="4">
        <v>74</v>
      </c>
      <c r="CK74" s="4">
        <v>9</v>
      </c>
      <c r="CL74" s="4">
        <v>2</v>
      </c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9"/>
        <v>0.66597449264624509</v>
      </c>
      <c r="CH75" s="11">
        <f t="shared" ca="1" si="60"/>
        <v>28</v>
      </c>
      <c r="CJ75" s="4">
        <v>75</v>
      </c>
      <c r="CK75" s="4">
        <v>9</v>
      </c>
      <c r="CL75" s="4">
        <v>3</v>
      </c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9"/>
        <v>0.56533963531761755</v>
      </c>
      <c r="CH76" s="11">
        <f t="shared" ca="1" si="60"/>
        <v>36</v>
      </c>
      <c r="CJ76" s="4">
        <v>76</v>
      </c>
      <c r="CK76" s="4">
        <v>9</v>
      </c>
      <c r="CL76" s="4">
        <v>4</v>
      </c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9"/>
        <v>0.40467737751887545</v>
      </c>
      <c r="CH77" s="11">
        <f t="shared" ca="1" si="60"/>
        <v>46</v>
      </c>
      <c r="CJ77" s="4">
        <v>77</v>
      </c>
      <c r="CK77" s="4">
        <v>9</v>
      </c>
      <c r="CL77" s="4">
        <v>5</v>
      </c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9"/>
        <v>8.2149234891992218E-2</v>
      </c>
      <c r="CH78" s="11">
        <f t="shared" ca="1" si="60"/>
        <v>74</v>
      </c>
      <c r="CJ78" s="4">
        <v>78</v>
      </c>
      <c r="CK78" s="4">
        <v>9</v>
      </c>
      <c r="CL78" s="4">
        <v>6</v>
      </c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9"/>
        <v>0.86203650756264472</v>
      </c>
      <c r="CH79" s="11">
        <f t="shared" ca="1" si="60"/>
        <v>11</v>
      </c>
      <c r="CJ79" s="4">
        <v>79</v>
      </c>
      <c r="CK79" s="4">
        <v>9</v>
      </c>
      <c r="CL79" s="4">
        <v>7</v>
      </c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9"/>
        <v>6.9300792427003599E-2</v>
      </c>
      <c r="CH80" s="11">
        <f t="shared" ca="1" si="60"/>
        <v>78</v>
      </c>
      <c r="CJ80" s="4">
        <v>80</v>
      </c>
      <c r="CK80" s="4">
        <v>9</v>
      </c>
      <c r="CL80" s="4">
        <v>8</v>
      </c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9"/>
        <v>0.71988665680674968</v>
      </c>
      <c r="CH81" s="11">
        <f t="shared" ca="1" si="60"/>
        <v>19</v>
      </c>
      <c r="CJ81" s="4">
        <v>81</v>
      </c>
      <c r="CK81" s="4">
        <v>9</v>
      </c>
      <c r="CL81" s="4">
        <v>9</v>
      </c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</sheetData>
  <sheetProtection algorithmName="SHA-512" hashValue="xbg7UARl2TBKaVZs+tYq3Fi3FA089LxUa6e5P8cupQtY2/SbyUWeY1qlNpOrTshAdscKdBTdJzWsTnJFgcedaw==" saltValue="suBFmK6B55ZODZyBZAjKVw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28" priority="129">
      <formula>$AF15="NO"</formula>
    </cfRule>
  </conditionalFormatting>
  <conditionalFormatting sqref="D7">
    <cfRule type="expression" dxfId="127" priority="128">
      <formula>D7=0</formula>
    </cfRule>
  </conditionalFormatting>
  <conditionalFormatting sqref="D8">
    <cfRule type="expression" dxfId="126" priority="127">
      <formula>D8=0</formula>
    </cfRule>
  </conditionalFormatting>
  <conditionalFormatting sqref="D9">
    <cfRule type="expression" dxfId="125" priority="126">
      <formula>D9=0</formula>
    </cfRule>
  </conditionalFormatting>
  <conditionalFormatting sqref="C8">
    <cfRule type="expression" dxfId="124" priority="125">
      <formula>C8=""</formula>
    </cfRule>
  </conditionalFormatting>
  <conditionalFormatting sqref="H7:I7">
    <cfRule type="expression" dxfId="123" priority="124">
      <formula>H7=0</formula>
    </cfRule>
  </conditionalFormatting>
  <conditionalFormatting sqref="H8:I8">
    <cfRule type="expression" dxfId="122" priority="123">
      <formula>H8=0</formula>
    </cfRule>
  </conditionalFormatting>
  <conditionalFormatting sqref="G7">
    <cfRule type="expression" dxfId="121" priority="122">
      <formula>AND(G7=0,H7=0)</formula>
    </cfRule>
  </conditionalFormatting>
  <conditionalFormatting sqref="G8">
    <cfRule type="expression" dxfId="120" priority="121">
      <formula>AND(G8=0,H8=0)</formula>
    </cfRule>
  </conditionalFormatting>
  <conditionalFormatting sqref="N7">
    <cfRule type="expression" dxfId="119" priority="120">
      <formula>N7=0</formula>
    </cfRule>
  </conditionalFormatting>
  <conditionalFormatting sqref="N8">
    <cfRule type="expression" dxfId="118" priority="119">
      <formula>N8=0</formula>
    </cfRule>
  </conditionalFormatting>
  <conditionalFormatting sqref="N9">
    <cfRule type="expression" dxfId="117" priority="118">
      <formula>N9=0</formula>
    </cfRule>
  </conditionalFormatting>
  <conditionalFormatting sqref="M8">
    <cfRule type="expression" dxfId="116" priority="117">
      <formula>M8=""</formula>
    </cfRule>
  </conditionalFormatting>
  <conditionalFormatting sqref="R7:S7">
    <cfRule type="expression" dxfId="115" priority="116">
      <formula>R7=0</formula>
    </cfRule>
  </conditionalFormatting>
  <conditionalFormatting sqref="R8:S8">
    <cfRule type="expression" dxfId="114" priority="115">
      <formula>R8=0</formula>
    </cfRule>
  </conditionalFormatting>
  <conditionalFormatting sqref="Q7">
    <cfRule type="expression" dxfId="113" priority="114">
      <formula>AND(Q7=0,R7=0)</formula>
    </cfRule>
  </conditionalFormatting>
  <conditionalFormatting sqref="Q8">
    <cfRule type="expression" dxfId="112" priority="113">
      <formula>AND(Q8=0,R8=0)</formula>
    </cfRule>
  </conditionalFormatting>
  <conditionalFormatting sqref="D14">
    <cfRule type="expression" dxfId="111" priority="112">
      <formula>D14=0</formula>
    </cfRule>
  </conditionalFormatting>
  <conditionalFormatting sqref="D15">
    <cfRule type="expression" dxfId="110" priority="111">
      <formula>D15=0</formula>
    </cfRule>
  </conditionalFormatting>
  <conditionalFormatting sqref="D16">
    <cfRule type="expression" dxfId="109" priority="110">
      <formula>D16=0</formula>
    </cfRule>
  </conditionalFormatting>
  <conditionalFormatting sqref="C15">
    <cfRule type="expression" dxfId="108" priority="109">
      <formula>C15=""</formula>
    </cfRule>
  </conditionalFormatting>
  <conditionalFormatting sqref="H14:I14">
    <cfRule type="expression" dxfId="107" priority="108">
      <formula>H14=0</formula>
    </cfRule>
  </conditionalFormatting>
  <conditionalFormatting sqref="H15:I15">
    <cfRule type="expression" dxfId="106" priority="107">
      <formula>H15=0</formula>
    </cfRule>
  </conditionalFormatting>
  <conditionalFormatting sqref="G14">
    <cfRule type="expression" dxfId="105" priority="106">
      <formula>AND(G14=0,H14=0)</formula>
    </cfRule>
  </conditionalFormatting>
  <conditionalFormatting sqref="G15">
    <cfRule type="expression" dxfId="104" priority="105">
      <formula>AND(G15=0,H15=0)</formula>
    </cfRule>
  </conditionalFormatting>
  <conditionalFormatting sqref="N14">
    <cfRule type="expression" dxfId="103" priority="104">
      <formula>N14=0</formula>
    </cfRule>
  </conditionalFormatting>
  <conditionalFormatting sqref="N15">
    <cfRule type="expression" dxfId="102" priority="103">
      <formula>N15=0</formula>
    </cfRule>
  </conditionalFormatting>
  <conditionalFormatting sqref="N16">
    <cfRule type="expression" dxfId="101" priority="102">
      <formula>N16=0</formula>
    </cfRule>
  </conditionalFormatting>
  <conditionalFormatting sqref="M15">
    <cfRule type="expression" dxfId="100" priority="101">
      <formula>M15=""</formula>
    </cfRule>
  </conditionalFormatting>
  <conditionalFormatting sqref="R14:S14">
    <cfRule type="expression" dxfId="99" priority="100">
      <formula>R14=0</formula>
    </cfRule>
  </conditionalFormatting>
  <conditionalFormatting sqref="R15:S15">
    <cfRule type="expression" dxfId="98" priority="99">
      <formula>R15=0</formula>
    </cfRule>
  </conditionalFormatting>
  <conditionalFormatting sqref="Q14">
    <cfRule type="expression" dxfId="97" priority="98">
      <formula>AND(Q14=0,R14=0)</formula>
    </cfRule>
  </conditionalFormatting>
  <conditionalFormatting sqref="Q15">
    <cfRule type="expression" dxfId="96" priority="97">
      <formula>AND(Q15=0,R15=0)</formula>
    </cfRule>
  </conditionalFormatting>
  <conditionalFormatting sqref="D21">
    <cfRule type="expression" dxfId="95" priority="96">
      <formula>D21=0</formula>
    </cfRule>
  </conditionalFormatting>
  <conditionalFormatting sqref="D22">
    <cfRule type="expression" dxfId="94" priority="95">
      <formula>D22=0</formula>
    </cfRule>
  </conditionalFormatting>
  <conditionalFormatting sqref="D23">
    <cfRule type="expression" dxfId="93" priority="94">
      <formula>D23=0</formula>
    </cfRule>
  </conditionalFormatting>
  <conditionalFormatting sqref="C22">
    <cfRule type="expression" dxfId="92" priority="93">
      <formula>C22=""</formula>
    </cfRule>
  </conditionalFormatting>
  <conditionalFormatting sqref="H21:I21">
    <cfRule type="expression" dxfId="91" priority="92">
      <formula>H21=0</formula>
    </cfRule>
  </conditionalFormatting>
  <conditionalFormatting sqref="H22:I22">
    <cfRule type="expression" dxfId="90" priority="91">
      <formula>H22=0</formula>
    </cfRule>
  </conditionalFormatting>
  <conditionalFormatting sqref="G21">
    <cfRule type="expression" dxfId="89" priority="90">
      <formula>AND(G21=0,H21=0)</formula>
    </cfRule>
  </conditionalFormatting>
  <conditionalFormatting sqref="G22">
    <cfRule type="expression" dxfId="88" priority="89">
      <formula>AND(G22=0,H22=0)</formula>
    </cfRule>
  </conditionalFormatting>
  <conditionalFormatting sqref="N21">
    <cfRule type="expression" dxfId="87" priority="88">
      <formula>N21=0</formula>
    </cfRule>
  </conditionalFormatting>
  <conditionalFormatting sqref="N22">
    <cfRule type="expression" dxfId="86" priority="87">
      <formula>N22=0</formula>
    </cfRule>
  </conditionalFormatting>
  <conditionalFormatting sqref="N23">
    <cfRule type="expression" dxfId="85" priority="86">
      <formula>N23=0</formula>
    </cfRule>
  </conditionalFormatting>
  <conditionalFormatting sqref="M22">
    <cfRule type="expression" dxfId="84" priority="85">
      <formula>M22=""</formula>
    </cfRule>
  </conditionalFormatting>
  <conditionalFormatting sqref="R21:S21">
    <cfRule type="expression" dxfId="83" priority="84">
      <formula>R21=0</formula>
    </cfRule>
  </conditionalFormatting>
  <conditionalFormatting sqref="R22:S22">
    <cfRule type="expression" dxfId="82" priority="83">
      <formula>R22=0</formula>
    </cfRule>
  </conditionalFormatting>
  <conditionalFormatting sqref="Q21">
    <cfRule type="expression" dxfId="81" priority="82">
      <formula>AND(Q21=0,R21=0)</formula>
    </cfRule>
  </conditionalFormatting>
  <conditionalFormatting sqref="Q22">
    <cfRule type="expression" dxfId="80" priority="81">
      <formula>AND(Q22=0,R22=0)</formula>
    </cfRule>
  </conditionalFormatting>
  <conditionalFormatting sqref="D28">
    <cfRule type="expression" dxfId="79" priority="80">
      <formula>D28=0</formula>
    </cfRule>
  </conditionalFormatting>
  <conditionalFormatting sqref="D29">
    <cfRule type="expression" dxfId="78" priority="79">
      <formula>D29=0</formula>
    </cfRule>
  </conditionalFormatting>
  <conditionalFormatting sqref="D30">
    <cfRule type="expression" dxfId="77" priority="78">
      <formula>D30=0</formula>
    </cfRule>
  </conditionalFormatting>
  <conditionalFormatting sqref="C29">
    <cfRule type="expression" dxfId="76" priority="77">
      <formula>C29=""</formula>
    </cfRule>
  </conditionalFormatting>
  <conditionalFormatting sqref="H28:I28">
    <cfRule type="expression" dxfId="75" priority="76">
      <formula>H28=0</formula>
    </cfRule>
  </conditionalFormatting>
  <conditionalFormatting sqref="H29:I29">
    <cfRule type="expression" dxfId="74" priority="75">
      <formula>H29=0</formula>
    </cfRule>
  </conditionalFormatting>
  <conditionalFormatting sqref="G28">
    <cfRule type="expression" dxfId="73" priority="74">
      <formula>AND(G28=0,H28=0)</formula>
    </cfRule>
  </conditionalFormatting>
  <conditionalFormatting sqref="G29">
    <cfRule type="expression" dxfId="72" priority="73">
      <formula>AND(G29=0,H29=0)</formula>
    </cfRule>
  </conditionalFormatting>
  <conditionalFormatting sqref="N28">
    <cfRule type="expression" dxfId="71" priority="72">
      <formula>N28=0</formula>
    </cfRule>
  </conditionalFormatting>
  <conditionalFormatting sqref="N29">
    <cfRule type="expression" dxfId="70" priority="71">
      <formula>N29=0</formula>
    </cfRule>
  </conditionalFormatting>
  <conditionalFormatting sqref="N30">
    <cfRule type="expression" dxfId="69" priority="70">
      <formula>N30=0</formula>
    </cfRule>
  </conditionalFormatting>
  <conditionalFormatting sqref="M29">
    <cfRule type="expression" dxfId="68" priority="69">
      <formula>M29=""</formula>
    </cfRule>
  </conditionalFormatting>
  <conditionalFormatting sqref="R28:S28">
    <cfRule type="expression" dxfId="67" priority="68">
      <formula>R28=0</formula>
    </cfRule>
  </conditionalFormatting>
  <conditionalFormatting sqref="R29:S29">
    <cfRule type="expression" dxfId="66" priority="67">
      <formula>R29=0</formula>
    </cfRule>
  </conditionalFormatting>
  <conditionalFormatting sqref="Q28">
    <cfRule type="expression" dxfId="65" priority="66">
      <formula>AND(Q28=0,R28=0)</formula>
    </cfRule>
  </conditionalFormatting>
  <conditionalFormatting sqref="Q29">
    <cfRule type="expression" dxfId="64" priority="65">
      <formula>AND(Q29=0,R29=0)</formula>
    </cfRule>
  </conditionalFormatting>
  <conditionalFormatting sqref="D38">
    <cfRule type="expression" dxfId="63" priority="64">
      <formula>D38=0</formula>
    </cfRule>
  </conditionalFormatting>
  <conditionalFormatting sqref="D39">
    <cfRule type="expression" dxfId="62" priority="63">
      <formula>D39=0</formula>
    </cfRule>
  </conditionalFormatting>
  <conditionalFormatting sqref="D40">
    <cfRule type="expression" dxfId="61" priority="62">
      <formula>D40=0</formula>
    </cfRule>
  </conditionalFormatting>
  <conditionalFormatting sqref="C39">
    <cfRule type="expression" dxfId="60" priority="61">
      <formula>C39=""</formula>
    </cfRule>
  </conditionalFormatting>
  <conditionalFormatting sqref="H38:I38">
    <cfRule type="expression" dxfId="59" priority="60">
      <formula>H38=0</formula>
    </cfRule>
  </conditionalFormatting>
  <conditionalFormatting sqref="H39:I39">
    <cfRule type="expression" dxfId="58" priority="59">
      <formula>H39=0</formula>
    </cfRule>
  </conditionalFormatting>
  <conditionalFormatting sqref="G38">
    <cfRule type="expression" dxfId="57" priority="58">
      <formula>AND(G38=0,H38=0)</formula>
    </cfRule>
  </conditionalFormatting>
  <conditionalFormatting sqref="G39">
    <cfRule type="expression" dxfId="56" priority="57">
      <formula>AND(G39=0,H39=0)</formula>
    </cfRule>
  </conditionalFormatting>
  <conditionalFormatting sqref="N38">
    <cfRule type="expression" dxfId="55" priority="56">
      <formula>N38=0</formula>
    </cfRule>
  </conditionalFormatting>
  <conditionalFormatting sqref="N39">
    <cfRule type="expression" dxfId="54" priority="55">
      <formula>N39=0</formula>
    </cfRule>
  </conditionalFormatting>
  <conditionalFormatting sqref="N40">
    <cfRule type="expression" dxfId="53" priority="54">
      <formula>N40=0</formula>
    </cfRule>
  </conditionalFormatting>
  <conditionalFormatting sqref="M39">
    <cfRule type="expression" dxfId="52" priority="53">
      <formula>M39=""</formula>
    </cfRule>
  </conditionalFormatting>
  <conditionalFormatting sqref="R38:S38">
    <cfRule type="expression" dxfId="51" priority="52">
      <formula>R38=0</formula>
    </cfRule>
  </conditionalFormatting>
  <conditionalFormatting sqref="R39:S39">
    <cfRule type="expression" dxfId="50" priority="51">
      <formula>R39=0</formula>
    </cfRule>
  </conditionalFormatting>
  <conditionalFormatting sqref="Q38">
    <cfRule type="expression" dxfId="49" priority="50">
      <formula>AND(Q38=0,R38=0)</formula>
    </cfRule>
  </conditionalFormatting>
  <conditionalFormatting sqref="Q39">
    <cfRule type="expression" dxfId="48" priority="49">
      <formula>AND(Q39=0,R39=0)</formula>
    </cfRule>
  </conditionalFormatting>
  <conditionalFormatting sqref="D45">
    <cfRule type="expression" dxfId="47" priority="48">
      <formula>D45=0</formula>
    </cfRule>
  </conditionalFormatting>
  <conditionalFormatting sqref="D46">
    <cfRule type="expression" dxfId="46" priority="47">
      <formula>D46=0</formula>
    </cfRule>
  </conditionalFormatting>
  <conditionalFormatting sqref="D47">
    <cfRule type="expression" dxfId="45" priority="46">
      <formula>D47=0</formula>
    </cfRule>
  </conditionalFormatting>
  <conditionalFormatting sqref="C46">
    <cfRule type="expression" dxfId="44" priority="45">
      <formula>C46=""</formula>
    </cfRule>
  </conditionalFormatting>
  <conditionalFormatting sqref="H45:I45">
    <cfRule type="expression" dxfId="43" priority="44">
      <formula>H45=0</formula>
    </cfRule>
  </conditionalFormatting>
  <conditionalFormatting sqref="H46:I46">
    <cfRule type="expression" dxfId="42" priority="43">
      <formula>H46=0</formula>
    </cfRule>
  </conditionalFormatting>
  <conditionalFormatting sqref="G45">
    <cfRule type="expression" dxfId="41" priority="42">
      <formula>AND(G45=0,H45=0)</formula>
    </cfRule>
  </conditionalFormatting>
  <conditionalFormatting sqref="G46">
    <cfRule type="expression" dxfId="40" priority="41">
      <formula>AND(G46=0,H46=0)</formula>
    </cfRule>
  </conditionalFormatting>
  <conditionalFormatting sqref="N45">
    <cfRule type="expression" dxfId="39" priority="40">
      <formula>N45=0</formula>
    </cfRule>
  </conditionalFormatting>
  <conditionalFormatting sqref="N46">
    <cfRule type="expression" dxfId="38" priority="39">
      <formula>N46=0</formula>
    </cfRule>
  </conditionalFormatting>
  <conditionalFormatting sqref="N47">
    <cfRule type="expression" dxfId="37" priority="38">
      <formula>N47=0</formula>
    </cfRule>
  </conditionalFormatting>
  <conditionalFormatting sqref="M46">
    <cfRule type="expression" dxfId="36" priority="37">
      <formula>M46=""</formula>
    </cfRule>
  </conditionalFormatting>
  <conditionalFormatting sqref="R45:S45">
    <cfRule type="expression" dxfId="35" priority="36">
      <formula>R45=0</formula>
    </cfRule>
  </conditionalFormatting>
  <conditionalFormatting sqref="R46:S46">
    <cfRule type="expression" dxfId="34" priority="35">
      <formula>R46=0</formula>
    </cfRule>
  </conditionalFormatting>
  <conditionalFormatting sqref="Q45">
    <cfRule type="expression" dxfId="33" priority="34">
      <formula>AND(Q45=0,R45=0)</formula>
    </cfRule>
  </conditionalFormatting>
  <conditionalFormatting sqref="Q46">
    <cfRule type="expression" dxfId="32" priority="33">
      <formula>AND(Q46=0,R46=0)</formula>
    </cfRule>
  </conditionalFormatting>
  <conditionalFormatting sqref="D52">
    <cfRule type="expression" dxfId="31" priority="32">
      <formula>D52=0</formula>
    </cfRule>
  </conditionalFormatting>
  <conditionalFormatting sqref="D53">
    <cfRule type="expression" dxfId="30" priority="31">
      <formula>D53=0</formula>
    </cfRule>
  </conditionalFormatting>
  <conditionalFormatting sqref="D54">
    <cfRule type="expression" dxfId="29" priority="30">
      <formula>D54=0</formula>
    </cfRule>
  </conditionalFormatting>
  <conditionalFormatting sqref="C53">
    <cfRule type="expression" dxfId="28" priority="29">
      <formula>C53=""</formula>
    </cfRule>
  </conditionalFormatting>
  <conditionalFormatting sqref="H52:I52">
    <cfRule type="expression" dxfId="27" priority="28">
      <formula>H52=0</formula>
    </cfRule>
  </conditionalFormatting>
  <conditionalFormatting sqref="H53:I53">
    <cfRule type="expression" dxfId="26" priority="27">
      <formula>H53=0</formula>
    </cfRule>
  </conditionalFormatting>
  <conditionalFormatting sqref="G52">
    <cfRule type="expression" dxfId="25" priority="26">
      <formula>AND(G52=0,H52=0)</formula>
    </cfRule>
  </conditionalFormatting>
  <conditionalFormatting sqref="G53">
    <cfRule type="expression" dxfId="24" priority="25">
      <formula>AND(G53=0,H53=0)</formula>
    </cfRule>
  </conditionalFormatting>
  <conditionalFormatting sqref="N52">
    <cfRule type="expression" dxfId="23" priority="24">
      <formula>N52=0</formula>
    </cfRule>
  </conditionalFormatting>
  <conditionalFormatting sqref="N53">
    <cfRule type="expression" dxfId="22" priority="23">
      <formula>N53=0</formula>
    </cfRule>
  </conditionalFormatting>
  <conditionalFormatting sqref="N54">
    <cfRule type="expression" dxfId="21" priority="22">
      <formula>N54=0</formula>
    </cfRule>
  </conditionalFormatting>
  <conditionalFormatting sqref="M53">
    <cfRule type="expression" dxfId="20" priority="21">
      <formula>M53=""</formula>
    </cfRule>
  </conditionalFormatting>
  <conditionalFormatting sqref="R52:S52">
    <cfRule type="expression" dxfId="19" priority="20">
      <formula>R52=0</formula>
    </cfRule>
  </conditionalFormatting>
  <conditionalFormatting sqref="R53:S53">
    <cfRule type="expression" dxfId="18" priority="19">
      <formula>R53=0</formula>
    </cfRule>
  </conditionalFormatting>
  <conditionalFormatting sqref="Q52">
    <cfRule type="expression" dxfId="17" priority="18">
      <formula>AND(Q52=0,R52=0)</formula>
    </cfRule>
  </conditionalFormatting>
  <conditionalFormatting sqref="Q53">
    <cfRule type="expression" dxfId="16" priority="17">
      <formula>AND(Q53=0,R53=0)</formula>
    </cfRule>
  </conditionalFormatting>
  <conditionalFormatting sqref="D59">
    <cfRule type="expression" dxfId="15" priority="16">
      <formula>D59=0</formula>
    </cfRule>
  </conditionalFormatting>
  <conditionalFormatting sqref="D60">
    <cfRule type="expression" dxfId="14" priority="15">
      <formula>D60=0</formula>
    </cfRule>
  </conditionalFormatting>
  <conditionalFormatting sqref="D61">
    <cfRule type="expression" dxfId="13" priority="14">
      <formula>D61=0</formula>
    </cfRule>
  </conditionalFormatting>
  <conditionalFormatting sqref="C60">
    <cfRule type="expression" dxfId="12" priority="13">
      <formula>C60=""</formula>
    </cfRule>
  </conditionalFormatting>
  <conditionalFormatting sqref="H59:I59">
    <cfRule type="expression" dxfId="11" priority="12">
      <formula>H59=0</formula>
    </cfRule>
  </conditionalFormatting>
  <conditionalFormatting sqref="H60:I60">
    <cfRule type="expression" dxfId="10" priority="11">
      <formula>H60=0</formula>
    </cfRule>
  </conditionalFormatting>
  <conditionalFormatting sqref="G59">
    <cfRule type="expression" dxfId="9" priority="10">
      <formula>AND(G59=0,H59=0)</formula>
    </cfRule>
  </conditionalFormatting>
  <conditionalFormatting sqref="G60">
    <cfRule type="expression" dxfId="8" priority="9">
      <formula>AND(G60=0,H60=0)</formula>
    </cfRule>
  </conditionalFormatting>
  <conditionalFormatting sqref="N59">
    <cfRule type="expression" dxfId="7" priority="8">
      <formula>N59=0</formula>
    </cfRule>
  </conditionalFormatting>
  <conditionalFormatting sqref="N60">
    <cfRule type="expression" dxfId="6" priority="7">
      <formula>N60=0</formula>
    </cfRule>
  </conditionalFormatting>
  <conditionalFormatting sqref="N61">
    <cfRule type="expression" dxfId="5" priority="6">
      <formula>N61=0</formula>
    </cfRule>
  </conditionalFormatting>
  <conditionalFormatting sqref="M60">
    <cfRule type="expression" dxfId="4" priority="5">
      <formula>M60=""</formula>
    </cfRule>
  </conditionalFormatting>
  <conditionalFormatting sqref="R59:S59">
    <cfRule type="expression" dxfId="3" priority="4">
      <formula>R59=0</formula>
    </cfRule>
  </conditionalFormatting>
  <conditionalFormatting sqref="R60:S60">
    <cfRule type="expression" dxfId="2" priority="3">
      <formula>R60=0</formula>
    </cfRule>
  </conditionalFormatting>
  <conditionalFormatting sqref="Q59">
    <cfRule type="expression" dxfId="1" priority="2">
      <formula>AND(Q59=0,R59=0)</formula>
    </cfRule>
  </conditionalFormatting>
  <conditionalFormatting sqref="Q60">
    <cfRule type="expression" dxfId="0" priority="1">
      <formula>AND(Q60=0,R60=0)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②(0.11)くり上がり</vt:lpstr>
      <vt:lpstr>NO</vt:lpstr>
      <vt:lpstr>OKA</vt:lpstr>
      <vt:lpstr>OKB</vt:lpstr>
      <vt:lpstr>ONA</vt:lpstr>
      <vt:lpstr>'②(0.11)くり上がり'!Print_Area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2024-03-17T13:26:09Z</cp:lastPrinted>
  <dcterms:created xsi:type="dcterms:W3CDTF">2024-03-16T12:14:14Z</dcterms:created>
  <dcterms:modified xsi:type="dcterms:W3CDTF">2024-03-30T12:47:44Z</dcterms:modified>
</cp:coreProperties>
</file>