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hs_A\"/>
    </mc:Choice>
  </mc:AlternateContent>
  <bookViews>
    <workbookView xWindow="0" yWindow="0" windowWidth="14025" windowHeight="6165"/>
  </bookViews>
  <sheets>
    <sheet name="⑦(1.11)ミックス" sheetId="1" r:id="rId1"/>
  </sheets>
  <definedNames>
    <definedName name="go" localSheetId="0">INDIRECT('⑦(1.11)ミックス'!$Z$40)</definedName>
    <definedName name="hati" localSheetId="0">INDIRECT('⑦(1.11)ミックス'!$Z$43)</definedName>
    <definedName name="iti" localSheetId="0">INDIRECT('⑦(1.11)ミックス'!$Z$36)</definedName>
    <definedName name="nana" localSheetId="0">INDIRECT('⑦(1.11)ミックス'!$Z$42)</definedName>
    <definedName name="ni" localSheetId="0">INDIRECT('⑦(1.11)ミックス'!$Z$37)</definedName>
    <definedName name="NO">'⑦(1.11)ミックス'!$V$38</definedName>
    <definedName name="OKA">'⑦(1.11)ミックス'!$V$39</definedName>
    <definedName name="OKB">'⑦(1.11)ミックス'!$V$40</definedName>
    <definedName name="ONA">'⑦(1.11)ミックス'!$V$39</definedName>
    <definedName name="_xlnm.Print_Area" localSheetId="0">'⑦(1.11)ミックス'!$A$1:$T$62</definedName>
    <definedName name="roku" localSheetId="0">INDIRECT('⑦(1.11)ミックス'!$Z$41)</definedName>
    <definedName name="san" localSheetId="0">INDIRECT('⑦(1.11)ミックス'!$Z$38)</definedName>
    <definedName name="si" localSheetId="0">INDIRECT('⑦(1.11)ミックス'!$Z$39)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9" i="1"/>
  <c r="P40" i="1" s="1"/>
  <c r="F9" i="1"/>
  <c r="F40" i="1" s="1"/>
  <c r="CG100" i="1"/>
  <c r="CG99" i="1"/>
  <c r="CG98" i="1"/>
  <c r="CG97" i="1"/>
  <c r="CG96" i="1"/>
  <c r="CG95" i="1"/>
  <c r="CG94" i="1"/>
  <c r="CG93" i="1"/>
  <c r="CG92" i="1"/>
  <c r="CG91" i="1"/>
  <c r="CG90" i="1"/>
  <c r="CG89" i="1"/>
  <c r="CG88" i="1"/>
  <c r="CG87" i="1"/>
  <c r="CG86" i="1"/>
  <c r="CG85" i="1"/>
  <c r="CG84" i="1"/>
  <c r="CG83" i="1"/>
  <c r="CG82" i="1"/>
  <c r="CN81" i="1"/>
  <c r="CG81" i="1"/>
  <c r="BZ81" i="1"/>
  <c r="CN80" i="1"/>
  <c r="CG80" i="1"/>
  <c r="BZ80" i="1"/>
  <c r="CN79" i="1"/>
  <c r="CG79" i="1"/>
  <c r="BZ79" i="1"/>
  <c r="CN78" i="1"/>
  <c r="CG78" i="1"/>
  <c r="BZ78" i="1"/>
  <c r="CN77" i="1"/>
  <c r="CG77" i="1"/>
  <c r="BZ77" i="1"/>
  <c r="CN76" i="1"/>
  <c r="CG76" i="1"/>
  <c r="BZ76" i="1"/>
  <c r="CN75" i="1"/>
  <c r="CG75" i="1"/>
  <c r="BZ75" i="1"/>
  <c r="CN74" i="1"/>
  <c r="CG74" i="1"/>
  <c r="BZ74" i="1"/>
  <c r="CN73" i="1"/>
  <c r="CG73" i="1"/>
  <c r="BZ73" i="1"/>
  <c r="CN72" i="1"/>
  <c r="CG72" i="1"/>
  <c r="BZ72" i="1"/>
  <c r="CN71" i="1"/>
  <c r="CG71" i="1"/>
  <c r="BZ71" i="1"/>
  <c r="CN70" i="1"/>
  <c r="CG70" i="1"/>
  <c r="BZ70" i="1"/>
  <c r="CN69" i="1"/>
  <c r="CG69" i="1"/>
  <c r="BZ69" i="1"/>
  <c r="CN68" i="1"/>
  <c r="CG68" i="1"/>
  <c r="BZ68" i="1"/>
  <c r="CN67" i="1"/>
  <c r="CG67" i="1"/>
  <c r="BZ67" i="1"/>
  <c r="CN66" i="1"/>
  <c r="CG66" i="1"/>
  <c r="BZ66" i="1"/>
  <c r="CN65" i="1"/>
  <c r="CG65" i="1"/>
  <c r="BZ65" i="1"/>
  <c r="CN64" i="1"/>
  <c r="CG64" i="1"/>
  <c r="BZ64" i="1"/>
  <c r="CN63" i="1"/>
  <c r="CG63" i="1"/>
  <c r="BZ63" i="1"/>
  <c r="CN62" i="1"/>
  <c r="CG62" i="1"/>
  <c r="BZ62" i="1"/>
  <c r="CN61" i="1"/>
  <c r="CG61" i="1"/>
  <c r="BZ61" i="1"/>
  <c r="CN60" i="1"/>
  <c r="CG60" i="1"/>
  <c r="BZ60" i="1"/>
  <c r="CN59" i="1"/>
  <c r="CG59" i="1"/>
  <c r="BZ59" i="1"/>
  <c r="CN58" i="1"/>
  <c r="CG58" i="1"/>
  <c r="BZ58" i="1"/>
  <c r="CN57" i="1"/>
  <c r="CG57" i="1"/>
  <c r="BZ57" i="1"/>
  <c r="CN56" i="1"/>
  <c r="CG56" i="1"/>
  <c r="BZ56" i="1"/>
  <c r="CN55" i="1"/>
  <c r="CG55" i="1"/>
  <c r="BZ55" i="1"/>
  <c r="CN54" i="1"/>
  <c r="CG54" i="1"/>
  <c r="BZ54" i="1"/>
  <c r="CN53" i="1"/>
  <c r="CG53" i="1"/>
  <c r="BZ53" i="1"/>
  <c r="CN52" i="1"/>
  <c r="CG52" i="1"/>
  <c r="BZ52" i="1"/>
  <c r="CN51" i="1"/>
  <c r="CG51" i="1"/>
  <c r="BZ51" i="1"/>
  <c r="CN50" i="1"/>
  <c r="CG50" i="1"/>
  <c r="BZ50" i="1"/>
  <c r="CN49" i="1"/>
  <c r="CG49" i="1"/>
  <c r="BZ49" i="1"/>
  <c r="CN48" i="1"/>
  <c r="CG48" i="1"/>
  <c r="BZ48" i="1"/>
  <c r="CN47" i="1"/>
  <c r="CG47" i="1"/>
  <c r="BZ47" i="1"/>
  <c r="CN46" i="1"/>
  <c r="CG46" i="1"/>
  <c r="BZ46" i="1"/>
  <c r="CN45" i="1"/>
  <c r="CG45" i="1"/>
  <c r="BZ45" i="1"/>
  <c r="CN44" i="1"/>
  <c r="CG44" i="1"/>
  <c r="BZ44" i="1"/>
  <c r="CN43" i="1"/>
  <c r="CG43" i="1"/>
  <c r="BZ43" i="1"/>
  <c r="CN42" i="1"/>
  <c r="CG42" i="1"/>
  <c r="BZ42" i="1"/>
  <c r="CN41" i="1"/>
  <c r="CG41" i="1"/>
  <c r="BZ41" i="1"/>
  <c r="CN40" i="1"/>
  <c r="CG40" i="1"/>
  <c r="BZ40" i="1"/>
  <c r="CN39" i="1"/>
  <c r="CG39" i="1"/>
  <c r="BZ39" i="1"/>
  <c r="CN38" i="1"/>
  <c r="CG38" i="1"/>
  <c r="BZ38" i="1"/>
  <c r="CN37" i="1"/>
  <c r="CG37" i="1"/>
  <c r="BZ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s="1"/>
  <c r="CH10" i="1" l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AY10" i="1"/>
  <c r="AZ10" i="1"/>
  <c r="CA2" i="1"/>
  <c r="CA4" i="1"/>
  <c r="CO6" i="1"/>
  <c r="BT11" i="1"/>
  <c r="CA14" i="1"/>
  <c r="CH21" i="1"/>
  <c r="CO36" i="1"/>
  <c r="CH70" i="1"/>
  <c r="CH74" i="1"/>
  <c r="CH78" i="1"/>
  <c r="CA81" i="1"/>
  <c r="CH86" i="1"/>
  <c r="CH90" i="1"/>
  <c r="CH98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A29" i="1"/>
  <c r="CH30" i="1"/>
  <c r="CO31" i="1"/>
  <c r="CA33" i="1"/>
  <c r="CH34" i="1"/>
  <c r="CO35" i="1"/>
  <c r="CO39" i="1"/>
  <c r="CO43" i="1"/>
  <c r="CA51" i="1"/>
  <c r="CA64" i="1"/>
  <c r="CA56" i="1"/>
  <c r="CA62" i="1"/>
  <c r="CA54" i="1"/>
  <c r="CA68" i="1"/>
  <c r="CA60" i="1"/>
  <c r="CA66" i="1"/>
  <c r="CA25" i="1"/>
  <c r="CA23" i="1"/>
  <c r="CA21" i="1"/>
  <c r="CA15" i="1"/>
  <c r="CA20" i="1"/>
  <c r="CA16" i="1"/>
  <c r="CA10" i="1"/>
  <c r="CA50" i="1"/>
  <c r="CA5" i="1"/>
  <c r="CA6" i="1"/>
  <c r="CH9" i="1"/>
  <c r="CA12" i="1"/>
  <c r="CA17" i="1"/>
  <c r="CO44" i="1"/>
  <c r="CO71" i="1"/>
  <c r="CO75" i="1"/>
  <c r="CH82" i="1"/>
  <c r="BT17" i="1"/>
  <c r="BT18" i="1"/>
  <c r="BT14" i="1"/>
  <c r="BT13" i="1"/>
  <c r="BT12" i="1"/>
  <c r="BT8" i="1"/>
  <c r="CH61" i="1"/>
  <c r="CH53" i="1"/>
  <c r="CH67" i="1"/>
  <c r="CH59" i="1"/>
  <c r="CH51" i="1"/>
  <c r="CH46" i="1"/>
  <c r="CH65" i="1"/>
  <c r="CH57" i="1"/>
  <c r="CH55" i="1"/>
  <c r="CH19" i="1"/>
  <c r="CH17" i="1"/>
  <c r="CH63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61" i="1"/>
  <c r="CO68" i="1"/>
  <c r="CO66" i="1"/>
  <c r="CO58" i="1"/>
  <c r="CO64" i="1"/>
  <c r="CO56" i="1"/>
  <c r="CO48" i="1"/>
  <c r="CO62" i="1"/>
  <c r="CO54" i="1"/>
  <c r="CO25" i="1"/>
  <c r="CO23" i="1"/>
  <c r="CO21" i="1"/>
  <c r="CO15" i="1"/>
  <c r="CO52" i="1"/>
  <c r="CO20" i="1"/>
  <c r="CO16" i="1"/>
  <c r="CO10" i="1"/>
  <c r="CO60" i="1"/>
  <c r="CO2" i="1"/>
  <c r="CO4" i="1"/>
  <c r="BT7" i="1"/>
  <c r="CO8" i="1"/>
  <c r="CA19" i="1"/>
  <c r="CO40" i="1"/>
  <c r="CA69" i="1"/>
  <c r="CA73" i="1"/>
  <c r="CA77" i="1"/>
  <c r="CO79" i="1"/>
  <c r="CH94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A58" i="1"/>
  <c r="CO22" i="1"/>
  <c r="CO24" i="1"/>
  <c r="CO26" i="1"/>
  <c r="CA28" i="1"/>
  <c r="CH29" i="1"/>
  <c r="CO30" i="1"/>
  <c r="CA32" i="1"/>
  <c r="CH33" i="1"/>
  <c r="CO34" i="1"/>
  <c r="CO53" i="1"/>
  <c r="CH64" i="1"/>
  <c r="CA27" i="1"/>
  <c r="CH28" i="1"/>
  <c r="CO29" i="1"/>
  <c r="CA31" i="1"/>
  <c r="CH32" i="1"/>
  <c r="CO33" i="1"/>
  <c r="CA35" i="1"/>
  <c r="CA36" i="1"/>
  <c r="CA37" i="1"/>
  <c r="CA38" i="1"/>
  <c r="CA39" i="1"/>
  <c r="CA40" i="1"/>
  <c r="CA41" i="1"/>
  <c r="CA42" i="1"/>
  <c r="CA43" i="1"/>
  <c r="CA44" i="1"/>
  <c r="CA46" i="1"/>
  <c r="CA48" i="1"/>
  <c r="CH49" i="1"/>
  <c r="CH56" i="1"/>
  <c r="CA67" i="1"/>
  <c r="CA22" i="1"/>
  <c r="CA24" i="1"/>
  <c r="CA26" i="1"/>
  <c r="CH27" i="1"/>
  <c r="CO28" i="1"/>
  <c r="CA30" i="1"/>
  <c r="CH31" i="1"/>
  <c r="CO32" i="1"/>
  <c r="CA34" i="1"/>
  <c r="CH35" i="1"/>
  <c r="CH36" i="1"/>
  <c r="CH37" i="1"/>
  <c r="CH38" i="1"/>
  <c r="CH39" i="1"/>
  <c r="CH40" i="1"/>
  <c r="CH41" i="1"/>
  <c r="CH42" i="1"/>
  <c r="CH43" i="1"/>
  <c r="CH44" i="1"/>
  <c r="CH48" i="1"/>
  <c r="CO50" i="1"/>
  <c r="CA52" i="1"/>
  <c r="CA59" i="1"/>
  <c r="CO45" i="1"/>
  <c r="CO47" i="1"/>
  <c r="CH50" i="1"/>
  <c r="CA53" i="1"/>
  <c r="CO55" i="1"/>
  <c r="CH58" i="1"/>
  <c r="CA61" i="1"/>
  <c r="CO63" i="1"/>
  <c r="CH66" i="1"/>
  <c r="CH69" i="1"/>
  <c r="CO70" i="1"/>
  <c r="CA72" i="1"/>
  <c r="CH73" i="1"/>
  <c r="CO74" i="1"/>
  <c r="CA76" i="1"/>
  <c r="CH77" i="1"/>
  <c r="CO78" i="1"/>
  <c r="CA80" i="1"/>
  <c r="CH81" i="1"/>
  <c r="CH85" i="1"/>
  <c r="CH89" i="1"/>
  <c r="CH93" i="1"/>
  <c r="CH97" i="1"/>
  <c r="CA45" i="1"/>
  <c r="CA47" i="1"/>
  <c r="CO49" i="1"/>
  <c r="CH52" i="1"/>
  <c r="CA55" i="1"/>
  <c r="CO57" i="1"/>
  <c r="CH60" i="1"/>
  <c r="CA63" i="1"/>
  <c r="CO65" i="1"/>
  <c r="CH68" i="1"/>
  <c r="CO69" i="1"/>
  <c r="CA71" i="1"/>
  <c r="CH72" i="1"/>
  <c r="CO73" i="1"/>
  <c r="CA75" i="1"/>
  <c r="CH76" i="1"/>
  <c r="CO77" i="1"/>
  <c r="CA79" i="1"/>
  <c r="CH80" i="1"/>
  <c r="CO81" i="1"/>
  <c r="CH84" i="1"/>
  <c r="CH88" i="1"/>
  <c r="CH92" i="1"/>
  <c r="CH96" i="1"/>
  <c r="CH100" i="1"/>
  <c r="CO46" i="1"/>
  <c r="CA49" i="1"/>
  <c r="CO51" i="1"/>
  <c r="CH54" i="1"/>
  <c r="CA57" i="1"/>
  <c r="CO59" i="1"/>
  <c r="CH62" i="1"/>
  <c r="CA65" i="1"/>
  <c r="CO67" i="1"/>
  <c r="CA70" i="1"/>
  <c r="CH71" i="1"/>
  <c r="CO72" i="1"/>
  <c r="CA74" i="1"/>
  <c r="CH75" i="1"/>
  <c r="CO76" i="1"/>
  <c r="CA78" i="1"/>
  <c r="CH79" i="1"/>
  <c r="CO80" i="1"/>
  <c r="CH83" i="1"/>
  <c r="CH87" i="1"/>
  <c r="CH91" i="1"/>
  <c r="CH95" i="1"/>
  <c r="CH99" i="1"/>
  <c r="BI10" i="1" l="1"/>
  <c r="AH10" i="1" s="1"/>
  <c r="AZ2" i="1"/>
  <c r="M8" i="1" s="1"/>
  <c r="M39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P29" i="1"/>
  <c r="N8" i="1"/>
  <c r="N39" i="1" s="1"/>
  <c r="P14" i="1"/>
  <c r="P15" i="1"/>
  <c r="N59" i="1"/>
  <c r="N29" i="1"/>
  <c r="N60" i="1" s="1"/>
  <c r="M29" i="1"/>
  <c r="M60" i="1" s="1"/>
  <c r="D29" i="1"/>
  <c r="D60" i="1" s="1"/>
  <c r="C29" i="1"/>
  <c r="C60" i="1" s="1"/>
  <c r="N52" i="1"/>
  <c r="AI6" i="1"/>
  <c r="R21" i="1"/>
  <c r="R52" i="1" s="1"/>
  <c r="AN6" i="1"/>
  <c r="Q22" i="1"/>
  <c r="AL6" i="1"/>
  <c r="O22" i="1"/>
  <c r="O53" i="1" s="1"/>
  <c r="N22" i="1"/>
  <c r="N53" i="1" s="1"/>
  <c r="M22" i="1"/>
  <c r="M53" i="1" s="1"/>
  <c r="AO6" i="1"/>
  <c r="R22" i="1"/>
  <c r="R53" i="1" s="1"/>
  <c r="AH6" i="1"/>
  <c r="Q21" i="1"/>
  <c r="AF6" i="1"/>
  <c r="O21" i="1"/>
  <c r="O52" i="1" s="1"/>
  <c r="D22" i="1"/>
  <c r="D53" i="1" s="1"/>
  <c r="C22" i="1"/>
  <c r="C53" i="1" s="1"/>
  <c r="D52" i="1"/>
  <c r="N15" i="1"/>
  <c r="N46" i="1" s="1"/>
  <c r="M15" i="1"/>
  <c r="M46" i="1" s="1"/>
  <c r="N45" i="1"/>
  <c r="C15" i="1"/>
  <c r="C46" i="1" s="1"/>
  <c r="D15" i="1"/>
  <c r="D46" i="1" s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C8" i="1"/>
  <c r="C39" i="1" s="1"/>
  <c r="D8" i="1"/>
  <c r="D39" i="1" s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M26" i="1" l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AC3" i="1"/>
  <c r="AC12" i="1"/>
  <c r="AT12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AC5" i="1"/>
  <c r="G19" i="1" s="1"/>
  <c r="Q45" i="1"/>
  <c r="P45" i="1"/>
  <c r="F29" i="1"/>
  <c r="F60" i="1" s="1"/>
  <c r="F28" i="1"/>
  <c r="F59" i="1" s="1"/>
  <c r="G39" i="1"/>
  <c r="AC2" i="1"/>
  <c r="Q5" i="1" s="1"/>
  <c r="Q36" i="1" s="1"/>
  <c r="M5" i="1"/>
  <c r="M36" i="1" s="1"/>
  <c r="G38" i="1"/>
  <c r="F22" i="1"/>
  <c r="F53" i="1" s="1"/>
  <c r="G53" i="1"/>
  <c r="C5" i="1"/>
  <c r="C36" i="1" s="1"/>
  <c r="F21" i="1"/>
  <c r="F52" i="1" s="1"/>
  <c r="G52" i="1"/>
  <c r="C50" i="1"/>
  <c r="AC6" i="1"/>
  <c r="Q19" i="1" s="1"/>
  <c r="AC4" i="1"/>
  <c r="Q12" i="1" s="1"/>
  <c r="AC9" i="1"/>
  <c r="AC1" i="1"/>
  <c r="G5" i="1" s="1"/>
  <c r="G36" i="1" s="1"/>
  <c r="AC8" i="1"/>
  <c r="Q26" i="1" s="1"/>
  <c r="AC7" i="1"/>
  <c r="G26" i="1" s="1"/>
  <c r="AC11" i="1"/>
  <c r="AC10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<sst xmlns="http://schemas.openxmlformats.org/spreadsheetml/2006/main" count="127" uniqueCount="51">
  <si>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</si>
  <si>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</si>
  <si>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</si>
  <si>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</si>
  <si>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</si>
  <si>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</si>
  <si>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</si>
  <si>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</si>
  <si>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</si>
  <si>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</si>
  <si>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</si>
  <si>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</si>
  <si>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</si>
  <si>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</si>
  <si>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</si>
  <si>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</si>
  <si>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</si>
  <si>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</si>
  <si>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</si>
  <si>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</si>
  <si>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</si>
  <si>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</si>
  <si>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</si>
  <si>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</si>
  <si>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</si>
  <si>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</si>
  <si>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</si>
  <si>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</si>
  <si>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</si>
  <si>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</si>
  <si>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</si>
  <si>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</si>
  <si>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</si>
  <si>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</si>
  <si>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</si>
  <si>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</si>
  <si>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</si>
  <si>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</si>
  <si>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</si>
  <si>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</si>
  <si>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</si>
  <si>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</si>
  <si>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</si>
  <si>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</si>
  <si>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</si>
  <si>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</si>
  <si>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</si>
  <si>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</si>
  <si>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</si>
  <si>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</si>
  <si>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6" eb="27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</si>
</sst>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5" t="s">
        <v>50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4">
        <v>1</v>
      </c>
      <c r="T1" s="84"/>
      <c r="U1" s="1"/>
      <c r="X1" s="3" t="s">
        <v>0</v>
      </c>
      <c r="Y1" s="4">
        <f ca="1">AY1*1000+BD1*100+BI1*10+BN1</f>
        <v>967</v>
      </c>
      <c r="Z1" s="4" t="s">
        <v>1</v>
      </c>
      <c r="AA1" s="4">
        <f ca="1">AZ1*1000+BE1*100+BJ1*10+BO1</f>
        <v>396</v>
      </c>
      <c r="AB1" s="4" t="s">
        <v>2</v>
      </c>
      <c r="AC1" s="4">
        <f ca="1">Y1+AA1</f>
        <v>1363</v>
      </c>
      <c r="AE1" s="4">
        <f ca="1">AY1</f>
        <v>0</v>
      </c>
      <c r="AF1" s="4">
        <f ca="1">BD1</f>
        <v>9</v>
      </c>
      <c r="AG1" s="4" t="s">
        <v>3</v>
      </c>
      <c r="AH1" s="4">
        <f ca="1">BI1</f>
        <v>6</v>
      </c>
      <c r="AI1" s="4">
        <f ca="1">BN1</f>
        <v>7</v>
      </c>
      <c r="AJ1" s="4" t="s">
        <v>1</v>
      </c>
      <c r="AK1" s="4">
        <f ca="1">AZ1</f>
        <v>0</v>
      </c>
      <c r="AL1" s="4">
        <f ca="1">BE1</f>
        <v>3</v>
      </c>
      <c r="AM1" s="4" t="s">
        <v>3</v>
      </c>
      <c r="AN1" s="4">
        <f ca="1">BJ1</f>
        <v>9</v>
      </c>
      <c r="AO1" s="4">
        <f ca="1">BO1</f>
        <v>6</v>
      </c>
      <c r="AP1" s="4" t="s">
        <v>2</v>
      </c>
      <c r="AQ1" s="4">
        <f ca="1">MOD(ROUNDDOWN(AC1/1000,0),10)</f>
        <v>1</v>
      </c>
      <c r="AR1" s="4">
        <f ca="1">MOD(ROUNDDOWN(AC1/100,0),10)</f>
        <v>3</v>
      </c>
      <c r="AS1" s="4" t="s">
        <v>3</v>
      </c>
      <c r="AT1" s="4">
        <f ca="1">MOD(ROUNDDOWN(AC1/10,0),10)</f>
        <v>6</v>
      </c>
      <c r="AU1" s="4">
        <f ca="1">MOD(ROUNDDOWN(AC1/1,0),10)</f>
        <v>3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9</v>
      </c>
      <c r="BE1" s="6">
        <f ca="1">VLOOKUP($CA1,$CC$1:$CE$100,3,FALSE)</f>
        <v>3</v>
      </c>
      <c r="BF1" s="7"/>
      <c r="BG1" s="5" t="s">
        <v>6</v>
      </c>
      <c r="BH1" s="4">
        <v>1</v>
      </c>
      <c r="BI1" s="8">
        <f ca="1">VLOOKUP($CH1,$CJ$1:$CL$100,2,FALSE)</f>
        <v>6</v>
      </c>
      <c r="BJ1" s="8">
        <f t="shared" ref="BJ1:BJ12" ca="1" si="0">VLOOKUP($CH1,$CJ$1:$CL$100,3,FALSE)</f>
        <v>9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6</v>
      </c>
      <c r="BP1" s="9"/>
      <c r="BQ1" s="9"/>
      <c r="BR1" s="7"/>
      <c r="BS1" s="10">
        <f ca="1">RAND()</f>
        <v>0.35814104647256495</v>
      </c>
      <c r="BT1" s="11">
        <f ca="1">RANK(BS1,$BS$1:$BS$100,)</f>
        <v>7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8.8250494515091704E-2</v>
      </c>
      <c r="CA1" s="11">
        <f ca="1">RANK(BZ1,$BZ$1:$BZ$100,)</f>
        <v>75</v>
      </c>
      <c r="CB1" s="4"/>
      <c r="CC1" s="4">
        <v>1</v>
      </c>
      <c r="CD1" s="4">
        <v>1</v>
      </c>
      <c r="CE1" s="4">
        <v>1</v>
      </c>
      <c r="CG1" s="10">
        <f ca="1">RAND()</f>
        <v>0.39275554578572025</v>
      </c>
      <c r="CH1" s="11">
        <f ca="1">RANK(CG1,$CG$1:$CG$100,)</f>
        <v>70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0.35564575330475323</v>
      </c>
      <c r="CO1" s="11">
        <f ca="1">RANK(CN1,$CN$1:$CN$100,)</f>
        <v>60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8" t="s">
        <v>36</v>
      </c>
      <c r="B2" s="89"/>
      <c r="C2" s="89"/>
      <c r="D2" s="89"/>
      <c r="E2" s="90"/>
      <c r="F2" s="91" t="s">
        <v>37</v>
      </c>
      <c r="G2" s="91"/>
      <c r="H2" s="91"/>
      <c r="I2" s="92"/>
      <c r="J2" s="93"/>
      <c r="K2" s="93"/>
      <c r="L2" s="93"/>
      <c r="M2" s="93"/>
      <c r="N2" s="93"/>
      <c r="O2" s="93"/>
      <c r="P2" s="93"/>
      <c r="Q2" s="93"/>
      <c r="R2" s="93"/>
      <c r="S2" s="93"/>
      <c r="T2" s="94"/>
      <c r="X2" s="2" t="s">
        <v>8</v>
      </c>
      <c r="Y2" s="4">
        <f t="shared" ref="Y2:Y12" ca="1" si="1">AY2*1000+BD2*100+BI2*10+BN2</f>
        <v>602</v>
      </c>
      <c r="Z2" s="4" t="s">
        <v>9</v>
      </c>
      <c r="AA2" s="4">
        <f t="shared" ref="AA2:AA12" ca="1" si="2">AZ2*1000+BE2*100+BJ2*10+BO2</f>
        <v>573</v>
      </c>
      <c r="AB2" s="4" t="s">
        <v>10</v>
      </c>
      <c r="AC2" s="4">
        <f t="shared" ref="AC2:AC12" ca="1" si="3">Y2+AA2</f>
        <v>1175</v>
      </c>
      <c r="AE2" s="4">
        <f t="shared" ref="AE2:AE12" ca="1" si="4">AY2</f>
        <v>0</v>
      </c>
      <c r="AF2" s="4">
        <f t="shared" ref="AF2:AF12" ca="1" si="5">BD2</f>
        <v>6</v>
      </c>
      <c r="AG2" s="4" t="s">
        <v>11</v>
      </c>
      <c r="AH2" s="4">
        <f t="shared" ref="AH2:AH12" ca="1" si="6">BI2</f>
        <v>0</v>
      </c>
      <c r="AI2" s="4">
        <f t="shared" ref="AI2:AI12" ca="1" si="7">BN2</f>
        <v>2</v>
      </c>
      <c r="AJ2" s="4" t="s">
        <v>9</v>
      </c>
      <c r="AK2" s="4">
        <f t="shared" ref="AK2:AK12" ca="1" si="8">AZ2</f>
        <v>0</v>
      </c>
      <c r="AL2" s="4">
        <f t="shared" ref="AL2:AL12" ca="1" si="9">BE2</f>
        <v>5</v>
      </c>
      <c r="AM2" s="4" t="s">
        <v>11</v>
      </c>
      <c r="AN2" s="4">
        <f t="shared" ref="AN2:AN12" ca="1" si="10">BJ2</f>
        <v>7</v>
      </c>
      <c r="AO2" s="4">
        <f t="shared" ref="AO2:AO12" ca="1" si="11">BO2</f>
        <v>3</v>
      </c>
      <c r="AP2" s="4" t="s">
        <v>10</v>
      </c>
      <c r="AQ2" s="4">
        <f t="shared" ref="AQ2:AQ12" ca="1" si="12">MOD(ROUNDDOWN(AC2/1000,0),10)</f>
        <v>1</v>
      </c>
      <c r="AR2" s="4">
        <f t="shared" ref="AR2:AR12" ca="1" si="13">MOD(ROUNDDOWN(AC2/100,0),10)</f>
        <v>1</v>
      </c>
      <c r="AS2" s="4" t="s">
        <v>11</v>
      </c>
      <c r="AT2" s="4">
        <f t="shared" ref="AT2:AT12" ca="1" si="14">MOD(ROUNDDOWN(AC2/10,0),10)</f>
        <v>7</v>
      </c>
      <c r="AU2" s="4">
        <f t="shared" ref="AU2:AU12" ca="1" si="15">MOD(ROUNDDOWN(AC2/1,0),10)</f>
        <v>5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6</v>
      </c>
      <c r="BE2" s="6">
        <f t="shared" ref="BE2:BE12" ca="1" si="19">VLOOKUP($CA2,$CC$1:$CE$100,3,FALSE)</f>
        <v>5</v>
      </c>
      <c r="BF2" s="7"/>
      <c r="BH2" s="4">
        <v>2</v>
      </c>
      <c r="BI2" s="8">
        <f t="shared" ref="BI2:BI12" ca="1" si="20">VLOOKUP($CH2,$CJ$1:$CL$100,2,FALSE)</f>
        <v>0</v>
      </c>
      <c r="BJ2" s="8">
        <f t="shared" ca="1" si="0"/>
        <v>7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18" ca="1" si="23">RAND()</f>
        <v>0.10536337104723659</v>
      </c>
      <c r="BT2" s="11">
        <f t="shared" ref="BT2:BT18" ca="1" si="24">RANK(BS2,$BS$1:$BS$100,)</f>
        <v>12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65" ca="1" si="25">RAND()</f>
        <v>0.38423143038027963</v>
      </c>
      <c r="CA2" s="11">
        <f t="shared" ref="CA2:CA65" ca="1" si="26">RANK(BZ2,$BZ$1:$BZ$100,)</f>
        <v>50</v>
      </c>
      <c r="CB2" s="4"/>
      <c r="CC2" s="4">
        <v>2</v>
      </c>
      <c r="CD2" s="4">
        <v>1</v>
      </c>
      <c r="CE2" s="4">
        <v>2</v>
      </c>
      <c r="CG2" s="10">
        <f t="shared" ref="CG2:CG65" ca="1" si="27">RAND()</f>
        <v>0.92455304739388289</v>
      </c>
      <c r="CH2" s="11">
        <f t="shared" ref="CH2:CH65" ca="1" si="28">RANK(CG2,$CG$1:$CG$100,)</f>
        <v>8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0.91596683149924429</v>
      </c>
      <c r="CO2" s="11">
        <f t="shared" ref="CO2:CO65" ca="1" si="30">RANK(CN2,$CN$1:$CN$100,)</f>
        <v>12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399</v>
      </c>
      <c r="Z3" s="4" t="s">
        <v>13</v>
      </c>
      <c r="AA3" s="4">
        <f t="shared" ca="1" si="2"/>
        <v>878</v>
      </c>
      <c r="AB3" s="4" t="s">
        <v>2</v>
      </c>
      <c r="AC3" s="4">
        <f t="shared" ca="1" si="3"/>
        <v>1277</v>
      </c>
      <c r="AE3" s="4">
        <f t="shared" ca="1" si="4"/>
        <v>0</v>
      </c>
      <c r="AF3" s="4">
        <f t="shared" ca="1" si="5"/>
        <v>3</v>
      </c>
      <c r="AG3" s="4" t="s">
        <v>3</v>
      </c>
      <c r="AH3" s="4">
        <f t="shared" ca="1" si="6"/>
        <v>9</v>
      </c>
      <c r="AI3" s="4">
        <f t="shared" ca="1" si="7"/>
        <v>9</v>
      </c>
      <c r="AJ3" s="4" t="s">
        <v>1</v>
      </c>
      <c r="AK3" s="4">
        <f t="shared" ca="1" si="8"/>
        <v>0</v>
      </c>
      <c r="AL3" s="4">
        <f t="shared" ca="1" si="9"/>
        <v>8</v>
      </c>
      <c r="AM3" s="4" t="s">
        <v>14</v>
      </c>
      <c r="AN3" s="4">
        <f t="shared" ca="1" si="10"/>
        <v>7</v>
      </c>
      <c r="AO3" s="4">
        <f t="shared" ca="1" si="11"/>
        <v>8</v>
      </c>
      <c r="AP3" s="4" t="s">
        <v>2</v>
      </c>
      <c r="AQ3" s="4">
        <f t="shared" ca="1" si="12"/>
        <v>1</v>
      </c>
      <c r="AR3" s="4">
        <f t="shared" ca="1" si="13"/>
        <v>2</v>
      </c>
      <c r="AS3" s="4" t="s">
        <v>3</v>
      </c>
      <c r="AT3" s="4">
        <f t="shared" ca="1" si="14"/>
        <v>7</v>
      </c>
      <c r="AU3" s="4">
        <f t="shared" ca="1" si="15"/>
        <v>7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3</v>
      </c>
      <c r="BE3" s="6">
        <f t="shared" ca="1" si="19"/>
        <v>8</v>
      </c>
      <c r="BF3" s="7"/>
      <c r="BH3" s="4">
        <v>3</v>
      </c>
      <c r="BI3" s="8">
        <f t="shared" ca="1" si="20"/>
        <v>9</v>
      </c>
      <c r="BJ3" s="8">
        <f t="shared" ca="1" si="0"/>
        <v>7</v>
      </c>
      <c r="BK3" s="9"/>
      <c r="BM3" s="4">
        <v>3</v>
      </c>
      <c r="BN3" s="8">
        <f t="shared" ca="1" si="21"/>
        <v>9</v>
      </c>
      <c r="BO3" s="8">
        <f t="shared" ca="1" si="22"/>
        <v>8</v>
      </c>
      <c r="BP3" s="9"/>
      <c r="BQ3" s="9"/>
      <c r="BR3" s="7"/>
      <c r="BS3" s="10">
        <f t="shared" ca="1" si="23"/>
        <v>0.19883935665913399</v>
      </c>
      <c r="BT3" s="11">
        <f t="shared" ca="1" si="24"/>
        <v>11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0.66491185662973318</v>
      </c>
      <c r="CA3" s="11">
        <f t="shared" ca="1" si="26"/>
        <v>26</v>
      </c>
      <c r="CB3" s="4"/>
      <c r="CC3" s="4">
        <v>3</v>
      </c>
      <c r="CD3" s="4">
        <v>1</v>
      </c>
      <c r="CE3" s="4">
        <v>3</v>
      </c>
      <c r="CG3" s="10">
        <f t="shared" ca="1" si="27"/>
        <v>5.0603397839631303E-2</v>
      </c>
      <c r="CH3" s="11">
        <f t="shared" ca="1" si="28"/>
        <v>98</v>
      </c>
      <c r="CI3" s="4"/>
      <c r="CJ3" s="4">
        <v>3</v>
      </c>
      <c r="CK3" s="4">
        <v>0</v>
      </c>
      <c r="CL3" s="4">
        <v>2</v>
      </c>
      <c r="CN3" s="10">
        <f t="shared" ca="1" si="29"/>
        <v>3.1122965641574019E-2</v>
      </c>
      <c r="CO3" s="11">
        <f t="shared" ca="1" si="30"/>
        <v>80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836</v>
      </c>
      <c r="Z4" s="4" t="s">
        <v>13</v>
      </c>
      <c r="AA4" s="4">
        <f t="shared" ca="1" si="2"/>
        <v>199</v>
      </c>
      <c r="AB4" s="4" t="s">
        <v>2</v>
      </c>
      <c r="AC4" s="4">
        <f t="shared" ca="1" si="3"/>
        <v>1035</v>
      </c>
      <c r="AE4" s="4">
        <f t="shared" ca="1" si="4"/>
        <v>0</v>
      </c>
      <c r="AF4" s="4">
        <f t="shared" ca="1" si="5"/>
        <v>8</v>
      </c>
      <c r="AG4" s="4" t="s">
        <v>3</v>
      </c>
      <c r="AH4" s="4">
        <f t="shared" ca="1" si="6"/>
        <v>3</v>
      </c>
      <c r="AI4" s="4">
        <f t="shared" ca="1" si="7"/>
        <v>6</v>
      </c>
      <c r="AJ4" s="4" t="s">
        <v>1</v>
      </c>
      <c r="AK4" s="4">
        <f t="shared" ca="1" si="8"/>
        <v>0</v>
      </c>
      <c r="AL4" s="4">
        <f t="shared" ca="1" si="9"/>
        <v>1</v>
      </c>
      <c r="AM4" s="4" t="s">
        <v>3</v>
      </c>
      <c r="AN4" s="4">
        <f t="shared" ca="1" si="10"/>
        <v>9</v>
      </c>
      <c r="AO4" s="4">
        <f t="shared" ca="1" si="11"/>
        <v>9</v>
      </c>
      <c r="AP4" s="4" t="s">
        <v>2</v>
      </c>
      <c r="AQ4" s="4">
        <f t="shared" ca="1" si="12"/>
        <v>1</v>
      </c>
      <c r="AR4" s="4">
        <f t="shared" ca="1" si="13"/>
        <v>0</v>
      </c>
      <c r="AS4" s="4" t="s">
        <v>14</v>
      </c>
      <c r="AT4" s="4">
        <f t="shared" ca="1" si="14"/>
        <v>3</v>
      </c>
      <c r="AU4" s="4">
        <f t="shared" ca="1" si="15"/>
        <v>5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8</v>
      </c>
      <c r="BE4" s="6">
        <f t="shared" ca="1" si="19"/>
        <v>1</v>
      </c>
      <c r="BF4" s="7"/>
      <c r="BH4" s="4">
        <v>4</v>
      </c>
      <c r="BI4" s="8">
        <f t="shared" ca="1" si="20"/>
        <v>3</v>
      </c>
      <c r="BJ4" s="8">
        <f t="shared" ca="1" si="0"/>
        <v>9</v>
      </c>
      <c r="BK4" s="9"/>
      <c r="BM4" s="4">
        <v>4</v>
      </c>
      <c r="BN4" s="8">
        <f t="shared" ca="1" si="21"/>
        <v>6</v>
      </c>
      <c r="BO4" s="8">
        <f t="shared" ca="1" si="22"/>
        <v>9</v>
      </c>
      <c r="BP4" s="9"/>
      <c r="BQ4" s="9"/>
      <c r="BR4" s="7"/>
      <c r="BS4" s="10">
        <f t="shared" ca="1" si="23"/>
        <v>0.80639190079317691</v>
      </c>
      <c r="BT4" s="11">
        <f t="shared" ca="1" si="24"/>
        <v>3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0.25085092260893105</v>
      </c>
      <c r="CA4" s="11">
        <f t="shared" ca="1" si="26"/>
        <v>64</v>
      </c>
      <c r="CB4" s="4"/>
      <c r="CC4" s="4">
        <v>4</v>
      </c>
      <c r="CD4" s="4">
        <v>1</v>
      </c>
      <c r="CE4" s="4">
        <v>4</v>
      </c>
      <c r="CG4" s="10">
        <f t="shared" ca="1" si="27"/>
        <v>0.70294665325999151</v>
      </c>
      <c r="CH4" s="11">
        <f t="shared" ca="1" si="28"/>
        <v>40</v>
      </c>
      <c r="CI4" s="4"/>
      <c r="CJ4" s="4">
        <v>4</v>
      </c>
      <c r="CK4" s="4">
        <v>0</v>
      </c>
      <c r="CL4" s="4">
        <v>3</v>
      </c>
      <c r="CN4" s="10">
        <f t="shared" ca="1" si="29"/>
        <v>0.43279397910173034</v>
      </c>
      <c r="CO4" s="11">
        <f t="shared" ca="1" si="30"/>
        <v>54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6" t="str">
        <f ca="1">$Y1/100&amp;$Z1&amp;$AA1/100&amp;$AB1</f>
        <v>9.67＋3.96＝</v>
      </c>
      <c r="D5" s="87"/>
      <c r="E5" s="87"/>
      <c r="F5" s="87"/>
      <c r="G5" s="80">
        <f ca="1">$AC1/100</f>
        <v>13.63</v>
      </c>
      <c r="H5" s="81"/>
      <c r="I5" s="21"/>
      <c r="J5" s="22"/>
      <c r="K5" s="20"/>
      <c r="L5" s="13"/>
      <c r="M5" s="86" t="str">
        <f ca="1">$Y2/100&amp;$Z2&amp;$AA2/100&amp;$AB2</f>
        <v>6.02＋5.73＝</v>
      </c>
      <c r="N5" s="87"/>
      <c r="O5" s="87"/>
      <c r="P5" s="87"/>
      <c r="Q5" s="80">
        <f ca="1">$AC2/100</f>
        <v>11.75</v>
      </c>
      <c r="R5" s="81"/>
      <c r="S5" s="21"/>
      <c r="T5" s="23"/>
      <c r="X5" s="2" t="s">
        <v>16</v>
      </c>
      <c r="Y5" s="4">
        <f t="shared" ca="1" si="1"/>
        <v>289</v>
      </c>
      <c r="Z5" s="4" t="s">
        <v>1</v>
      </c>
      <c r="AA5" s="4">
        <f t="shared" ca="1" si="2"/>
        <v>847</v>
      </c>
      <c r="AB5" s="4" t="s">
        <v>2</v>
      </c>
      <c r="AC5" s="4">
        <f t="shared" ca="1" si="3"/>
        <v>1136</v>
      </c>
      <c r="AE5" s="4">
        <f t="shared" ca="1" si="4"/>
        <v>0</v>
      </c>
      <c r="AF5" s="4">
        <f t="shared" ca="1" si="5"/>
        <v>2</v>
      </c>
      <c r="AG5" s="4" t="s">
        <v>14</v>
      </c>
      <c r="AH5" s="4">
        <f t="shared" ca="1" si="6"/>
        <v>8</v>
      </c>
      <c r="AI5" s="4">
        <f t="shared" ca="1" si="7"/>
        <v>9</v>
      </c>
      <c r="AJ5" s="4" t="s">
        <v>1</v>
      </c>
      <c r="AK5" s="4">
        <f t="shared" ca="1" si="8"/>
        <v>0</v>
      </c>
      <c r="AL5" s="4">
        <f t="shared" ca="1" si="9"/>
        <v>8</v>
      </c>
      <c r="AM5" s="4" t="s">
        <v>3</v>
      </c>
      <c r="AN5" s="4">
        <f t="shared" ca="1" si="10"/>
        <v>4</v>
      </c>
      <c r="AO5" s="4">
        <f t="shared" ca="1" si="11"/>
        <v>7</v>
      </c>
      <c r="AP5" s="4" t="s">
        <v>2</v>
      </c>
      <c r="AQ5" s="4">
        <f t="shared" ca="1" si="12"/>
        <v>1</v>
      </c>
      <c r="AR5" s="4">
        <f t="shared" ca="1" si="13"/>
        <v>1</v>
      </c>
      <c r="AS5" s="4" t="s">
        <v>3</v>
      </c>
      <c r="AT5" s="4">
        <f t="shared" ca="1" si="14"/>
        <v>3</v>
      </c>
      <c r="AU5" s="4">
        <f t="shared" ca="1" si="15"/>
        <v>6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2</v>
      </c>
      <c r="BE5" s="6">
        <f t="shared" ca="1" si="19"/>
        <v>8</v>
      </c>
      <c r="BF5" s="7"/>
      <c r="BH5" s="4">
        <v>5</v>
      </c>
      <c r="BI5" s="8">
        <f t="shared" ca="1" si="20"/>
        <v>8</v>
      </c>
      <c r="BJ5" s="8">
        <f t="shared" ca="1" si="0"/>
        <v>4</v>
      </c>
      <c r="BK5" s="9"/>
      <c r="BM5" s="4">
        <v>5</v>
      </c>
      <c r="BN5" s="8">
        <f t="shared" ca="1" si="21"/>
        <v>9</v>
      </c>
      <c r="BO5" s="8">
        <f t="shared" ca="1" si="22"/>
        <v>7</v>
      </c>
      <c r="BP5" s="9"/>
      <c r="BQ5" s="9"/>
      <c r="BR5" s="7"/>
      <c r="BS5" s="10">
        <f t="shared" ca="1" si="23"/>
        <v>0.93503220318479974</v>
      </c>
      <c r="BT5" s="11">
        <f t="shared" ca="1" si="24"/>
        <v>1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0.79176732841360564</v>
      </c>
      <c r="CA5" s="11">
        <f t="shared" ca="1" si="26"/>
        <v>17</v>
      </c>
      <c r="CB5" s="4"/>
      <c r="CC5" s="4">
        <v>5</v>
      </c>
      <c r="CD5" s="4">
        <v>1</v>
      </c>
      <c r="CE5" s="4">
        <v>5</v>
      </c>
      <c r="CG5" s="10">
        <f t="shared" ca="1" si="27"/>
        <v>0.1990368405264642</v>
      </c>
      <c r="CH5" s="11">
        <f t="shared" ca="1" si="28"/>
        <v>85</v>
      </c>
      <c r="CI5" s="4"/>
      <c r="CJ5" s="4">
        <v>5</v>
      </c>
      <c r="CK5" s="4">
        <v>0</v>
      </c>
      <c r="CL5" s="4">
        <v>4</v>
      </c>
      <c r="CN5" s="10">
        <f t="shared" ca="1" si="29"/>
        <v>4.5442759202694361E-2</v>
      </c>
      <c r="CO5" s="11">
        <f t="shared" ca="1" si="30"/>
        <v>79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504</v>
      </c>
      <c r="Z6" s="4" t="s">
        <v>1</v>
      </c>
      <c r="AA6" s="4">
        <f t="shared" ca="1" si="2"/>
        <v>837</v>
      </c>
      <c r="AB6" s="4" t="s">
        <v>2</v>
      </c>
      <c r="AC6" s="4">
        <f t="shared" ca="1" si="3"/>
        <v>1341</v>
      </c>
      <c r="AE6" s="4">
        <f t="shared" ca="1" si="4"/>
        <v>0</v>
      </c>
      <c r="AF6" s="4">
        <f t="shared" ca="1" si="5"/>
        <v>5</v>
      </c>
      <c r="AG6" s="4" t="s">
        <v>3</v>
      </c>
      <c r="AH6" s="4">
        <f t="shared" ca="1" si="6"/>
        <v>0</v>
      </c>
      <c r="AI6" s="4">
        <f t="shared" ca="1" si="7"/>
        <v>4</v>
      </c>
      <c r="AJ6" s="4" t="s">
        <v>1</v>
      </c>
      <c r="AK6" s="4">
        <f t="shared" ca="1" si="8"/>
        <v>0</v>
      </c>
      <c r="AL6" s="4">
        <f t="shared" ca="1" si="9"/>
        <v>8</v>
      </c>
      <c r="AM6" s="4" t="s">
        <v>3</v>
      </c>
      <c r="AN6" s="4">
        <f t="shared" ca="1" si="10"/>
        <v>3</v>
      </c>
      <c r="AO6" s="4">
        <f t="shared" ca="1" si="11"/>
        <v>7</v>
      </c>
      <c r="AP6" s="4" t="s">
        <v>2</v>
      </c>
      <c r="AQ6" s="4">
        <f t="shared" ca="1" si="12"/>
        <v>1</v>
      </c>
      <c r="AR6" s="4">
        <f t="shared" ca="1" si="13"/>
        <v>3</v>
      </c>
      <c r="AS6" s="4" t="s">
        <v>3</v>
      </c>
      <c r="AT6" s="4">
        <f t="shared" ca="1" si="14"/>
        <v>4</v>
      </c>
      <c r="AU6" s="4">
        <f t="shared" ca="1" si="15"/>
        <v>1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5</v>
      </c>
      <c r="BE6" s="6">
        <f t="shared" ca="1" si="19"/>
        <v>8</v>
      </c>
      <c r="BF6" s="7"/>
      <c r="BH6" s="4">
        <v>6</v>
      </c>
      <c r="BI6" s="8">
        <f t="shared" ca="1" si="20"/>
        <v>0</v>
      </c>
      <c r="BJ6" s="8">
        <f t="shared" ca="1" si="0"/>
        <v>3</v>
      </c>
      <c r="BK6" s="9"/>
      <c r="BM6" s="4">
        <v>6</v>
      </c>
      <c r="BN6" s="8">
        <f t="shared" ca="1" si="21"/>
        <v>4</v>
      </c>
      <c r="BO6" s="8">
        <f t="shared" ca="1" si="22"/>
        <v>7</v>
      </c>
      <c r="BP6" s="9"/>
      <c r="BQ6" s="9"/>
      <c r="BR6" s="7"/>
      <c r="BS6" s="10">
        <f t="shared" ca="1" si="23"/>
        <v>0.35395785036291805</v>
      </c>
      <c r="BT6" s="11">
        <f t="shared" ca="1" si="24"/>
        <v>8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0.46055934606510973</v>
      </c>
      <c r="CA6" s="11">
        <f t="shared" ca="1" si="26"/>
        <v>44</v>
      </c>
      <c r="CB6" s="4"/>
      <c r="CC6" s="4">
        <v>6</v>
      </c>
      <c r="CD6" s="4">
        <v>1</v>
      </c>
      <c r="CE6" s="4">
        <v>6</v>
      </c>
      <c r="CG6" s="10">
        <f t="shared" ca="1" si="27"/>
        <v>0.95547634390811464</v>
      </c>
      <c r="CH6" s="11">
        <f t="shared" ca="1" si="28"/>
        <v>4</v>
      </c>
      <c r="CI6" s="4"/>
      <c r="CJ6" s="4">
        <v>6</v>
      </c>
      <c r="CK6" s="4">
        <v>0</v>
      </c>
      <c r="CL6" s="4">
        <v>5</v>
      </c>
      <c r="CN6" s="10">
        <f t="shared" ca="1" si="29"/>
        <v>0.62973894417528509</v>
      </c>
      <c r="CO6" s="11">
        <f t="shared" ca="1" si="30"/>
        <v>34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9</v>
      </c>
      <c r="F7" s="31" t="str">
        <f ca="1">IF(AND(G7=0,H7=0),"",".")</f>
        <v>.</v>
      </c>
      <c r="G7" s="32">
        <f ca="1">$BI1</f>
        <v>6</v>
      </c>
      <c r="H7" s="32">
        <f ca="1">$BN1</f>
        <v>7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6</v>
      </c>
      <c r="P7" s="31" t="str">
        <f ca="1">IF(AND(Q7=0,R7=0),"",".")</f>
        <v>.</v>
      </c>
      <c r="Q7" s="32">
        <f ca="1">$BI2</f>
        <v>0</v>
      </c>
      <c r="R7" s="32">
        <f ca="1">$BN2</f>
        <v>2</v>
      </c>
      <c r="S7" s="33"/>
      <c r="T7" s="28"/>
      <c r="X7" s="2" t="s">
        <v>18</v>
      </c>
      <c r="Y7" s="4">
        <f t="shared" ca="1" si="1"/>
        <v>672</v>
      </c>
      <c r="Z7" s="4" t="s">
        <v>1</v>
      </c>
      <c r="AA7" s="4">
        <f t="shared" ca="1" si="2"/>
        <v>486</v>
      </c>
      <c r="AB7" s="4" t="s">
        <v>2</v>
      </c>
      <c r="AC7" s="4">
        <f t="shared" ca="1" si="3"/>
        <v>1158</v>
      </c>
      <c r="AE7" s="4">
        <f t="shared" ca="1" si="4"/>
        <v>0</v>
      </c>
      <c r="AF7" s="4">
        <f t="shared" ca="1" si="5"/>
        <v>6</v>
      </c>
      <c r="AG7" s="4" t="s">
        <v>3</v>
      </c>
      <c r="AH7" s="4">
        <f t="shared" ca="1" si="6"/>
        <v>7</v>
      </c>
      <c r="AI7" s="4">
        <f t="shared" ca="1" si="7"/>
        <v>2</v>
      </c>
      <c r="AJ7" s="4" t="s">
        <v>1</v>
      </c>
      <c r="AK7" s="4">
        <f t="shared" ca="1" si="8"/>
        <v>0</v>
      </c>
      <c r="AL7" s="4">
        <f t="shared" ca="1" si="9"/>
        <v>4</v>
      </c>
      <c r="AM7" s="4" t="s">
        <v>3</v>
      </c>
      <c r="AN7" s="4">
        <f t="shared" ca="1" si="10"/>
        <v>8</v>
      </c>
      <c r="AO7" s="4">
        <f t="shared" ca="1" si="11"/>
        <v>6</v>
      </c>
      <c r="AP7" s="4" t="s">
        <v>19</v>
      </c>
      <c r="AQ7" s="4">
        <f t="shared" ca="1" si="12"/>
        <v>1</v>
      </c>
      <c r="AR7" s="4">
        <f t="shared" ca="1" si="13"/>
        <v>1</v>
      </c>
      <c r="AS7" s="4" t="s">
        <v>3</v>
      </c>
      <c r="AT7" s="4">
        <f t="shared" ca="1" si="14"/>
        <v>5</v>
      </c>
      <c r="AU7" s="4">
        <f t="shared" ca="1" si="15"/>
        <v>8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6</v>
      </c>
      <c r="BE7" s="6">
        <f t="shared" ca="1" si="19"/>
        <v>4</v>
      </c>
      <c r="BF7" s="7"/>
      <c r="BH7" s="4">
        <v>7</v>
      </c>
      <c r="BI7" s="8">
        <f t="shared" ca="1" si="20"/>
        <v>7</v>
      </c>
      <c r="BJ7" s="8">
        <f t="shared" ca="1" si="0"/>
        <v>8</v>
      </c>
      <c r="BK7" s="9"/>
      <c r="BM7" s="4">
        <v>7</v>
      </c>
      <c r="BN7" s="8">
        <f t="shared" ca="1" si="21"/>
        <v>2</v>
      </c>
      <c r="BO7" s="8">
        <f t="shared" ca="1" si="22"/>
        <v>6</v>
      </c>
      <c r="BP7" s="9"/>
      <c r="BQ7" s="9"/>
      <c r="BR7" s="7"/>
      <c r="BS7" s="10">
        <f t="shared" ca="1" si="23"/>
        <v>4.9245709434508456E-2</v>
      </c>
      <c r="BT7" s="11">
        <f t="shared" ca="1" si="24"/>
        <v>16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0.39990044264722857</v>
      </c>
      <c r="CA7" s="11">
        <f t="shared" ca="1" si="26"/>
        <v>49</v>
      </c>
      <c r="CB7" s="4"/>
      <c r="CC7" s="4">
        <v>7</v>
      </c>
      <c r="CD7" s="4">
        <v>1</v>
      </c>
      <c r="CE7" s="4">
        <v>7</v>
      </c>
      <c r="CG7" s="10">
        <f t="shared" ca="1" si="27"/>
        <v>0.26854313042757871</v>
      </c>
      <c r="CH7" s="11">
        <f t="shared" ca="1" si="28"/>
        <v>79</v>
      </c>
      <c r="CI7" s="4"/>
      <c r="CJ7" s="4">
        <v>7</v>
      </c>
      <c r="CK7" s="4">
        <v>0</v>
      </c>
      <c r="CL7" s="4">
        <v>6</v>
      </c>
      <c r="CN7" s="10">
        <f t="shared" ca="1" si="29"/>
        <v>0.87554906486301032</v>
      </c>
      <c r="CO7" s="11">
        <f t="shared" ca="1" si="30"/>
        <v>15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34" t="str">
        <f ca="1">IF(AND($AZ1=0,$AY1=0),"","＋")</f>
        <v/>
      </c>
      <c r="D8" s="35" t="str">
        <f ca="1">IF(AND($AZ1=0,$AY1=0),"＋",$AZ1)</f>
        <v>＋</v>
      </c>
      <c r="E8" s="36">
        <f ca="1">$BE1</f>
        <v>3</v>
      </c>
      <c r="F8" s="36" t="str">
        <f ca="1">IF(AND(G8=0,H8=0),"",".")</f>
        <v>.</v>
      </c>
      <c r="G8" s="37">
        <f ca="1">$BJ1</f>
        <v>9</v>
      </c>
      <c r="H8" s="37">
        <f ca="1">$BO1</f>
        <v>6</v>
      </c>
      <c r="I8" s="33"/>
      <c r="J8" s="28"/>
      <c r="K8" s="20"/>
      <c r="L8" s="13"/>
      <c r="M8" s="34" t="str">
        <f ca="1">IF(AND($AZ2=0,$AY2=0),"","＋")</f>
        <v/>
      </c>
      <c r="N8" s="35" t="str">
        <f ca="1">IF(AND($AZ2=0,$AY2=0),"＋",$AZ2)</f>
        <v>＋</v>
      </c>
      <c r="O8" s="36">
        <f ca="1">$BE2</f>
        <v>5</v>
      </c>
      <c r="P8" s="36" t="str">
        <f ca="1">IF(AND(Q8=0,R8=0),"",".")</f>
        <v>.</v>
      </c>
      <c r="Q8" s="37">
        <f ca="1">$BJ2</f>
        <v>7</v>
      </c>
      <c r="R8" s="37">
        <f ca="1">$BO2</f>
        <v>3</v>
      </c>
      <c r="S8" s="33"/>
      <c r="T8" s="28"/>
      <c r="X8" s="2" t="s">
        <v>20</v>
      </c>
      <c r="Y8" s="4">
        <f t="shared" ca="1" si="1"/>
        <v>285</v>
      </c>
      <c r="Z8" s="4" t="s">
        <v>1</v>
      </c>
      <c r="AA8" s="4">
        <f t="shared" ca="1" si="2"/>
        <v>599</v>
      </c>
      <c r="AB8" s="4" t="s">
        <v>2</v>
      </c>
      <c r="AC8" s="4">
        <f t="shared" ca="1" si="3"/>
        <v>884</v>
      </c>
      <c r="AE8" s="4">
        <f t="shared" ca="1" si="4"/>
        <v>0</v>
      </c>
      <c r="AF8" s="4">
        <f t="shared" ca="1" si="5"/>
        <v>2</v>
      </c>
      <c r="AG8" s="4" t="s">
        <v>14</v>
      </c>
      <c r="AH8" s="4">
        <f t="shared" ca="1" si="6"/>
        <v>8</v>
      </c>
      <c r="AI8" s="4">
        <f t="shared" ca="1" si="7"/>
        <v>5</v>
      </c>
      <c r="AJ8" s="4" t="s">
        <v>13</v>
      </c>
      <c r="AK8" s="4">
        <f t="shared" ca="1" si="8"/>
        <v>0</v>
      </c>
      <c r="AL8" s="4">
        <f t="shared" ca="1" si="9"/>
        <v>5</v>
      </c>
      <c r="AM8" s="4" t="s">
        <v>3</v>
      </c>
      <c r="AN8" s="4">
        <f t="shared" ca="1" si="10"/>
        <v>9</v>
      </c>
      <c r="AO8" s="4">
        <f t="shared" ca="1" si="11"/>
        <v>9</v>
      </c>
      <c r="AP8" s="4" t="s">
        <v>2</v>
      </c>
      <c r="AQ8" s="4">
        <f t="shared" ca="1" si="12"/>
        <v>0</v>
      </c>
      <c r="AR8" s="4">
        <f t="shared" ca="1" si="13"/>
        <v>8</v>
      </c>
      <c r="AS8" s="4" t="s">
        <v>3</v>
      </c>
      <c r="AT8" s="4">
        <f t="shared" ca="1" si="14"/>
        <v>8</v>
      </c>
      <c r="AU8" s="4">
        <f t="shared" ca="1" si="15"/>
        <v>4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2</v>
      </c>
      <c r="BE8" s="6">
        <f t="shared" ca="1" si="19"/>
        <v>5</v>
      </c>
      <c r="BF8" s="7"/>
      <c r="BH8" s="4">
        <v>8</v>
      </c>
      <c r="BI8" s="8">
        <f t="shared" ca="1" si="20"/>
        <v>8</v>
      </c>
      <c r="BJ8" s="8">
        <f t="shared" ca="1" si="0"/>
        <v>9</v>
      </c>
      <c r="BK8" s="9"/>
      <c r="BM8" s="4">
        <v>8</v>
      </c>
      <c r="BN8" s="8">
        <f t="shared" ca="1" si="21"/>
        <v>5</v>
      </c>
      <c r="BO8" s="8">
        <f t="shared" ca="1" si="22"/>
        <v>9</v>
      </c>
      <c r="BP8" s="9"/>
      <c r="BQ8" s="9"/>
      <c r="BR8" s="7"/>
      <c r="BS8" s="10">
        <f t="shared" ca="1" si="23"/>
        <v>3.404793119353422E-2</v>
      </c>
      <c r="BT8" s="11">
        <f t="shared" ca="1" si="24"/>
        <v>18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0.87125896699593008</v>
      </c>
      <c r="CA8" s="11">
        <f t="shared" ca="1" si="26"/>
        <v>14</v>
      </c>
      <c r="CB8" s="4"/>
      <c r="CC8" s="4">
        <v>8</v>
      </c>
      <c r="CD8" s="4">
        <v>1</v>
      </c>
      <c r="CE8" s="4">
        <v>8</v>
      </c>
      <c r="CG8" s="10">
        <f t="shared" ca="1" si="27"/>
        <v>0.14668496187509927</v>
      </c>
      <c r="CH8" s="11">
        <f t="shared" ca="1" si="28"/>
        <v>90</v>
      </c>
      <c r="CI8" s="4"/>
      <c r="CJ8" s="4">
        <v>8</v>
      </c>
      <c r="CK8" s="4">
        <v>0</v>
      </c>
      <c r="CL8" s="4">
        <v>7</v>
      </c>
      <c r="CN8" s="10">
        <f t="shared" ca="1" si="29"/>
        <v>0.49509173830009501</v>
      </c>
      <c r="CO8" s="11">
        <f t="shared" ca="1" si="30"/>
        <v>45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1</v>
      </c>
      <c r="E9" s="41">
        <f ca="1">$AR1</f>
        <v>3</v>
      </c>
      <c r="F9" s="41" t="str">
        <f>$AS1</f>
        <v>.</v>
      </c>
      <c r="G9" s="42">
        <f ca="1">$AT1</f>
        <v>6</v>
      </c>
      <c r="H9" s="43">
        <f ca="1">$AU1</f>
        <v>3</v>
      </c>
      <c r="I9" s="33"/>
      <c r="J9" s="44"/>
      <c r="K9" s="45"/>
      <c r="L9" s="38"/>
      <c r="M9" s="39"/>
      <c r="N9" s="40">
        <f ca="1">$AQ2</f>
        <v>1</v>
      </c>
      <c r="O9" s="41">
        <f ca="1">$AR2</f>
        <v>1</v>
      </c>
      <c r="P9" s="41" t="str">
        <f>$AS2</f>
        <v>.</v>
      </c>
      <c r="Q9" s="42">
        <f ca="1">$AT2</f>
        <v>7</v>
      </c>
      <c r="R9" s="43">
        <f ca="1">$AU2</f>
        <v>5</v>
      </c>
      <c r="S9" s="33"/>
      <c r="T9" s="44"/>
      <c r="X9" s="2" t="s">
        <v>21</v>
      </c>
      <c r="Y9" s="4">
        <f t="shared" ca="1" si="1"/>
        <v>244</v>
      </c>
      <c r="Z9" s="4" t="s">
        <v>1</v>
      </c>
      <c r="AA9" s="4">
        <f t="shared" ca="1" si="2"/>
        <v>603</v>
      </c>
      <c r="AB9" s="4" t="s">
        <v>2</v>
      </c>
      <c r="AC9" s="4">
        <f t="shared" ca="1" si="3"/>
        <v>847</v>
      </c>
      <c r="AE9" s="4">
        <f t="shared" ca="1" si="4"/>
        <v>0</v>
      </c>
      <c r="AF9" s="4">
        <f t="shared" ca="1" si="5"/>
        <v>2</v>
      </c>
      <c r="AG9" s="4" t="s">
        <v>3</v>
      </c>
      <c r="AH9" s="4">
        <f t="shared" ca="1" si="6"/>
        <v>4</v>
      </c>
      <c r="AI9" s="4">
        <f t="shared" ca="1" si="7"/>
        <v>4</v>
      </c>
      <c r="AJ9" s="4" t="s">
        <v>1</v>
      </c>
      <c r="AK9" s="4">
        <f t="shared" ca="1" si="8"/>
        <v>0</v>
      </c>
      <c r="AL9" s="4">
        <f t="shared" ca="1" si="9"/>
        <v>6</v>
      </c>
      <c r="AM9" s="4" t="s">
        <v>3</v>
      </c>
      <c r="AN9" s="4">
        <f t="shared" ca="1" si="10"/>
        <v>0</v>
      </c>
      <c r="AO9" s="4">
        <f t="shared" ca="1" si="11"/>
        <v>3</v>
      </c>
      <c r="AP9" s="4" t="s">
        <v>19</v>
      </c>
      <c r="AQ9" s="4">
        <f t="shared" ca="1" si="12"/>
        <v>0</v>
      </c>
      <c r="AR9" s="4">
        <f t="shared" ca="1" si="13"/>
        <v>8</v>
      </c>
      <c r="AS9" s="4" t="s">
        <v>3</v>
      </c>
      <c r="AT9" s="4">
        <f t="shared" ca="1" si="14"/>
        <v>4</v>
      </c>
      <c r="AU9" s="4">
        <f t="shared" ca="1" si="15"/>
        <v>7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2</v>
      </c>
      <c r="BE9" s="6">
        <f t="shared" ca="1" si="19"/>
        <v>6</v>
      </c>
      <c r="BF9" s="7"/>
      <c r="BH9" s="4">
        <v>9</v>
      </c>
      <c r="BI9" s="8">
        <f t="shared" ca="1" si="20"/>
        <v>4</v>
      </c>
      <c r="BJ9" s="8">
        <f t="shared" ca="1" si="0"/>
        <v>0</v>
      </c>
      <c r="BK9" s="9"/>
      <c r="BM9" s="4">
        <v>9</v>
      </c>
      <c r="BN9" s="8">
        <f t="shared" ca="1" si="21"/>
        <v>4</v>
      </c>
      <c r="BO9" s="8">
        <f t="shared" ca="1" si="22"/>
        <v>3</v>
      </c>
      <c r="BP9" s="9"/>
      <c r="BQ9" s="9"/>
      <c r="BR9" s="7"/>
      <c r="BS9" s="10">
        <f t="shared" ca="1" si="23"/>
        <v>8.7356042773735432E-2</v>
      </c>
      <c r="BT9" s="11">
        <f t="shared" ca="1" si="24"/>
        <v>13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0.86940060918239359</v>
      </c>
      <c r="CA9" s="11">
        <f t="shared" ca="1" si="26"/>
        <v>15</v>
      </c>
      <c r="CB9" s="4"/>
      <c r="CC9" s="4">
        <v>9</v>
      </c>
      <c r="CD9" s="4">
        <v>1</v>
      </c>
      <c r="CE9" s="4">
        <v>9</v>
      </c>
      <c r="CG9" s="10">
        <f t="shared" ca="1" si="27"/>
        <v>0.68002498842388037</v>
      </c>
      <c r="CH9" s="11">
        <f t="shared" ca="1" si="28"/>
        <v>41</v>
      </c>
      <c r="CI9" s="4"/>
      <c r="CJ9" s="4">
        <v>9</v>
      </c>
      <c r="CK9" s="4">
        <v>0</v>
      </c>
      <c r="CL9" s="4">
        <v>8</v>
      </c>
      <c r="CN9" s="10">
        <f t="shared" ca="1" si="29"/>
        <v>0.69381738211659527</v>
      </c>
      <c r="CO9" s="11">
        <f t="shared" ca="1" si="30"/>
        <v>30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597</v>
      </c>
      <c r="Z10" s="4" t="s">
        <v>1</v>
      </c>
      <c r="AA10" s="4">
        <f t="shared" ca="1" si="2"/>
        <v>442</v>
      </c>
      <c r="AB10" s="4" t="s">
        <v>2</v>
      </c>
      <c r="AC10" s="4">
        <f t="shared" ca="1" si="3"/>
        <v>1039</v>
      </c>
      <c r="AE10" s="4">
        <f t="shared" ca="1" si="4"/>
        <v>0</v>
      </c>
      <c r="AF10" s="4">
        <f t="shared" ca="1" si="5"/>
        <v>5</v>
      </c>
      <c r="AG10" s="4" t="s">
        <v>14</v>
      </c>
      <c r="AH10" s="4">
        <f t="shared" ca="1" si="6"/>
        <v>9</v>
      </c>
      <c r="AI10" s="4">
        <f t="shared" ca="1" si="7"/>
        <v>7</v>
      </c>
      <c r="AJ10" s="4" t="s">
        <v>13</v>
      </c>
      <c r="AK10" s="4">
        <f t="shared" ca="1" si="8"/>
        <v>0</v>
      </c>
      <c r="AL10" s="4">
        <f t="shared" ca="1" si="9"/>
        <v>4</v>
      </c>
      <c r="AM10" s="4" t="s">
        <v>14</v>
      </c>
      <c r="AN10" s="4">
        <f t="shared" ca="1" si="10"/>
        <v>4</v>
      </c>
      <c r="AO10" s="4">
        <f t="shared" ca="1" si="11"/>
        <v>2</v>
      </c>
      <c r="AP10" s="4" t="s">
        <v>19</v>
      </c>
      <c r="AQ10" s="4">
        <f t="shared" ca="1" si="12"/>
        <v>1</v>
      </c>
      <c r="AR10" s="4">
        <f t="shared" ca="1" si="13"/>
        <v>0</v>
      </c>
      <c r="AS10" s="4" t="s">
        <v>3</v>
      </c>
      <c r="AT10" s="4">
        <f t="shared" ca="1" si="14"/>
        <v>3</v>
      </c>
      <c r="AU10" s="4">
        <f t="shared" ca="1" si="15"/>
        <v>9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5</v>
      </c>
      <c r="BE10" s="6">
        <f t="shared" ca="1" si="19"/>
        <v>4</v>
      </c>
      <c r="BF10" s="7"/>
      <c r="BH10" s="4">
        <v>10</v>
      </c>
      <c r="BI10" s="8">
        <f t="shared" ca="1" si="20"/>
        <v>9</v>
      </c>
      <c r="BJ10" s="8">
        <f t="shared" ca="1" si="0"/>
        <v>4</v>
      </c>
      <c r="BK10" s="9"/>
      <c r="BM10" s="4">
        <v>10</v>
      </c>
      <c r="BN10" s="8">
        <f t="shared" ca="1" si="21"/>
        <v>7</v>
      </c>
      <c r="BO10" s="8">
        <f t="shared" ca="1" si="22"/>
        <v>2</v>
      </c>
      <c r="BP10" s="9"/>
      <c r="BQ10" s="9"/>
      <c r="BR10" s="7"/>
      <c r="BS10" s="10">
        <f t="shared" ca="1" si="23"/>
        <v>0.43669817636637609</v>
      </c>
      <c r="BT10" s="11">
        <f t="shared" ca="1" si="24"/>
        <v>5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0.49229081486170911</v>
      </c>
      <c r="CA10" s="11">
        <f t="shared" ca="1" si="26"/>
        <v>40</v>
      </c>
      <c r="CB10" s="4"/>
      <c r="CC10" s="4">
        <v>10</v>
      </c>
      <c r="CD10" s="4">
        <v>2</v>
      </c>
      <c r="CE10" s="4">
        <v>1</v>
      </c>
      <c r="CG10" s="10">
        <f t="shared" ca="1" si="27"/>
        <v>9.265329849652082E-2</v>
      </c>
      <c r="CH10" s="11">
        <f t="shared" ca="1" si="28"/>
        <v>95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0.42028820572374181</v>
      </c>
      <c r="CO10" s="11">
        <f t="shared" ca="1" si="30"/>
        <v>56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721</v>
      </c>
      <c r="Z11" s="4" t="s">
        <v>1</v>
      </c>
      <c r="AA11" s="4">
        <f t="shared" ca="1" si="2"/>
        <v>292</v>
      </c>
      <c r="AB11" s="4" t="s">
        <v>2</v>
      </c>
      <c r="AC11" s="4">
        <f t="shared" ca="1" si="3"/>
        <v>1013</v>
      </c>
      <c r="AE11" s="4">
        <f t="shared" ca="1" si="4"/>
        <v>0</v>
      </c>
      <c r="AF11" s="4">
        <f t="shared" ca="1" si="5"/>
        <v>7</v>
      </c>
      <c r="AG11" s="4" t="s">
        <v>3</v>
      </c>
      <c r="AH11" s="4">
        <f t="shared" ca="1" si="6"/>
        <v>2</v>
      </c>
      <c r="AI11" s="4">
        <f t="shared" ca="1" si="7"/>
        <v>1</v>
      </c>
      <c r="AJ11" s="4" t="s">
        <v>1</v>
      </c>
      <c r="AK11" s="4">
        <f t="shared" ca="1" si="8"/>
        <v>0</v>
      </c>
      <c r="AL11" s="4">
        <f t="shared" ca="1" si="9"/>
        <v>2</v>
      </c>
      <c r="AM11" s="4" t="s">
        <v>3</v>
      </c>
      <c r="AN11" s="4">
        <f t="shared" ca="1" si="10"/>
        <v>9</v>
      </c>
      <c r="AO11" s="4">
        <f t="shared" ca="1" si="11"/>
        <v>2</v>
      </c>
      <c r="AP11" s="4" t="s">
        <v>19</v>
      </c>
      <c r="AQ11" s="4">
        <f t="shared" ca="1" si="12"/>
        <v>1</v>
      </c>
      <c r="AR11" s="4">
        <f t="shared" ca="1" si="13"/>
        <v>0</v>
      </c>
      <c r="AS11" s="4" t="s">
        <v>3</v>
      </c>
      <c r="AT11" s="4">
        <f t="shared" ca="1" si="14"/>
        <v>1</v>
      </c>
      <c r="AU11" s="4">
        <f t="shared" ca="1" si="15"/>
        <v>3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7</v>
      </c>
      <c r="BE11" s="6">
        <f t="shared" ca="1" si="19"/>
        <v>2</v>
      </c>
      <c r="BF11" s="7"/>
      <c r="BH11" s="4">
        <v>11</v>
      </c>
      <c r="BI11" s="8">
        <f t="shared" ca="1" si="20"/>
        <v>2</v>
      </c>
      <c r="BJ11" s="8">
        <f t="shared" ca="1" si="0"/>
        <v>9</v>
      </c>
      <c r="BK11" s="9"/>
      <c r="BM11" s="4">
        <v>11</v>
      </c>
      <c r="BN11" s="8">
        <f t="shared" ca="1" si="21"/>
        <v>1</v>
      </c>
      <c r="BO11" s="8">
        <f t="shared" ca="1" si="22"/>
        <v>2</v>
      </c>
      <c r="BP11" s="9"/>
      <c r="BQ11" s="9"/>
      <c r="BR11" s="7"/>
      <c r="BS11" s="10">
        <f t="shared" ca="1" si="23"/>
        <v>0.24843230145307971</v>
      </c>
      <c r="BT11" s="11">
        <f t="shared" ca="1" si="24"/>
        <v>10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0.332809171484448</v>
      </c>
      <c r="CA11" s="11">
        <f t="shared" ca="1" si="26"/>
        <v>56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0.81040753454903147</v>
      </c>
      <c r="CH11" s="11">
        <f t="shared" ca="1" si="28"/>
        <v>30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0.98921021325313108</v>
      </c>
      <c r="CO11" s="11">
        <f t="shared" ca="1" si="30"/>
        <v>2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69" t="str">
        <f ca="1">$Y3/100&amp;$Z3&amp;$AA3/100&amp;$AB3</f>
        <v>3.99＋8.78＝</v>
      </c>
      <c r="D12" s="70"/>
      <c r="E12" s="70"/>
      <c r="F12" s="70"/>
      <c r="G12" s="80">
        <f ca="1">$AC3/100</f>
        <v>12.77</v>
      </c>
      <c r="H12" s="81"/>
      <c r="I12" s="21"/>
      <c r="J12" s="22"/>
      <c r="K12" s="20"/>
      <c r="L12" s="13"/>
      <c r="M12" s="69" t="str">
        <f ca="1">$Y4/100&amp;$Z4&amp;$AA4/100&amp;$AB4</f>
        <v>8.36＋1.99＝</v>
      </c>
      <c r="N12" s="70"/>
      <c r="O12" s="70"/>
      <c r="P12" s="70"/>
      <c r="Q12" s="80">
        <f ca="1">$AC4/100</f>
        <v>10.35</v>
      </c>
      <c r="R12" s="81"/>
      <c r="S12" s="21"/>
      <c r="T12" s="23"/>
      <c r="X12" s="2" t="s">
        <v>24</v>
      </c>
      <c r="Y12" s="4">
        <f t="shared" ca="1" si="1"/>
        <v>951</v>
      </c>
      <c r="Z12" s="4" t="s">
        <v>1</v>
      </c>
      <c r="AA12" s="4">
        <f t="shared" ca="1" si="2"/>
        <v>805</v>
      </c>
      <c r="AB12" s="4" t="s">
        <v>2</v>
      </c>
      <c r="AC12" s="4">
        <f t="shared" ca="1" si="3"/>
        <v>1756</v>
      </c>
      <c r="AE12" s="4">
        <f t="shared" ca="1" si="4"/>
        <v>0</v>
      </c>
      <c r="AF12" s="4">
        <f t="shared" ca="1" si="5"/>
        <v>9</v>
      </c>
      <c r="AG12" s="4" t="s">
        <v>3</v>
      </c>
      <c r="AH12" s="4">
        <f t="shared" ca="1" si="6"/>
        <v>5</v>
      </c>
      <c r="AI12" s="4">
        <f t="shared" ca="1" si="7"/>
        <v>1</v>
      </c>
      <c r="AJ12" s="4" t="s">
        <v>1</v>
      </c>
      <c r="AK12" s="4">
        <f t="shared" ca="1" si="8"/>
        <v>0</v>
      </c>
      <c r="AL12" s="4">
        <f t="shared" ca="1" si="9"/>
        <v>8</v>
      </c>
      <c r="AM12" s="4" t="s">
        <v>3</v>
      </c>
      <c r="AN12" s="4">
        <f t="shared" ca="1" si="10"/>
        <v>0</v>
      </c>
      <c r="AO12" s="4">
        <f t="shared" ca="1" si="11"/>
        <v>5</v>
      </c>
      <c r="AP12" s="4" t="s">
        <v>19</v>
      </c>
      <c r="AQ12" s="4">
        <f t="shared" ca="1" si="12"/>
        <v>1</v>
      </c>
      <c r="AR12" s="4">
        <f t="shared" ca="1" si="13"/>
        <v>7</v>
      </c>
      <c r="AS12" s="4" t="s">
        <v>3</v>
      </c>
      <c r="AT12" s="4">
        <f t="shared" ca="1" si="14"/>
        <v>5</v>
      </c>
      <c r="AU12" s="4">
        <f t="shared" ca="1" si="15"/>
        <v>6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9</v>
      </c>
      <c r="BE12" s="6">
        <f t="shared" ca="1" si="19"/>
        <v>8</v>
      </c>
      <c r="BF12" s="7"/>
      <c r="BH12" s="4">
        <v>12</v>
      </c>
      <c r="BI12" s="8">
        <f t="shared" ca="1" si="20"/>
        <v>5</v>
      </c>
      <c r="BJ12" s="8">
        <f t="shared" ca="1" si="0"/>
        <v>0</v>
      </c>
      <c r="BK12" s="9"/>
      <c r="BM12" s="4">
        <v>12</v>
      </c>
      <c r="BN12" s="8">
        <f t="shared" ca="1" si="21"/>
        <v>1</v>
      </c>
      <c r="BO12" s="8">
        <f t="shared" ca="1" si="22"/>
        <v>5</v>
      </c>
      <c r="BP12" s="9"/>
      <c r="BQ12" s="9"/>
      <c r="BR12" s="7"/>
      <c r="BS12" s="10">
        <f t="shared" ca="1" si="23"/>
        <v>8.623597464043542E-2</v>
      </c>
      <c r="BT12" s="11">
        <f t="shared" ca="1" si="24"/>
        <v>14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3.5281167682827963E-2</v>
      </c>
      <c r="CA12" s="11">
        <f t="shared" ca="1" si="26"/>
        <v>80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0.58376982337284078</v>
      </c>
      <c r="CH12" s="11">
        <f t="shared" ca="1" si="28"/>
        <v>51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0.96741909016298</v>
      </c>
      <c r="CO12" s="11">
        <f t="shared" ca="1" si="30"/>
        <v>5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0.33424378398752153</v>
      </c>
      <c r="BT13" s="11">
        <f t="shared" ca="1" si="24"/>
        <v>9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0.18129617995280001</v>
      </c>
      <c r="CA13" s="11">
        <f t="shared" ca="1" si="26"/>
        <v>70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0.4846409020626754</v>
      </c>
      <c r="CH13" s="11">
        <f t="shared" ca="1" si="28"/>
        <v>63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0.3709056017985527</v>
      </c>
      <c r="CO13" s="11">
        <f t="shared" ca="1" si="30"/>
        <v>59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3</v>
      </c>
      <c r="F14" s="31" t="str">
        <f ca="1">IF(AND(G14=0,H14=0),"",".")</f>
        <v>.</v>
      </c>
      <c r="G14" s="32">
        <f ca="1">$BI3</f>
        <v>9</v>
      </c>
      <c r="H14" s="32">
        <f ca="1">$BN3</f>
        <v>9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8</v>
      </c>
      <c r="P14" s="31" t="str">
        <f ca="1">IF(AND(Q14=0,R14=0),"",".")</f>
        <v>.</v>
      </c>
      <c r="Q14" s="32">
        <f ca="1">$BI4</f>
        <v>3</v>
      </c>
      <c r="R14" s="32">
        <f ca="1">$BN4</f>
        <v>6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3.6888580855395481E-2</v>
      </c>
      <c r="BT14" s="11">
        <f t="shared" ca="1" si="24"/>
        <v>17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0.77694328979586957</v>
      </c>
      <c r="CA14" s="11">
        <f t="shared" ca="1" si="26"/>
        <v>19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0.84540230271915195</v>
      </c>
      <c r="CH14" s="11">
        <f t="shared" ca="1" si="28"/>
        <v>24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0.81106522627236555</v>
      </c>
      <c r="CO14" s="11">
        <f t="shared" ca="1" si="30"/>
        <v>23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34" t="str">
        <f ca="1">IF(AND($AZ3=0,$AY3=0),"","＋")</f>
        <v/>
      </c>
      <c r="D15" s="35" t="str">
        <f ca="1">IF(AND($AZ3=0,$AY3=0),"＋",$AZ3)</f>
        <v>＋</v>
      </c>
      <c r="E15" s="36">
        <f ca="1">$BE3</f>
        <v>8</v>
      </c>
      <c r="F15" s="36" t="str">
        <f ca="1">IF(AND(G15=0,H15=0),"",".")</f>
        <v>.</v>
      </c>
      <c r="G15" s="37">
        <f ca="1">$BJ3</f>
        <v>7</v>
      </c>
      <c r="H15" s="37">
        <f ca="1">$BO3</f>
        <v>8</v>
      </c>
      <c r="I15" s="33"/>
      <c r="J15" s="28"/>
      <c r="K15" s="20"/>
      <c r="L15" s="13"/>
      <c r="M15" s="34" t="str">
        <f ca="1">IF(AND($AZ4=0,$AY4=0),"","＋")</f>
        <v/>
      </c>
      <c r="N15" s="35" t="str">
        <f ca="1">IF(AND($AZ4=0,$AY4=0),"＋",$AZ4)</f>
        <v>＋</v>
      </c>
      <c r="O15" s="36">
        <f ca="1">$BE4</f>
        <v>1</v>
      </c>
      <c r="P15" s="36" t="str">
        <f ca="1">IF(AND(Q15=0,R15=0),"",".")</f>
        <v>.</v>
      </c>
      <c r="Q15" s="37">
        <f ca="1">$BJ4</f>
        <v>9</v>
      </c>
      <c r="R15" s="37">
        <f ca="1">$BO4</f>
        <v>9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0.85214928150887914</v>
      </c>
      <c r="BT15" s="11">
        <f t="shared" ca="1" si="24"/>
        <v>2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0.41147316258383093</v>
      </c>
      <c r="CA15" s="11">
        <f t="shared" ca="1" si="26"/>
        <v>48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0.14907633626807015</v>
      </c>
      <c r="CH15" s="11">
        <f t="shared" ca="1" si="28"/>
        <v>89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0.69467074933828266</v>
      </c>
      <c r="CO15" s="11">
        <f t="shared" ca="1" si="30"/>
        <v>29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1</v>
      </c>
      <c r="E16" s="41">
        <f ca="1">$AR3</f>
        <v>2</v>
      </c>
      <c r="F16" s="41" t="str">
        <f>$AS3</f>
        <v>.</v>
      </c>
      <c r="G16" s="42">
        <f ca="1">$AT3</f>
        <v>7</v>
      </c>
      <c r="H16" s="43">
        <f ca="1">$AU3</f>
        <v>7</v>
      </c>
      <c r="I16" s="33"/>
      <c r="J16" s="44"/>
      <c r="K16" s="45"/>
      <c r="L16" s="38"/>
      <c r="M16" s="39"/>
      <c r="N16" s="40">
        <f ca="1">$AQ4</f>
        <v>1</v>
      </c>
      <c r="O16" s="41">
        <f ca="1">$AR4</f>
        <v>0</v>
      </c>
      <c r="P16" s="41" t="str">
        <f>$AS4</f>
        <v>.</v>
      </c>
      <c r="Q16" s="42">
        <f ca="1">$AT4</f>
        <v>3</v>
      </c>
      <c r="R16" s="43">
        <f ca="1">$AU4</f>
        <v>5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0.36555901461387064</v>
      </c>
      <c r="BT16" s="11">
        <f t="shared" ca="1" si="24"/>
        <v>6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0.1900216032556552</v>
      </c>
      <c r="CA16" s="11">
        <f t="shared" ca="1" si="26"/>
        <v>69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0.74408196714903074</v>
      </c>
      <c r="CH16" s="11">
        <f t="shared" ca="1" si="28"/>
        <v>35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0.26096290476932005</v>
      </c>
      <c r="CO16" s="11">
        <f t="shared" ca="1" si="30"/>
        <v>68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0.65039247239677433</v>
      </c>
      <c r="BT17" s="11">
        <f t="shared" ca="1" si="24"/>
        <v>4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0.69502577155873368</v>
      </c>
      <c r="CA17" s="11">
        <f t="shared" ca="1" si="26"/>
        <v>24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0.36319032240909388</v>
      </c>
      <c r="CH17" s="11">
        <f t="shared" ca="1" si="28"/>
        <v>73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0.33580015053648304</v>
      </c>
      <c r="CO17" s="11">
        <f t="shared" ca="1" si="30"/>
        <v>61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8.2223462236104883E-2</v>
      </c>
      <c r="BT18" s="11">
        <f t="shared" ca="1" si="24"/>
        <v>15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0.64109209677738688</v>
      </c>
      <c r="CA18" s="11">
        <f t="shared" ca="1" si="26"/>
        <v>30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0.19018973014238605</v>
      </c>
      <c r="CH18" s="11">
        <f t="shared" ca="1" si="28"/>
        <v>86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0.33343045063933252</v>
      </c>
      <c r="CO18" s="11">
        <f t="shared" ca="1" si="30"/>
        <v>62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69" t="str">
        <f ca="1">$Y5/100&amp;$Z5&amp;$AA5/100&amp;$AB5</f>
        <v>2.89＋8.47＝</v>
      </c>
      <c r="D19" s="70"/>
      <c r="E19" s="70"/>
      <c r="F19" s="70"/>
      <c r="G19" s="80">
        <f ca="1">$AC5/100</f>
        <v>11.36</v>
      </c>
      <c r="H19" s="81"/>
      <c r="I19" s="21"/>
      <c r="J19" s="22"/>
      <c r="K19" s="20"/>
      <c r="L19" s="13"/>
      <c r="M19" s="69" t="str">
        <f ca="1">$Y6/100&amp;$Z6&amp;$AA6/100&amp;$AB6</f>
        <v>5.04＋8.37＝</v>
      </c>
      <c r="N19" s="70"/>
      <c r="O19" s="70"/>
      <c r="P19" s="70"/>
      <c r="Q19" s="80">
        <f ca="1">$AC6/100</f>
        <v>13.41</v>
      </c>
      <c r="R19" s="81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9.8004767291812067E-2</v>
      </c>
      <c r="CA19" s="11">
        <f t="shared" ca="1" si="26"/>
        <v>73</v>
      </c>
      <c r="CB19" s="4"/>
      <c r="CC19" s="4">
        <v>19</v>
      </c>
      <c r="CD19" s="4">
        <v>3</v>
      </c>
      <c r="CE19" s="4">
        <v>1</v>
      </c>
      <c r="CG19" s="10">
        <f t="shared" ca="1" si="27"/>
        <v>0.54577472143432004</v>
      </c>
      <c r="CH19" s="11">
        <f t="shared" ca="1" si="28"/>
        <v>59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0.88185453766546329</v>
      </c>
      <c r="CO19" s="11">
        <f t="shared" ca="1" si="30"/>
        <v>14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0.81647126360970224</v>
      </c>
      <c r="CA20" s="11">
        <f t="shared" ca="1" si="26"/>
        <v>16</v>
      </c>
      <c r="CB20" s="4"/>
      <c r="CC20" s="4">
        <v>20</v>
      </c>
      <c r="CD20" s="4">
        <v>3</v>
      </c>
      <c r="CE20" s="4">
        <v>2</v>
      </c>
      <c r="CG20" s="10">
        <f t="shared" ca="1" si="27"/>
        <v>0.61415639301488034</v>
      </c>
      <c r="CH20" s="11">
        <f t="shared" ca="1" si="28"/>
        <v>48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0.92196031054437322</v>
      </c>
      <c r="CO20" s="11">
        <f t="shared" ca="1" si="30"/>
        <v>11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2</v>
      </c>
      <c r="F21" s="31" t="str">
        <f ca="1">IF(AND(G21=0,H21=0),"",".")</f>
        <v>.</v>
      </c>
      <c r="G21" s="32">
        <f ca="1">$BI5</f>
        <v>8</v>
      </c>
      <c r="H21" s="32">
        <f ca="1">$BN5</f>
        <v>9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5</v>
      </c>
      <c r="P21" s="31" t="str">
        <f ca="1">IF(AND(Q21=0,R21=0),"",".")</f>
        <v>.</v>
      </c>
      <c r="Q21" s="32">
        <f ca="1">$BI6</f>
        <v>0</v>
      </c>
      <c r="R21" s="32">
        <f ca="1">$BN6</f>
        <v>4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0.77511077342638435</v>
      </c>
      <c r="CA21" s="11">
        <f t="shared" ca="1" si="26"/>
        <v>20</v>
      </c>
      <c r="CB21" s="4"/>
      <c r="CC21" s="4">
        <v>21</v>
      </c>
      <c r="CD21" s="4">
        <v>3</v>
      </c>
      <c r="CE21" s="4">
        <v>3</v>
      </c>
      <c r="CG21" s="10">
        <f t="shared" ca="1" si="27"/>
        <v>0.43927485444619085</v>
      </c>
      <c r="CH21" s="11">
        <f t="shared" ca="1" si="28"/>
        <v>66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0.5943739225668645</v>
      </c>
      <c r="CO21" s="11">
        <f t="shared" ca="1" si="30"/>
        <v>39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34" t="str">
        <f ca="1">IF(AND($AZ5=0,$AY5=0),"","＋")</f>
        <v/>
      </c>
      <c r="D22" s="35" t="str">
        <f ca="1">IF(AND($AZ5=0,$AY5=0),"＋",$AZ5)</f>
        <v>＋</v>
      </c>
      <c r="E22" s="36">
        <f ca="1">$BE5</f>
        <v>8</v>
      </c>
      <c r="F22" s="36" t="str">
        <f ca="1">IF(AND(G22=0,H22=0),"",".")</f>
        <v>.</v>
      </c>
      <c r="G22" s="37">
        <f ca="1">$BJ5</f>
        <v>4</v>
      </c>
      <c r="H22" s="37">
        <f ca="1">$BO5</f>
        <v>7</v>
      </c>
      <c r="I22" s="33"/>
      <c r="J22" s="28"/>
      <c r="K22" s="20"/>
      <c r="L22" s="13"/>
      <c r="M22" s="34" t="str">
        <f ca="1">IF(AND($AZ6=0,$AY6=0),"","＋")</f>
        <v/>
      </c>
      <c r="N22" s="35" t="str">
        <f ca="1">IF(AND($AZ6=0,$AY6=0),"＋",$AZ6)</f>
        <v>＋</v>
      </c>
      <c r="O22" s="36">
        <f ca="1">$BE6</f>
        <v>8</v>
      </c>
      <c r="P22" s="36" t="str">
        <f ca="1">IF(AND(Q22=0,R22=0),"",".")</f>
        <v>.</v>
      </c>
      <c r="Q22" s="37">
        <f ca="1">$BJ6</f>
        <v>3</v>
      </c>
      <c r="R22" s="37">
        <f ca="1">$BO6</f>
        <v>7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7.1868153845902172E-2</v>
      </c>
      <c r="CA22" s="11">
        <f t="shared" ca="1" si="26"/>
        <v>78</v>
      </c>
      <c r="CB22" s="4"/>
      <c r="CC22" s="4">
        <v>22</v>
      </c>
      <c r="CD22" s="4">
        <v>3</v>
      </c>
      <c r="CE22" s="4">
        <v>4</v>
      </c>
      <c r="CG22" s="10">
        <f t="shared" ca="1" si="27"/>
        <v>0.73892417620483264</v>
      </c>
      <c r="CH22" s="11">
        <f t="shared" ca="1" si="28"/>
        <v>36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0.93642818639534031</v>
      </c>
      <c r="CO22" s="11">
        <f t="shared" ca="1" si="30"/>
        <v>9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1</v>
      </c>
      <c r="E23" s="41">
        <f ca="1">$AR5</f>
        <v>1</v>
      </c>
      <c r="F23" s="41" t="str">
        <f>$AS5</f>
        <v>.</v>
      </c>
      <c r="G23" s="42">
        <f ca="1">$AT5</f>
        <v>3</v>
      </c>
      <c r="H23" s="43">
        <f ca="1">$AU5</f>
        <v>6</v>
      </c>
      <c r="I23" s="33"/>
      <c r="J23" s="44"/>
      <c r="K23" s="45"/>
      <c r="L23" s="38"/>
      <c r="M23" s="39"/>
      <c r="N23" s="40">
        <f ca="1">$AQ6</f>
        <v>1</v>
      </c>
      <c r="O23" s="41">
        <f ca="1">$AR6</f>
        <v>3</v>
      </c>
      <c r="P23" s="41" t="str">
        <f>$AS6</f>
        <v>.</v>
      </c>
      <c r="Q23" s="42">
        <f ca="1">$AT6</f>
        <v>4</v>
      </c>
      <c r="R23" s="43">
        <f ca="1">$AU6</f>
        <v>1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0.99710342217842218</v>
      </c>
      <c r="CA23" s="11">
        <f t="shared" ca="1" si="26"/>
        <v>2</v>
      </c>
      <c r="CB23" s="4"/>
      <c r="CC23" s="4">
        <v>23</v>
      </c>
      <c r="CD23" s="4">
        <v>3</v>
      </c>
      <c r="CE23" s="4">
        <v>5</v>
      </c>
      <c r="CG23" s="10">
        <f t="shared" ca="1" si="27"/>
        <v>0.55242857968361236</v>
      </c>
      <c r="CH23" s="11">
        <f t="shared" ca="1" si="28"/>
        <v>57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0.7368947846100844</v>
      </c>
      <c r="CO23" s="11">
        <f t="shared" ca="1" si="30"/>
        <v>26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0.92255415410494335</v>
      </c>
      <c r="CA24" s="11">
        <f t="shared" ca="1" si="26"/>
        <v>9</v>
      </c>
      <c r="CB24" s="4"/>
      <c r="CC24" s="4">
        <v>24</v>
      </c>
      <c r="CD24" s="4">
        <v>3</v>
      </c>
      <c r="CE24" s="4">
        <v>6</v>
      </c>
      <c r="CG24" s="10">
        <f t="shared" ca="1" si="27"/>
        <v>0.71972735279409406</v>
      </c>
      <c r="CH24" s="11">
        <f t="shared" ca="1" si="28"/>
        <v>37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0.81438305058841154</v>
      </c>
      <c r="CO24" s="11">
        <f t="shared" ca="1" si="30"/>
        <v>22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0.19416412367581326</v>
      </c>
      <c r="CA25" s="11">
        <f t="shared" ca="1" si="26"/>
        <v>68</v>
      </c>
      <c r="CB25" s="4"/>
      <c r="CC25" s="4">
        <v>25</v>
      </c>
      <c r="CD25" s="4">
        <v>3</v>
      </c>
      <c r="CE25" s="4">
        <v>7</v>
      </c>
      <c r="CG25" s="10">
        <f t="shared" ca="1" si="27"/>
        <v>0.50481924743667306</v>
      </c>
      <c r="CH25" s="11">
        <f t="shared" ca="1" si="28"/>
        <v>62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0.42372366363694514</v>
      </c>
      <c r="CO25" s="11">
        <f t="shared" ca="1" si="30"/>
        <v>55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69" t="str">
        <f ca="1">$Y7/100&amp;$Z7&amp;$AA7/100&amp;$AB7</f>
        <v>6.72＋4.86＝</v>
      </c>
      <c r="D26" s="70"/>
      <c r="E26" s="70"/>
      <c r="F26" s="70"/>
      <c r="G26" s="80">
        <f ca="1">$AC7/100</f>
        <v>11.58</v>
      </c>
      <c r="H26" s="81"/>
      <c r="I26" s="21"/>
      <c r="J26" s="22"/>
      <c r="K26" s="20"/>
      <c r="L26" s="13"/>
      <c r="M26" s="69" t="str">
        <f ca="1">$Y8/100&amp;$Z8&amp;$AA8/100&amp;$AB8</f>
        <v>2.85＋5.99＝</v>
      </c>
      <c r="N26" s="70"/>
      <c r="O26" s="70"/>
      <c r="P26" s="70"/>
      <c r="Q26" s="80">
        <f ca="1">$AC8/100</f>
        <v>8.84</v>
      </c>
      <c r="R26" s="81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0.30323994413440947</v>
      </c>
      <c r="CA26" s="11">
        <f t="shared" ca="1" si="26"/>
        <v>58</v>
      </c>
      <c r="CB26" s="4"/>
      <c r="CC26" s="4">
        <v>26</v>
      </c>
      <c r="CD26" s="4">
        <v>3</v>
      </c>
      <c r="CE26" s="4">
        <v>8</v>
      </c>
      <c r="CG26" s="10">
        <f t="shared" ca="1" si="27"/>
        <v>0.5504277854393782</v>
      </c>
      <c r="CH26" s="11">
        <f t="shared" ca="1" si="28"/>
        <v>58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0.7995451712079984</v>
      </c>
      <c r="CO26" s="11">
        <f t="shared" ca="1" si="30"/>
        <v>24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0.90452090595788337</v>
      </c>
      <c r="CA27" s="11">
        <f t="shared" ca="1" si="26"/>
        <v>11</v>
      </c>
      <c r="CB27" s="4"/>
      <c r="CC27" s="4">
        <v>27</v>
      </c>
      <c r="CD27" s="4">
        <v>3</v>
      </c>
      <c r="CE27" s="4">
        <v>9</v>
      </c>
      <c r="CG27" s="10">
        <f t="shared" ca="1" si="27"/>
        <v>0.53191415411849774</v>
      </c>
      <c r="CH27" s="11">
        <f t="shared" ca="1" si="28"/>
        <v>60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0.87352073841811373</v>
      </c>
      <c r="CO27" s="11">
        <f t="shared" ca="1" si="30"/>
        <v>16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6</v>
      </c>
      <c r="F28" s="31" t="str">
        <f ca="1">IF(AND(G28=0,H28=0),"",".")</f>
        <v>.</v>
      </c>
      <c r="G28" s="32">
        <f ca="1">$BI7</f>
        <v>7</v>
      </c>
      <c r="H28" s="32">
        <f ca="1">$BN7</f>
        <v>2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2</v>
      </c>
      <c r="P28" s="31" t="str">
        <f ca="1">IF(AND(Q28=0,R28=0),"",".")</f>
        <v>.</v>
      </c>
      <c r="Q28" s="32">
        <f ca="1">$BI8</f>
        <v>8</v>
      </c>
      <c r="R28" s="32">
        <f ca="1">$BN8</f>
        <v>5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0.65864428442150524</v>
      </c>
      <c r="CA28" s="11">
        <f t="shared" ca="1" si="26"/>
        <v>27</v>
      </c>
      <c r="CB28" s="4"/>
      <c r="CC28" s="4">
        <v>28</v>
      </c>
      <c r="CD28" s="4">
        <v>4</v>
      </c>
      <c r="CE28" s="4">
        <v>1</v>
      </c>
      <c r="CG28" s="10">
        <f t="shared" ca="1" si="27"/>
        <v>0.85219172393721132</v>
      </c>
      <c r="CH28" s="11">
        <f t="shared" ca="1" si="28"/>
        <v>22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0.51048423915951813</v>
      </c>
      <c r="CO28" s="11">
        <f t="shared" ca="1" si="30"/>
        <v>42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34" t="str">
        <f ca="1">IF(AND($AZ7=0,$AY7=0),"","＋")</f>
        <v/>
      </c>
      <c r="D29" s="35" t="str">
        <f ca="1">IF(AND($AZ7=0,$AY7=0),"＋",$AZ7)</f>
        <v>＋</v>
      </c>
      <c r="E29" s="36">
        <f ca="1">$BE7</f>
        <v>4</v>
      </c>
      <c r="F29" s="36" t="str">
        <f ca="1">IF(AND(G29=0,H29=0),"",".")</f>
        <v>.</v>
      </c>
      <c r="G29" s="37">
        <f ca="1">$BJ7</f>
        <v>8</v>
      </c>
      <c r="H29" s="37">
        <f ca="1">$BO7</f>
        <v>6</v>
      </c>
      <c r="I29" s="33"/>
      <c r="J29" s="28"/>
      <c r="K29" s="20"/>
      <c r="L29" s="13"/>
      <c r="M29" s="34" t="str">
        <f ca="1">IF(AND($AZ8=0,$AY8=0),"","＋")</f>
        <v/>
      </c>
      <c r="N29" s="35" t="str">
        <f ca="1">IF(AND($AZ8=0,$AY8=0),"＋",$AZ8)</f>
        <v>＋</v>
      </c>
      <c r="O29" s="36">
        <f ca="1">$BE8</f>
        <v>5</v>
      </c>
      <c r="P29" s="36" t="str">
        <f ca="1">IF(AND(Q29=0,R29=0),"",".")</f>
        <v>.</v>
      </c>
      <c r="Q29" s="37">
        <f ca="1">$BJ8</f>
        <v>9</v>
      </c>
      <c r="R29" s="37">
        <f ca="1">$BO8</f>
        <v>9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0.67084916979904297</v>
      </c>
      <c r="CA29" s="11">
        <f t="shared" ca="1" si="26"/>
        <v>25</v>
      </c>
      <c r="CB29" s="4"/>
      <c r="CC29" s="4">
        <v>29</v>
      </c>
      <c r="CD29" s="4">
        <v>4</v>
      </c>
      <c r="CE29" s="4">
        <v>2</v>
      </c>
      <c r="CG29" s="10">
        <f t="shared" ca="1" si="27"/>
        <v>0.71266677576098403</v>
      </c>
      <c r="CH29" s="11">
        <f t="shared" ca="1" si="28"/>
        <v>38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0.61749072910294545</v>
      </c>
      <c r="CO29" s="11">
        <f t="shared" ca="1" si="30"/>
        <v>35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1</v>
      </c>
      <c r="E30" s="41">
        <f ca="1">$AR7</f>
        <v>1</v>
      </c>
      <c r="F30" s="41" t="str">
        <f>$AS7</f>
        <v>.</v>
      </c>
      <c r="G30" s="42">
        <f ca="1">$AT7</f>
        <v>5</v>
      </c>
      <c r="H30" s="43">
        <f ca="1">$AU7</f>
        <v>8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8</v>
      </c>
      <c r="P30" s="41" t="str">
        <f>$AS8</f>
        <v>.</v>
      </c>
      <c r="Q30" s="42">
        <f ca="1">$AT8</f>
        <v>8</v>
      </c>
      <c r="R30" s="43">
        <f ca="1">$AU8</f>
        <v>4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0.21905138596926255</v>
      </c>
      <c r="CA30" s="11">
        <f t="shared" ca="1" si="26"/>
        <v>66</v>
      </c>
      <c r="CB30" s="4"/>
      <c r="CC30" s="4">
        <v>30</v>
      </c>
      <c r="CD30" s="4">
        <v>4</v>
      </c>
      <c r="CE30" s="4">
        <v>3</v>
      </c>
      <c r="CG30" s="10">
        <f t="shared" ca="1" si="27"/>
        <v>0.28129389810615812</v>
      </c>
      <c r="CH30" s="11">
        <f t="shared" ca="1" si="28"/>
        <v>77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0.99987003424444332</v>
      </c>
      <c r="CO30" s="11">
        <f t="shared" ca="1" si="30"/>
        <v>1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0.98586958521053536</v>
      </c>
      <c r="CA31" s="11">
        <f t="shared" ca="1" si="26"/>
        <v>4</v>
      </c>
      <c r="CB31" s="4"/>
      <c r="CC31" s="4">
        <v>31</v>
      </c>
      <c r="CD31" s="4">
        <v>4</v>
      </c>
      <c r="CE31" s="4">
        <v>4</v>
      </c>
      <c r="CG31" s="10">
        <f t="shared" ca="1" si="27"/>
        <v>0.56883331666037273</v>
      </c>
      <c r="CH31" s="11">
        <f t="shared" ca="1" si="28"/>
        <v>55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0.31664354894896063</v>
      </c>
      <c r="CO31" s="11">
        <f t="shared" ca="1" si="30"/>
        <v>63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3" t="str">
        <f>A1</f>
        <v>小数 たし算 小数第二位 (1.11) ミックス ８問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2">
        <f>S1</f>
        <v>1</v>
      </c>
      <c r="T32" s="82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0.62946621533330172</v>
      </c>
      <c r="CA32" s="11">
        <f t="shared" ca="1" si="26"/>
        <v>31</v>
      </c>
      <c r="CB32" s="4"/>
      <c r="CC32" s="4">
        <v>32</v>
      </c>
      <c r="CD32" s="4">
        <v>4</v>
      </c>
      <c r="CE32" s="4">
        <v>5</v>
      </c>
      <c r="CG32" s="10">
        <f t="shared" ca="1" si="27"/>
        <v>0.25484416910706187</v>
      </c>
      <c r="CH32" s="11">
        <f t="shared" ca="1" si="28"/>
        <v>80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0.26895965468558791</v>
      </c>
      <c r="CO32" s="11">
        <f t="shared" ca="1" si="30"/>
        <v>67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73" t="str">
        <f t="shared" ref="A33:F33" si="31">A2</f>
        <v>　　月  　 　日</v>
      </c>
      <c r="B33" s="74"/>
      <c r="C33" s="74"/>
      <c r="D33" s="74"/>
      <c r="E33" s="75"/>
      <c r="F33" s="76" t="str">
        <f t="shared" si="31"/>
        <v>名前</v>
      </c>
      <c r="G33" s="76"/>
      <c r="H33" s="76"/>
      <c r="I33" s="77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9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0.64663277185210277</v>
      </c>
      <c r="CA33" s="11">
        <f t="shared" ca="1" si="26"/>
        <v>29</v>
      </c>
      <c r="CB33" s="4"/>
      <c r="CC33" s="4">
        <v>33</v>
      </c>
      <c r="CD33" s="4">
        <v>4</v>
      </c>
      <c r="CE33" s="4">
        <v>6</v>
      </c>
      <c r="CG33" s="10">
        <f t="shared" ca="1" si="27"/>
        <v>0.95054101114067802</v>
      </c>
      <c r="CH33" s="11">
        <f t="shared" ca="1" si="28"/>
        <v>5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0.72903145231800026</v>
      </c>
      <c r="CO33" s="11">
        <f t="shared" ca="1" si="30"/>
        <v>27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0.51734147584012469</v>
      </c>
      <c r="CA34" s="11">
        <f t="shared" ca="1" si="26"/>
        <v>38</v>
      </c>
      <c r="CB34" s="4"/>
      <c r="CC34" s="4">
        <v>34</v>
      </c>
      <c r="CD34" s="4">
        <v>4</v>
      </c>
      <c r="CE34" s="4">
        <v>7</v>
      </c>
      <c r="CG34" s="10">
        <f t="shared" ca="1" si="27"/>
        <v>0.42668174311112383</v>
      </c>
      <c r="CH34" s="11">
        <f t="shared" ca="1" si="28"/>
        <v>68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0.13727578206262758</v>
      </c>
      <c r="CO34" s="11">
        <f t="shared" ca="1" si="30"/>
        <v>74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0.60918537253307259</v>
      </c>
      <c r="CA35" s="11">
        <f t="shared" ca="1" si="26"/>
        <v>32</v>
      </c>
      <c r="CB35" s="4"/>
      <c r="CC35" s="4">
        <v>35</v>
      </c>
      <c r="CD35" s="4">
        <v>4</v>
      </c>
      <c r="CE35" s="4">
        <v>8</v>
      </c>
      <c r="CG35" s="10">
        <f t="shared" ca="1" si="27"/>
        <v>0.42363656459599586</v>
      </c>
      <c r="CH35" s="11">
        <f t="shared" ca="1" si="28"/>
        <v>69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0.164464067105628</v>
      </c>
      <c r="CO35" s="11">
        <f t="shared" ca="1" si="30"/>
        <v>72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69" t="str">
        <f t="shared" ref="C36" ca="1" si="32">C5</f>
        <v>9.67＋3.96＝</v>
      </c>
      <c r="D36" s="70"/>
      <c r="E36" s="70"/>
      <c r="F36" s="70"/>
      <c r="G36" s="71">
        <f ca="1">G5</f>
        <v>13.63</v>
      </c>
      <c r="H36" s="72"/>
      <c r="I36" s="59"/>
      <c r="J36" s="60"/>
      <c r="K36" s="25"/>
      <c r="L36" s="25"/>
      <c r="M36" s="69" t="str">
        <f t="shared" ref="M36" ca="1" si="33">M5</f>
        <v>6.02＋5.73＝</v>
      </c>
      <c r="N36" s="70"/>
      <c r="O36" s="70"/>
      <c r="P36" s="70"/>
      <c r="Q36" s="71">
        <f ca="1">Q5</f>
        <v>11.75</v>
      </c>
      <c r="R36" s="72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6</v>
      </c>
      <c r="AB36" s="61">
        <f ca="1">AU1</f>
        <v>3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0.96987354067969112</v>
      </c>
      <c r="CA36" s="11">
        <f t="shared" ca="1" si="26"/>
        <v>7</v>
      </c>
      <c r="CB36" s="4"/>
      <c r="CC36" s="4">
        <v>36</v>
      </c>
      <c r="CD36" s="4">
        <v>4</v>
      </c>
      <c r="CE36" s="4">
        <v>9</v>
      </c>
      <c r="CG36" s="10">
        <f t="shared" ca="1" si="27"/>
        <v>0.57979256154133341</v>
      </c>
      <c r="CH36" s="11">
        <f t="shared" ca="1" si="28"/>
        <v>52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0.96690983952782761</v>
      </c>
      <c r="CO36" s="11">
        <f t="shared" ca="1" si="30"/>
        <v>6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7</v>
      </c>
      <c r="AB37" s="61">
        <f t="shared" ca="1" si="35"/>
        <v>5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0.98962299139331078</v>
      </c>
      <c r="CA37" s="11">
        <f t="shared" ca="1" si="26"/>
        <v>3</v>
      </c>
      <c r="CB37" s="4"/>
      <c r="CC37" s="4">
        <v>37</v>
      </c>
      <c r="CD37" s="4">
        <v>5</v>
      </c>
      <c r="CE37" s="4">
        <v>1</v>
      </c>
      <c r="CG37" s="10">
        <f t="shared" ca="1" si="27"/>
        <v>0.89631605075884324</v>
      </c>
      <c r="CH37" s="11">
        <f t="shared" ca="1" si="28"/>
        <v>14</v>
      </c>
      <c r="CI37" s="4"/>
      <c r="CJ37" s="4">
        <v>37</v>
      </c>
      <c r="CK37" s="4">
        <v>3</v>
      </c>
      <c r="CL37" s="4">
        <v>6</v>
      </c>
      <c r="CN37" s="10">
        <f t="shared" ca="1" si="29"/>
        <v>8.8817233155764064E-2</v>
      </c>
      <c r="CO37" s="11">
        <f t="shared" ca="1" si="30"/>
        <v>77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9</v>
      </c>
      <c r="F38" s="31" t="str">
        <f t="shared" ca="1" si="36"/>
        <v>.</v>
      </c>
      <c r="G38" s="32">
        <f t="shared" ca="1" si="36"/>
        <v>6</v>
      </c>
      <c r="H38" s="32">
        <f t="shared" ca="1" si="36"/>
        <v>7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6</v>
      </c>
      <c r="P38" s="31" t="str">
        <f t="shared" ca="1" si="37"/>
        <v>.</v>
      </c>
      <c r="Q38" s="32">
        <f t="shared" ca="1" si="37"/>
        <v>0</v>
      </c>
      <c r="R38" s="32">
        <f t="shared" ca="1" si="37"/>
        <v>2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7</v>
      </c>
      <c r="AB38" s="61">
        <f t="shared" ref="AB38" ca="1" si="39">AU3</f>
        <v>7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0.46515200272644097</v>
      </c>
      <c r="CA38" s="11">
        <f t="shared" ca="1" si="26"/>
        <v>43</v>
      </c>
      <c r="CB38" s="4"/>
      <c r="CC38" s="4">
        <v>38</v>
      </c>
      <c r="CD38" s="4">
        <v>5</v>
      </c>
      <c r="CE38" s="4">
        <v>2</v>
      </c>
      <c r="CG38" s="10">
        <f t="shared" ca="1" si="27"/>
        <v>0.9816175784911193</v>
      </c>
      <c r="CH38" s="11">
        <f t="shared" ca="1" si="28"/>
        <v>2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0.679348635545721</v>
      </c>
      <c r="CO38" s="11">
        <f t="shared" ca="1" si="30"/>
        <v>32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＋</v>
      </c>
      <c r="E39" s="36">
        <f t="shared" ca="1" si="36"/>
        <v>3</v>
      </c>
      <c r="F39" s="36" t="str">
        <f t="shared" ca="1" si="36"/>
        <v>.</v>
      </c>
      <c r="G39" s="37">
        <f t="shared" ca="1" si="36"/>
        <v>9</v>
      </c>
      <c r="H39" s="37">
        <f t="shared" ca="1" si="36"/>
        <v>6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＋</v>
      </c>
      <c r="O39" s="36">
        <f t="shared" ca="1" si="40"/>
        <v>5</v>
      </c>
      <c r="P39" s="36" t="str">
        <f t="shared" ca="1" si="40"/>
        <v>.</v>
      </c>
      <c r="Q39" s="37">
        <f t="shared" ca="1" si="40"/>
        <v>7</v>
      </c>
      <c r="R39" s="37">
        <f t="shared" ca="1" si="40"/>
        <v>3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3</v>
      </c>
      <c r="AB39" s="61">
        <f t="shared" ca="1" si="35"/>
        <v>5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0.78221324613243692</v>
      </c>
      <c r="CA39" s="11">
        <f t="shared" ca="1" si="26"/>
        <v>18</v>
      </c>
      <c r="CB39" s="4"/>
      <c r="CC39" s="4">
        <v>39</v>
      </c>
      <c r="CD39" s="4">
        <v>5</v>
      </c>
      <c r="CE39" s="4">
        <v>3</v>
      </c>
      <c r="CG39" s="10">
        <f t="shared" ca="1" si="27"/>
        <v>0.24896469913498853</v>
      </c>
      <c r="CH39" s="11">
        <f t="shared" ca="1" si="28"/>
        <v>82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0.28202449656331141</v>
      </c>
      <c r="CO39" s="11">
        <f t="shared" ca="1" si="30"/>
        <v>65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1</v>
      </c>
      <c r="E40" s="65">
        <f t="shared" ca="1" si="36"/>
        <v>3</v>
      </c>
      <c r="F40" s="65" t="str">
        <f t="shared" si="36"/>
        <v>.</v>
      </c>
      <c r="G40" s="66">
        <f t="shared" ca="1" si="36"/>
        <v>6</v>
      </c>
      <c r="H40" s="67">
        <f t="shared" ca="1" si="36"/>
        <v>3</v>
      </c>
      <c r="I40" s="68"/>
      <c r="J40" s="28"/>
      <c r="K40" s="13"/>
      <c r="L40" s="13"/>
      <c r="M40" s="63"/>
      <c r="N40" s="64">
        <f ca="1">N9</f>
        <v>1</v>
      </c>
      <c r="O40" s="65">
        <f t="shared" ca="1" si="40"/>
        <v>1</v>
      </c>
      <c r="P40" s="65" t="str">
        <f t="shared" si="40"/>
        <v>.</v>
      </c>
      <c r="Q40" s="66">
        <f t="shared" ca="1" si="40"/>
        <v>7</v>
      </c>
      <c r="R40" s="67">
        <f t="shared" ca="1" si="40"/>
        <v>5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3</v>
      </c>
      <c r="AB40" s="61">
        <f t="shared" ca="1" si="35"/>
        <v>6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0.64899908763890402</v>
      </c>
      <c r="CA40" s="11">
        <f t="shared" ca="1" si="26"/>
        <v>28</v>
      </c>
      <c r="CB40" s="4"/>
      <c r="CC40" s="4">
        <v>40</v>
      </c>
      <c r="CD40" s="4">
        <v>5</v>
      </c>
      <c r="CE40" s="4">
        <v>4</v>
      </c>
      <c r="CG40" s="10">
        <f t="shared" ca="1" si="27"/>
        <v>0.79621914472730404</v>
      </c>
      <c r="CH40" s="11">
        <f t="shared" ca="1" si="28"/>
        <v>32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0.50135949999261398</v>
      </c>
      <c r="CO40" s="11">
        <f t="shared" ca="1" si="30"/>
        <v>44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4</v>
      </c>
      <c r="AB41" s="61">
        <f t="shared" ca="1" si="35"/>
        <v>1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0.32695959722483114</v>
      </c>
      <c r="CA41" s="11">
        <f t="shared" ca="1" si="26"/>
        <v>57</v>
      </c>
      <c r="CB41" s="4"/>
      <c r="CC41" s="4">
        <v>41</v>
      </c>
      <c r="CD41" s="4">
        <v>5</v>
      </c>
      <c r="CE41" s="4">
        <v>5</v>
      </c>
      <c r="CG41" s="10">
        <f t="shared" ca="1" si="27"/>
        <v>0.85990455963615375</v>
      </c>
      <c r="CH41" s="11">
        <f t="shared" ca="1" si="28"/>
        <v>21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0.81515178119575071</v>
      </c>
      <c r="CO41" s="11">
        <f t="shared" ca="1" si="30"/>
        <v>21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5</v>
      </c>
      <c r="AB42" s="61">
        <f t="shared" ca="1" si="35"/>
        <v>8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2.9282888391780615E-3</v>
      </c>
      <c r="CA42" s="11">
        <f t="shared" ca="1" si="26"/>
        <v>81</v>
      </c>
      <c r="CB42" s="4"/>
      <c r="CC42" s="4">
        <v>42</v>
      </c>
      <c r="CD42" s="4">
        <v>5</v>
      </c>
      <c r="CE42" s="4">
        <v>6</v>
      </c>
      <c r="CG42" s="10">
        <f t="shared" ca="1" si="27"/>
        <v>0.45578752692800262</v>
      </c>
      <c r="CH42" s="11">
        <f t="shared" ca="1" si="28"/>
        <v>65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0.74839624576882957</v>
      </c>
      <c r="CO42" s="11">
        <f t="shared" ca="1" si="30"/>
        <v>25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69" t="str">
        <f t="shared" ref="C43" ca="1" si="41">C12</f>
        <v>3.99＋8.78＝</v>
      </c>
      <c r="D43" s="70"/>
      <c r="E43" s="70"/>
      <c r="F43" s="70"/>
      <c r="G43" s="71">
        <f ca="1">G12</f>
        <v>12.77</v>
      </c>
      <c r="H43" s="72"/>
      <c r="I43" s="59"/>
      <c r="J43" s="28"/>
      <c r="K43" s="24"/>
      <c r="L43" s="25"/>
      <c r="M43" s="69" t="str">
        <f t="shared" ref="M43" ca="1" si="42">M12</f>
        <v>8.36＋1.99＝</v>
      </c>
      <c r="N43" s="70"/>
      <c r="O43" s="70"/>
      <c r="P43" s="70"/>
      <c r="Q43" s="71">
        <f ca="1">Q12</f>
        <v>10.35</v>
      </c>
      <c r="R43" s="72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8</v>
      </c>
      <c r="AB43" s="61">
        <f t="shared" ca="1" si="35"/>
        <v>4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0.5737333337119418</v>
      </c>
      <c r="CA43" s="11">
        <f t="shared" ca="1" si="26"/>
        <v>34</v>
      </c>
      <c r="CB43" s="4"/>
      <c r="CC43" s="4">
        <v>43</v>
      </c>
      <c r="CD43" s="4">
        <v>5</v>
      </c>
      <c r="CE43" s="4">
        <v>7</v>
      </c>
      <c r="CG43" s="10">
        <f t="shared" ca="1" si="27"/>
        <v>0.87048439401227407</v>
      </c>
      <c r="CH43" s="11">
        <f t="shared" ca="1" si="28"/>
        <v>19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0.69799685153017177</v>
      </c>
      <c r="CO43" s="11">
        <f t="shared" ca="1" si="30"/>
        <v>28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4</v>
      </c>
      <c r="AB44" s="61">
        <f t="shared" ca="1" si="35"/>
        <v>7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0.4963491862328494</v>
      </c>
      <c r="CA44" s="11">
        <f t="shared" ca="1" si="26"/>
        <v>39</v>
      </c>
      <c r="CB44" s="4"/>
      <c r="CC44" s="4">
        <v>44</v>
      </c>
      <c r="CD44" s="4">
        <v>5</v>
      </c>
      <c r="CE44" s="4">
        <v>8</v>
      </c>
      <c r="CG44" s="10">
        <f t="shared" ca="1" si="27"/>
        <v>0.59583228537270316</v>
      </c>
      <c r="CH44" s="11">
        <f t="shared" ca="1" si="28"/>
        <v>49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0.14557551422356918</v>
      </c>
      <c r="CO44" s="11">
        <f t="shared" ca="1" si="30"/>
        <v>73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3</v>
      </c>
      <c r="F45" s="31" t="str">
        <f t="shared" ca="1" si="43"/>
        <v>.</v>
      </c>
      <c r="G45" s="32">
        <f t="shared" ca="1" si="43"/>
        <v>9</v>
      </c>
      <c r="H45" s="32">
        <f t="shared" ca="1" si="43"/>
        <v>9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8</v>
      </c>
      <c r="P45" s="31" t="str">
        <f t="shared" ca="1" si="44"/>
        <v>.</v>
      </c>
      <c r="Q45" s="32">
        <f t="shared" ca="1" si="44"/>
        <v>3</v>
      </c>
      <c r="R45" s="32">
        <f t="shared" ca="1" si="44"/>
        <v>6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3</v>
      </c>
      <c r="AB45" s="61">
        <f t="shared" ca="1" si="35"/>
        <v>9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0.27866528980216831</v>
      </c>
      <c r="CA45" s="11">
        <f t="shared" ca="1" si="26"/>
        <v>61</v>
      </c>
      <c r="CB45" s="4"/>
      <c r="CC45" s="4">
        <v>45</v>
      </c>
      <c r="CD45" s="4">
        <v>5</v>
      </c>
      <c r="CE45" s="4">
        <v>9</v>
      </c>
      <c r="CG45" s="10">
        <f t="shared" ca="1" si="27"/>
        <v>0.99430578356458987</v>
      </c>
      <c r="CH45" s="11">
        <f t="shared" ca="1" si="28"/>
        <v>1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0.84839169505033496</v>
      </c>
      <c r="CO45" s="11">
        <f t="shared" ca="1" si="30"/>
        <v>17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＋</v>
      </c>
      <c r="E46" s="36">
        <f t="shared" ca="1" si="45"/>
        <v>8</v>
      </c>
      <c r="F46" s="36" t="str">
        <f t="shared" ca="1" si="45"/>
        <v>.</v>
      </c>
      <c r="G46" s="37">
        <f t="shared" ca="1" si="45"/>
        <v>7</v>
      </c>
      <c r="H46" s="37">
        <f t="shared" ca="1" si="45"/>
        <v>8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＋</v>
      </c>
      <c r="O46" s="36">
        <f t="shared" ca="1" si="46"/>
        <v>1</v>
      </c>
      <c r="P46" s="36" t="str">
        <f t="shared" ca="1" si="46"/>
        <v>.</v>
      </c>
      <c r="Q46" s="37">
        <f t="shared" ca="1" si="46"/>
        <v>9</v>
      </c>
      <c r="R46" s="37">
        <f t="shared" ca="1" si="46"/>
        <v>9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1</v>
      </c>
      <c r="AB46" s="61">
        <f t="shared" ca="1" si="35"/>
        <v>3</v>
      </c>
      <c r="BS46" s="10"/>
      <c r="BT46" s="11"/>
      <c r="BU46" s="11"/>
      <c r="BV46" s="4"/>
      <c r="BW46" s="4"/>
      <c r="BX46" s="4"/>
      <c r="BY46" s="4"/>
      <c r="BZ46" s="10">
        <f t="shared" ca="1" si="25"/>
        <v>0.4196779888808666</v>
      </c>
      <c r="CA46" s="11">
        <f t="shared" ca="1" si="26"/>
        <v>47</v>
      </c>
      <c r="CB46" s="4"/>
      <c r="CC46" s="4">
        <v>46</v>
      </c>
      <c r="CD46" s="4">
        <v>6</v>
      </c>
      <c r="CE46" s="4">
        <v>1</v>
      </c>
      <c r="CG46" s="10">
        <f t="shared" ca="1" si="27"/>
        <v>0.13163957177006069</v>
      </c>
      <c r="CH46" s="11">
        <f t="shared" ca="1" si="28"/>
        <v>92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0.96950998799539845</v>
      </c>
      <c r="CO46" s="11">
        <f t="shared" ca="1" si="30"/>
        <v>4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1</v>
      </c>
      <c r="E47" s="65">
        <f t="shared" ca="1" si="45"/>
        <v>2</v>
      </c>
      <c r="F47" s="65" t="str">
        <f t="shared" si="45"/>
        <v>.</v>
      </c>
      <c r="G47" s="66">
        <f t="shared" ca="1" si="45"/>
        <v>7</v>
      </c>
      <c r="H47" s="67">
        <f t="shared" ca="1" si="45"/>
        <v>7</v>
      </c>
      <c r="I47" s="68"/>
      <c r="J47" s="28"/>
      <c r="K47" s="13"/>
      <c r="L47" s="13"/>
      <c r="M47" s="63"/>
      <c r="N47" s="64">
        <f ca="1">N16</f>
        <v>1</v>
      </c>
      <c r="O47" s="65">
        <f t="shared" ca="1" si="46"/>
        <v>0</v>
      </c>
      <c r="P47" s="65" t="str">
        <f t="shared" si="46"/>
        <v>.</v>
      </c>
      <c r="Q47" s="66">
        <f t="shared" ca="1" si="46"/>
        <v>3</v>
      </c>
      <c r="R47" s="67">
        <f t="shared" ca="1" si="46"/>
        <v>5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5</v>
      </c>
      <c r="AB47" s="61">
        <f t="shared" ca="1" si="35"/>
        <v>6</v>
      </c>
      <c r="BS47" s="10"/>
      <c r="BT47" s="11"/>
      <c r="BU47" s="11"/>
      <c r="BV47" s="4"/>
      <c r="BW47" s="4"/>
      <c r="BX47" s="4"/>
      <c r="BY47" s="4"/>
      <c r="BZ47" s="10">
        <f t="shared" ca="1" si="25"/>
        <v>0.41992447008915856</v>
      </c>
      <c r="CA47" s="11">
        <f t="shared" ca="1" si="26"/>
        <v>46</v>
      </c>
      <c r="CB47" s="4"/>
      <c r="CC47" s="4">
        <v>47</v>
      </c>
      <c r="CD47" s="4">
        <v>6</v>
      </c>
      <c r="CE47" s="4">
        <v>2</v>
      </c>
      <c r="CG47" s="10">
        <f t="shared" ca="1" si="27"/>
        <v>0.86464462635251715</v>
      </c>
      <c r="CH47" s="11">
        <f t="shared" ca="1" si="28"/>
        <v>20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0.46821531383895842</v>
      </c>
      <c r="CO47" s="11">
        <f t="shared" ca="1" si="30"/>
        <v>49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>
        <f t="shared" ca="1" si="25"/>
        <v>0.97727256045888233</v>
      </c>
      <c r="CA48" s="11">
        <f t="shared" ca="1" si="26"/>
        <v>6</v>
      </c>
      <c r="CB48" s="4"/>
      <c r="CC48" s="4">
        <v>48</v>
      </c>
      <c r="CD48" s="4">
        <v>6</v>
      </c>
      <c r="CE48" s="4">
        <v>3</v>
      </c>
      <c r="CG48" s="10">
        <f t="shared" ca="1" si="27"/>
        <v>0.811160707245692</v>
      </c>
      <c r="CH48" s="11">
        <f t="shared" ca="1" si="28"/>
        <v>29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0.93067665967889934</v>
      </c>
      <c r="CO48" s="11">
        <f t="shared" ca="1" si="30"/>
        <v>10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7.9913817289680167E-2</v>
      </c>
      <c r="CA49" s="11">
        <f t="shared" ca="1" si="26"/>
        <v>77</v>
      </c>
      <c r="CB49" s="4"/>
      <c r="CC49" s="4">
        <v>49</v>
      </c>
      <c r="CD49" s="4">
        <v>6</v>
      </c>
      <c r="CE49" s="4">
        <v>4</v>
      </c>
      <c r="CG49" s="10">
        <f t="shared" ca="1" si="27"/>
        <v>0.81246210285862752</v>
      </c>
      <c r="CH49" s="11">
        <f t="shared" ca="1" si="28"/>
        <v>28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0.60319479991771752</v>
      </c>
      <c r="CO49" s="11">
        <f t="shared" ca="1" si="30"/>
        <v>37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69" t="str">
        <f t="shared" ref="C50" ca="1" si="47">C19</f>
        <v>2.89＋8.47＝</v>
      </c>
      <c r="D50" s="70"/>
      <c r="E50" s="70"/>
      <c r="F50" s="70"/>
      <c r="G50" s="71">
        <f ca="1">G19</f>
        <v>11.36</v>
      </c>
      <c r="H50" s="72"/>
      <c r="I50" s="59"/>
      <c r="J50" s="28"/>
      <c r="K50" s="24"/>
      <c r="L50" s="25"/>
      <c r="M50" s="69" t="str">
        <f t="shared" ref="M50" ca="1" si="48">M19</f>
        <v>5.04＋8.37＝</v>
      </c>
      <c r="N50" s="70"/>
      <c r="O50" s="70"/>
      <c r="P50" s="70"/>
      <c r="Q50" s="71">
        <f ca="1">Q19</f>
        <v>13.41</v>
      </c>
      <c r="R50" s="72"/>
      <c r="S50" s="59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0.26849888780384645</v>
      </c>
      <c r="CA50" s="11">
        <f t="shared" ca="1" si="26"/>
        <v>62</v>
      </c>
      <c r="CB50" s="4"/>
      <c r="CC50" s="4">
        <v>50</v>
      </c>
      <c r="CD50" s="4">
        <v>6</v>
      </c>
      <c r="CE50" s="4">
        <v>5</v>
      </c>
      <c r="CG50" s="10">
        <f t="shared" ca="1" si="27"/>
        <v>3.7633736677821217E-2</v>
      </c>
      <c r="CH50" s="11">
        <f t="shared" ca="1" si="28"/>
        <v>99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0.81858308528745938</v>
      </c>
      <c r="CO50" s="11">
        <f t="shared" ca="1" si="30"/>
        <v>20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0.59333959459270169</v>
      </c>
      <c r="CA51" s="11">
        <f t="shared" ca="1" si="26"/>
        <v>33</v>
      </c>
      <c r="CB51" s="4"/>
      <c r="CC51" s="4">
        <v>51</v>
      </c>
      <c r="CD51" s="4">
        <v>6</v>
      </c>
      <c r="CE51" s="4">
        <v>6</v>
      </c>
      <c r="CG51" s="10">
        <f t="shared" ca="1" si="27"/>
        <v>5.2940783394248569E-2</v>
      </c>
      <c r="CH51" s="11">
        <f t="shared" ca="1" si="28"/>
        <v>97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0.22250734804809913</v>
      </c>
      <c r="CO51" s="11">
        <f t="shared" ca="1" si="30"/>
        <v>69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2</v>
      </c>
      <c r="F52" s="31" t="str">
        <f t="shared" ca="1" si="49"/>
        <v>.</v>
      </c>
      <c r="G52" s="32">
        <f t="shared" ca="1" si="49"/>
        <v>8</v>
      </c>
      <c r="H52" s="32">
        <f t="shared" ca="1" si="49"/>
        <v>9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5</v>
      </c>
      <c r="P52" s="31" t="str">
        <f t="shared" ca="1" si="50"/>
        <v>.</v>
      </c>
      <c r="Q52" s="32">
        <f t="shared" ca="1" si="50"/>
        <v>0</v>
      </c>
      <c r="R52" s="32">
        <f t="shared" ca="1" si="50"/>
        <v>4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0.57060604681339611</v>
      </c>
      <c r="CA52" s="11">
        <f t="shared" ca="1" si="26"/>
        <v>35</v>
      </c>
      <c r="CB52" s="4"/>
      <c r="CC52" s="4">
        <v>52</v>
      </c>
      <c r="CD52" s="4">
        <v>6</v>
      </c>
      <c r="CE52" s="4">
        <v>7</v>
      </c>
      <c r="CG52" s="10">
        <f t="shared" ca="1" si="27"/>
        <v>0.12855284719498061</v>
      </c>
      <c r="CH52" s="11">
        <f t="shared" ca="1" si="28"/>
        <v>93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0.82529334047372804</v>
      </c>
      <c r="CO52" s="11">
        <f t="shared" ca="1" si="30"/>
        <v>19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＋</v>
      </c>
      <c r="E53" s="36">
        <f t="shared" ca="1" si="51"/>
        <v>8</v>
      </c>
      <c r="F53" s="36" t="str">
        <f t="shared" ca="1" si="51"/>
        <v>.</v>
      </c>
      <c r="G53" s="37">
        <f t="shared" ca="1" si="51"/>
        <v>4</v>
      </c>
      <c r="H53" s="37">
        <f t="shared" ca="1" si="51"/>
        <v>7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＋</v>
      </c>
      <c r="O53" s="36">
        <f t="shared" ca="1" si="52"/>
        <v>8</v>
      </c>
      <c r="P53" s="36" t="str">
        <f t="shared" ca="1" si="52"/>
        <v>.</v>
      </c>
      <c r="Q53" s="37">
        <f t="shared" ca="1" si="52"/>
        <v>3</v>
      </c>
      <c r="R53" s="37">
        <f t="shared" ca="1" si="52"/>
        <v>7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0.25748897533380333</v>
      </c>
      <c r="CA53" s="11">
        <f t="shared" ca="1" si="26"/>
        <v>63</v>
      </c>
      <c r="CB53" s="4"/>
      <c r="CC53" s="4">
        <v>53</v>
      </c>
      <c r="CD53" s="4">
        <v>6</v>
      </c>
      <c r="CE53" s="4">
        <v>8</v>
      </c>
      <c r="CG53" s="10">
        <f t="shared" ca="1" si="27"/>
        <v>0.25002515571449413</v>
      </c>
      <c r="CH53" s="11">
        <f t="shared" ca="1" si="28"/>
        <v>81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0.40525732132054204</v>
      </c>
      <c r="CO53" s="11">
        <f t="shared" ca="1" si="30"/>
        <v>58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1</v>
      </c>
      <c r="E54" s="65">
        <f t="shared" ca="1" si="51"/>
        <v>1</v>
      </c>
      <c r="F54" s="65" t="str">
        <f t="shared" si="51"/>
        <v>.</v>
      </c>
      <c r="G54" s="66">
        <f t="shared" ca="1" si="51"/>
        <v>3</v>
      </c>
      <c r="H54" s="67">
        <f t="shared" ca="1" si="51"/>
        <v>6</v>
      </c>
      <c r="I54" s="68"/>
      <c r="J54" s="28"/>
      <c r="K54" s="13"/>
      <c r="L54" s="13"/>
      <c r="M54" s="63"/>
      <c r="N54" s="64">
        <f ca="1">N23</f>
        <v>1</v>
      </c>
      <c r="O54" s="65">
        <f t="shared" ca="1" si="52"/>
        <v>3</v>
      </c>
      <c r="P54" s="65" t="str">
        <f t="shared" si="52"/>
        <v>.</v>
      </c>
      <c r="Q54" s="66">
        <f t="shared" ca="1" si="52"/>
        <v>4</v>
      </c>
      <c r="R54" s="67">
        <f t="shared" ca="1" si="52"/>
        <v>1</v>
      </c>
      <c r="S54" s="68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0.42468005442227375</v>
      </c>
      <c r="CA54" s="11">
        <f t="shared" ca="1" si="26"/>
        <v>45</v>
      </c>
      <c r="CB54" s="4"/>
      <c r="CC54" s="4">
        <v>54</v>
      </c>
      <c r="CD54" s="4">
        <v>6</v>
      </c>
      <c r="CE54" s="4">
        <v>9</v>
      </c>
      <c r="CG54" s="10">
        <f t="shared" ca="1" si="27"/>
        <v>0.78081142322717467</v>
      </c>
      <c r="CH54" s="11">
        <f t="shared" ca="1" si="28"/>
        <v>33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0.9149440777677238</v>
      </c>
      <c r="CO54" s="11">
        <f t="shared" ca="1" si="30"/>
        <v>13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>
        <f t="shared" ca="1" si="25"/>
        <v>0.49030747431755428</v>
      </c>
      <c r="CA55" s="11">
        <f t="shared" ca="1" si="26"/>
        <v>41</v>
      </c>
      <c r="CB55" s="4"/>
      <c r="CC55" s="4">
        <v>55</v>
      </c>
      <c r="CD55" s="4">
        <v>7</v>
      </c>
      <c r="CE55" s="4">
        <v>1</v>
      </c>
      <c r="CG55" s="10">
        <f t="shared" ca="1" si="27"/>
        <v>0.82822701754866945</v>
      </c>
      <c r="CH55" s="11">
        <f t="shared" ca="1" si="28"/>
        <v>26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0.60247801564159809</v>
      </c>
      <c r="CO55" s="11">
        <f t="shared" ca="1" si="30"/>
        <v>38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0.36420698294617648</v>
      </c>
      <c r="CA56" s="11">
        <f t="shared" ca="1" si="26"/>
        <v>53</v>
      </c>
      <c r="CB56" s="4"/>
      <c r="CC56" s="4">
        <v>56</v>
      </c>
      <c r="CD56" s="4">
        <v>7</v>
      </c>
      <c r="CE56" s="4">
        <v>2</v>
      </c>
      <c r="CG56" s="10">
        <f t="shared" ca="1" si="27"/>
        <v>0.29097850974660955</v>
      </c>
      <c r="CH56" s="11">
        <f t="shared" ca="1" si="28"/>
        <v>76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0.94425696446151464</v>
      </c>
      <c r="CO56" s="11">
        <f t="shared" ca="1" si="30"/>
        <v>8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69" t="str">
        <f t="shared" ref="C57" ca="1" si="53">C26</f>
        <v>6.72＋4.86＝</v>
      </c>
      <c r="D57" s="70"/>
      <c r="E57" s="70"/>
      <c r="F57" s="70"/>
      <c r="G57" s="71">
        <f ca="1">G26</f>
        <v>11.58</v>
      </c>
      <c r="H57" s="72"/>
      <c r="I57" s="59"/>
      <c r="J57" s="28"/>
      <c r="K57" s="24"/>
      <c r="L57" s="25"/>
      <c r="M57" s="69" t="str">
        <f t="shared" ref="M57" ca="1" si="54">M26</f>
        <v>2.85＋5.99＝</v>
      </c>
      <c r="N57" s="70"/>
      <c r="O57" s="70"/>
      <c r="P57" s="70"/>
      <c r="Q57" s="71">
        <f ca="1">Q26</f>
        <v>8.84</v>
      </c>
      <c r="R57" s="72"/>
      <c r="S57" s="59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0.47018623836416906</v>
      </c>
      <c r="CA57" s="11">
        <f t="shared" ca="1" si="26"/>
        <v>42</v>
      </c>
      <c r="CB57" s="4"/>
      <c r="CC57" s="4">
        <v>57</v>
      </c>
      <c r="CD57" s="4">
        <v>7</v>
      </c>
      <c r="CE57" s="4">
        <v>3</v>
      </c>
      <c r="CG57" s="10">
        <f t="shared" ca="1" si="27"/>
        <v>9.4966781909139764E-2</v>
      </c>
      <c r="CH57" s="11">
        <f t="shared" ca="1" si="28"/>
        <v>94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0.52019063623993789</v>
      </c>
      <c r="CO57" s="11">
        <f t="shared" ca="1" si="30"/>
        <v>41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8.7703176878430766E-2</v>
      </c>
      <c r="CA58" s="11">
        <f t="shared" ca="1" si="26"/>
        <v>76</v>
      </c>
      <c r="CB58" s="4"/>
      <c r="CC58" s="4">
        <v>58</v>
      </c>
      <c r="CD58" s="4">
        <v>7</v>
      </c>
      <c r="CE58" s="4">
        <v>4</v>
      </c>
      <c r="CG58" s="10">
        <f t="shared" ca="1" si="27"/>
        <v>0.82132081086707098</v>
      </c>
      <c r="CH58" s="11">
        <f t="shared" ca="1" si="28"/>
        <v>27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0.27547576665408158</v>
      </c>
      <c r="CO58" s="11">
        <f t="shared" ca="1" si="30"/>
        <v>66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6</v>
      </c>
      <c r="F59" s="31" t="str">
        <f t="shared" ca="1" si="55"/>
        <v>.</v>
      </c>
      <c r="G59" s="32">
        <f t="shared" ca="1" si="55"/>
        <v>7</v>
      </c>
      <c r="H59" s="32">
        <f t="shared" ca="1" si="55"/>
        <v>2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2</v>
      </c>
      <c r="P59" s="31" t="str">
        <f t="shared" ca="1" si="56"/>
        <v>.</v>
      </c>
      <c r="Q59" s="32">
        <f t="shared" ca="1" si="56"/>
        <v>8</v>
      </c>
      <c r="R59" s="32">
        <f t="shared" ca="1" si="56"/>
        <v>5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0.14405129237477188</v>
      </c>
      <c r="CA59" s="11">
        <f t="shared" ca="1" si="26"/>
        <v>71</v>
      </c>
      <c r="CB59" s="4"/>
      <c r="CC59" s="4">
        <v>59</v>
      </c>
      <c r="CD59" s="4">
        <v>7</v>
      </c>
      <c r="CE59" s="4">
        <v>5</v>
      </c>
      <c r="CG59" s="10">
        <f t="shared" ca="1" si="27"/>
        <v>0.35964560024884018</v>
      </c>
      <c r="CH59" s="11">
        <f t="shared" ca="1" si="28"/>
        <v>74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0.60416494632013096</v>
      </c>
      <c r="CO59" s="11">
        <f t="shared" ca="1" si="30"/>
        <v>36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＋</v>
      </c>
      <c r="E60" s="36">
        <f t="shared" ca="1" si="57"/>
        <v>4</v>
      </c>
      <c r="F60" s="36" t="str">
        <f t="shared" ca="1" si="57"/>
        <v>.</v>
      </c>
      <c r="G60" s="37">
        <f t="shared" ca="1" si="57"/>
        <v>8</v>
      </c>
      <c r="H60" s="37">
        <f t="shared" ca="1" si="57"/>
        <v>6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＋</v>
      </c>
      <c r="O60" s="36">
        <f t="shared" ca="1" si="58"/>
        <v>5</v>
      </c>
      <c r="P60" s="36" t="str">
        <f t="shared" ca="1" si="58"/>
        <v>.</v>
      </c>
      <c r="Q60" s="37">
        <f t="shared" ca="1" si="58"/>
        <v>9</v>
      </c>
      <c r="R60" s="37">
        <f t="shared" ca="1" si="58"/>
        <v>9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0.37633098140015819</v>
      </c>
      <c r="CA60" s="11">
        <f t="shared" ca="1" si="26"/>
        <v>51</v>
      </c>
      <c r="CB60" s="4"/>
      <c r="CC60" s="4">
        <v>60</v>
      </c>
      <c r="CD60" s="4">
        <v>7</v>
      </c>
      <c r="CE60" s="4">
        <v>6</v>
      </c>
      <c r="CG60" s="10">
        <f t="shared" ca="1" si="27"/>
        <v>0.58625769572943276</v>
      </c>
      <c r="CH60" s="11">
        <f t="shared" ca="1" si="28"/>
        <v>50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0.47695266595497576</v>
      </c>
      <c r="CO60" s="11">
        <f t="shared" ca="1" si="30"/>
        <v>48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1</v>
      </c>
      <c r="E61" s="65">
        <f t="shared" ca="1" si="57"/>
        <v>1</v>
      </c>
      <c r="F61" s="65" t="str">
        <f t="shared" si="57"/>
        <v>.</v>
      </c>
      <c r="G61" s="66">
        <f t="shared" ca="1" si="57"/>
        <v>5</v>
      </c>
      <c r="H61" s="67">
        <f t="shared" ca="1" si="57"/>
        <v>8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8</v>
      </c>
      <c r="P61" s="65" t="str">
        <f t="shared" si="58"/>
        <v>.</v>
      </c>
      <c r="Q61" s="66">
        <f t="shared" ca="1" si="58"/>
        <v>8</v>
      </c>
      <c r="R61" s="67">
        <f t="shared" ca="1" si="58"/>
        <v>4</v>
      </c>
      <c r="S61" s="68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0.75622213034621577</v>
      </c>
      <c r="CA61" s="11">
        <f t="shared" ca="1" si="26"/>
        <v>21</v>
      </c>
      <c r="CB61" s="4"/>
      <c r="CC61" s="4">
        <v>61</v>
      </c>
      <c r="CD61" s="4">
        <v>7</v>
      </c>
      <c r="CE61" s="4">
        <v>7</v>
      </c>
      <c r="CG61" s="10">
        <f t="shared" ca="1" si="27"/>
        <v>0.22760955206626088</v>
      </c>
      <c r="CH61" s="11">
        <f t="shared" ca="1" si="28"/>
        <v>84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0.45824587576832054</v>
      </c>
      <c r="CO61" s="11">
        <f t="shared" ca="1" si="30"/>
        <v>52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>
        <f t="shared" ca="1" si="25"/>
        <v>0.30103410791371488</v>
      </c>
      <c r="CA62" s="11">
        <f t="shared" ca="1" si="26"/>
        <v>59</v>
      </c>
      <c r="CB62" s="4"/>
      <c r="CC62" s="4">
        <v>62</v>
      </c>
      <c r="CD62" s="4">
        <v>7</v>
      </c>
      <c r="CE62" s="4">
        <v>8</v>
      </c>
      <c r="CG62" s="10">
        <f t="shared" ca="1" si="27"/>
        <v>0.22955554590537874</v>
      </c>
      <c r="CH62" s="11">
        <f t="shared" ca="1" si="28"/>
        <v>83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0.94451627830385809</v>
      </c>
      <c r="CO62" s="11">
        <f t="shared" ca="1" si="30"/>
        <v>7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6.2383183105576001E-2</v>
      </c>
      <c r="CA63" s="11">
        <f t="shared" ca="1" si="26"/>
        <v>79</v>
      </c>
      <c r="CC63" s="4">
        <v>63</v>
      </c>
      <c r="CD63" s="4">
        <v>7</v>
      </c>
      <c r="CE63" s="4">
        <v>9</v>
      </c>
      <c r="CG63" s="10">
        <f t="shared" ca="1" si="27"/>
        <v>0.27644815489949881</v>
      </c>
      <c r="CH63" s="11">
        <f t="shared" ca="1" si="28"/>
        <v>78</v>
      </c>
      <c r="CJ63" s="4">
        <v>63</v>
      </c>
      <c r="CK63" s="4">
        <v>6</v>
      </c>
      <c r="CL63" s="4">
        <v>2</v>
      </c>
      <c r="CN63" s="10">
        <f t="shared" ca="1" si="29"/>
        <v>9.0574006781914851E-2</v>
      </c>
      <c r="CO63" s="11">
        <f t="shared" ca="1" si="30"/>
        <v>76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0.87281377433477525</v>
      </c>
      <c r="CA64" s="11">
        <f t="shared" ca="1" si="26"/>
        <v>13</v>
      </c>
      <c r="CC64" s="4">
        <v>64</v>
      </c>
      <c r="CD64" s="4">
        <v>8</v>
      </c>
      <c r="CE64" s="4">
        <v>1</v>
      </c>
      <c r="CG64" s="10">
        <f t="shared" ca="1" si="27"/>
        <v>0.61572117559632056</v>
      </c>
      <c r="CH64" s="11">
        <f t="shared" ca="1" si="28"/>
        <v>47</v>
      </c>
      <c r="CJ64" s="4">
        <v>64</v>
      </c>
      <c r="CK64" s="4">
        <v>6</v>
      </c>
      <c r="CL64" s="4">
        <v>3</v>
      </c>
      <c r="CN64" s="10">
        <f t="shared" ca="1" si="29"/>
        <v>0.20930260651072385</v>
      </c>
      <c r="CO64" s="11">
        <f t="shared" ca="1" si="30"/>
        <v>71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0.34500746074420896</v>
      </c>
      <c r="CA65" s="11">
        <f t="shared" ca="1" si="26"/>
        <v>55</v>
      </c>
      <c r="CC65" s="4">
        <v>65</v>
      </c>
      <c r="CD65" s="4">
        <v>8</v>
      </c>
      <c r="CE65" s="4">
        <v>2</v>
      </c>
      <c r="CG65" s="10">
        <f t="shared" ca="1" si="27"/>
        <v>0.13437124511360554</v>
      </c>
      <c r="CH65" s="11">
        <f t="shared" ca="1" si="28"/>
        <v>91</v>
      </c>
      <c r="CJ65" s="4">
        <v>65</v>
      </c>
      <c r="CK65" s="4">
        <v>6</v>
      </c>
      <c r="CL65" s="4">
        <v>4</v>
      </c>
      <c r="CN65" s="10">
        <f t="shared" ca="1" si="29"/>
        <v>0.69114727363239836</v>
      </c>
      <c r="CO65" s="11">
        <f t="shared" ca="1" si="30"/>
        <v>31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9">RAND()</f>
        <v>0.73656060915639543</v>
      </c>
      <c r="CA66" s="11">
        <f t="shared" ref="CA66:CA81" ca="1" si="60">RANK(BZ66,$BZ$1:$BZ$100,)</f>
        <v>22</v>
      </c>
      <c r="CC66" s="4">
        <v>66</v>
      </c>
      <c r="CD66" s="4">
        <v>8</v>
      </c>
      <c r="CE66" s="4">
        <v>3</v>
      </c>
      <c r="CG66" s="10">
        <f t="shared" ref="CG66:CG100" ca="1" si="61">RAND()</f>
        <v>0.55270196877999411</v>
      </c>
      <c r="CH66" s="11">
        <f t="shared" ref="CH66:CH100" ca="1" si="62">RANK(CG66,$CG$1:$CG$100,)</f>
        <v>56</v>
      </c>
      <c r="CJ66" s="4">
        <v>66</v>
      </c>
      <c r="CK66" s="4">
        <v>6</v>
      </c>
      <c r="CL66" s="4">
        <v>5</v>
      </c>
      <c r="CN66" s="10">
        <f t="shared" ref="CN66:CN81" ca="1" si="63">RAND()</f>
        <v>0.46272984969609909</v>
      </c>
      <c r="CO66" s="11">
        <f t="shared" ref="CO66:CO81" ca="1" si="64">RANK(CN66,$CN$1:$CN$100,)</f>
        <v>51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9"/>
        <v>0.12043769442352203</v>
      </c>
      <c r="CA67" s="11">
        <f t="shared" ca="1" si="60"/>
        <v>72</v>
      </c>
      <c r="CC67" s="4">
        <v>67</v>
      </c>
      <c r="CD67" s="4">
        <v>8</v>
      </c>
      <c r="CE67" s="4">
        <v>4</v>
      </c>
      <c r="CG67" s="10">
        <f t="shared" ca="1" si="61"/>
        <v>0.57600476116490407</v>
      </c>
      <c r="CH67" s="11">
        <f t="shared" ca="1" si="62"/>
        <v>54</v>
      </c>
      <c r="CJ67" s="4">
        <v>67</v>
      </c>
      <c r="CK67" s="4">
        <v>6</v>
      </c>
      <c r="CL67" s="4">
        <v>6</v>
      </c>
      <c r="CN67" s="10">
        <f t="shared" ca="1" si="63"/>
        <v>0.21712080484887397</v>
      </c>
      <c r="CO67" s="11">
        <f t="shared" ca="1" si="64"/>
        <v>70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9"/>
        <v>0.21703404155379458</v>
      </c>
      <c r="CA68" s="11">
        <f t="shared" ca="1" si="60"/>
        <v>67</v>
      </c>
      <c r="CC68" s="4">
        <v>68</v>
      </c>
      <c r="CD68" s="4">
        <v>8</v>
      </c>
      <c r="CE68" s="4">
        <v>5</v>
      </c>
      <c r="CG68" s="10">
        <f t="shared" ca="1" si="61"/>
        <v>0.91529058998870116</v>
      </c>
      <c r="CH68" s="11">
        <f t="shared" ca="1" si="62"/>
        <v>9</v>
      </c>
      <c r="CJ68" s="4">
        <v>68</v>
      </c>
      <c r="CK68" s="4">
        <v>6</v>
      </c>
      <c r="CL68" s="4">
        <v>7</v>
      </c>
      <c r="CN68" s="10">
        <f t="shared" ca="1" si="63"/>
        <v>0.11323272535761386</v>
      </c>
      <c r="CO68" s="11">
        <f t="shared" ca="1" si="64"/>
        <v>75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9"/>
        <v>9.6555952161063607E-2</v>
      </c>
      <c r="CA69" s="11">
        <f t="shared" ca="1" si="60"/>
        <v>74</v>
      </c>
      <c r="CC69" s="4">
        <v>69</v>
      </c>
      <c r="CD69" s="4">
        <v>8</v>
      </c>
      <c r="CE69" s="4">
        <v>6</v>
      </c>
      <c r="CG69" s="10">
        <f t="shared" ca="1" si="61"/>
        <v>8.7724111873008992E-2</v>
      </c>
      <c r="CH69" s="11">
        <f t="shared" ca="1" si="62"/>
        <v>96</v>
      </c>
      <c r="CJ69" s="4">
        <v>69</v>
      </c>
      <c r="CK69" s="4">
        <v>6</v>
      </c>
      <c r="CL69" s="4">
        <v>8</v>
      </c>
      <c r="CN69" s="10">
        <f t="shared" ca="1" si="63"/>
        <v>0.65460556418036853</v>
      </c>
      <c r="CO69" s="11">
        <f t="shared" ca="1" si="64"/>
        <v>33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9"/>
        <v>0.22953200785320416</v>
      </c>
      <c r="CA70" s="11">
        <f t="shared" ca="1" si="60"/>
        <v>65</v>
      </c>
      <c r="CC70" s="4">
        <v>70</v>
      </c>
      <c r="CD70" s="4">
        <v>8</v>
      </c>
      <c r="CE70" s="4">
        <v>7</v>
      </c>
      <c r="CG70" s="10">
        <f t="shared" ca="1" si="61"/>
        <v>0.65023301217110652</v>
      </c>
      <c r="CH70" s="11">
        <f t="shared" ca="1" si="62"/>
        <v>45</v>
      </c>
      <c r="CJ70" s="4">
        <v>70</v>
      </c>
      <c r="CK70" s="4">
        <v>6</v>
      </c>
      <c r="CL70" s="4">
        <v>9</v>
      </c>
      <c r="CN70" s="10">
        <f t="shared" ca="1" si="63"/>
        <v>6.9310992528232029E-3</v>
      </c>
      <c r="CO70" s="11">
        <f t="shared" ca="1" si="64"/>
        <v>81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9"/>
        <v>0.29551568721774402</v>
      </c>
      <c r="CA71" s="11">
        <f t="shared" ca="1" si="60"/>
        <v>60</v>
      </c>
      <c r="CC71" s="4">
        <v>71</v>
      </c>
      <c r="CD71" s="4">
        <v>8</v>
      </c>
      <c r="CE71" s="4">
        <v>8</v>
      </c>
      <c r="CG71" s="10">
        <f t="shared" ca="1" si="61"/>
        <v>0.90268982588121127</v>
      </c>
      <c r="CH71" s="11">
        <f t="shared" ca="1" si="62"/>
        <v>13</v>
      </c>
      <c r="CJ71" s="4">
        <v>71</v>
      </c>
      <c r="CK71" s="4">
        <v>7</v>
      </c>
      <c r="CL71" s="4">
        <v>0</v>
      </c>
      <c r="CN71" s="10">
        <f t="shared" ca="1" si="63"/>
        <v>0.55596826010076339</v>
      </c>
      <c r="CO71" s="11">
        <f t="shared" ca="1" si="64"/>
        <v>40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9"/>
        <v>0.8792227110053511</v>
      </c>
      <c r="CA72" s="11">
        <f t="shared" ca="1" si="60"/>
        <v>12</v>
      </c>
      <c r="CC72" s="4">
        <v>72</v>
      </c>
      <c r="CD72" s="4">
        <v>8</v>
      </c>
      <c r="CE72" s="4">
        <v>9</v>
      </c>
      <c r="CG72" s="10">
        <f t="shared" ca="1" si="61"/>
        <v>0.88914949613522232</v>
      </c>
      <c r="CH72" s="11">
        <f t="shared" ca="1" si="62"/>
        <v>15</v>
      </c>
      <c r="CJ72" s="4">
        <v>72</v>
      </c>
      <c r="CK72" s="4">
        <v>7</v>
      </c>
      <c r="CL72" s="4">
        <v>1</v>
      </c>
      <c r="CN72" s="10">
        <f t="shared" ca="1" si="63"/>
        <v>0.96985468089779336</v>
      </c>
      <c r="CO72" s="11">
        <f t="shared" ca="1" si="64"/>
        <v>3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9"/>
        <v>0.99816936334943585</v>
      </c>
      <c r="CA73" s="11">
        <f t="shared" ca="1" si="60"/>
        <v>1</v>
      </c>
      <c r="CC73" s="4">
        <v>73</v>
      </c>
      <c r="CD73" s="4">
        <v>9</v>
      </c>
      <c r="CE73" s="4">
        <v>1</v>
      </c>
      <c r="CG73" s="10">
        <f t="shared" ca="1" si="61"/>
        <v>0.93649455058318065</v>
      </c>
      <c r="CH73" s="11">
        <f t="shared" ca="1" si="62"/>
        <v>7</v>
      </c>
      <c r="CJ73" s="4">
        <v>73</v>
      </c>
      <c r="CK73" s="4">
        <v>7</v>
      </c>
      <c r="CL73" s="4">
        <v>2</v>
      </c>
      <c r="CN73" s="10">
        <f t="shared" ca="1" si="63"/>
        <v>0.41027129719659983</v>
      </c>
      <c r="CO73" s="11">
        <f t="shared" ca="1" si="64"/>
        <v>57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9"/>
        <v>0.37048730743492009</v>
      </c>
      <c r="CA74" s="11">
        <f t="shared" ca="1" si="60"/>
        <v>52</v>
      </c>
      <c r="CC74" s="4">
        <v>74</v>
      </c>
      <c r="CD74" s="4">
        <v>9</v>
      </c>
      <c r="CE74" s="4">
        <v>2</v>
      </c>
      <c r="CG74" s="10">
        <f t="shared" ca="1" si="61"/>
        <v>0.83763975285858705</v>
      </c>
      <c r="CH74" s="11">
        <f t="shared" ca="1" si="62"/>
        <v>25</v>
      </c>
      <c r="CJ74" s="4">
        <v>74</v>
      </c>
      <c r="CK74" s="4">
        <v>7</v>
      </c>
      <c r="CL74" s="4">
        <v>3</v>
      </c>
      <c r="CN74" s="10">
        <f t="shared" ca="1" si="63"/>
        <v>0.83343253096118408</v>
      </c>
      <c r="CO74" s="11">
        <f t="shared" ca="1" si="64"/>
        <v>18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9"/>
        <v>0.95673856814409897</v>
      </c>
      <c r="CA75" s="11">
        <f t="shared" ca="1" si="60"/>
        <v>8</v>
      </c>
      <c r="CC75" s="4">
        <v>75</v>
      </c>
      <c r="CD75" s="4">
        <v>9</v>
      </c>
      <c r="CE75" s="4">
        <v>3</v>
      </c>
      <c r="CG75" s="10">
        <f t="shared" ca="1" si="61"/>
        <v>0.52648931403574084</v>
      </c>
      <c r="CH75" s="11">
        <f t="shared" ca="1" si="62"/>
        <v>61</v>
      </c>
      <c r="CJ75" s="4">
        <v>75</v>
      </c>
      <c r="CK75" s="4">
        <v>7</v>
      </c>
      <c r="CL75" s="4">
        <v>4</v>
      </c>
      <c r="CN75" s="10">
        <f t="shared" ca="1" si="63"/>
        <v>8.313310673901364E-2</v>
      </c>
      <c r="CO75" s="11">
        <f t="shared" ca="1" si="64"/>
        <v>78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9"/>
        <v>0.36236635463216704</v>
      </c>
      <c r="CA76" s="11">
        <f t="shared" ca="1" si="60"/>
        <v>54</v>
      </c>
      <c r="CC76" s="4">
        <v>76</v>
      </c>
      <c r="CD76" s="4">
        <v>9</v>
      </c>
      <c r="CE76" s="4">
        <v>4</v>
      </c>
      <c r="CG76" s="10">
        <f t="shared" ca="1" si="61"/>
        <v>0.91263195427534194</v>
      </c>
      <c r="CH76" s="11">
        <f t="shared" ca="1" si="62"/>
        <v>10</v>
      </c>
      <c r="CJ76" s="4">
        <v>76</v>
      </c>
      <c r="CK76" s="4">
        <v>7</v>
      </c>
      <c r="CL76" s="4">
        <v>5</v>
      </c>
      <c r="CN76" s="10">
        <f t="shared" ca="1" si="63"/>
        <v>0.48038506448426344</v>
      </c>
      <c r="CO76" s="11">
        <f t="shared" ca="1" si="64"/>
        <v>47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9"/>
        <v>0.90816276745361391</v>
      </c>
      <c r="CA77" s="11">
        <f t="shared" ca="1" si="60"/>
        <v>10</v>
      </c>
      <c r="CC77" s="4">
        <v>77</v>
      </c>
      <c r="CD77" s="4">
        <v>9</v>
      </c>
      <c r="CE77" s="4">
        <v>5</v>
      </c>
      <c r="CG77" s="10">
        <f t="shared" ca="1" si="61"/>
        <v>2.2856881333401025E-2</v>
      </c>
      <c r="CH77" s="11">
        <f t="shared" ca="1" si="62"/>
        <v>100</v>
      </c>
      <c r="CJ77" s="4">
        <v>77</v>
      </c>
      <c r="CK77" s="4">
        <v>7</v>
      </c>
      <c r="CL77" s="4">
        <v>6</v>
      </c>
      <c r="CN77" s="10">
        <f t="shared" ca="1" si="63"/>
        <v>0.45567710497797609</v>
      </c>
      <c r="CO77" s="11">
        <f t="shared" ca="1" si="64"/>
        <v>53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9"/>
        <v>0.98396778487996539</v>
      </c>
      <c r="CA78" s="11">
        <f t="shared" ca="1" si="60"/>
        <v>5</v>
      </c>
      <c r="CC78" s="4">
        <v>78</v>
      </c>
      <c r="CD78" s="4">
        <v>9</v>
      </c>
      <c r="CE78" s="4">
        <v>6</v>
      </c>
      <c r="CG78" s="10">
        <f t="shared" ca="1" si="61"/>
        <v>0.67417645440978125</v>
      </c>
      <c r="CH78" s="11">
        <f t="shared" ca="1" si="62"/>
        <v>42</v>
      </c>
      <c r="CJ78" s="4">
        <v>78</v>
      </c>
      <c r="CK78" s="4">
        <v>7</v>
      </c>
      <c r="CL78" s="4">
        <v>7</v>
      </c>
      <c r="CN78" s="10">
        <f t="shared" ca="1" si="63"/>
        <v>0.50728747080731873</v>
      </c>
      <c r="CO78" s="11">
        <f t="shared" ca="1" si="64"/>
        <v>43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9"/>
        <v>0.73392869231129654</v>
      </c>
      <c r="CA79" s="11">
        <f t="shared" ca="1" si="60"/>
        <v>23</v>
      </c>
      <c r="CC79" s="4">
        <v>79</v>
      </c>
      <c r="CD79" s="4">
        <v>9</v>
      </c>
      <c r="CE79" s="4">
        <v>7</v>
      </c>
      <c r="CG79" s="10">
        <f t="shared" ca="1" si="61"/>
        <v>0.80330393642799491</v>
      </c>
      <c r="CH79" s="11">
        <f t="shared" ca="1" si="62"/>
        <v>31</v>
      </c>
      <c r="CJ79" s="4">
        <v>79</v>
      </c>
      <c r="CK79" s="4">
        <v>7</v>
      </c>
      <c r="CL79" s="4">
        <v>8</v>
      </c>
      <c r="CN79" s="10">
        <f t="shared" ca="1" si="63"/>
        <v>0.28539257606905322</v>
      </c>
      <c r="CO79" s="11">
        <f t="shared" ca="1" si="64"/>
        <v>64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9"/>
        <v>0.54601996683122378</v>
      </c>
      <c r="CA80" s="11">
        <f t="shared" ca="1" si="60"/>
        <v>36</v>
      </c>
      <c r="CC80" s="4">
        <v>80</v>
      </c>
      <c r="CD80" s="4">
        <v>9</v>
      </c>
      <c r="CE80" s="4">
        <v>8</v>
      </c>
      <c r="CG80" s="10">
        <f t="shared" ca="1" si="61"/>
        <v>0.88670072772891495</v>
      </c>
      <c r="CH80" s="11">
        <f t="shared" ca="1" si="62"/>
        <v>16</v>
      </c>
      <c r="CJ80" s="4">
        <v>80</v>
      </c>
      <c r="CK80" s="4">
        <v>7</v>
      </c>
      <c r="CL80" s="4">
        <v>9</v>
      </c>
      <c r="CN80" s="10">
        <f t="shared" ca="1" si="63"/>
        <v>0.49382826682336889</v>
      </c>
      <c r="CO80" s="11">
        <f t="shared" ca="1" si="64"/>
        <v>46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9"/>
        <v>0.53334657522076379</v>
      </c>
      <c r="CA81" s="11">
        <f t="shared" ca="1" si="60"/>
        <v>37</v>
      </c>
      <c r="CC81" s="4">
        <v>81</v>
      </c>
      <c r="CD81" s="4">
        <v>9</v>
      </c>
      <c r="CE81" s="4">
        <v>9</v>
      </c>
      <c r="CG81" s="10">
        <f t="shared" ca="1" si="61"/>
        <v>0.16105947415597432</v>
      </c>
      <c r="CH81" s="11">
        <f t="shared" ca="1" si="62"/>
        <v>88</v>
      </c>
      <c r="CJ81" s="4">
        <v>81</v>
      </c>
      <c r="CK81" s="4">
        <v>8</v>
      </c>
      <c r="CL81" s="4">
        <v>0</v>
      </c>
      <c r="CN81" s="10">
        <f t="shared" ca="1" si="63"/>
        <v>0.46524103215681489</v>
      </c>
      <c r="CO81" s="11">
        <f t="shared" ca="1" si="64"/>
        <v>50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>
        <f t="shared" ca="1" si="61"/>
        <v>0.66499588461985104</v>
      </c>
      <c r="CH82" s="11">
        <f t="shared" ca="1" si="62"/>
        <v>43</v>
      </c>
      <c r="CJ82" s="4">
        <v>82</v>
      </c>
      <c r="CK82" s="4">
        <v>8</v>
      </c>
      <c r="CL82" s="4">
        <v>1</v>
      </c>
      <c r="CN82" s="10"/>
      <c r="CO82" s="11"/>
      <c r="CQ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>
        <f t="shared" ca="1" si="61"/>
        <v>0.75988243307241277</v>
      </c>
      <c r="CH83" s="11">
        <f t="shared" ca="1" si="62"/>
        <v>34</v>
      </c>
      <c r="CJ83" s="4">
        <v>83</v>
      </c>
      <c r="CK83" s="4">
        <v>8</v>
      </c>
      <c r="CL83" s="4">
        <v>2</v>
      </c>
      <c r="CN83" s="10"/>
      <c r="CO83" s="11"/>
      <c r="CQ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>
        <f t="shared" ca="1" si="61"/>
        <v>0.94994934317692947</v>
      </c>
      <c r="CH84" s="11">
        <f t="shared" ca="1" si="62"/>
        <v>6</v>
      </c>
      <c r="CJ84" s="4">
        <v>84</v>
      </c>
      <c r="CK84" s="4">
        <v>8</v>
      </c>
      <c r="CL84" s="4">
        <v>3</v>
      </c>
      <c r="CN84" s="10"/>
      <c r="CO84" s="11"/>
      <c r="CQ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>
        <f t="shared" ca="1" si="61"/>
        <v>0.18159958543395449</v>
      </c>
      <c r="CH85" s="11">
        <f t="shared" ca="1" si="62"/>
        <v>87</v>
      </c>
      <c r="CJ85" s="4">
        <v>85</v>
      </c>
      <c r="CK85" s="4">
        <v>8</v>
      </c>
      <c r="CL85" s="4">
        <v>4</v>
      </c>
      <c r="CN85" s="10"/>
      <c r="CO85" s="11"/>
      <c r="CQ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>
        <f t="shared" ca="1" si="61"/>
        <v>0.87224593222093394</v>
      </c>
      <c r="CH86" s="11">
        <f t="shared" ca="1" si="62"/>
        <v>18</v>
      </c>
      <c r="CJ86" s="4">
        <v>86</v>
      </c>
      <c r="CK86" s="4">
        <v>8</v>
      </c>
      <c r="CL86" s="4">
        <v>5</v>
      </c>
      <c r="CN86" s="10"/>
      <c r="CO86" s="11"/>
      <c r="CQ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>
        <f t="shared" ca="1" si="61"/>
        <v>0.31894369644583276</v>
      </c>
      <c r="CH87" s="11">
        <f t="shared" ca="1" si="62"/>
        <v>75</v>
      </c>
      <c r="CJ87" s="4">
        <v>87</v>
      </c>
      <c r="CK87" s="4">
        <v>8</v>
      </c>
      <c r="CL87" s="4">
        <v>6</v>
      </c>
      <c r="CN87" s="10"/>
      <c r="CO87" s="11"/>
      <c r="CQ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>
        <f t="shared" ca="1" si="61"/>
        <v>0.97191415741486598</v>
      </c>
      <c r="CH88" s="11">
        <f t="shared" ca="1" si="62"/>
        <v>3</v>
      </c>
      <c r="CJ88" s="4">
        <v>88</v>
      </c>
      <c r="CK88" s="4">
        <v>8</v>
      </c>
      <c r="CL88" s="4">
        <v>7</v>
      </c>
      <c r="CN88" s="10"/>
      <c r="CO88" s="11"/>
      <c r="CQ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>
        <f t="shared" ca="1" si="61"/>
        <v>0.71230148578587649</v>
      </c>
      <c r="CH89" s="11">
        <f t="shared" ca="1" si="62"/>
        <v>39</v>
      </c>
      <c r="CJ89" s="4">
        <v>89</v>
      </c>
      <c r="CK89" s="4">
        <v>8</v>
      </c>
      <c r="CL89" s="4">
        <v>8</v>
      </c>
      <c r="CN89" s="10"/>
      <c r="CO89" s="11"/>
      <c r="CQ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>
        <f t="shared" ca="1" si="61"/>
        <v>0.84990490958350129</v>
      </c>
      <c r="CH90" s="11">
        <f t="shared" ca="1" si="62"/>
        <v>23</v>
      </c>
      <c r="CJ90" s="4">
        <v>90</v>
      </c>
      <c r="CK90" s="4">
        <v>8</v>
      </c>
      <c r="CL90" s="4">
        <v>9</v>
      </c>
      <c r="CN90" s="10"/>
      <c r="CO90" s="11"/>
      <c r="CQ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>
        <f t="shared" ca="1" si="61"/>
        <v>0.57865938039247322</v>
      </c>
      <c r="CH91" s="11">
        <f t="shared" ca="1" si="62"/>
        <v>53</v>
      </c>
      <c r="CJ91" s="4">
        <v>91</v>
      </c>
      <c r="CK91" s="4">
        <v>9</v>
      </c>
      <c r="CL91" s="4">
        <v>0</v>
      </c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>
        <f t="shared" ca="1" si="61"/>
        <v>0.9027070764456645</v>
      </c>
      <c r="CH92" s="11">
        <f t="shared" ca="1" si="62"/>
        <v>12</v>
      </c>
      <c r="CJ92" s="4">
        <v>92</v>
      </c>
      <c r="CK92" s="4">
        <v>9</v>
      </c>
      <c r="CL92" s="4">
        <v>1</v>
      </c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>
        <f t="shared" ca="1" si="61"/>
        <v>0.64932694421524095</v>
      </c>
      <c r="CH93" s="11">
        <f t="shared" ca="1" si="62"/>
        <v>46</v>
      </c>
      <c r="CJ93" s="4">
        <v>93</v>
      </c>
      <c r="CK93" s="4">
        <v>9</v>
      </c>
      <c r="CL93" s="4">
        <v>2</v>
      </c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>
        <f t="shared" ca="1" si="61"/>
        <v>0.36702333661390252</v>
      </c>
      <c r="CH94" s="11">
        <f t="shared" ca="1" si="62"/>
        <v>72</v>
      </c>
      <c r="CJ94" s="4">
        <v>94</v>
      </c>
      <c r="CK94" s="4">
        <v>9</v>
      </c>
      <c r="CL94" s="4">
        <v>3</v>
      </c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>
        <f t="shared" ca="1" si="61"/>
        <v>0.65538449539865795</v>
      </c>
      <c r="CH95" s="11">
        <f t="shared" ca="1" si="62"/>
        <v>44</v>
      </c>
      <c r="CJ95" s="4">
        <v>95</v>
      </c>
      <c r="CK95" s="4">
        <v>9</v>
      </c>
      <c r="CL95" s="4">
        <v>4</v>
      </c>
      <c r="CN95" s="10"/>
      <c r="CO95" s="11"/>
      <c r="CQ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>
        <f t="shared" ca="1" si="61"/>
        <v>0.46429701117327105</v>
      </c>
      <c r="CH96" s="11">
        <f t="shared" ca="1" si="62"/>
        <v>64</v>
      </c>
      <c r="CJ96" s="4">
        <v>96</v>
      </c>
      <c r="CK96" s="4">
        <v>9</v>
      </c>
      <c r="CL96" s="4">
        <v>5</v>
      </c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>
        <f t="shared" ca="1" si="61"/>
        <v>0.43198723166389863</v>
      </c>
      <c r="CH97" s="11">
        <f t="shared" ca="1" si="62"/>
        <v>67</v>
      </c>
      <c r="CJ97" s="4">
        <v>97</v>
      </c>
      <c r="CK97" s="4">
        <v>9</v>
      </c>
      <c r="CL97" s="4">
        <v>6</v>
      </c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>
        <f t="shared" ca="1" si="61"/>
        <v>0.88286962949572589</v>
      </c>
      <c r="CH98" s="11">
        <f t="shared" ca="1" si="62"/>
        <v>17</v>
      </c>
      <c r="CJ98" s="4">
        <v>98</v>
      </c>
      <c r="CK98" s="4">
        <v>9</v>
      </c>
      <c r="CL98" s="4">
        <v>7</v>
      </c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>
        <f t="shared" ca="1" si="61"/>
        <v>0.37158164352852585</v>
      </c>
      <c r="CH99" s="11">
        <f t="shared" ca="1" si="62"/>
        <v>71</v>
      </c>
      <c r="CJ99" s="4">
        <v>99</v>
      </c>
      <c r="CK99" s="4">
        <v>9</v>
      </c>
      <c r="CL99" s="4">
        <v>8</v>
      </c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61"/>
        <v>0.91198832524024975</v>
      </c>
      <c r="CH100" s="11">
        <f t="shared" ca="1" si="62"/>
        <v>11</v>
      </c>
      <c r="CJ100" s="4">
        <v>100</v>
      </c>
      <c r="CK100" s="4">
        <v>9</v>
      </c>
      <c r="CL100" s="4">
        <v>9</v>
      </c>
      <c r="CN100" s="10"/>
      <c r="CO100" s="11"/>
      <c r="CQ100" s="4"/>
    </row>
  </sheetData>
  <sheetProtection algorithmName="SHA-512" hashValue="Oo7Kw0aXNqzhaScscLnxW7C5FNPMMPC+oUmJi6larP/bpD794k+TjOIBfTPaJDEEiPEXG1siE125HdV6kwO+Ow==" saltValue="a3cuT9zBcOcOHW2MK9H3YA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28" priority="129">
      <formula>$AF15="NO"</formula>
    </cfRule>
  </conditionalFormatting>
  <conditionalFormatting sqref="D7">
    <cfRule type="expression" dxfId="127" priority="128">
      <formula>D7=0</formula>
    </cfRule>
  </conditionalFormatting>
  <conditionalFormatting sqref="D8">
    <cfRule type="expression" dxfId="126" priority="127">
      <formula>D8=0</formula>
    </cfRule>
  </conditionalFormatting>
  <conditionalFormatting sqref="D9">
    <cfRule type="expression" dxfId="125" priority="126">
      <formula>D9=0</formula>
    </cfRule>
  </conditionalFormatting>
  <conditionalFormatting sqref="C8">
    <cfRule type="expression" dxfId="124" priority="125">
      <formula>C8=""</formula>
    </cfRule>
  </conditionalFormatting>
  <conditionalFormatting sqref="H7:I7">
    <cfRule type="expression" dxfId="123" priority="124">
      <formula>H7=0</formula>
    </cfRule>
  </conditionalFormatting>
  <conditionalFormatting sqref="H8:I8">
    <cfRule type="expression" dxfId="122" priority="123">
      <formula>H8=0</formula>
    </cfRule>
  </conditionalFormatting>
  <conditionalFormatting sqref="G7">
    <cfRule type="expression" dxfId="121" priority="122">
      <formula>AND(G7=0,H7=0)</formula>
    </cfRule>
  </conditionalFormatting>
  <conditionalFormatting sqref="G8">
    <cfRule type="expression" dxfId="120" priority="121">
      <formula>AND(G8=0,H8=0)</formula>
    </cfRule>
  </conditionalFormatting>
  <conditionalFormatting sqref="N7">
    <cfRule type="expression" dxfId="119" priority="120">
      <formula>N7=0</formula>
    </cfRule>
  </conditionalFormatting>
  <conditionalFormatting sqref="N8">
    <cfRule type="expression" dxfId="118" priority="119">
      <formula>N8=0</formula>
    </cfRule>
  </conditionalFormatting>
  <conditionalFormatting sqref="N9">
    <cfRule type="expression" dxfId="117" priority="118">
      <formula>N9=0</formula>
    </cfRule>
  </conditionalFormatting>
  <conditionalFormatting sqref="M8">
    <cfRule type="expression" dxfId="116" priority="117">
      <formula>M8=""</formula>
    </cfRule>
  </conditionalFormatting>
  <conditionalFormatting sqref="R7:S7">
    <cfRule type="expression" dxfId="115" priority="116">
      <formula>R7=0</formula>
    </cfRule>
  </conditionalFormatting>
  <conditionalFormatting sqref="R8:S8">
    <cfRule type="expression" dxfId="114" priority="115">
      <formula>R8=0</formula>
    </cfRule>
  </conditionalFormatting>
  <conditionalFormatting sqref="Q7">
    <cfRule type="expression" dxfId="113" priority="114">
      <formula>AND(Q7=0,R7=0)</formula>
    </cfRule>
  </conditionalFormatting>
  <conditionalFormatting sqref="Q8">
    <cfRule type="expression" dxfId="112" priority="113">
      <formula>AND(Q8=0,R8=0)</formula>
    </cfRule>
  </conditionalFormatting>
  <conditionalFormatting sqref="D14">
    <cfRule type="expression" dxfId="111" priority="112">
      <formula>D14=0</formula>
    </cfRule>
  </conditionalFormatting>
  <conditionalFormatting sqref="D15">
    <cfRule type="expression" dxfId="110" priority="111">
      <formula>D15=0</formula>
    </cfRule>
  </conditionalFormatting>
  <conditionalFormatting sqref="D16">
    <cfRule type="expression" dxfId="109" priority="110">
      <formula>D16=0</formula>
    </cfRule>
  </conditionalFormatting>
  <conditionalFormatting sqref="C15">
    <cfRule type="expression" dxfId="108" priority="109">
      <formula>C15=""</formula>
    </cfRule>
  </conditionalFormatting>
  <conditionalFormatting sqref="H14:I14">
    <cfRule type="expression" dxfId="107" priority="108">
      <formula>H14=0</formula>
    </cfRule>
  </conditionalFormatting>
  <conditionalFormatting sqref="H15:I15">
    <cfRule type="expression" dxfId="106" priority="107">
      <formula>H15=0</formula>
    </cfRule>
  </conditionalFormatting>
  <conditionalFormatting sqref="G14">
    <cfRule type="expression" dxfId="105" priority="106">
      <formula>AND(G14=0,H14=0)</formula>
    </cfRule>
  </conditionalFormatting>
  <conditionalFormatting sqref="G15">
    <cfRule type="expression" dxfId="104" priority="105">
      <formula>AND(G15=0,H15=0)</formula>
    </cfRule>
  </conditionalFormatting>
  <conditionalFormatting sqref="N14">
    <cfRule type="expression" dxfId="103" priority="104">
      <formula>N14=0</formula>
    </cfRule>
  </conditionalFormatting>
  <conditionalFormatting sqref="N15">
    <cfRule type="expression" dxfId="102" priority="103">
      <formula>N15=0</formula>
    </cfRule>
  </conditionalFormatting>
  <conditionalFormatting sqref="N16">
    <cfRule type="expression" dxfId="101" priority="102">
      <formula>N16=0</formula>
    </cfRule>
  </conditionalFormatting>
  <conditionalFormatting sqref="M15">
    <cfRule type="expression" dxfId="100" priority="101">
      <formula>M15=""</formula>
    </cfRule>
  </conditionalFormatting>
  <conditionalFormatting sqref="R14:S14">
    <cfRule type="expression" dxfId="99" priority="100">
      <formula>R14=0</formula>
    </cfRule>
  </conditionalFormatting>
  <conditionalFormatting sqref="R15:S15">
    <cfRule type="expression" dxfId="98" priority="99">
      <formula>R15=0</formula>
    </cfRule>
  </conditionalFormatting>
  <conditionalFormatting sqref="Q14">
    <cfRule type="expression" dxfId="97" priority="98">
      <formula>AND(Q14=0,R14=0)</formula>
    </cfRule>
  </conditionalFormatting>
  <conditionalFormatting sqref="Q15">
    <cfRule type="expression" dxfId="96" priority="97">
      <formula>AND(Q15=0,R15=0)</formula>
    </cfRule>
  </conditionalFormatting>
  <conditionalFormatting sqref="D21">
    <cfRule type="expression" dxfId="95" priority="96">
      <formula>D21=0</formula>
    </cfRule>
  </conditionalFormatting>
  <conditionalFormatting sqref="D22">
    <cfRule type="expression" dxfId="94" priority="95">
      <formula>D22=0</formula>
    </cfRule>
  </conditionalFormatting>
  <conditionalFormatting sqref="D23">
    <cfRule type="expression" dxfId="93" priority="94">
      <formula>D23=0</formula>
    </cfRule>
  </conditionalFormatting>
  <conditionalFormatting sqref="C22">
    <cfRule type="expression" dxfId="92" priority="93">
      <formula>C22=""</formula>
    </cfRule>
  </conditionalFormatting>
  <conditionalFormatting sqref="H21:I21">
    <cfRule type="expression" dxfId="91" priority="92">
      <formula>H21=0</formula>
    </cfRule>
  </conditionalFormatting>
  <conditionalFormatting sqref="H22:I22">
    <cfRule type="expression" dxfId="90" priority="91">
      <formula>H22=0</formula>
    </cfRule>
  </conditionalFormatting>
  <conditionalFormatting sqref="G21">
    <cfRule type="expression" dxfId="89" priority="90">
      <formula>AND(G21=0,H21=0)</formula>
    </cfRule>
  </conditionalFormatting>
  <conditionalFormatting sqref="G22">
    <cfRule type="expression" dxfId="88" priority="89">
      <formula>AND(G22=0,H22=0)</formula>
    </cfRule>
  </conditionalFormatting>
  <conditionalFormatting sqref="N21">
    <cfRule type="expression" dxfId="87" priority="88">
      <formula>N21=0</formula>
    </cfRule>
  </conditionalFormatting>
  <conditionalFormatting sqref="N22">
    <cfRule type="expression" dxfId="86" priority="87">
      <formula>N22=0</formula>
    </cfRule>
  </conditionalFormatting>
  <conditionalFormatting sqref="N23">
    <cfRule type="expression" dxfId="85" priority="86">
      <formula>N23=0</formula>
    </cfRule>
  </conditionalFormatting>
  <conditionalFormatting sqref="M22">
    <cfRule type="expression" dxfId="84" priority="85">
      <formula>M22=""</formula>
    </cfRule>
  </conditionalFormatting>
  <conditionalFormatting sqref="R21:S21">
    <cfRule type="expression" dxfId="83" priority="84">
      <formula>R21=0</formula>
    </cfRule>
  </conditionalFormatting>
  <conditionalFormatting sqref="R22:S22">
    <cfRule type="expression" dxfId="82" priority="83">
      <formula>R22=0</formula>
    </cfRule>
  </conditionalFormatting>
  <conditionalFormatting sqref="Q21">
    <cfRule type="expression" dxfId="81" priority="82">
      <formula>AND(Q21=0,R21=0)</formula>
    </cfRule>
  </conditionalFormatting>
  <conditionalFormatting sqref="Q22">
    <cfRule type="expression" dxfId="80" priority="81">
      <formula>AND(Q22=0,R22=0)</formula>
    </cfRule>
  </conditionalFormatting>
  <conditionalFormatting sqref="D28">
    <cfRule type="expression" dxfId="79" priority="80">
      <formula>D28=0</formula>
    </cfRule>
  </conditionalFormatting>
  <conditionalFormatting sqref="D29">
    <cfRule type="expression" dxfId="78" priority="79">
      <formula>D29=0</formula>
    </cfRule>
  </conditionalFormatting>
  <conditionalFormatting sqref="D30">
    <cfRule type="expression" dxfId="77" priority="78">
      <formula>D30=0</formula>
    </cfRule>
  </conditionalFormatting>
  <conditionalFormatting sqref="C29">
    <cfRule type="expression" dxfId="76" priority="77">
      <formula>C29=""</formula>
    </cfRule>
  </conditionalFormatting>
  <conditionalFormatting sqref="H28:I28">
    <cfRule type="expression" dxfId="75" priority="76">
      <formula>H28=0</formula>
    </cfRule>
  </conditionalFormatting>
  <conditionalFormatting sqref="H29:I29">
    <cfRule type="expression" dxfId="74" priority="75">
      <formula>H29=0</formula>
    </cfRule>
  </conditionalFormatting>
  <conditionalFormatting sqref="G28">
    <cfRule type="expression" dxfId="73" priority="74">
      <formula>AND(G28=0,H28=0)</formula>
    </cfRule>
  </conditionalFormatting>
  <conditionalFormatting sqref="G29">
    <cfRule type="expression" dxfId="72" priority="73">
      <formula>AND(G29=0,H29=0)</formula>
    </cfRule>
  </conditionalFormatting>
  <conditionalFormatting sqref="N28">
    <cfRule type="expression" dxfId="71" priority="72">
      <formula>N28=0</formula>
    </cfRule>
  </conditionalFormatting>
  <conditionalFormatting sqref="N29">
    <cfRule type="expression" dxfId="70" priority="71">
      <formula>N29=0</formula>
    </cfRule>
  </conditionalFormatting>
  <conditionalFormatting sqref="N30">
    <cfRule type="expression" dxfId="69" priority="70">
      <formula>N30=0</formula>
    </cfRule>
  </conditionalFormatting>
  <conditionalFormatting sqref="M29">
    <cfRule type="expression" dxfId="68" priority="69">
      <formula>M29=""</formula>
    </cfRule>
  </conditionalFormatting>
  <conditionalFormatting sqref="R28:S28">
    <cfRule type="expression" dxfId="67" priority="68">
      <formula>R28=0</formula>
    </cfRule>
  </conditionalFormatting>
  <conditionalFormatting sqref="R29:S29">
    <cfRule type="expression" dxfId="66" priority="67">
      <formula>R29=0</formula>
    </cfRule>
  </conditionalFormatting>
  <conditionalFormatting sqref="Q28">
    <cfRule type="expression" dxfId="65" priority="66">
      <formula>AND(Q28=0,R28=0)</formula>
    </cfRule>
  </conditionalFormatting>
  <conditionalFormatting sqref="Q29">
    <cfRule type="expression" dxfId="64" priority="65">
      <formula>AND(Q29=0,R29=0)</formula>
    </cfRule>
  </conditionalFormatting>
  <conditionalFormatting sqref="D38">
    <cfRule type="expression" dxfId="63" priority="64">
      <formula>D38=0</formula>
    </cfRule>
  </conditionalFormatting>
  <conditionalFormatting sqref="D39">
    <cfRule type="expression" dxfId="62" priority="63">
      <formula>D39=0</formula>
    </cfRule>
  </conditionalFormatting>
  <conditionalFormatting sqref="D40">
    <cfRule type="expression" dxfId="61" priority="62">
      <formula>D40=0</formula>
    </cfRule>
  </conditionalFormatting>
  <conditionalFormatting sqref="C39">
    <cfRule type="expression" dxfId="60" priority="61">
      <formula>C39=""</formula>
    </cfRule>
  </conditionalFormatting>
  <conditionalFormatting sqref="H38:I38">
    <cfRule type="expression" dxfId="59" priority="60">
      <formula>H38=0</formula>
    </cfRule>
  </conditionalFormatting>
  <conditionalFormatting sqref="H39:I39">
    <cfRule type="expression" dxfId="58" priority="59">
      <formula>H39=0</formula>
    </cfRule>
  </conditionalFormatting>
  <conditionalFormatting sqref="G38">
    <cfRule type="expression" dxfId="57" priority="58">
      <formula>AND(G38=0,H38=0)</formula>
    </cfRule>
  </conditionalFormatting>
  <conditionalFormatting sqref="G39">
    <cfRule type="expression" dxfId="56" priority="57">
      <formula>AND(G39=0,H39=0)</formula>
    </cfRule>
  </conditionalFormatting>
  <conditionalFormatting sqref="N38">
    <cfRule type="expression" dxfId="55" priority="56">
      <formula>N38=0</formula>
    </cfRule>
  </conditionalFormatting>
  <conditionalFormatting sqref="N39">
    <cfRule type="expression" dxfId="54" priority="55">
      <formula>N39=0</formula>
    </cfRule>
  </conditionalFormatting>
  <conditionalFormatting sqref="N40">
    <cfRule type="expression" dxfId="53" priority="54">
      <formula>N40=0</formula>
    </cfRule>
  </conditionalFormatting>
  <conditionalFormatting sqref="M39">
    <cfRule type="expression" dxfId="52" priority="53">
      <formula>M39=""</formula>
    </cfRule>
  </conditionalFormatting>
  <conditionalFormatting sqref="R38:S38">
    <cfRule type="expression" dxfId="51" priority="52">
      <formula>R38=0</formula>
    </cfRule>
  </conditionalFormatting>
  <conditionalFormatting sqref="R39:S39">
    <cfRule type="expression" dxfId="50" priority="51">
      <formula>R39=0</formula>
    </cfRule>
  </conditionalFormatting>
  <conditionalFormatting sqref="Q38">
    <cfRule type="expression" dxfId="49" priority="50">
      <formula>AND(Q38=0,R38=0)</formula>
    </cfRule>
  </conditionalFormatting>
  <conditionalFormatting sqref="Q39">
    <cfRule type="expression" dxfId="48" priority="49">
      <formula>AND(Q39=0,R39=0)</formula>
    </cfRule>
  </conditionalFormatting>
  <conditionalFormatting sqref="D45">
    <cfRule type="expression" dxfId="47" priority="48">
      <formula>D45=0</formula>
    </cfRule>
  </conditionalFormatting>
  <conditionalFormatting sqref="D46">
    <cfRule type="expression" dxfId="46" priority="47">
      <formula>D46=0</formula>
    </cfRule>
  </conditionalFormatting>
  <conditionalFormatting sqref="D47">
    <cfRule type="expression" dxfId="45" priority="46">
      <formula>D47=0</formula>
    </cfRule>
  </conditionalFormatting>
  <conditionalFormatting sqref="C46">
    <cfRule type="expression" dxfId="44" priority="45">
      <formula>C46=""</formula>
    </cfRule>
  </conditionalFormatting>
  <conditionalFormatting sqref="H45:I45">
    <cfRule type="expression" dxfId="43" priority="44">
      <formula>H45=0</formula>
    </cfRule>
  </conditionalFormatting>
  <conditionalFormatting sqref="H46:I46">
    <cfRule type="expression" dxfId="42" priority="43">
      <formula>H46=0</formula>
    </cfRule>
  </conditionalFormatting>
  <conditionalFormatting sqref="G45">
    <cfRule type="expression" dxfId="41" priority="42">
      <formula>AND(G45=0,H45=0)</formula>
    </cfRule>
  </conditionalFormatting>
  <conditionalFormatting sqref="G46">
    <cfRule type="expression" dxfId="40" priority="41">
      <formula>AND(G46=0,H46=0)</formula>
    </cfRule>
  </conditionalFormatting>
  <conditionalFormatting sqref="N45">
    <cfRule type="expression" dxfId="39" priority="40">
      <formula>N45=0</formula>
    </cfRule>
  </conditionalFormatting>
  <conditionalFormatting sqref="N46">
    <cfRule type="expression" dxfId="38" priority="39">
      <formula>N46=0</formula>
    </cfRule>
  </conditionalFormatting>
  <conditionalFormatting sqref="N47">
    <cfRule type="expression" dxfId="37" priority="38">
      <formula>N47=0</formula>
    </cfRule>
  </conditionalFormatting>
  <conditionalFormatting sqref="M46">
    <cfRule type="expression" dxfId="36" priority="37">
      <formula>M46=""</formula>
    </cfRule>
  </conditionalFormatting>
  <conditionalFormatting sqref="R45:S45">
    <cfRule type="expression" dxfId="35" priority="36">
      <formula>R45=0</formula>
    </cfRule>
  </conditionalFormatting>
  <conditionalFormatting sqref="R46:S46">
    <cfRule type="expression" dxfId="34" priority="35">
      <formula>R46=0</formula>
    </cfRule>
  </conditionalFormatting>
  <conditionalFormatting sqref="Q45">
    <cfRule type="expression" dxfId="33" priority="34">
      <formula>AND(Q45=0,R45=0)</formula>
    </cfRule>
  </conditionalFormatting>
  <conditionalFormatting sqref="Q46">
    <cfRule type="expression" dxfId="32" priority="33">
      <formula>AND(Q46=0,R46=0)</formula>
    </cfRule>
  </conditionalFormatting>
  <conditionalFormatting sqref="D52">
    <cfRule type="expression" dxfId="31" priority="32">
      <formula>D52=0</formula>
    </cfRule>
  </conditionalFormatting>
  <conditionalFormatting sqref="D53">
    <cfRule type="expression" dxfId="30" priority="31">
      <formula>D53=0</formula>
    </cfRule>
  </conditionalFormatting>
  <conditionalFormatting sqref="D54">
    <cfRule type="expression" dxfId="29" priority="30">
      <formula>D54=0</formula>
    </cfRule>
  </conditionalFormatting>
  <conditionalFormatting sqref="C53">
    <cfRule type="expression" dxfId="28" priority="29">
      <formula>C53=""</formula>
    </cfRule>
  </conditionalFormatting>
  <conditionalFormatting sqref="H52:I52">
    <cfRule type="expression" dxfId="27" priority="28">
      <formula>H52=0</formula>
    </cfRule>
  </conditionalFormatting>
  <conditionalFormatting sqref="H53:I53">
    <cfRule type="expression" dxfId="26" priority="27">
      <formula>H53=0</formula>
    </cfRule>
  </conditionalFormatting>
  <conditionalFormatting sqref="G52">
    <cfRule type="expression" dxfId="25" priority="26">
      <formula>AND(G52=0,H52=0)</formula>
    </cfRule>
  </conditionalFormatting>
  <conditionalFormatting sqref="G53">
    <cfRule type="expression" dxfId="24" priority="25">
      <formula>AND(G53=0,H53=0)</formula>
    </cfRule>
  </conditionalFormatting>
  <conditionalFormatting sqref="N52">
    <cfRule type="expression" dxfId="23" priority="24">
      <formula>N52=0</formula>
    </cfRule>
  </conditionalFormatting>
  <conditionalFormatting sqref="N53">
    <cfRule type="expression" dxfId="22" priority="23">
      <formula>N53=0</formula>
    </cfRule>
  </conditionalFormatting>
  <conditionalFormatting sqref="N54">
    <cfRule type="expression" dxfId="21" priority="22">
      <formula>N54=0</formula>
    </cfRule>
  </conditionalFormatting>
  <conditionalFormatting sqref="M53">
    <cfRule type="expression" dxfId="20" priority="21">
      <formula>M53=""</formula>
    </cfRule>
  </conditionalFormatting>
  <conditionalFormatting sqref="R52:S52">
    <cfRule type="expression" dxfId="19" priority="20">
      <formula>R52=0</formula>
    </cfRule>
  </conditionalFormatting>
  <conditionalFormatting sqref="R53:S53">
    <cfRule type="expression" dxfId="18" priority="19">
      <formula>R53=0</formula>
    </cfRule>
  </conditionalFormatting>
  <conditionalFormatting sqref="Q52">
    <cfRule type="expression" dxfId="17" priority="18">
      <formula>AND(Q52=0,R52=0)</formula>
    </cfRule>
  </conditionalFormatting>
  <conditionalFormatting sqref="Q53">
    <cfRule type="expression" dxfId="16" priority="17">
      <formula>AND(Q53=0,R53=0)</formula>
    </cfRule>
  </conditionalFormatting>
  <conditionalFormatting sqref="D59">
    <cfRule type="expression" dxfId="15" priority="16">
      <formula>D59=0</formula>
    </cfRule>
  </conditionalFormatting>
  <conditionalFormatting sqref="D60">
    <cfRule type="expression" dxfId="14" priority="15">
      <formula>D60=0</formula>
    </cfRule>
  </conditionalFormatting>
  <conditionalFormatting sqref="D61">
    <cfRule type="expression" dxfId="13" priority="14">
      <formula>D61=0</formula>
    </cfRule>
  </conditionalFormatting>
  <conditionalFormatting sqref="C60">
    <cfRule type="expression" dxfId="12" priority="13">
      <formula>C60=""</formula>
    </cfRule>
  </conditionalFormatting>
  <conditionalFormatting sqref="H59:I59">
    <cfRule type="expression" dxfId="11" priority="12">
      <formula>H59=0</formula>
    </cfRule>
  </conditionalFormatting>
  <conditionalFormatting sqref="H60:I60">
    <cfRule type="expression" dxfId="10" priority="11">
      <formula>H60=0</formula>
    </cfRule>
  </conditionalFormatting>
  <conditionalFormatting sqref="G59">
    <cfRule type="expression" dxfId="9" priority="10">
      <formula>AND(G59=0,H59=0)</formula>
    </cfRule>
  </conditionalFormatting>
  <conditionalFormatting sqref="G60">
    <cfRule type="expression" dxfId="8" priority="9">
      <formula>AND(G60=0,H60=0)</formula>
    </cfRule>
  </conditionalFormatting>
  <conditionalFormatting sqref="N59">
    <cfRule type="expression" dxfId="7" priority="8">
      <formula>N59=0</formula>
    </cfRule>
  </conditionalFormatting>
  <conditionalFormatting sqref="N60">
    <cfRule type="expression" dxfId="6" priority="7">
      <formula>N60=0</formula>
    </cfRule>
  </conditionalFormatting>
  <conditionalFormatting sqref="N61">
    <cfRule type="expression" dxfId="5" priority="6">
      <formula>N61=0</formula>
    </cfRule>
  </conditionalFormatting>
  <conditionalFormatting sqref="M60">
    <cfRule type="expression" dxfId="4" priority="5">
      <formula>M60=""</formula>
    </cfRule>
  </conditionalFormatting>
  <conditionalFormatting sqref="R59:S59">
    <cfRule type="expression" dxfId="3" priority="4">
      <formula>R59=0</formula>
    </cfRule>
  </conditionalFormatting>
  <conditionalFormatting sqref="R60:S60">
    <cfRule type="expression" dxfId="2" priority="3">
      <formula>R60=0</formula>
    </cfRule>
  </conditionalFormatting>
  <conditionalFormatting sqref="Q59">
    <cfRule type="expression" dxfId="1" priority="2">
      <formula>AND(Q59=0,R59=0)</formula>
    </cfRule>
  </conditionalFormatting>
  <conditionalFormatting sqref="Q60">
    <cfRule type="expression" dxfId="0" priority="1">
      <formula>AND(Q60=0,R60=0)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⑦(1.11)ミックス</vt:lpstr>
      <vt:lpstr>NO</vt:lpstr>
      <vt:lpstr>OKA</vt:lpstr>
      <vt:lpstr>OKB</vt:lpstr>
      <vt:lpstr>ONA</vt:lpstr>
      <vt:lpstr>'⑦(1.11)ミックス'!Print_Area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2024-03-30T12:47:36Z</dcterms:modified>
</cp:coreProperties>
</file>