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\"/>
    </mc:Choice>
  </mc:AlternateContent>
  <bookViews>
    <workbookView xWindow="0" yWindow="0" windowWidth="14025" windowHeight="6165"/>
  </bookViews>
  <sheets>
    <sheet name="③(0.11)ミックス" sheetId="1" r:id="rId1"/>
  </sheets>
  <definedNames>
    <definedName name="go" localSheetId="0">INDIRECT('③(0.11)ミックス'!$Z$40)</definedName>
    <definedName name="hati" localSheetId="0">INDIRECT('③(0.11)ミックス'!$Z$43)</definedName>
    <definedName name="iti" localSheetId="0">INDIRECT('③(0.11)ミックス'!$Z$36)</definedName>
    <definedName name="nana" localSheetId="0">INDIRECT('③(0.11)ミックス'!$Z$42)</definedName>
    <definedName name="ni" localSheetId="0">INDIRECT('③(0.11)ミックス'!$Z$37)</definedName>
    <definedName name="NO">'③(0.11)ミックス'!$V$38</definedName>
    <definedName name="OKA">'③(0.11)ミックス'!$V$39</definedName>
    <definedName name="OKB">'③(0.11)ミックス'!$V$40</definedName>
    <definedName name="ONA">'③(0.11)ミックス'!$V$39</definedName>
    <definedName name="_xlnm.Print_Area" localSheetId="0">'③(0.11)ミックス'!$A$1:$T$62</definedName>
    <definedName name="roku" localSheetId="0">INDIRECT('③(0.11)ミックス'!$Z$41)</definedName>
    <definedName name="san" localSheetId="0">INDIRECT('③(0.11)ミックス'!$Z$38)</definedName>
    <definedName name="si" localSheetId="0">INDIRECT('③(0.11)ミックス'!$Z$39)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46" i="1" l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99" i="1"/>
  <c r="CG100" i="1"/>
  <c r="BS20" i="1" l="1"/>
  <c r="BS19" i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9" i="1"/>
  <c r="P40" i="1" s="1"/>
  <c r="F9" i="1"/>
  <c r="F40" i="1" s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CO49" i="1" l="1"/>
  <c r="CO53" i="1"/>
  <c r="CO59" i="1"/>
  <c r="CO65" i="1"/>
  <c r="CO71" i="1"/>
  <c r="CO47" i="1"/>
  <c r="CO55" i="1"/>
  <c r="CO57" i="1"/>
  <c r="CO61" i="1"/>
  <c r="CO67" i="1"/>
  <c r="CO51" i="1"/>
  <c r="CO63" i="1"/>
  <c r="CO69" i="1"/>
  <c r="CO72" i="1"/>
  <c r="CO68" i="1"/>
  <c r="CO66" i="1"/>
  <c r="CO50" i="1"/>
  <c r="CO70" i="1"/>
  <c r="CO64" i="1"/>
  <c r="CO56" i="1"/>
  <c r="CO62" i="1"/>
  <c r="CO46" i="1"/>
  <c r="CO54" i="1"/>
  <c r="CO60" i="1"/>
  <c r="CO48" i="1"/>
  <c r="CO58" i="1"/>
  <c r="CO52" i="1"/>
  <c r="CH85" i="1"/>
  <c r="CH95" i="1"/>
  <c r="CH87" i="1"/>
  <c r="CH89" i="1"/>
  <c r="CH93" i="1"/>
  <c r="CH97" i="1"/>
  <c r="CH83" i="1"/>
  <c r="CH91" i="1"/>
  <c r="CH99" i="1"/>
  <c r="CH100" i="1"/>
  <c r="CH88" i="1"/>
  <c r="CH86" i="1"/>
  <c r="CH90" i="1"/>
  <c r="CH96" i="1"/>
  <c r="CH98" i="1"/>
  <c r="CH82" i="1"/>
  <c r="CH92" i="1"/>
  <c r="CH94" i="1"/>
  <c r="CH84" i="1"/>
  <c r="BT10" i="1"/>
  <c r="AZ10" i="1" s="1"/>
  <c r="BT19" i="1"/>
  <c r="BT20" i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AY10" i="1"/>
  <c r="CA2" i="1"/>
  <c r="CA4" i="1"/>
  <c r="CO6" i="1"/>
  <c r="BT11" i="1"/>
  <c r="CA14" i="1"/>
  <c r="CH21" i="1"/>
  <c r="CO36" i="1"/>
  <c r="CH70" i="1"/>
  <c r="CH74" i="1"/>
  <c r="CH7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20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A19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64" i="1"/>
  <c r="CH28" i="1"/>
  <c r="CO29" i="1"/>
  <c r="CH32" i="1"/>
  <c r="CO33" i="1"/>
  <c r="CH49" i="1"/>
  <c r="CH56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8" i="1"/>
  <c r="CH66" i="1"/>
  <c r="CH69" i="1"/>
  <c r="CH73" i="1"/>
  <c r="CH77" i="1"/>
  <c r="CH81" i="1"/>
  <c r="CH52" i="1"/>
  <c r="CH60" i="1"/>
  <c r="CH68" i="1"/>
  <c r="CH72" i="1"/>
  <c r="CH76" i="1"/>
  <c r="CH80" i="1"/>
  <c r="CH54" i="1"/>
  <c r="CH62" i="1"/>
  <c r="CH71" i="1"/>
  <c r="CH75" i="1"/>
  <c r="CH79" i="1"/>
  <c r="BI10" i="1" l="1"/>
  <c r="AH10" i="1" s="1"/>
  <c r="AZ2" i="1"/>
  <c r="M8" i="1" s="1"/>
  <c r="M39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P29" i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AI6" i="1"/>
  <c r="R21" i="1"/>
  <c r="R52" i="1" s="1"/>
  <c r="AN6" i="1"/>
  <c r="Q22" i="1"/>
  <c r="AL6" i="1"/>
  <c r="O22" i="1"/>
  <c r="O53" i="1" s="1"/>
  <c r="N22" i="1"/>
  <c r="N53" i="1" s="1"/>
  <c r="M22" i="1"/>
  <c r="M53" i="1" s="1"/>
  <c r="AO6" i="1"/>
  <c r="R22" i="1"/>
  <c r="R53" i="1" s="1"/>
  <c r="AH6" i="1"/>
  <c r="Q21" i="1"/>
  <c r="AF6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C8" i="1"/>
  <c r="C39" i="1" s="1"/>
  <c r="D8" i="1"/>
  <c r="D39" i="1" s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M26" i="1" l="1"/>
  <c r="C26" i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AC3" i="1"/>
  <c r="AC12" i="1"/>
  <c r="AT12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AC5" i="1"/>
  <c r="G19" i="1" s="1"/>
  <c r="Q45" i="1"/>
  <c r="P45" i="1"/>
  <c r="F29" i="1"/>
  <c r="F60" i="1" s="1"/>
  <c r="F28" i="1"/>
  <c r="F59" i="1" s="1"/>
  <c r="G39" i="1"/>
  <c r="AC2" i="1"/>
  <c r="Q5" i="1" s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M57" i="1"/>
  <c r="C57" i="1"/>
  <c r="AC6" i="1"/>
  <c r="Q19" i="1" s="1"/>
  <c r="AC4" i="1"/>
  <c r="Q12" i="1" s="1"/>
  <c r="AC9" i="1"/>
  <c r="AC1" i="1"/>
  <c r="G5" i="1" s="1"/>
  <c r="G36" i="1" s="1"/>
  <c r="AC8" i="1"/>
  <c r="Q26" i="1" s="1"/>
  <c r="AC7" i="1"/>
  <c r="G26" i="1" s="1"/>
  <c r="AC11" i="1"/>
  <c r="AC10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<sst xmlns="http://schemas.openxmlformats.org/spreadsheetml/2006/main" count="127" uniqueCount="51">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</sst>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0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77</v>
      </c>
      <c r="Z1" s="4" t="s">
        <v>1</v>
      </c>
      <c r="AA1" s="4">
        <f ca="1">AZ1*1000+BE1*100+BJ1*10+BO1</f>
        <v>89</v>
      </c>
      <c r="AB1" s="4" t="s">
        <v>2</v>
      </c>
      <c r="AC1" s="4">
        <f ca="1">Y1+AA1</f>
        <v>166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7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8</v>
      </c>
      <c r="AO1" s="4">
        <f ca="1">BO1</f>
        <v>9</v>
      </c>
      <c r="AP1" s="4" t="s">
        <v>2</v>
      </c>
      <c r="AQ1" s="4">
        <f ca="1">MOD(ROUNDDOWN(AC1/1000,0),10)</f>
        <v>0</v>
      </c>
      <c r="AR1" s="4">
        <f ca="1">MOD(ROUNDDOWN(AC1/100,0),10)</f>
        <v>1</v>
      </c>
      <c r="AS1" s="4" t="s">
        <v>3</v>
      </c>
      <c r="AT1" s="4">
        <f ca="1">MOD(ROUNDDOWN(AC1/10,0),10)</f>
        <v>6</v>
      </c>
      <c r="AU1" s="4">
        <f ca="1">MOD(ROUNDDOWN(AC1/1,0),10)</f>
        <v>6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8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9</v>
      </c>
      <c r="BP1" s="9"/>
      <c r="BQ1" s="9"/>
      <c r="BR1" s="7"/>
      <c r="BS1" s="10">
        <f ca="1">RAND()</f>
        <v>0.21458407847495164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0.72219621271782053</v>
      </c>
      <c r="CA1" s="11">
        <f ca="1">RANK(BZ1,$BZ$1:$BZ$100,)</f>
        <v>6</v>
      </c>
      <c r="CB1" s="4"/>
      <c r="CC1" s="4">
        <v>1</v>
      </c>
      <c r="CD1" s="4">
        <v>0</v>
      </c>
      <c r="CE1" s="4">
        <v>0</v>
      </c>
      <c r="CG1" s="10">
        <f ca="1">RAND()</f>
        <v>0.2467233367098457</v>
      </c>
      <c r="CH1" s="11">
        <f ca="1">RANK(CG1,$CG$1:$CG$100,)</f>
        <v>79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0.13130202219348552</v>
      </c>
      <c r="CO1" s="11">
        <f ca="1">RANK(CN1,$CN$1:$CN$100,)</f>
        <v>63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33</v>
      </c>
      <c r="Z2" s="4" t="s">
        <v>9</v>
      </c>
      <c r="AA2" s="4">
        <f t="shared" ref="AA2:AA12" ca="1" si="2">AZ2*1000+BE2*100+BJ2*10+BO2</f>
        <v>62</v>
      </c>
      <c r="AB2" s="4" t="s">
        <v>10</v>
      </c>
      <c r="AC2" s="4">
        <f t="shared" ref="AC2:AC12" ca="1" si="3">Y2+AA2</f>
        <v>95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3</v>
      </c>
      <c r="AI2" s="4">
        <f t="shared" ref="AI2:AI12" ca="1" si="7">BN2</f>
        <v>3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6</v>
      </c>
      <c r="AO2" s="4">
        <f t="shared" ref="AO2:AO12" ca="1" si="11">BO2</f>
        <v>2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9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3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20" ca="1" si="23">RAND()</f>
        <v>0.16437946141814463</v>
      </c>
      <c r="BT2" s="11">
        <f t="shared" ref="BT2:BT18" ca="1" si="24">RANK(BS2,$BS$1:$BS$100,)</f>
        <v>17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0.35543786592478988</v>
      </c>
      <c r="CA2" s="11">
        <f t="shared" ref="CA2:CA20" ca="1" si="26">RANK(BZ2,$BZ$1:$BZ$100,)</f>
        <v>12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0.56962349061586592</v>
      </c>
      <c r="CH2" s="11">
        <f t="shared" ref="CH2:CH65" ca="1" si="28">RANK(CG2,$CG$1:$CG$100,)</f>
        <v>37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0.62526343574063292</v>
      </c>
      <c r="CO2" s="11">
        <f t="shared" ref="CO2:CO45" ca="1" si="30">RANK(CN2,$CN$1:$CN$100,)</f>
        <v>20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35</v>
      </c>
      <c r="Z3" s="4" t="s">
        <v>13</v>
      </c>
      <c r="AA3" s="4">
        <f t="shared" ca="1" si="2"/>
        <v>42</v>
      </c>
      <c r="AB3" s="4" t="s">
        <v>2</v>
      </c>
      <c r="AC3" s="4">
        <f t="shared" ca="1" si="3"/>
        <v>77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3</v>
      </c>
      <c r="AI3" s="4">
        <f t="shared" ca="1" si="7"/>
        <v>5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4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7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3</v>
      </c>
      <c r="BJ3" s="8">
        <f t="shared" ca="1" si="0"/>
        <v>4</v>
      </c>
      <c r="BK3" s="9"/>
      <c r="BM3" s="4">
        <v>3</v>
      </c>
      <c r="BN3" s="8">
        <f t="shared" ca="1" si="21"/>
        <v>5</v>
      </c>
      <c r="BO3" s="8">
        <f t="shared" ca="1" si="22"/>
        <v>2</v>
      </c>
      <c r="BP3" s="9"/>
      <c r="BQ3" s="9"/>
      <c r="BR3" s="7"/>
      <c r="BS3" s="10">
        <f t="shared" ca="1" si="23"/>
        <v>0.19287983267590314</v>
      </c>
      <c r="BT3" s="11">
        <f t="shared" ca="1" si="24"/>
        <v>16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0.14436771095430945</v>
      </c>
      <c r="CA3" s="11">
        <f t="shared" ca="1" si="26"/>
        <v>18</v>
      </c>
      <c r="CB3" s="4"/>
      <c r="CC3" s="4">
        <v>3</v>
      </c>
      <c r="CD3" s="4">
        <v>0</v>
      </c>
      <c r="CE3" s="4">
        <v>0</v>
      </c>
      <c r="CG3" s="10">
        <f t="shared" ca="1" si="27"/>
        <v>0.58924208414256096</v>
      </c>
      <c r="CH3" s="11">
        <f t="shared" ca="1" si="28"/>
        <v>35</v>
      </c>
      <c r="CI3" s="4"/>
      <c r="CJ3" s="4">
        <v>3</v>
      </c>
      <c r="CK3" s="4">
        <v>0</v>
      </c>
      <c r="CL3" s="4">
        <v>2</v>
      </c>
      <c r="CN3" s="10">
        <f t="shared" ca="1" si="29"/>
        <v>0.41762598268215523</v>
      </c>
      <c r="CO3" s="11">
        <f t="shared" ca="1" si="30"/>
        <v>38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22</v>
      </c>
      <c r="Z4" s="4" t="s">
        <v>13</v>
      </c>
      <c r="AA4" s="4">
        <f t="shared" ca="1" si="2"/>
        <v>69</v>
      </c>
      <c r="AB4" s="4" t="s">
        <v>2</v>
      </c>
      <c r="AC4" s="4">
        <f t="shared" ca="1" si="3"/>
        <v>91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2</v>
      </c>
      <c r="AI4" s="4">
        <f t="shared" ca="1" si="7"/>
        <v>2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6</v>
      </c>
      <c r="AO4" s="4">
        <f t="shared" ca="1" si="11"/>
        <v>9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9</v>
      </c>
      <c r="AU4" s="4">
        <f t="shared" ca="1" si="15"/>
        <v>1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2</v>
      </c>
      <c r="BJ4" s="8">
        <f t="shared" ca="1" si="0"/>
        <v>6</v>
      </c>
      <c r="BK4" s="9"/>
      <c r="BM4" s="4">
        <v>4</v>
      </c>
      <c r="BN4" s="8">
        <f t="shared" ca="1" si="21"/>
        <v>2</v>
      </c>
      <c r="BO4" s="8">
        <f t="shared" ca="1" si="22"/>
        <v>9</v>
      </c>
      <c r="BP4" s="9"/>
      <c r="BQ4" s="9"/>
      <c r="BR4" s="7"/>
      <c r="BS4" s="10">
        <f t="shared" ca="1" si="23"/>
        <v>0.86068873586564798</v>
      </c>
      <c r="BT4" s="11">
        <f t="shared" ca="1" si="24"/>
        <v>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0.74915591733454012</v>
      </c>
      <c r="CA4" s="11">
        <f t="shared" ca="1" si="26"/>
        <v>4</v>
      </c>
      <c r="CB4" s="4"/>
      <c r="CC4" s="4">
        <v>4</v>
      </c>
      <c r="CD4" s="4">
        <v>0</v>
      </c>
      <c r="CE4" s="4">
        <v>0</v>
      </c>
      <c r="CG4" s="10">
        <f t="shared" ca="1" si="27"/>
        <v>0.65998577410809489</v>
      </c>
      <c r="CH4" s="11">
        <f t="shared" ca="1" si="28"/>
        <v>27</v>
      </c>
      <c r="CI4" s="4"/>
      <c r="CJ4" s="4">
        <v>4</v>
      </c>
      <c r="CK4" s="4">
        <v>0</v>
      </c>
      <c r="CL4" s="4">
        <v>3</v>
      </c>
      <c r="CN4" s="10">
        <f t="shared" ca="1" si="29"/>
        <v>0.67033183089489012</v>
      </c>
      <c r="CO4" s="11">
        <f t="shared" ca="1" si="30"/>
        <v>18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6" t="str">
        <f ca="1">$Y1/100&amp;$Z1&amp;$AA1/100&amp;$AB1</f>
        <v>0.77＋0.89＝</v>
      </c>
      <c r="D5" s="87"/>
      <c r="E5" s="87"/>
      <c r="F5" s="87"/>
      <c r="G5" s="80">
        <f ca="1">$AC1/100</f>
        <v>1.66</v>
      </c>
      <c r="H5" s="81"/>
      <c r="I5" s="21"/>
      <c r="J5" s="22"/>
      <c r="K5" s="20"/>
      <c r="L5" s="13"/>
      <c r="M5" s="86" t="str">
        <f ca="1">$Y2/100&amp;$Z2&amp;$AA2/100&amp;$AB2</f>
        <v>0.33＋0.62＝</v>
      </c>
      <c r="N5" s="87"/>
      <c r="O5" s="87"/>
      <c r="P5" s="87"/>
      <c r="Q5" s="80">
        <f ca="1">$AC2/100</f>
        <v>0.95</v>
      </c>
      <c r="R5" s="81"/>
      <c r="S5" s="21"/>
      <c r="T5" s="23"/>
      <c r="X5" s="2" t="s">
        <v>16</v>
      </c>
      <c r="Y5" s="4">
        <f t="shared" ca="1" si="1"/>
        <v>76</v>
      </c>
      <c r="Z5" s="4" t="s">
        <v>1</v>
      </c>
      <c r="AA5" s="4">
        <f t="shared" ca="1" si="2"/>
        <v>54</v>
      </c>
      <c r="AB5" s="4" t="s">
        <v>2</v>
      </c>
      <c r="AC5" s="4">
        <f t="shared" ca="1" si="3"/>
        <v>130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7</v>
      </c>
      <c r="AI5" s="4">
        <f t="shared" ca="1" si="7"/>
        <v>6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5</v>
      </c>
      <c r="AO5" s="4">
        <f t="shared" ca="1" si="11"/>
        <v>4</v>
      </c>
      <c r="AP5" s="4" t="s">
        <v>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3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7</v>
      </c>
      <c r="BJ5" s="8">
        <f t="shared" ca="1" si="0"/>
        <v>5</v>
      </c>
      <c r="BK5" s="9"/>
      <c r="BM5" s="4">
        <v>5</v>
      </c>
      <c r="BN5" s="8">
        <f t="shared" ca="1" si="21"/>
        <v>6</v>
      </c>
      <c r="BO5" s="8">
        <f t="shared" ca="1" si="22"/>
        <v>4</v>
      </c>
      <c r="BP5" s="9"/>
      <c r="BQ5" s="9"/>
      <c r="BR5" s="7"/>
      <c r="BS5" s="10">
        <f t="shared" ca="1" si="23"/>
        <v>0.41140536120372817</v>
      </c>
      <c r="BT5" s="11">
        <f t="shared" ca="1" si="24"/>
        <v>9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0.68574425928968252</v>
      </c>
      <c r="CA5" s="11">
        <f t="shared" ca="1" si="26"/>
        <v>8</v>
      </c>
      <c r="CB5" s="4"/>
      <c r="CC5" s="4">
        <v>5</v>
      </c>
      <c r="CD5" s="4">
        <v>0</v>
      </c>
      <c r="CE5" s="4">
        <v>0</v>
      </c>
      <c r="CG5" s="10">
        <f t="shared" ca="1" si="27"/>
        <v>0.28591969133845174</v>
      </c>
      <c r="CH5" s="11">
        <f t="shared" ca="1" si="28"/>
        <v>76</v>
      </c>
      <c r="CI5" s="4"/>
      <c r="CJ5" s="4">
        <v>5</v>
      </c>
      <c r="CK5" s="4">
        <v>0</v>
      </c>
      <c r="CL5" s="4">
        <v>4</v>
      </c>
      <c r="CN5" s="10">
        <f t="shared" ca="1" si="29"/>
        <v>0.32155676964514623</v>
      </c>
      <c r="CO5" s="11">
        <f t="shared" ca="1" si="30"/>
        <v>49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62</v>
      </c>
      <c r="Z6" s="4" t="s">
        <v>1</v>
      </c>
      <c r="AA6" s="4">
        <f t="shared" ca="1" si="2"/>
        <v>71</v>
      </c>
      <c r="AB6" s="4" t="s">
        <v>2</v>
      </c>
      <c r="AC6" s="4">
        <f t="shared" ca="1" si="3"/>
        <v>133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6</v>
      </c>
      <c r="AI6" s="4">
        <f t="shared" ca="1" si="7"/>
        <v>2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7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3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6</v>
      </c>
      <c r="BJ6" s="8">
        <f t="shared" ca="1" si="0"/>
        <v>7</v>
      </c>
      <c r="BK6" s="9"/>
      <c r="BM6" s="4">
        <v>6</v>
      </c>
      <c r="BN6" s="8">
        <f t="shared" ca="1" si="21"/>
        <v>2</v>
      </c>
      <c r="BO6" s="8">
        <f t="shared" ca="1" si="22"/>
        <v>1</v>
      </c>
      <c r="BP6" s="9"/>
      <c r="BQ6" s="9"/>
      <c r="BR6" s="7"/>
      <c r="BS6" s="10">
        <f t="shared" ca="1" si="23"/>
        <v>0.33781356120526396</v>
      </c>
      <c r="BT6" s="11">
        <f t="shared" ca="1" si="24"/>
        <v>11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0.7107700620820796</v>
      </c>
      <c r="CA6" s="11">
        <f t="shared" ca="1" si="26"/>
        <v>7</v>
      </c>
      <c r="CB6" s="4"/>
      <c r="CC6" s="4">
        <v>6</v>
      </c>
      <c r="CD6" s="4">
        <v>0</v>
      </c>
      <c r="CE6" s="4">
        <v>0</v>
      </c>
      <c r="CG6" s="10">
        <f t="shared" ca="1" si="27"/>
        <v>0.35334144766756626</v>
      </c>
      <c r="CH6" s="11">
        <f t="shared" ca="1" si="28"/>
        <v>68</v>
      </c>
      <c r="CI6" s="4"/>
      <c r="CJ6" s="4">
        <v>6</v>
      </c>
      <c r="CK6" s="4">
        <v>0</v>
      </c>
      <c r="CL6" s="4">
        <v>5</v>
      </c>
      <c r="CN6" s="10">
        <f t="shared" ca="1" si="29"/>
        <v>0.76624408751261275</v>
      </c>
      <c r="CO6" s="11">
        <f t="shared" ca="1" si="30"/>
        <v>10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0</v>
      </c>
      <c r="F7" s="31" t="str">
        <f ca="1">IF(AND(G7=0,H7=0),"",".")</f>
        <v>.</v>
      </c>
      <c r="G7" s="32">
        <f ca="1">$BI1</f>
        <v>7</v>
      </c>
      <c r="H7" s="32">
        <f ca="1">$BN1</f>
        <v>7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0</v>
      </c>
      <c r="P7" s="31" t="str">
        <f ca="1">IF(AND(Q7=0,R7=0),"",".")</f>
        <v>.</v>
      </c>
      <c r="Q7" s="32">
        <f ca="1">$BI2</f>
        <v>3</v>
      </c>
      <c r="R7" s="32">
        <f ca="1">$BN2</f>
        <v>3</v>
      </c>
      <c r="S7" s="33"/>
      <c r="T7" s="28"/>
      <c r="X7" s="2" t="s">
        <v>18</v>
      </c>
      <c r="Y7" s="4">
        <f t="shared" ca="1" si="1"/>
        <v>64</v>
      </c>
      <c r="Z7" s="4" t="s">
        <v>1</v>
      </c>
      <c r="AA7" s="4">
        <f t="shared" ca="1" si="2"/>
        <v>36</v>
      </c>
      <c r="AB7" s="4" t="s">
        <v>2</v>
      </c>
      <c r="AC7" s="4">
        <f t="shared" ca="1" si="3"/>
        <v>100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6</v>
      </c>
      <c r="AI7" s="4">
        <f t="shared" ca="1" si="7"/>
        <v>4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3</v>
      </c>
      <c r="AO7" s="4">
        <f t="shared" ca="1" si="11"/>
        <v>6</v>
      </c>
      <c r="AP7" s="4" t="s">
        <v>19</v>
      </c>
      <c r="AQ7" s="4">
        <f t="shared" ca="1" si="12"/>
        <v>0</v>
      </c>
      <c r="AR7" s="4">
        <f t="shared" ca="1" si="13"/>
        <v>1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6</v>
      </c>
      <c r="BJ7" s="8">
        <f t="shared" ca="1" si="0"/>
        <v>3</v>
      </c>
      <c r="BK7" s="9"/>
      <c r="BM7" s="4">
        <v>7</v>
      </c>
      <c r="BN7" s="8">
        <f t="shared" ca="1" si="21"/>
        <v>4</v>
      </c>
      <c r="BO7" s="8">
        <f t="shared" ca="1" si="22"/>
        <v>6</v>
      </c>
      <c r="BP7" s="9"/>
      <c r="BQ7" s="9"/>
      <c r="BR7" s="7"/>
      <c r="BS7" s="10">
        <f t="shared" ca="1" si="23"/>
        <v>0.54827763679108787</v>
      </c>
      <c r="BT7" s="11">
        <f t="shared" ca="1" si="24"/>
        <v>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0.21046275473504439</v>
      </c>
      <c r="CA7" s="11">
        <f t="shared" ca="1" si="26"/>
        <v>14</v>
      </c>
      <c r="CB7" s="4"/>
      <c r="CC7" s="4">
        <v>7</v>
      </c>
      <c r="CD7" s="4">
        <v>0</v>
      </c>
      <c r="CE7" s="4">
        <v>0</v>
      </c>
      <c r="CG7" s="10">
        <f t="shared" ca="1" si="27"/>
        <v>0.37928583962071438</v>
      </c>
      <c r="CH7" s="11">
        <f t="shared" ca="1" si="28"/>
        <v>64</v>
      </c>
      <c r="CI7" s="4"/>
      <c r="CJ7" s="4">
        <v>7</v>
      </c>
      <c r="CK7" s="4">
        <v>0</v>
      </c>
      <c r="CL7" s="4">
        <v>6</v>
      </c>
      <c r="CN7" s="10">
        <f t="shared" ca="1" si="29"/>
        <v>0.49432719418748716</v>
      </c>
      <c r="CO7" s="11">
        <f t="shared" ca="1" si="30"/>
        <v>33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0</v>
      </c>
      <c r="F8" s="36" t="str">
        <f ca="1">IF(AND(G8=0,H8=0),"",".")</f>
        <v>.</v>
      </c>
      <c r="G8" s="37">
        <f ca="1">$BJ1</f>
        <v>8</v>
      </c>
      <c r="H8" s="37">
        <f ca="1">$BO1</f>
        <v>9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0</v>
      </c>
      <c r="P8" s="36" t="str">
        <f ca="1">IF(AND(Q8=0,R8=0),"",".")</f>
        <v>.</v>
      </c>
      <c r="Q8" s="37">
        <f ca="1">$BJ2</f>
        <v>6</v>
      </c>
      <c r="R8" s="37">
        <f ca="1">$BO2</f>
        <v>2</v>
      </c>
      <c r="S8" s="33"/>
      <c r="T8" s="28"/>
      <c r="X8" s="2" t="s">
        <v>20</v>
      </c>
      <c r="Y8" s="4">
        <f t="shared" ca="1" si="1"/>
        <v>78</v>
      </c>
      <c r="Z8" s="4" t="s">
        <v>1</v>
      </c>
      <c r="AA8" s="4">
        <f t="shared" ca="1" si="2"/>
        <v>67</v>
      </c>
      <c r="AB8" s="4" t="s">
        <v>2</v>
      </c>
      <c r="AC8" s="4">
        <f t="shared" ca="1" si="3"/>
        <v>145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7</v>
      </c>
      <c r="AI8" s="4">
        <f t="shared" ca="1" si="7"/>
        <v>8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6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1</v>
      </c>
      <c r="AS8" s="4" t="s">
        <v>3</v>
      </c>
      <c r="AT8" s="4">
        <f t="shared" ca="1" si="14"/>
        <v>4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7</v>
      </c>
      <c r="BJ8" s="8">
        <f t="shared" ca="1" si="0"/>
        <v>6</v>
      </c>
      <c r="BK8" s="9"/>
      <c r="BM8" s="4">
        <v>8</v>
      </c>
      <c r="BN8" s="8">
        <f t="shared" ca="1" si="21"/>
        <v>8</v>
      </c>
      <c r="BO8" s="8">
        <f t="shared" ca="1" si="22"/>
        <v>7</v>
      </c>
      <c r="BP8" s="9"/>
      <c r="BQ8" s="9"/>
      <c r="BR8" s="7"/>
      <c r="BS8" s="10">
        <f t="shared" ca="1" si="23"/>
        <v>0.25139419327039958</v>
      </c>
      <c r="BT8" s="11">
        <f t="shared" ca="1" si="24"/>
        <v>13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0.73866520799296742</v>
      </c>
      <c r="CA8" s="11">
        <f t="shared" ca="1" si="26"/>
        <v>5</v>
      </c>
      <c r="CB8" s="4"/>
      <c r="CC8" s="4">
        <v>8</v>
      </c>
      <c r="CD8" s="4">
        <v>0</v>
      </c>
      <c r="CE8" s="4">
        <v>0</v>
      </c>
      <c r="CG8" s="10">
        <f t="shared" ca="1" si="27"/>
        <v>0.27084407006147915</v>
      </c>
      <c r="CH8" s="11">
        <f t="shared" ca="1" si="28"/>
        <v>77</v>
      </c>
      <c r="CI8" s="4"/>
      <c r="CJ8" s="4">
        <v>8</v>
      </c>
      <c r="CK8" s="4">
        <v>0</v>
      </c>
      <c r="CL8" s="4">
        <v>7</v>
      </c>
      <c r="CN8" s="10">
        <f t="shared" ca="1" si="29"/>
        <v>1.8901142597736231E-2</v>
      </c>
      <c r="CO8" s="11">
        <f t="shared" ca="1" si="30"/>
        <v>70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1</v>
      </c>
      <c r="F9" s="41" t="str">
        <f>$AS1</f>
        <v>.</v>
      </c>
      <c r="G9" s="42">
        <f ca="1">$AT1</f>
        <v>6</v>
      </c>
      <c r="H9" s="43">
        <f ca="1">$AU1</f>
        <v>6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9</v>
      </c>
      <c r="R9" s="43">
        <f ca="1">$AU2</f>
        <v>5</v>
      </c>
      <c r="S9" s="33"/>
      <c r="T9" s="44"/>
      <c r="X9" s="2" t="s">
        <v>21</v>
      </c>
      <c r="Y9" s="4">
        <f t="shared" ca="1" si="1"/>
        <v>91</v>
      </c>
      <c r="Z9" s="4" t="s">
        <v>1</v>
      </c>
      <c r="AA9" s="4">
        <f t="shared" ca="1" si="2"/>
        <v>41</v>
      </c>
      <c r="AB9" s="4" t="s">
        <v>2</v>
      </c>
      <c r="AC9" s="4">
        <f t="shared" ca="1" si="3"/>
        <v>132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9</v>
      </c>
      <c r="AI9" s="4">
        <f t="shared" ca="1" si="7"/>
        <v>1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4</v>
      </c>
      <c r="AO9" s="4">
        <f t="shared" ca="1" si="11"/>
        <v>1</v>
      </c>
      <c r="AP9" s="4" t="s">
        <v>19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3</v>
      </c>
      <c r="AU9" s="4">
        <f t="shared" ca="1" si="15"/>
        <v>2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9</v>
      </c>
      <c r="BJ9" s="8">
        <f t="shared" ca="1" si="0"/>
        <v>4</v>
      </c>
      <c r="BK9" s="9"/>
      <c r="BM9" s="4">
        <v>9</v>
      </c>
      <c r="BN9" s="8">
        <f t="shared" ca="1" si="21"/>
        <v>1</v>
      </c>
      <c r="BO9" s="8">
        <f t="shared" ca="1" si="22"/>
        <v>1</v>
      </c>
      <c r="BP9" s="9"/>
      <c r="BQ9" s="9"/>
      <c r="BR9" s="7"/>
      <c r="BS9" s="10">
        <f t="shared" ca="1" si="23"/>
        <v>0.82188515024150077</v>
      </c>
      <c r="BT9" s="11">
        <f t="shared" ca="1" si="24"/>
        <v>5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0.19951618098010016</v>
      </c>
      <c r="CA9" s="11">
        <f t="shared" ca="1" si="26"/>
        <v>15</v>
      </c>
      <c r="CB9" s="4"/>
      <c r="CC9" s="4">
        <v>9</v>
      </c>
      <c r="CD9" s="4">
        <v>0</v>
      </c>
      <c r="CE9" s="4">
        <v>0</v>
      </c>
      <c r="CG9" s="10">
        <f t="shared" ca="1" si="27"/>
        <v>7.4269856261893752E-2</v>
      </c>
      <c r="CH9" s="11">
        <f t="shared" ca="1" si="28"/>
        <v>95</v>
      </c>
      <c r="CI9" s="4"/>
      <c r="CJ9" s="4">
        <v>9</v>
      </c>
      <c r="CK9" s="4">
        <v>0</v>
      </c>
      <c r="CL9" s="4">
        <v>8</v>
      </c>
      <c r="CN9" s="10">
        <f t="shared" ca="1" si="29"/>
        <v>0.97950444111437407</v>
      </c>
      <c r="CO9" s="11">
        <f t="shared" ca="1" si="30"/>
        <v>1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12</v>
      </c>
      <c r="Z10" s="4" t="s">
        <v>1</v>
      </c>
      <c r="AA10" s="4">
        <f t="shared" ca="1" si="2"/>
        <v>53</v>
      </c>
      <c r="AB10" s="4" t="s">
        <v>2</v>
      </c>
      <c r="AC10" s="4">
        <f t="shared" ca="1" si="3"/>
        <v>65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1</v>
      </c>
      <c r="AI10" s="4">
        <f t="shared" ca="1" si="7"/>
        <v>2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5</v>
      </c>
      <c r="AO10" s="4">
        <f t="shared" ca="1" si="11"/>
        <v>3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6</v>
      </c>
      <c r="AU10" s="4">
        <f t="shared" ca="1" si="15"/>
        <v>5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1</v>
      </c>
      <c r="BJ10" s="8">
        <f t="shared" ca="1" si="0"/>
        <v>5</v>
      </c>
      <c r="BK10" s="9"/>
      <c r="BM10" s="4">
        <v>10</v>
      </c>
      <c r="BN10" s="8">
        <f t="shared" ca="1" si="21"/>
        <v>2</v>
      </c>
      <c r="BO10" s="8">
        <f t="shared" ca="1" si="22"/>
        <v>3</v>
      </c>
      <c r="BP10" s="9"/>
      <c r="BQ10" s="9"/>
      <c r="BR10" s="7"/>
      <c r="BS10" s="10">
        <f t="shared" ca="1" si="23"/>
        <v>7.2029742452472956E-3</v>
      </c>
      <c r="BT10" s="11">
        <f t="shared" ca="1" si="24"/>
        <v>20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0.36337146942758813</v>
      </c>
      <c r="CA10" s="11">
        <f t="shared" ca="1" si="26"/>
        <v>11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0.80381712319768273</v>
      </c>
      <c r="CH10" s="11">
        <f t="shared" ca="1" si="28"/>
        <v>16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0.73199622948034149</v>
      </c>
      <c r="CO10" s="11">
        <f t="shared" ca="1" si="30"/>
        <v>12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44</v>
      </c>
      <c r="Z11" s="4" t="s">
        <v>1</v>
      </c>
      <c r="AA11" s="4">
        <f t="shared" ca="1" si="2"/>
        <v>23</v>
      </c>
      <c r="AB11" s="4" t="s">
        <v>2</v>
      </c>
      <c r="AC11" s="4">
        <f t="shared" ca="1" si="3"/>
        <v>67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4</v>
      </c>
      <c r="AI11" s="4">
        <f t="shared" ca="1" si="7"/>
        <v>4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2</v>
      </c>
      <c r="AO11" s="4">
        <f t="shared" ca="1" si="11"/>
        <v>3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6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4</v>
      </c>
      <c r="BJ11" s="8">
        <f t="shared" ca="1" si="0"/>
        <v>2</v>
      </c>
      <c r="BK11" s="9"/>
      <c r="BM11" s="4">
        <v>11</v>
      </c>
      <c r="BN11" s="8">
        <f t="shared" ca="1" si="21"/>
        <v>4</v>
      </c>
      <c r="BO11" s="8">
        <f t="shared" ca="1" si="22"/>
        <v>3</v>
      </c>
      <c r="BP11" s="9"/>
      <c r="BQ11" s="9"/>
      <c r="BR11" s="7"/>
      <c r="BS11" s="10">
        <f t="shared" ca="1" si="23"/>
        <v>0.92909053405080633</v>
      </c>
      <c r="BT11" s="11">
        <f t="shared" ca="1" si="24"/>
        <v>3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4.147317153218455E-2</v>
      </c>
      <c r="CA11" s="11">
        <f t="shared" ca="1" si="26"/>
        <v>20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0.54378856181786195</v>
      </c>
      <c r="CH11" s="11">
        <f t="shared" ca="1" si="28"/>
        <v>43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0.53017261311820807</v>
      </c>
      <c r="CO11" s="11">
        <f t="shared" ca="1" si="30"/>
        <v>30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9" t="str">
        <f ca="1">$Y3/100&amp;$Z3&amp;$AA3/100&amp;$AB3</f>
        <v>0.35＋0.42＝</v>
      </c>
      <c r="D12" s="70"/>
      <c r="E12" s="70"/>
      <c r="F12" s="70"/>
      <c r="G12" s="80">
        <f ca="1">$AC3/100</f>
        <v>0.77</v>
      </c>
      <c r="H12" s="81"/>
      <c r="I12" s="21"/>
      <c r="J12" s="22"/>
      <c r="K12" s="20"/>
      <c r="L12" s="13"/>
      <c r="M12" s="69" t="str">
        <f ca="1">$Y4/100&amp;$Z4&amp;$AA4/100&amp;$AB4</f>
        <v>0.22＋0.69＝</v>
      </c>
      <c r="N12" s="70"/>
      <c r="O12" s="70"/>
      <c r="P12" s="70"/>
      <c r="Q12" s="80">
        <f ca="1">$AC4/100</f>
        <v>0.91</v>
      </c>
      <c r="R12" s="81"/>
      <c r="S12" s="21"/>
      <c r="T12" s="23"/>
      <c r="X12" s="2" t="s">
        <v>24</v>
      </c>
      <c r="Y12" s="4">
        <f t="shared" ca="1" si="1"/>
        <v>22</v>
      </c>
      <c r="Z12" s="4" t="s">
        <v>1</v>
      </c>
      <c r="AA12" s="4">
        <f t="shared" ca="1" si="2"/>
        <v>84</v>
      </c>
      <c r="AB12" s="4" t="s">
        <v>2</v>
      </c>
      <c r="AC12" s="4">
        <f t="shared" ca="1" si="3"/>
        <v>106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2</v>
      </c>
      <c r="AI12" s="4">
        <f t="shared" ca="1" si="7"/>
        <v>2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8</v>
      </c>
      <c r="AO12" s="4">
        <f t="shared" ca="1" si="11"/>
        <v>4</v>
      </c>
      <c r="AP12" s="4" t="s">
        <v>19</v>
      </c>
      <c r="AQ12" s="4">
        <f t="shared" ca="1" si="12"/>
        <v>0</v>
      </c>
      <c r="AR12" s="4">
        <f t="shared" ca="1" si="13"/>
        <v>1</v>
      </c>
      <c r="AS12" s="4" t="s">
        <v>3</v>
      </c>
      <c r="AT12" s="4">
        <f t="shared" ca="1" si="14"/>
        <v>0</v>
      </c>
      <c r="AU12" s="4">
        <f t="shared" ca="1" si="15"/>
        <v>6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2</v>
      </c>
      <c r="BJ12" s="8">
        <f t="shared" ca="1" si="0"/>
        <v>8</v>
      </c>
      <c r="BK12" s="9"/>
      <c r="BM12" s="4">
        <v>12</v>
      </c>
      <c r="BN12" s="8">
        <f t="shared" ca="1" si="21"/>
        <v>2</v>
      </c>
      <c r="BO12" s="8">
        <f t="shared" ca="1" si="22"/>
        <v>4</v>
      </c>
      <c r="BP12" s="9"/>
      <c r="BQ12" s="9"/>
      <c r="BR12" s="7"/>
      <c r="BS12" s="10">
        <f t="shared" ca="1" si="23"/>
        <v>0.3378324410262189</v>
      </c>
      <c r="BT12" s="11">
        <f t="shared" ca="1" si="24"/>
        <v>10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0.87954795233219119</v>
      </c>
      <c r="CA12" s="11">
        <f t="shared" ca="1" si="26"/>
        <v>2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0.62363815596646932</v>
      </c>
      <c r="CH12" s="11">
        <f t="shared" ca="1" si="28"/>
        <v>29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0.71107483655840742</v>
      </c>
      <c r="CO12" s="11">
        <f t="shared" ca="1" si="30"/>
        <v>13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0.20673561412778507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0.25712110463368854</v>
      </c>
      <c r="CA13" s="11">
        <f t="shared" ca="1" si="26"/>
        <v>13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0.41307512248344824</v>
      </c>
      <c r="CH13" s="11">
        <f t="shared" ca="1" si="28"/>
        <v>56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0.35464061156214011</v>
      </c>
      <c r="CO13" s="11">
        <f t="shared" ca="1" si="30"/>
        <v>44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0</v>
      </c>
      <c r="F14" s="31" t="str">
        <f ca="1">IF(AND(G14=0,H14=0),"",".")</f>
        <v>.</v>
      </c>
      <c r="G14" s="32">
        <f ca="1">$BI3</f>
        <v>3</v>
      </c>
      <c r="H14" s="32">
        <f ca="1">$BN3</f>
        <v>5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0</v>
      </c>
      <c r="P14" s="31" t="str">
        <f ca="1">IF(AND(Q14=0,R14=0),"",".")</f>
        <v>.</v>
      </c>
      <c r="Q14" s="32">
        <f ca="1">$BI4</f>
        <v>2</v>
      </c>
      <c r="R14" s="32">
        <f ca="1">$BN4</f>
        <v>2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0.9466528029706005</v>
      </c>
      <c r="BT14" s="11">
        <f t="shared" ca="1" si="24"/>
        <v>1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0.51035046277899609</v>
      </c>
      <c r="CA14" s="11">
        <f t="shared" ca="1" si="26"/>
        <v>9</v>
      </c>
      <c r="CB14" s="4"/>
      <c r="CC14" s="4">
        <v>14</v>
      </c>
      <c r="CD14" s="4">
        <v>0</v>
      </c>
      <c r="CE14" s="4">
        <v>0</v>
      </c>
      <c r="CG14" s="10">
        <f t="shared" ca="1" si="27"/>
        <v>5.2592525661245837E-3</v>
      </c>
      <c r="CH14" s="11">
        <f t="shared" ca="1" si="28"/>
        <v>100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0.59998533357095463</v>
      </c>
      <c r="CO14" s="11">
        <f t="shared" ca="1" si="30"/>
        <v>26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0</v>
      </c>
      <c r="F15" s="36" t="str">
        <f ca="1">IF(AND(G15=0,H15=0),"",".")</f>
        <v>.</v>
      </c>
      <c r="G15" s="37">
        <f ca="1">$BJ3</f>
        <v>4</v>
      </c>
      <c r="H15" s="37">
        <f ca="1">$BO3</f>
        <v>2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0</v>
      </c>
      <c r="P15" s="36" t="str">
        <f ca="1">IF(AND(Q15=0,R15=0),"",".")</f>
        <v>.</v>
      </c>
      <c r="Q15" s="37">
        <f ca="1">$BJ4</f>
        <v>6</v>
      </c>
      <c r="R15" s="37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8.4279111257519301E-2</v>
      </c>
      <c r="BT15" s="11">
        <f t="shared" ca="1" si="24"/>
        <v>18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0.98554044756629522</v>
      </c>
      <c r="CA15" s="11">
        <f t="shared" ca="1" si="26"/>
        <v>1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0.57991826890028753</v>
      </c>
      <c r="CH15" s="11">
        <f t="shared" ca="1" si="28"/>
        <v>36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0.49642097724096235</v>
      </c>
      <c r="CO15" s="11">
        <f t="shared" ca="1" si="30"/>
        <v>32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7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9</v>
      </c>
      <c r="R16" s="43">
        <f ca="1">$AU4</f>
        <v>1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5.585384845941388E-2</v>
      </c>
      <c r="BT16" s="11">
        <f t="shared" ca="1" si="24"/>
        <v>19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0.12472692260425811</v>
      </c>
      <c r="CA16" s="11">
        <f t="shared" ca="1" si="26"/>
        <v>19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0.41696958479860202</v>
      </c>
      <c r="CH16" s="11">
        <f t="shared" ca="1" si="28"/>
        <v>55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0.14459777435417087</v>
      </c>
      <c r="CO16" s="11">
        <f t="shared" ca="1" si="30"/>
        <v>62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0.74475075846684335</v>
      </c>
      <c r="BT17" s="11">
        <f t="shared" ca="1" si="24"/>
        <v>6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0.18599839852012923</v>
      </c>
      <c r="CA17" s="11">
        <f t="shared" ca="1" si="26"/>
        <v>16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0.61045664537993238</v>
      </c>
      <c r="CH17" s="11">
        <f t="shared" ca="1" si="28"/>
        <v>32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0.18752737268784514</v>
      </c>
      <c r="CO17" s="11">
        <f t="shared" ca="1" si="30"/>
        <v>55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0.27752159093635198</v>
      </c>
      <c r="BT18" s="11">
        <f t="shared" ca="1" si="24"/>
        <v>12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0.4980979091067661</v>
      </c>
      <c r="CA18" s="11">
        <f t="shared" ca="1" si="26"/>
        <v>10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0.36189414373295625</v>
      </c>
      <c r="CH18" s="11">
        <f t="shared" ca="1" si="28"/>
        <v>66</v>
      </c>
      <c r="CI18" s="4"/>
      <c r="CJ18" s="4">
        <v>18</v>
      </c>
      <c r="CK18" s="4">
        <v>1</v>
      </c>
      <c r="CL18" s="4">
        <v>7</v>
      </c>
      <c r="CN18" s="10">
        <f t="shared" ca="1" si="29"/>
        <v>7.8463750086164685E-2</v>
      </c>
      <c r="CO18" s="11">
        <f t="shared" ca="1" si="30"/>
        <v>65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9" t="str">
        <f ca="1">$Y5/100&amp;$Z5&amp;$AA5/100&amp;$AB5</f>
        <v>0.76＋0.54＝</v>
      </c>
      <c r="D19" s="70"/>
      <c r="E19" s="70"/>
      <c r="F19" s="70"/>
      <c r="G19" s="80">
        <f ca="1">$AC5/100</f>
        <v>1.3</v>
      </c>
      <c r="H19" s="81"/>
      <c r="I19" s="21"/>
      <c r="J19" s="22"/>
      <c r="K19" s="20"/>
      <c r="L19" s="13"/>
      <c r="M19" s="69" t="str">
        <f ca="1">$Y6/100&amp;$Z6&amp;$AA6/100&amp;$AB6</f>
        <v>0.62＋0.71＝</v>
      </c>
      <c r="N19" s="70"/>
      <c r="O19" s="70"/>
      <c r="P19" s="70"/>
      <c r="Q19" s="80">
        <f ca="1">$AC6/100</f>
        <v>1.33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0.9442369560587256</v>
      </c>
      <c r="BT19" s="11">
        <f t="shared" ref="BT19:BT20" ca="1" si="31">RANK(BS19,$BS$1:$BS$100,)</f>
        <v>2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0.85561358057957815</v>
      </c>
      <c r="CA19" s="11">
        <f t="shared" ca="1" si="26"/>
        <v>3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0.4005919784540688</v>
      </c>
      <c r="CH19" s="11">
        <f t="shared" ca="1" si="28"/>
        <v>58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0.1469602257150574</v>
      </c>
      <c r="CO19" s="11">
        <f t="shared" ca="1" si="30"/>
        <v>61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0.56132100400775564</v>
      </c>
      <c r="BT20" s="11">
        <f t="shared" ca="1" si="31"/>
        <v>7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0.18494404239990425</v>
      </c>
      <c r="CA20" s="11">
        <f t="shared" ca="1" si="26"/>
        <v>17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0.56899964191276842</v>
      </c>
      <c r="CH20" s="11">
        <f t="shared" ca="1" si="28"/>
        <v>38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0.81549507812884547</v>
      </c>
      <c r="CO20" s="11">
        <f t="shared" ca="1" si="30"/>
        <v>8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0</v>
      </c>
      <c r="F21" s="31" t="str">
        <f ca="1">IF(AND(G21=0,H21=0),"",".")</f>
        <v>.</v>
      </c>
      <c r="G21" s="32">
        <f ca="1">$BI5</f>
        <v>7</v>
      </c>
      <c r="H21" s="32">
        <f ca="1">$BN5</f>
        <v>6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0</v>
      </c>
      <c r="P21" s="31" t="str">
        <f ca="1">IF(AND(Q21=0,R21=0),"",".")</f>
        <v>.</v>
      </c>
      <c r="Q21" s="32">
        <f ca="1">$BI6</f>
        <v>6</v>
      </c>
      <c r="R21" s="3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2.1108959953144324E-2</v>
      </c>
      <c r="CH21" s="11">
        <f t="shared" ca="1" si="28"/>
        <v>97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0.67872134928584638</v>
      </c>
      <c r="CO21" s="11">
        <f t="shared" ca="1" si="30"/>
        <v>17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0</v>
      </c>
      <c r="F22" s="36" t="str">
        <f ca="1">IF(AND(G22=0,H22=0),"",".")</f>
        <v>.</v>
      </c>
      <c r="G22" s="37">
        <f ca="1">$BJ5</f>
        <v>5</v>
      </c>
      <c r="H22" s="37">
        <f ca="1">$BO5</f>
        <v>4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0</v>
      </c>
      <c r="P22" s="36" t="str">
        <f ca="1">IF(AND(Q22=0,R22=0),"",".")</f>
        <v>.</v>
      </c>
      <c r="Q22" s="37">
        <f ca="1">$BJ6</f>
        <v>7</v>
      </c>
      <c r="R22" s="37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0.76348944537802188</v>
      </c>
      <c r="CH22" s="11">
        <f t="shared" ca="1" si="28"/>
        <v>22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0.33417606317754467</v>
      </c>
      <c r="CO22" s="11">
        <f t="shared" ca="1" si="30"/>
        <v>47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1</v>
      </c>
      <c r="F23" s="41" t="str">
        <f>$AS5</f>
        <v>.</v>
      </c>
      <c r="G23" s="42">
        <f ca="1">$AT5</f>
        <v>3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1</v>
      </c>
      <c r="P23" s="41" t="str">
        <f>$AS6</f>
        <v>.</v>
      </c>
      <c r="Q23" s="42">
        <f ca="1">$AT6</f>
        <v>3</v>
      </c>
      <c r="R23" s="43">
        <f ca="1">$AU6</f>
        <v>3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0.11009580086835435</v>
      </c>
      <c r="CH23" s="11">
        <f t="shared" ca="1" si="28"/>
        <v>90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0.40301486837393918</v>
      </c>
      <c r="CO23" s="11">
        <f t="shared" ca="1" si="30"/>
        <v>39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0.52590141993811079</v>
      </c>
      <c r="CH24" s="11">
        <f t="shared" ca="1" si="28"/>
        <v>44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0.74660231865938254</v>
      </c>
      <c r="CO24" s="11">
        <f t="shared" ca="1" si="30"/>
        <v>11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0.30853416271660894</v>
      </c>
      <c r="CH25" s="11">
        <f t="shared" ca="1" si="28"/>
        <v>73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0.97834297115426572</v>
      </c>
      <c r="CO25" s="11">
        <f t="shared" ca="1" si="30"/>
        <v>2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9" t="str">
        <f ca="1">$Y7/100&amp;$Z7&amp;$AA7/100&amp;$AB7</f>
        <v>0.64＋0.36＝</v>
      </c>
      <c r="D26" s="70"/>
      <c r="E26" s="70"/>
      <c r="F26" s="70"/>
      <c r="G26" s="80">
        <f ca="1">$AC7/100</f>
        <v>1</v>
      </c>
      <c r="H26" s="81"/>
      <c r="I26" s="21"/>
      <c r="J26" s="22"/>
      <c r="K26" s="20"/>
      <c r="L26" s="13"/>
      <c r="M26" s="69" t="str">
        <f ca="1">$Y8/100&amp;$Z8&amp;$AA8/100&amp;$AB8</f>
        <v>0.78＋0.67＝</v>
      </c>
      <c r="N26" s="70"/>
      <c r="O26" s="70"/>
      <c r="P26" s="70"/>
      <c r="Q26" s="80">
        <f ca="1">$AC8/100</f>
        <v>1.45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0.76476888930089826</v>
      </c>
      <c r="CH26" s="11">
        <f t="shared" ca="1" si="28"/>
        <v>21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0.81447019908918228</v>
      </c>
      <c r="CO26" s="11">
        <f t="shared" ca="1" si="30"/>
        <v>9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0.2077412148408857</v>
      </c>
      <c r="CH27" s="11">
        <f t="shared" ca="1" si="28"/>
        <v>83</v>
      </c>
      <c r="CI27" s="4"/>
      <c r="CJ27" s="4">
        <v>27</v>
      </c>
      <c r="CK27" s="4">
        <v>2</v>
      </c>
      <c r="CL27" s="4">
        <v>6</v>
      </c>
      <c r="CN27" s="10">
        <f t="shared" ca="1" si="29"/>
        <v>1.5776603399931366E-2</v>
      </c>
      <c r="CO27" s="11">
        <f t="shared" ca="1" si="30"/>
        <v>71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0</v>
      </c>
      <c r="F28" s="31" t="str">
        <f ca="1">IF(AND(G28=0,H28=0),"",".")</f>
        <v>.</v>
      </c>
      <c r="G28" s="32">
        <f ca="1">$BI7</f>
        <v>6</v>
      </c>
      <c r="H28" s="32">
        <f ca="1">$BN7</f>
        <v>4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0</v>
      </c>
      <c r="P28" s="31" t="str">
        <f ca="1">IF(AND(Q28=0,R28=0),"",".")</f>
        <v>.</v>
      </c>
      <c r="Q28" s="32">
        <f ca="1">$BI8</f>
        <v>7</v>
      </c>
      <c r="R28" s="32">
        <f ca="1">$BN8</f>
        <v>8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0.13953950789680414</v>
      </c>
      <c r="CH28" s="11">
        <f t="shared" ca="1" si="28"/>
        <v>87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0.69901277940063</v>
      </c>
      <c r="CO28" s="11">
        <f t="shared" ca="1" si="30"/>
        <v>15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0</v>
      </c>
      <c r="F29" s="36" t="str">
        <f ca="1">IF(AND(G29=0,H29=0),"",".")</f>
        <v>.</v>
      </c>
      <c r="G29" s="37">
        <f ca="1">$BJ7</f>
        <v>3</v>
      </c>
      <c r="H29" s="37">
        <f ca="1">$BO7</f>
        <v>6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0</v>
      </c>
      <c r="P29" s="36" t="str">
        <f ca="1">IF(AND(Q29=0,R29=0),"",".")</f>
        <v>.</v>
      </c>
      <c r="Q29" s="37">
        <f ca="1">$BJ8</f>
        <v>6</v>
      </c>
      <c r="R29" s="37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0.42324651065048391</v>
      </c>
      <c r="CH29" s="11">
        <f t="shared" ca="1" si="28"/>
        <v>54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0.3643679461313224</v>
      </c>
      <c r="CO29" s="11">
        <f t="shared" ca="1" si="30"/>
        <v>42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1</v>
      </c>
      <c r="F30" s="41" t="str">
        <f>$AS7</f>
        <v>.</v>
      </c>
      <c r="G30" s="42">
        <f ca="1">$AT7</f>
        <v>0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1</v>
      </c>
      <c r="P30" s="41" t="str">
        <f>$AS8</f>
        <v>.</v>
      </c>
      <c r="Q30" s="42">
        <f ca="1">$AT8</f>
        <v>4</v>
      </c>
      <c r="R30" s="43">
        <f ca="1">$AU8</f>
        <v>5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0.6113221494486466</v>
      </c>
      <c r="CH30" s="11">
        <f t="shared" ca="1" si="28"/>
        <v>31</v>
      </c>
      <c r="CI30" s="4"/>
      <c r="CJ30" s="4">
        <v>30</v>
      </c>
      <c r="CK30" s="4">
        <v>2</v>
      </c>
      <c r="CL30" s="4">
        <v>9</v>
      </c>
      <c r="CN30" s="10">
        <f t="shared" ca="1" si="29"/>
        <v>6.5249792460168043E-2</v>
      </c>
      <c r="CO30" s="11">
        <f t="shared" ca="1" si="30"/>
        <v>67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0.30457394891792289</v>
      </c>
      <c r="CH31" s="11">
        <f t="shared" ca="1" si="28"/>
        <v>74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0.32590332092827223</v>
      </c>
      <c r="CO31" s="11">
        <f t="shared" ca="1" si="30"/>
        <v>48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3" t="str">
        <f>A1</f>
        <v>小数 たし算 小数第二位 (0.11) ミックス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0.96806128886982945</v>
      </c>
      <c r="CH32" s="11">
        <f t="shared" ca="1" si="28"/>
        <v>4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0.18825502084154444</v>
      </c>
      <c r="CO32" s="11">
        <f t="shared" ca="1" si="30"/>
        <v>54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3" t="str">
        <f t="shared" ref="A33:F33" si="32">A2</f>
        <v>　　月  　 　日</v>
      </c>
      <c r="B33" s="74"/>
      <c r="C33" s="74"/>
      <c r="D33" s="74"/>
      <c r="E33" s="75"/>
      <c r="F33" s="76" t="str">
        <f t="shared" si="32"/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9.6622860862517368E-2</v>
      </c>
      <c r="CH33" s="11">
        <f t="shared" ca="1" si="28"/>
        <v>92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0.92916793900257277</v>
      </c>
      <c r="CO33" s="11">
        <f t="shared" ca="1" si="30"/>
        <v>5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0.44242621552505612</v>
      </c>
      <c r="CH34" s="11">
        <f t="shared" ca="1" si="28"/>
        <v>52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0.81949409588632782</v>
      </c>
      <c r="CO34" s="11">
        <f t="shared" ca="1" si="30"/>
        <v>7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0.26682618794804369</v>
      </c>
      <c r="CH35" s="11">
        <f t="shared" ca="1" si="28"/>
        <v>78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0.62421932223386623</v>
      </c>
      <c r="CO35" s="11">
        <f t="shared" ca="1" si="30"/>
        <v>21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69" t="str">
        <f t="shared" ref="C36" ca="1" si="33">C5</f>
        <v>0.77＋0.89＝</v>
      </c>
      <c r="D36" s="70"/>
      <c r="E36" s="70"/>
      <c r="F36" s="70"/>
      <c r="G36" s="71">
        <f ca="1">G5</f>
        <v>1.66</v>
      </c>
      <c r="H36" s="72"/>
      <c r="I36" s="59"/>
      <c r="J36" s="60"/>
      <c r="K36" s="25"/>
      <c r="L36" s="25"/>
      <c r="M36" s="69" t="str">
        <f t="shared" ref="M36" ca="1" si="34">M5</f>
        <v>0.33＋0.62＝</v>
      </c>
      <c r="N36" s="70"/>
      <c r="O36" s="70"/>
      <c r="P36" s="70"/>
      <c r="Q36" s="71">
        <f ca="1">Q5</f>
        <v>0.95</v>
      </c>
      <c r="R36" s="72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6</v>
      </c>
      <c r="AB36" s="61">
        <f ca="1">AU1</f>
        <v>6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0.39275117589790776</v>
      </c>
      <c r="CH36" s="11">
        <f t="shared" ca="1" si="28"/>
        <v>61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0.94962904633444523</v>
      </c>
      <c r="CO36" s="11">
        <f t="shared" ca="1" si="30"/>
        <v>4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61">
        <f t="shared" ref="AA37:AB47" ca="1" si="36">AT2</f>
        <v>9</v>
      </c>
      <c r="AB37" s="61">
        <f t="shared" ca="1" si="36"/>
        <v>5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0.37180198352714267</v>
      </c>
      <c r="CH37" s="11">
        <f t="shared" ca="1" si="28"/>
        <v>65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0.37296670273868027</v>
      </c>
      <c r="CO37" s="11">
        <f t="shared" ca="1" si="30"/>
        <v>41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7">D7</f>
        <v>0</v>
      </c>
      <c r="E38" s="31">
        <f t="shared" ca="1" si="37"/>
        <v>0</v>
      </c>
      <c r="F38" s="31" t="str">
        <f t="shared" ca="1" si="37"/>
        <v>.</v>
      </c>
      <c r="G38" s="32">
        <f t="shared" ca="1" si="37"/>
        <v>7</v>
      </c>
      <c r="H38" s="32">
        <f t="shared" ca="1" si="37"/>
        <v>7</v>
      </c>
      <c r="I38" s="33"/>
      <c r="J38" s="28"/>
      <c r="K38" s="13"/>
      <c r="L38" s="13"/>
      <c r="M38" s="29"/>
      <c r="N38" s="30">
        <f t="shared" ref="N38:R38" ca="1" si="38">N7</f>
        <v>0</v>
      </c>
      <c r="O38" s="31">
        <f t="shared" ca="1" si="38"/>
        <v>0</v>
      </c>
      <c r="P38" s="31" t="str">
        <f t="shared" ca="1" si="38"/>
        <v>.</v>
      </c>
      <c r="Q38" s="32">
        <f t="shared" ca="1" si="38"/>
        <v>3</v>
      </c>
      <c r="R38" s="32">
        <f t="shared" ca="1" si="38"/>
        <v>3</v>
      </c>
      <c r="S38" s="33"/>
      <c r="T38" s="28"/>
      <c r="Y38" s="4" t="s">
        <v>41</v>
      </c>
      <c r="Z38" s="4" t="str">
        <f t="shared" ca="1" si="35"/>
        <v>NO</v>
      </c>
      <c r="AA38" s="61">
        <f t="shared" ref="AA38" ca="1" si="39">AT3</f>
        <v>7</v>
      </c>
      <c r="AB38" s="61">
        <f t="shared" ref="AB38" ca="1" si="40">AU3</f>
        <v>7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0.75607725148800131</v>
      </c>
      <c r="CH38" s="11">
        <f t="shared" ca="1" si="28"/>
        <v>23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0.35111604239235406</v>
      </c>
      <c r="CO38" s="11">
        <f t="shared" ca="1" si="30"/>
        <v>45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7"/>
        <v/>
      </c>
      <c r="D39" s="35" t="str">
        <f t="shared" ca="1" si="37"/>
        <v>＋</v>
      </c>
      <c r="E39" s="36">
        <f t="shared" ca="1" si="37"/>
        <v>0</v>
      </c>
      <c r="F39" s="36" t="str">
        <f t="shared" ca="1" si="37"/>
        <v>.</v>
      </c>
      <c r="G39" s="37">
        <f t="shared" ca="1" si="37"/>
        <v>8</v>
      </c>
      <c r="H39" s="37">
        <f t="shared" ca="1" si="37"/>
        <v>9</v>
      </c>
      <c r="I39" s="33"/>
      <c r="J39" s="28"/>
      <c r="K39" s="13"/>
      <c r="L39" s="13"/>
      <c r="M39" s="34" t="str">
        <f t="shared" ref="M39:R40" ca="1" si="41">M8</f>
        <v/>
      </c>
      <c r="N39" s="35" t="str">
        <f t="shared" ca="1" si="41"/>
        <v>＋</v>
      </c>
      <c r="O39" s="36">
        <f t="shared" ca="1" si="41"/>
        <v>0</v>
      </c>
      <c r="P39" s="36" t="str">
        <f t="shared" ca="1" si="41"/>
        <v>.</v>
      </c>
      <c r="Q39" s="37">
        <f t="shared" ca="1" si="41"/>
        <v>6</v>
      </c>
      <c r="R39" s="37">
        <f t="shared" ca="1" si="41"/>
        <v>2</v>
      </c>
      <c r="S39" s="33"/>
      <c r="T39" s="28"/>
      <c r="V39" s="62"/>
      <c r="Y39" s="4" t="s">
        <v>27</v>
      </c>
      <c r="Z39" s="4" t="str">
        <f t="shared" ca="1" si="35"/>
        <v>NO</v>
      </c>
      <c r="AA39" s="61">
        <f t="shared" ca="1" si="36"/>
        <v>9</v>
      </c>
      <c r="AB39" s="61">
        <f t="shared" ca="1" si="36"/>
        <v>1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0.49813851888941796</v>
      </c>
      <c r="CH39" s="11">
        <f t="shared" ca="1" si="28"/>
        <v>46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0.34374471644098503</v>
      </c>
      <c r="CO39" s="11">
        <f t="shared" ca="1" si="30"/>
        <v>46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7"/>
        <v>1</v>
      </c>
      <c r="F40" s="65" t="str">
        <f t="shared" si="37"/>
        <v>.</v>
      </c>
      <c r="G40" s="66">
        <f t="shared" ca="1" si="37"/>
        <v>6</v>
      </c>
      <c r="H40" s="67">
        <f t="shared" ca="1" si="37"/>
        <v>6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1"/>
        <v>0</v>
      </c>
      <c r="P40" s="65" t="str">
        <f t="shared" si="41"/>
        <v>.</v>
      </c>
      <c r="Q40" s="66">
        <f t="shared" ca="1" si="41"/>
        <v>9</v>
      </c>
      <c r="R40" s="67">
        <f t="shared" ca="1" si="41"/>
        <v>5</v>
      </c>
      <c r="S40" s="68"/>
      <c r="T40" s="28"/>
      <c r="V40" s="62"/>
      <c r="Y40" s="4" t="s">
        <v>28</v>
      </c>
      <c r="Z40" s="4" t="str">
        <f t="shared" ca="1" si="35"/>
        <v>OKB</v>
      </c>
      <c r="AA40" s="61">
        <f t="shared" ca="1" si="36"/>
        <v>3</v>
      </c>
      <c r="AB40" s="61">
        <f t="shared" ca="1" si="36"/>
        <v>0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0.87452018012958377</v>
      </c>
      <c r="CH40" s="11">
        <f t="shared" ca="1" si="28"/>
        <v>11</v>
      </c>
      <c r="CI40" s="4"/>
      <c r="CJ40" s="4">
        <v>40</v>
      </c>
      <c r="CK40" s="4">
        <v>3</v>
      </c>
      <c r="CL40" s="4">
        <v>9</v>
      </c>
      <c r="CN40" s="10">
        <f t="shared" ca="1" si="29"/>
        <v>2.7683957777638768E-2</v>
      </c>
      <c r="CO40" s="11">
        <f t="shared" ca="1" si="30"/>
        <v>68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5"/>
        <v>NO</v>
      </c>
      <c r="AA41" s="61">
        <f t="shared" ca="1" si="36"/>
        <v>3</v>
      </c>
      <c r="AB41" s="61">
        <f t="shared" ca="1" si="36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0.93047275863511747</v>
      </c>
      <c r="CH41" s="11">
        <f t="shared" ca="1" si="28"/>
        <v>8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0.27334843974264456</v>
      </c>
      <c r="CO41" s="11">
        <f t="shared" ca="1" si="30"/>
        <v>51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OKA</v>
      </c>
      <c r="AA42" s="61">
        <f t="shared" ca="1" si="36"/>
        <v>0</v>
      </c>
      <c r="AB42" s="61">
        <f t="shared" ca="1" si="36"/>
        <v>0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3.6057945131195313E-2</v>
      </c>
      <c r="CH42" s="11">
        <f t="shared" ca="1" si="28"/>
        <v>96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0.57002962497427523</v>
      </c>
      <c r="CO42" s="11">
        <f t="shared" ca="1" si="30"/>
        <v>28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9" t="str">
        <f t="shared" ref="C43" ca="1" si="42">C12</f>
        <v>0.35＋0.42＝</v>
      </c>
      <c r="D43" s="70"/>
      <c r="E43" s="70"/>
      <c r="F43" s="70"/>
      <c r="G43" s="71">
        <f ca="1">G12</f>
        <v>0.77</v>
      </c>
      <c r="H43" s="72"/>
      <c r="I43" s="59"/>
      <c r="J43" s="28"/>
      <c r="K43" s="24"/>
      <c r="L43" s="25"/>
      <c r="M43" s="69" t="str">
        <f t="shared" ref="M43" ca="1" si="43">M12</f>
        <v>0.22＋0.69＝</v>
      </c>
      <c r="N43" s="70"/>
      <c r="O43" s="70"/>
      <c r="P43" s="70"/>
      <c r="Q43" s="71">
        <f ca="1">Q12</f>
        <v>0.91</v>
      </c>
      <c r="R43" s="72"/>
      <c r="S43" s="59"/>
      <c r="T43" s="28"/>
      <c r="Y43" s="4" t="s">
        <v>31</v>
      </c>
      <c r="Z43" s="4" t="str">
        <f t="shared" ca="1" si="35"/>
        <v>NO</v>
      </c>
      <c r="AA43" s="61">
        <f t="shared" ca="1" si="36"/>
        <v>4</v>
      </c>
      <c r="AB43" s="61">
        <f t="shared" ca="1" si="36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0.77880505046151682</v>
      </c>
      <c r="CH43" s="11">
        <f t="shared" ca="1" si="28"/>
        <v>18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0.16185735392160461</v>
      </c>
      <c r="CO43" s="11">
        <f t="shared" ca="1" si="30"/>
        <v>60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NO</v>
      </c>
      <c r="AA44" s="61">
        <f t="shared" ca="1" si="36"/>
        <v>3</v>
      </c>
      <c r="AB44" s="61">
        <f t="shared" ca="1" si="36"/>
        <v>2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0.86620649072328337</v>
      </c>
      <c r="CH44" s="11">
        <f t="shared" ca="1" si="28"/>
        <v>13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0.16481130150210976</v>
      </c>
      <c r="CO44" s="11">
        <f t="shared" ca="1" si="30"/>
        <v>59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4">D14</f>
        <v>0</v>
      </c>
      <c r="E45" s="31">
        <f t="shared" ca="1" si="44"/>
        <v>0</v>
      </c>
      <c r="F45" s="31" t="str">
        <f t="shared" ca="1" si="44"/>
        <v>.</v>
      </c>
      <c r="G45" s="32">
        <f t="shared" ca="1" si="44"/>
        <v>3</v>
      </c>
      <c r="H45" s="32">
        <f t="shared" ca="1" si="44"/>
        <v>5</v>
      </c>
      <c r="I45" s="33"/>
      <c r="J45" s="28"/>
      <c r="K45" s="20"/>
      <c r="L45" s="13"/>
      <c r="M45" s="29"/>
      <c r="N45" s="30">
        <f t="shared" ref="N45:R45" ca="1" si="45">N14</f>
        <v>0</v>
      </c>
      <c r="O45" s="31">
        <f t="shared" ca="1" si="45"/>
        <v>0</v>
      </c>
      <c r="P45" s="31" t="str">
        <f t="shared" ca="1" si="45"/>
        <v>.</v>
      </c>
      <c r="Q45" s="32">
        <f t="shared" ca="1" si="45"/>
        <v>2</v>
      </c>
      <c r="R45" s="32">
        <f t="shared" ca="1" si="45"/>
        <v>2</v>
      </c>
      <c r="S45" s="33"/>
      <c r="T45" s="28"/>
      <c r="Y45" s="4" t="s">
        <v>33</v>
      </c>
      <c r="Z45" s="4" t="str">
        <f t="shared" ca="1" si="35"/>
        <v>NO</v>
      </c>
      <c r="AA45" s="61">
        <f t="shared" ca="1" si="36"/>
        <v>6</v>
      </c>
      <c r="AB45" s="61">
        <f t="shared" ca="1" si="36"/>
        <v>5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0.45718650566366159</v>
      </c>
      <c r="CH45" s="11">
        <f t="shared" ca="1" si="28"/>
        <v>49</v>
      </c>
      <c r="CI45" s="4"/>
      <c r="CJ45" s="4">
        <v>45</v>
      </c>
      <c r="CK45" s="4">
        <v>4</v>
      </c>
      <c r="CL45" s="4">
        <v>4</v>
      </c>
      <c r="CN45" s="10">
        <f t="shared" ca="1" si="29"/>
        <v>6.5776700717557701E-2</v>
      </c>
      <c r="CO45" s="11">
        <f t="shared" ca="1" si="30"/>
        <v>66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6">C15</f>
        <v/>
      </c>
      <c r="D46" s="35" t="str">
        <f t="shared" ca="1" si="46"/>
        <v>＋</v>
      </c>
      <c r="E46" s="36">
        <f t="shared" ca="1" si="46"/>
        <v>0</v>
      </c>
      <c r="F46" s="36" t="str">
        <f t="shared" ca="1" si="46"/>
        <v>.</v>
      </c>
      <c r="G46" s="37">
        <f t="shared" ca="1" si="46"/>
        <v>4</v>
      </c>
      <c r="H46" s="37">
        <f t="shared" ca="1" si="46"/>
        <v>2</v>
      </c>
      <c r="I46" s="33"/>
      <c r="J46" s="28"/>
      <c r="K46" s="20"/>
      <c r="L46" s="13"/>
      <c r="M46" s="34" t="str">
        <f t="shared" ref="M46:R47" ca="1" si="47">M15</f>
        <v/>
      </c>
      <c r="N46" s="35" t="str">
        <f t="shared" ca="1" si="47"/>
        <v>＋</v>
      </c>
      <c r="O46" s="36">
        <f t="shared" ca="1" si="47"/>
        <v>0</v>
      </c>
      <c r="P46" s="36" t="str">
        <f t="shared" ca="1" si="47"/>
        <v>.</v>
      </c>
      <c r="Q46" s="37">
        <f t="shared" ca="1" si="47"/>
        <v>6</v>
      </c>
      <c r="R46" s="37">
        <f t="shared" ca="1" si="47"/>
        <v>9</v>
      </c>
      <c r="S46" s="33"/>
      <c r="T46" s="28"/>
      <c r="Y46" s="2" t="s">
        <v>34</v>
      </c>
      <c r="Z46" s="4" t="str">
        <f t="shared" ca="1" si="35"/>
        <v>NO</v>
      </c>
      <c r="AA46" s="61">
        <f t="shared" ca="1" si="36"/>
        <v>6</v>
      </c>
      <c r="AB46" s="61">
        <f t="shared" ca="1" si="36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0.93585218418823746</v>
      </c>
      <c r="CH46" s="11">
        <f t="shared" ca="1" si="28"/>
        <v>6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0.70151309557614061</v>
      </c>
      <c r="CO46" s="11">
        <f t="shared" ref="CO46:CO72" ca="1" si="48">RANK(CN46,$CN$1:$CN$100,)</f>
        <v>14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6"/>
        <v>0</v>
      </c>
      <c r="F47" s="65" t="str">
        <f t="shared" si="46"/>
        <v>.</v>
      </c>
      <c r="G47" s="66">
        <f t="shared" ca="1" si="46"/>
        <v>7</v>
      </c>
      <c r="H47" s="67">
        <f t="shared" ca="1" si="46"/>
        <v>7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7"/>
        <v>0</v>
      </c>
      <c r="P47" s="65" t="str">
        <f t="shared" si="47"/>
        <v>.</v>
      </c>
      <c r="Q47" s="66">
        <f t="shared" ca="1" si="47"/>
        <v>9</v>
      </c>
      <c r="R47" s="67">
        <f t="shared" ca="1" si="47"/>
        <v>1</v>
      </c>
      <c r="S47" s="68"/>
      <c r="T47" s="28"/>
      <c r="Y47" s="2" t="s">
        <v>35</v>
      </c>
      <c r="Z47" s="4" t="str">
        <f t="shared" ca="1" si="35"/>
        <v>NO</v>
      </c>
      <c r="AA47" s="61">
        <f t="shared" ca="1" si="36"/>
        <v>0</v>
      </c>
      <c r="AB47" s="61">
        <f t="shared" ca="1" si="36"/>
        <v>6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0.61256963783908402</v>
      </c>
      <c r="CH47" s="11">
        <f t="shared" ca="1" si="28"/>
        <v>30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0.96815110186575315</v>
      </c>
      <c r="CO47" s="11">
        <f t="shared" ca="1" si="48"/>
        <v>3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0.33691986895072568</v>
      </c>
      <c r="CH48" s="11">
        <f t="shared" ca="1" si="28"/>
        <v>69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0.17027148051768359</v>
      </c>
      <c r="CO48" s="11">
        <f t="shared" ca="1" si="48"/>
        <v>57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0.21985688513556023</v>
      </c>
      <c r="CH49" s="11">
        <f t="shared" ca="1" si="28"/>
        <v>81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0.56355815741604898</v>
      </c>
      <c r="CO49" s="11">
        <f t="shared" ca="1" si="48"/>
        <v>29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9" t="str">
        <f t="shared" ref="C50" ca="1" si="49">C19</f>
        <v>0.76＋0.54＝</v>
      </c>
      <c r="D50" s="70"/>
      <c r="E50" s="70"/>
      <c r="F50" s="70"/>
      <c r="G50" s="71">
        <f ca="1">G19</f>
        <v>1.3</v>
      </c>
      <c r="H50" s="72"/>
      <c r="I50" s="59"/>
      <c r="J50" s="28"/>
      <c r="K50" s="24"/>
      <c r="L50" s="25"/>
      <c r="M50" s="69" t="str">
        <f t="shared" ref="M50" ca="1" si="50">M19</f>
        <v>0.62＋0.71＝</v>
      </c>
      <c r="N50" s="70"/>
      <c r="O50" s="70"/>
      <c r="P50" s="70"/>
      <c r="Q50" s="71">
        <f ca="1">Q19</f>
        <v>1.33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0.33534649121660953</v>
      </c>
      <c r="CH50" s="11">
        <f t="shared" ca="1" si="28"/>
        <v>70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0.68302442988014023</v>
      </c>
      <c r="CO50" s="11">
        <f t="shared" ca="1" si="48"/>
        <v>16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0.72293601374313676</v>
      </c>
      <c r="CH51" s="11">
        <f t="shared" ca="1" si="28"/>
        <v>24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0.47646420229155728</v>
      </c>
      <c r="CO51" s="11">
        <f t="shared" ca="1" si="48"/>
        <v>37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51">D21</f>
        <v>0</v>
      </c>
      <c r="E52" s="31">
        <f t="shared" ca="1" si="51"/>
        <v>0</v>
      </c>
      <c r="F52" s="31" t="str">
        <f t="shared" ca="1" si="51"/>
        <v>.</v>
      </c>
      <c r="G52" s="32">
        <f t="shared" ca="1" si="51"/>
        <v>7</v>
      </c>
      <c r="H52" s="32">
        <f t="shared" ca="1" si="51"/>
        <v>6</v>
      </c>
      <c r="I52" s="33"/>
      <c r="J52" s="28"/>
      <c r="K52" s="20"/>
      <c r="L52" s="13"/>
      <c r="M52" s="29"/>
      <c r="N52" s="30">
        <f t="shared" ref="N52:R52" ca="1" si="52">N21</f>
        <v>0</v>
      </c>
      <c r="O52" s="31">
        <f t="shared" ca="1" si="52"/>
        <v>0</v>
      </c>
      <c r="P52" s="31" t="str">
        <f t="shared" ca="1" si="52"/>
        <v>.</v>
      </c>
      <c r="Q52" s="32">
        <f t="shared" ca="1" si="52"/>
        <v>6</v>
      </c>
      <c r="R52" s="32">
        <f t="shared" ca="1" si="52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0.47760009658943725</v>
      </c>
      <c r="CH52" s="11">
        <f t="shared" ca="1" si="28"/>
        <v>47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0.35913387985345779</v>
      </c>
      <c r="CO52" s="11">
        <f t="shared" ca="1" si="48"/>
        <v>43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3">C22</f>
        <v/>
      </c>
      <c r="D53" s="35" t="str">
        <f t="shared" ca="1" si="53"/>
        <v>＋</v>
      </c>
      <c r="E53" s="36">
        <f t="shared" ca="1" si="53"/>
        <v>0</v>
      </c>
      <c r="F53" s="36" t="str">
        <f t="shared" ca="1" si="53"/>
        <v>.</v>
      </c>
      <c r="G53" s="37">
        <f t="shared" ca="1" si="53"/>
        <v>5</v>
      </c>
      <c r="H53" s="37">
        <f t="shared" ca="1" si="53"/>
        <v>4</v>
      </c>
      <c r="I53" s="33"/>
      <c r="J53" s="28"/>
      <c r="K53" s="20"/>
      <c r="L53" s="13"/>
      <c r="M53" s="34" t="str">
        <f t="shared" ref="M53:R54" ca="1" si="54">M22</f>
        <v/>
      </c>
      <c r="N53" s="35" t="str">
        <f t="shared" ca="1" si="54"/>
        <v>＋</v>
      </c>
      <c r="O53" s="36">
        <f t="shared" ca="1" si="54"/>
        <v>0</v>
      </c>
      <c r="P53" s="36" t="str">
        <f t="shared" ca="1" si="54"/>
        <v>.</v>
      </c>
      <c r="Q53" s="37">
        <f t="shared" ca="1" si="54"/>
        <v>7</v>
      </c>
      <c r="R53" s="37">
        <f t="shared" ca="1" si="54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0.76683552104192132</v>
      </c>
      <c r="CH53" s="11">
        <f t="shared" ca="1" si="28"/>
        <v>20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0.48278230519950893</v>
      </c>
      <c r="CO53" s="11">
        <f t="shared" ca="1" si="48"/>
        <v>34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3"/>
        <v>1</v>
      </c>
      <c r="F54" s="65" t="str">
        <f t="shared" si="53"/>
        <v>.</v>
      </c>
      <c r="G54" s="66">
        <f t="shared" ca="1" si="53"/>
        <v>3</v>
      </c>
      <c r="H54" s="67">
        <f t="shared" ca="1" si="53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4"/>
        <v>1</v>
      </c>
      <c r="P54" s="65" t="str">
        <f t="shared" si="54"/>
        <v>.</v>
      </c>
      <c r="Q54" s="66">
        <f t="shared" ca="1" si="54"/>
        <v>3</v>
      </c>
      <c r="R54" s="67">
        <f t="shared" ca="1" si="54"/>
        <v>3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0.30232220579410563</v>
      </c>
      <c r="CH54" s="11">
        <f t="shared" ca="1" si="28"/>
        <v>75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0.17722904499812331</v>
      </c>
      <c r="CO54" s="11">
        <f t="shared" ca="1" si="48"/>
        <v>56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0.99857500218270456</v>
      </c>
      <c r="CH55" s="11">
        <f t="shared" ca="1" si="28"/>
        <v>1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0.39241111683457897</v>
      </c>
      <c r="CO55" s="11">
        <f t="shared" ca="1" si="48"/>
        <v>40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5.8829822123528386E-3</v>
      </c>
      <c r="CH56" s="11">
        <f t="shared" ca="1" si="28"/>
        <v>99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0.29421270309558589</v>
      </c>
      <c r="CO56" s="11">
        <f t="shared" ca="1" si="48"/>
        <v>50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9" t="str">
        <f t="shared" ref="C57" ca="1" si="55">C26</f>
        <v>0.64＋0.36＝</v>
      </c>
      <c r="D57" s="70"/>
      <c r="E57" s="70"/>
      <c r="F57" s="70"/>
      <c r="G57" s="71">
        <f ca="1">G26</f>
        <v>1</v>
      </c>
      <c r="H57" s="72"/>
      <c r="I57" s="59"/>
      <c r="J57" s="28"/>
      <c r="K57" s="24"/>
      <c r="L57" s="25"/>
      <c r="M57" s="69" t="str">
        <f t="shared" ref="M57" ca="1" si="56">M26</f>
        <v>0.78＋0.67＝</v>
      </c>
      <c r="N57" s="70"/>
      <c r="O57" s="70"/>
      <c r="P57" s="70"/>
      <c r="Q57" s="71">
        <f ca="1">Q26</f>
        <v>1.45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0.15488690801230665</v>
      </c>
      <c r="CH57" s="11">
        <f t="shared" ca="1" si="28"/>
        <v>86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0.52810329407501866</v>
      </c>
      <c r="CO57" s="11">
        <f t="shared" ca="1" si="48"/>
        <v>31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0.96139879754501412</v>
      </c>
      <c r="CH58" s="11">
        <f t="shared" ca="1" si="28"/>
        <v>5</v>
      </c>
      <c r="CI58" s="4"/>
      <c r="CJ58" s="4">
        <v>58</v>
      </c>
      <c r="CK58" s="4">
        <v>5</v>
      </c>
      <c r="CL58" s="4">
        <v>7</v>
      </c>
      <c r="CN58" s="10">
        <f t="shared" ca="1" si="29"/>
        <v>9.705670678647671E-2</v>
      </c>
      <c r="CO58" s="11">
        <f t="shared" ca="1" si="48"/>
        <v>64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7">D28</f>
        <v>0</v>
      </c>
      <c r="E59" s="31">
        <f t="shared" ca="1" si="57"/>
        <v>0</v>
      </c>
      <c r="F59" s="31" t="str">
        <f t="shared" ca="1" si="57"/>
        <v>.</v>
      </c>
      <c r="G59" s="32">
        <f t="shared" ca="1" si="57"/>
        <v>6</v>
      </c>
      <c r="H59" s="32">
        <f t="shared" ca="1" si="57"/>
        <v>4</v>
      </c>
      <c r="I59" s="33"/>
      <c r="J59" s="28"/>
      <c r="K59" s="20"/>
      <c r="L59" s="13"/>
      <c r="M59" s="29"/>
      <c r="N59" s="30">
        <f t="shared" ref="N59:R59" ca="1" si="58">N28</f>
        <v>0</v>
      </c>
      <c r="O59" s="31">
        <f t="shared" ca="1" si="58"/>
        <v>0</v>
      </c>
      <c r="P59" s="31" t="str">
        <f t="shared" ca="1" si="58"/>
        <v>.</v>
      </c>
      <c r="Q59" s="32">
        <f t="shared" ca="1" si="58"/>
        <v>7</v>
      </c>
      <c r="R59" s="32">
        <f t="shared" ca="1" si="58"/>
        <v>8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0.44512821031510164</v>
      </c>
      <c r="CH59" s="11">
        <f t="shared" ca="1" si="28"/>
        <v>51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0.22049626483291329</v>
      </c>
      <c r="CO59" s="11">
        <f t="shared" ca="1" si="48"/>
        <v>53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9">C29</f>
        <v/>
      </c>
      <c r="D60" s="35" t="str">
        <f t="shared" ca="1" si="59"/>
        <v>＋</v>
      </c>
      <c r="E60" s="36">
        <f t="shared" ca="1" si="59"/>
        <v>0</v>
      </c>
      <c r="F60" s="36" t="str">
        <f t="shared" ca="1" si="59"/>
        <v>.</v>
      </c>
      <c r="G60" s="37">
        <f t="shared" ca="1" si="59"/>
        <v>3</v>
      </c>
      <c r="H60" s="37">
        <f t="shared" ca="1" si="59"/>
        <v>6</v>
      </c>
      <c r="I60" s="33"/>
      <c r="J60" s="28"/>
      <c r="K60" s="20"/>
      <c r="L60" s="13"/>
      <c r="M60" s="34" t="str">
        <f t="shared" ref="M60:R61" ca="1" si="60">M29</f>
        <v/>
      </c>
      <c r="N60" s="35" t="str">
        <f t="shared" ca="1" si="60"/>
        <v>＋</v>
      </c>
      <c r="O60" s="36">
        <f t="shared" ca="1" si="60"/>
        <v>0</v>
      </c>
      <c r="P60" s="36" t="str">
        <f t="shared" ca="1" si="60"/>
        <v>.</v>
      </c>
      <c r="Q60" s="37">
        <f t="shared" ca="1" si="60"/>
        <v>6</v>
      </c>
      <c r="R60" s="37">
        <f t="shared" ca="1" si="60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0.55781318446464734</v>
      </c>
      <c r="CH60" s="11">
        <f t="shared" ca="1" si="28"/>
        <v>39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0.61114012550647334</v>
      </c>
      <c r="CO60" s="11">
        <f t="shared" ca="1" si="48"/>
        <v>22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9"/>
        <v>1</v>
      </c>
      <c r="F61" s="65" t="str">
        <f t="shared" si="59"/>
        <v>.</v>
      </c>
      <c r="G61" s="66">
        <f t="shared" ca="1" si="59"/>
        <v>0</v>
      </c>
      <c r="H61" s="67">
        <f t="shared" ca="1" si="59"/>
        <v>0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60"/>
        <v>1</v>
      </c>
      <c r="P61" s="65" t="str">
        <f t="shared" si="60"/>
        <v>.</v>
      </c>
      <c r="Q61" s="66">
        <f t="shared" ca="1" si="60"/>
        <v>4</v>
      </c>
      <c r="R61" s="67">
        <f t="shared" ca="1" si="60"/>
        <v>5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0.45060898259984172</v>
      </c>
      <c r="CH61" s="11">
        <f t="shared" ca="1" si="28"/>
        <v>50</v>
      </c>
      <c r="CI61" s="4"/>
      <c r="CJ61" s="4">
        <v>61</v>
      </c>
      <c r="CK61" s="4">
        <v>6</v>
      </c>
      <c r="CL61" s="4">
        <v>0</v>
      </c>
      <c r="CN61" s="10">
        <f t="shared" ca="1" si="29"/>
        <v>1.4551230891184153E-2</v>
      </c>
      <c r="CO61" s="11">
        <f t="shared" ca="1" si="48"/>
        <v>72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0.4994050600013491</v>
      </c>
      <c r="CH62" s="11">
        <f t="shared" ca="1" si="28"/>
        <v>45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0.63042405151463921</v>
      </c>
      <c r="CO62" s="11">
        <f t="shared" ca="1" si="48"/>
        <v>19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0.54829035198903897</v>
      </c>
      <c r="CH63" s="11">
        <f t="shared" ca="1" si="28"/>
        <v>41</v>
      </c>
      <c r="CJ63" s="4">
        <v>63</v>
      </c>
      <c r="CK63" s="4">
        <v>6</v>
      </c>
      <c r="CL63" s="4">
        <v>2</v>
      </c>
      <c r="CN63" s="10">
        <f t="shared" ca="1" si="29"/>
        <v>0.26678295744384306</v>
      </c>
      <c r="CO63" s="11">
        <f t="shared" ca="1" si="48"/>
        <v>52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7.6477451630818649E-3</v>
      </c>
      <c r="CH64" s="11">
        <f t="shared" ca="1" si="28"/>
        <v>98</v>
      </c>
      <c r="CJ64" s="4">
        <v>64</v>
      </c>
      <c r="CK64" s="4">
        <v>6</v>
      </c>
      <c r="CL64" s="4">
        <v>3</v>
      </c>
      <c r="CN64" s="10">
        <f t="shared" ca="1" si="29"/>
        <v>0.60785279054159813</v>
      </c>
      <c r="CO64" s="11">
        <f t="shared" ca="1" si="48"/>
        <v>23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0.62813176582610875</v>
      </c>
      <c r="CH65" s="11">
        <f t="shared" ca="1" si="28"/>
        <v>28</v>
      </c>
      <c r="CJ65" s="4">
        <v>65</v>
      </c>
      <c r="CK65" s="4">
        <v>6</v>
      </c>
      <c r="CL65" s="4">
        <v>4</v>
      </c>
      <c r="CN65" s="10">
        <f t="shared" ca="1" si="29"/>
        <v>0.16885739770421959</v>
      </c>
      <c r="CO65" s="11">
        <f t="shared" ca="1" si="48"/>
        <v>58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61">RAND()</f>
        <v>0.39875336024140196</v>
      </c>
      <c r="CH66" s="11">
        <f t="shared" ref="CH66:CH81" ca="1" si="62">RANK(CG66,$CG$1:$CG$100,)</f>
        <v>60</v>
      </c>
      <c r="CJ66" s="4">
        <v>66</v>
      </c>
      <c r="CK66" s="4">
        <v>6</v>
      </c>
      <c r="CL66" s="4">
        <v>5</v>
      </c>
      <c r="CN66" s="10">
        <f t="shared" ref="CN66:CN72" ca="1" si="63">RAND()</f>
        <v>0.57625396444463528</v>
      </c>
      <c r="CO66" s="11">
        <f t="shared" ca="1" si="48"/>
        <v>27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61"/>
        <v>0.91316742092677694</v>
      </c>
      <c r="CH67" s="11">
        <f t="shared" ca="1" si="62"/>
        <v>9</v>
      </c>
      <c r="CJ67" s="4">
        <v>67</v>
      </c>
      <c r="CK67" s="4">
        <v>6</v>
      </c>
      <c r="CL67" s="4">
        <v>6</v>
      </c>
      <c r="CN67" s="10">
        <f t="shared" ca="1" si="63"/>
        <v>2.497038307244881E-2</v>
      </c>
      <c r="CO67" s="11">
        <f t="shared" ca="1" si="48"/>
        <v>69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61"/>
        <v>0.21509883971771926</v>
      </c>
      <c r="CH68" s="11">
        <f t="shared" ca="1" si="62"/>
        <v>82</v>
      </c>
      <c r="CJ68" s="4">
        <v>68</v>
      </c>
      <c r="CK68" s="4">
        <v>6</v>
      </c>
      <c r="CL68" s="4">
        <v>7</v>
      </c>
      <c r="CN68" s="10">
        <f t="shared" ca="1" si="63"/>
        <v>0.8921136708829206</v>
      </c>
      <c r="CO68" s="11">
        <f t="shared" ca="1" si="48"/>
        <v>6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61"/>
        <v>0.1759499362085285</v>
      </c>
      <c r="CH69" s="11">
        <f t="shared" ca="1" si="62"/>
        <v>84</v>
      </c>
      <c r="CJ69" s="4">
        <v>69</v>
      </c>
      <c r="CK69" s="4">
        <v>6</v>
      </c>
      <c r="CL69" s="4">
        <v>8</v>
      </c>
      <c r="CN69" s="10">
        <f t="shared" ca="1" si="63"/>
        <v>0.60236903908625961</v>
      </c>
      <c r="CO69" s="11">
        <f t="shared" ca="1" si="48"/>
        <v>24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61"/>
        <v>0.97958871228970368</v>
      </c>
      <c r="CH70" s="11">
        <f t="shared" ca="1" si="62"/>
        <v>3</v>
      </c>
      <c r="CJ70" s="4">
        <v>70</v>
      </c>
      <c r="CK70" s="4">
        <v>6</v>
      </c>
      <c r="CL70" s="4">
        <v>9</v>
      </c>
      <c r="CN70" s="10">
        <f t="shared" ca="1" si="63"/>
        <v>0.47647544424846811</v>
      </c>
      <c r="CO70" s="11">
        <f t="shared" ca="1" si="48"/>
        <v>36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61"/>
        <v>0.3798566206042413</v>
      </c>
      <c r="CH71" s="11">
        <f t="shared" ca="1" si="62"/>
        <v>62</v>
      </c>
      <c r="CJ71" s="4">
        <v>71</v>
      </c>
      <c r="CK71" s="4">
        <v>7</v>
      </c>
      <c r="CL71" s="4">
        <v>0</v>
      </c>
      <c r="CN71" s="10">
        <f t="shared" ca="1" si="63"/>
        <v>0.60223031343443767</v>
      </c>
      <c r="CO71" s="11">
        <f t="shared" ca="1" si="48"/>
        <v>25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61"/>
        <v>0.54570752574081594</v>
      </c>
      <c r="CH72" s="11">
        <f t="shared" ca="1" si="62"/>
        <v>42</v>
      </c>
      <c r="CJ72" s="4">
        <v>72</v>
      </c>
      <c r="CK72" s="4">
        <v>7</v>
      </c>
      <c r="CL72" s="4">
        <v>1</v>
      </c>
      <c r="CN72" s="10">
        <f t="shared" ca="1" si="63"/>
        <v>0.47822377020398554</v>
      </c>
      <c r="CO72" s="11">
        <f t="shared" ca="1" si="48"/>
        <v>35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61"/>
        <v>0.12853601463767395</v>
      </c>
      <c r="CH73" s="11">
        <f t="shared" ca="1" si="62"/>
        <v>88</v>
      </c>
      <c r="CJ73" s="4">
        <v>73</v>
      </c>
      <c r="CK73" s="4">
        <v>7</v>
      </c>
      <c r="CL73" s="4">
        <v>2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61"/>
        <v>0.60925214232772273</v>
      </c>
      <c r="CH74" s="11">
        <f t="shared" ca="1" si="62"/>
        <v>33</v>
      </c>
      <c r="CJ74" s="4">
        <v>74</v>
      </c>
      <c r="CK74" s="4">
        <v>7</v>
      </c>
      <c r="CL74" s="4">
        <v>3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61"/>
        <v>8.4065175683020299E-2</v>
      </c>
      <c r="CH75" s="11">
        <f t="shared" ca="1" si="62"/>
        <v>93</v>
      </c>
      <c r="CJ75" s="4">
        <v>75</v>
      </c>
      <c r="CK75" s="4">
        <v>7</v>
      </c>
      <c r="CL75" s="4">
        <v>4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61"/>
        <v>0.68470982286077442</v>
      </c>
      <c r="CH76" s="11">
        <f t="shared" ca="1" si="62"/>
        <v>26</v>
      </c>
      <c r="CJ76" s="4">
        <v>76</v>
      </c>
      <c r="CK76" s="4">
        <v>7</v>
      </c>
      <c r="CL76" s="4">
        <v>5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61"/>
        <v>0.93500750300494662</v>
      </c>
      <c r="CH77" s="11">
        <f t="shared" ca="1" si="62"/>
        <v>7</v>
      </c>
      <c r="CJ77" s="4">
        <v>77</v>
      </c>
      <c r="CK77" s="4">
        <v>7</v>
      </c>
      <c r="CL77" s="4">
        <v>6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61"/>
        <v>0.35956485863857579</v>
      </c>
      <c r="CH78" s="11">
        <f t="shared" ca="1" si="62"/>
        <v>67</v>
      </c>
      <c r="CJ78" s="4">
        <v>78</v>
      </c>
      <c r="CK78" s="4">
        <v>7</v>
      </c>
      <c r="CL78" s="4">
        <v>7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61"/>
        <v>0.30988658476484499</v>
      </c>
      <c r="CH79" s="11">
        <f t="shared" ca="1" si="62"/>
        <v>72</v>
      </c>
      <c r="CJ79" s="4">
        <v>79</v>
      </c>
      <c r="CK79" s="4">
        <v>7</v>
      </c>
      <c r="CL79" s="4">
        <v>8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61"/>
        <v>0.87413882540211296</v>
      </c>
      <c r="CH80" s="11">
        <f t="shared" ca="1" si="62"/>
        <v>12</v>
      </c>
      <c r="CJ80" s="4">
        <v>80</v>
      </c>
      <c r="CK80" s="4">
        <v>7</v>
      </c>
      <c r="CL80" s="4">
        <v>9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61"/>
        <v>0.77819923612404351</v>
      </c>
      <c r="CH81" s="11">
        <f t="shared" ca="1" si="62"/>
        <v>19</v>
      </c>
      <c r="CJ81" s="4">
        <v>81</v>
      </c>
      <c r="CK81" s="4">
        <v>8</v>
      </c>
      <c r="CL81" s="4">
        <v>0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61"/>
        <v>0.17007837264635506</v>
      </c>
      <c r="CH82" s="11">
        <f t="shared" ref="CH82:CH100" ca="1" si="64">RANK(CG82,$CG$1:$CG$100,)</f>
        <v>85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61"/>
        <v>9.8899185024613145E-2</v>
      </c>
      <c r="CH83" s="11">
        <f t="shared" ca="1" si="64"/>
        <v>91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61"/>
        <v>0.42449923659253652</v>
      </c>
      <c r="CH84" s="11">
        <f t="shared" ca="1" si="64"/>
        <v>53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61"/>
        <v>0.31387577947571854</v>
      </c>
      <c r="CH85" s="11">
        <f t="shared" ca="1" si="64"/>
        <v>71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61"/>
        <v>0.58999497234450848</v>
      </c>
      <c r="CH86" s="11">
        <f t="shared" ca="1" si="64"/>
        <v>34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61"/>
        <v>0.557192836448406</v>
      </c>
      <c r="CH87" s="11">
        <f t="shared" ca="1" si="64"/>
        <v>40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61"/>
        <v>0.79635564227676747</v>
      </c>
      <c r="CH88" s="11">
        <f t="shared" ca="1" si="64"/>
        <v>17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61"/>
        <v>0.89066077273431232</v>
      </c>
      <c r="CH89" s="11">
        <f t="shared" ca="1" si="64"/>
        <v>10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61"/>
        <v>0.22705326707021523</v>
      </c>
      <c r="CH90" s="11">
        <f t="shared" ca="1" si="64"/>
        <v>80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61"/>
        <v>0.11881824276884778</v>
      </c>
      <c r="CH91" s="11">
        <f t="shared" ca="1" si="64"/>
        <v>89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61"/>
        <v>0.84974377134547785</v>
      </c>
      <c r="CH92" s="11">
        <f t="shared" ca="1" si="64"/>
        <v>14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61"/>
        <v>0.69123007197641517</v>
      </c>
      <c r="CH93" s="11">
        <f t="shared" ca="1" si="64"/>
        <v>25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61"/>
        <v>0.39987778048840328</v>
      </c>
      <c r="CH94" s="11">
        <f t="shared" ca="1" si="64"/>
        <v>59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61"/>
        <v>0.47174605273158732</v>
      </c>
      <c r="CH95" s="11">
        <f t="shared" ca="1" si="64"/>
        <v>48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61"/>
        <v>0.40089964773732578</v>
      </c>
      <c r="CH96" s="11">
        <f t="shared" ca="1" si="64"/>
        <v>57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61"/>
        <v>0.98031062165719696</v>
      </c>
      <c r="CH97" s="11">
        <f t="shared" ca="1" si="64"/>
        <v>2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61"/>
        <v>7.4527280271810881E-2</v>
      </c>
      <c r="CH98" s="11">
        <f t="shared" ca="1" si="64"/>
        <v>94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61"/>
        <v>0.8244901003454167</v>
      </c>
      <c r="CH99" s="11">
        <f t="shared" ca="1" si="64"/>
        <v>15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61"/>
        <v>0.3797168328573346</v>
      </c>
      <c r="CH100" s="11">
        <f t="shared" ca="1" si="64"/>
        <v>63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md+Q9o2ReuksA/SlUXmj2Fk+HcGR2x0B35lN67fzzIoEGyDgxgTgY3XxoZZ436Vki/v13NtG5nGktqdW806Lbw==" saltValue="nr5XaYH+LSIwCebtPP6Rl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8" priority="129">
      <formula>$AF15="NO"</formula>
    </cfRule>
  </conditionalFormatting>
  <conditionalFormatting sqref="D7">
    <cfRule type="expression" dxfId="127" priority="128">
      <formula>D7=0</formula>
    </cfRule>
  </conditionalFormatting>
  <conditionalFormatting sqref="D8">
    <cfRule type="expression" dxfId="126" priority="127">
      <formula>D8=0</formula>
    </cfRule>
  </conditionalFormatting>
  <conditionalFormatting sqref="D9">
    <cfRule type="expression" dxfId="125" priority="126">
      <formula>D9=0</formula>
    </cfRule>
  </conditionalFormatting>
  <conditionalFormatting sqref="C8">
    <cfRule type="expression" dxfId="124" priority="125">
      <formula>C8=""</formula>
    </cfRule>
  </conditionalFormatting>
  <conditionalFormatting sqref="H7:I7">
    <cfRule type="expression" dxfId="123" priority="124">
      <formula>H7=0</formula>
    </cfRule>
  </conditionalFormatting>
  <conditionalFormatting sqref="H8:I8">
    <cfRule type="expression" dxfId="122" priority="123">
      <formula>H8=0</formula>
    </cfRule>
  </conditionalFormatting>
  <conditionalFormatting sqref="G7">
    <cfRule type="expression" dxfId="121" priority="122">
      <formula>AND(G7=0,H7=0)</formula>
    </cfRule>
  </conditionalFormatting>
  <conditionalFormatting sqref="G8">
    <cfRule type="expression" dxfId="120" priority="121">
      <formula>AND(G8=0,H8=0)</formula>
    </cfRule>
  </conditionalFormatting>
  <conditionalFormatting sqref="N7">
    <cfRule type="expression" dxfId="119" priority="120">
      <formula>N7=0</formula>
    </cfRule>
  </conditionalFormatting>
  <conditionalFormatting sqref="N8">
    <cfRule type="expression" dxfId="118" priority="119">
      <formula>N8=0</formula>
    </cfRule>
  </conditionalFormatting>
  <conditionalFormatting sqref="N9">
    <cfRule type="expression" dxfId="117" priority="118">
      <formula>N9=0</formula>
    </cfRule>
  </conditionalFormatting>
  <conditionalFormatting sqref="M8">
    <cfRule type="expression" dxfId="116" priority="117">
      <formula>M8=""</formula>
    </cfRule>
  </conditionalFormatting>
  <conditionalFormatting sqref="R7:S7">
    <cfRule type="expression" dxfId="115" priority="116">
      <formula>R7=0</formula>
    </cfRule>
  </conditionalFormatting>
  <conditionalFormatting sqref="R8:S8">
    <cfRule type="expression" dxfId="114" priority="115">
      <formula>R8=0</formula>
    </cfRule>
  </conditionalFormatting>
  <conditionalFormatting sqref="Q7">
    <cfRule type="expression" dxfId="113" priority="114">
      <formula>AND(Q7=0,R7=0)</formula>
    </cfRule>
  </conditionalFormatting>
  <conditionalFormatting sqref="Q8">
    <cfRule type="expression" dxfId="112" priority="113">
      <formula>AND(Q8=0,R8=0)</formula>
    </cfRule>
  </conditionalFormatting>
  <conditionalFormatting sqref="D14">
    <cfRule type="expression" dxfId="111" priority="112">
      <formula>D14=0</formula>
    </cfRule>
  </conditionalFormatting>
  <conditionalFormatting sqref="D15">
    <cfRule type="expression" dxfId="110" priority="111">
      <formula>D15=0</formula>
    </cfRule>
  </conditionalFormatting>
  <conditionalFormatting sqref="D16">
    <cfRule type="expression" dxfId="109" priority="110">
      <formula>D16=0</formula>
    </cfRule>
  </conditionalFormatting>
  <conditionalFormatting sqref="C15">
    <cfRule type="expression" dxfId="108" priority="109">
      <formula>C15=""</formula>
    </cfRule>
  </conditionalFormatting>
  <conditionalFormatting sqref="H14:I14">
    <cfRule type="expression" dxfId="107" priority="108">
      <formula>H14=0</formula>
    </cfRule>
  </conditionalFormatting>
  <conditionalFormatting sqref="H15:I15">
    <cfRule type="expression" dxfId="106" priority="107">
      <formula>H15=0</formula>
    </cfRule>
  </conditionalFormatting>
  <conditionalFormatting sqref="G14">
    <cfRule type="expression" dxfId="105" priority="106">
      <formula>AND(G14=0,H14=0)</formula>
    </cfRule>
  </conditionalFormatting>
  <conditionalFormatting sqref="G15">
    <cfRule type="expression" dxfId="104" priority="105">
      <formula>AND(G15=0,H15=0)</formula>
    </cfRule>
  </conditionalFormatting>
  <conditionalFormatting sqref="N14">
    <cfRule type="expression" dxfId="103" priority="104">
      <formula>N14=0</formula>
    </cfRule>
  </conditionalFormatting>
  <conditionalFormatting sqref="N15">
    <cfRule type="expression" dxfId="102" priority="103">
      <formula>N15=0</formula>
    </cfRule>
  </conditionalFormatting>
  <conditionalFormatting sqref="N16">
    <cfRule type="expression" dxfId="101" priority="102">
      <formula>N16=0</formula>
    </cfRule>
  </conditionalFormatting>
  <conditionalFormatting sqref="M15">
    <cfRule type="expression" dxfId="100" priority="101">
      <formula>M15=""</formula>
    </cfRule>
  </conditionalFormatting>
  <conditionalFormatting sqref="R14:S14">
    <cfRule type="expression" dxfId="99" priority="100">
      <formula>R14=0</formula>
    </cfRule>
  </conditionalFormatting>
  <conditionalFormatting sqref="R15:S15">
    <cfRule type="expression" dxfId="98" priority="99">
      <formula>R15=0</formula>
    </cfRule>
  </conditionalFormatting>
  <conditionalFormatting sqref="Q14">
    <cfRule type="expression" dxfId="97" priority="98">
      <formula>AND(Q14=0,R14=0)</formula>
    </cfRule>
  </conditionalFormatting>
  <conditionalFormatting sqref="Q15">
    <cfRule type="expression" dxfId="96" priority="97">
      <formula>AND(Q15=0,R15=0)</formula>
    </cfRule>
  </conditionalFormatting>
  <conditionalFormatting sqref="D21">
    <cfRule type="expression" dxfId="95" priority="96">
      <formula>D21=0</formula>
    </cfRule>
  </conditionalFormatting>
  <conditionalFormatting sqref="D22">
    <cfRule type="expression" dxfId="94" priority="95">
      <formula>D22=0</formula>
    </cfRule>
  </conditionalFormatting>
  <conditionalFormatting sqref="D23">
    <cfRule type="expression" dxfId="93" priority="94">
      <formula>D23=0</formula>
    </cfRule>
  </conditionalFormatting>
  <conditionalFormatting sqref="C22">
    <cfRule type="expression" dxfId="92" priority="93">
      <formula>C22=""</formula>
    </cfRule>
  </conditionalFormatting>
  <conditionalFormatting sqref="H21:I21">
    <cfRule type="expression" dxfId="91" priority="92">
      <formula>H21=0</formula>
    </cfRule>
  </conditionalFormatting>
  <conditionalFormatting sqref="H22:I22">
    <cfRule type="expression" dxfId="90" priority="91">
      <formula>H22=0</formula>
    </cfRule>
  </conditionalFormatting>
  <conditionalFormatting sqref="G21">
    <cfRule type="expression" dxfId="89" priority="90">
      <formula>AND(G21=0,H21=0)</formula>
    </cfRule>
  </conditionalFormatting>
  <conditionalFormatting sqref="G22">
    <cfRule type="expression" dxfId="88" priority="89">
      <formula>AND(G22=0,H22=0)</formula>
    </cfRule>
  </conditionalFormatting>
  <conditionalFormatting sqref="N21">
    <cfRule type="expression" dxfId="87" priority="88">
      <formula>N21=0</formula>
    </cfRule>
  </conditionalFormatting>
  <conditionalFormatting sqref="N22">
    <cfRule type="expression" dxfId="86" priority="87">
      <formula>N22=0</formula>
    </cfRule>
  </conditionalFormatting>
  <conditionalFormatting sqref="N23">
    <cfRule type="expression" dxfId="85" priority="86">
      <formula>N23=0</formula>
    </cfRule>
  </conditionalFormatting>
  <conditionalFormatting sqref="M22">
    <cfRule type="expression" dxfId="84" priority="85">
      <formula>M22=""</formula>
    </cfRule>
  </conditionalFormatting>
  <conditionalFormatting sqref="R21:S21">
    <cfRule type="expression" dxfId="83" priority="84">
      <formula>R21=0</formula>
    </cfRule>
  </conditionalFormatting>
  <conditionalFormatting sqref="R22:S22">
    <cfRule type="expression" dxfId="82" priority="83">
      <formula>R22=0</formula>
    </cfRule>
  </conditionalFormatting>
  <conditionalFormatting sqref="Q21">
    <cfRule type="expression" dxfId="81" priority="82">
      <formula>AND(Q21=0,R21=0)</formula>
    </cfRule>
  </conditionalFormatting>
  <conditionalFormatting sqref="Q22">
    <cfRule type="expression" dxfId="80" priority="81">
      <formula>AND(Q22=0,R22=0)</formula>
    </cfRule>
  </conditionalFormatting>
  <conditionalFormatting sqref="D28">
    <cfRule type="expression" dxfId="79" priority="80">
      <formula>D28=0</formula>
    </cfRule>
  </conditionalFormatting>
  <conditionalFormatting sqref="D29">
    <cfRule type="expression" dxfId="78" priority="79">
      <formula>D29=0</formula>
    </cfRule>
  </conditionalFormatting>
  <conditionalFormatting sqref="D30">
    <cfRule type="expression" dxfId="77" priority="78">
      <formula>D30=0</formula>
    </cfRule>
  </conditionalFormatting>
  <conditionalFormatting sqref="C29">
    <cfRule type="expression" dxfId="76" priority="77">
      <formula>C29=""</formula>
    </cfRule>
  </conditionalFormatting>
  <conditionalFormatting sqref="H28:I28">
    <cfRule type="expression" dxfId="75" priority="76">
      <formula>H28=0</formula>
    </cfRule>
  </conditionalFormatting>
  <conditionalFormatting sqref="H29:I29">
    <cfRule type="expression" dxfId="74" priority="75">
      <formula>H29=0</formula>
    </cfRule>
  </conditionalFormatting>
  <conditionalFormatting sqref="G28">
    <cfRule type="expression" dxfId="73" priority="74">
      <formula>AND(G28=0,H28=0)</formula>
    </cfRule>
  </conditionalFormatting>
  <conditionalFormatting sqref="G29">
    <cfRule type="expression" dxfId="72" priority="73">
      <formula>AND(G29=0,H29=0)</formula>
    </cfRule>
  </conditionalFormatting>
  <conditionalFormatting sqref="N28">
    <cfRule type="expression" dxfId="71" priority="72">
      <formula>N28=0</formula>
    </cfRule>
  </conditionalFormatting>
  <conditionalFormatting sqref="N29">
    <cfRule type="expression" dxfId="70" priority="71">
      <formula>N29=0</formula>
    </cfRule>
  </conditionalFormatting>
  <conditionalFormatting sqref="N30">
    <cfRule type="expression" dxfId="69" priority="70">
      <formula>N30=0</formula>
    </cfRule>
  </conditionalFormatting>
  <conditionalFormatting sqref="M29">
    <cfRule type="expression" dxfId="68" priority="69">
      <formula>M29=""</formula>
    </cfRule>
  </conditionalFormatting>
  <conditionalFormatting sqref="R28:S28">
    <cfRule type="expression" dxfId="67" priority="68">
      <formula>R28=0</formula>
    </cfRule>
  </conditionalFormatting>
  <conditionalFormatting sqref="R29:S29">
    <cfRule type="expression" dxfId="66" priority="67">
      <formula>R29=0</formula>
    </cfRule>
  </conditionalFormatting>
  <conditionalFormatting sqref="Q28">
    <cfRule type="expression" dxfId="65" priority="66">
      <formula>AND(Q28=0,R28=0)</formula>
    </cfRule>
  </conditionalFormatting>
  <conditionalFormatting sqref="Q29">
    <cfRule type="expression" dxfId="64" priority="65">
      <formula>AND(Q29=0,R29=0)</formula>
    </cfRule>
  </conditionalFormatting>
  <conditionalFormatting sqref="D38">
    <cfRule type="expression" dxfId="63" priority="64">
      <formula>D38=0</formula>
    </cfRule>
  </conditionalFormatting>
  <conditionalFormatting sqref="D39">
    <cfRule type="expression" dxfId="62" priority="63">
      <formula>D39=0</formula>
    </cfRule>
  </conditionalFormatting>
  <conditionalFormatting sqref="D40">
    <cfRule type="expression" dxfId="61" priority="62">
      <formula>D40=0</formula>
    </cfRule>
  </conditionalFormatting>
  <conditionalFormatting sqref="C39">
    <cfRule type="expression" dxfId="60" priority="61">
      <formula>C39=""</formula>
    </cfRule>
  </conditionalFormatting>
  <conditionalFormatting sqref="H38:I38">
    <cfRule type="expression" dxfId="59" priority="60">
      <formula>H38=0</formula>
    </cfRule>
  </conditionalFormatting>
  <conditionalFormatting sqref="H39:I39">
    <cfRule type="expression" dxfId="58" priority="59">
      <formula>H39=0</formula>
    </cfRule>
  </conditionalFormatting>
  <conditionalFormatting sqref="G38">
    <cfRule type="expression" dxfId="57" priority="58">
      <formula>AND(G38=0,H38=0)</formula>
    </cfRule>
  </conditionalFormatting>
  <conditionalFormatting sqref="G39">
    <cfRule type="expression" dxfId="56" priority="57">
      <formula>AND(G39=0,H39=0)</formula>
    </cfRule>
  </conditionalFormatting>
  <conditionalFormatting sqref="N38">
    <cfRule type="expression" dxfId="55" priority="56">
      <formula>N38=0</formula>
    </cfRule>
  </conditionalFormatting>
  <conditionalFormatting sqref="N39">
    <cfRule type="expression" dxfId="54" priority="55">
      <formula>N39=0</formula>
    </cfRule>
  </conditionalFormatting>
  <conditionalFormatting sqref="N40">
    <cfRule type="expression" dxfId="53" priority="54">
      <formula>N40=0</formula>
    </cfRule>
  </conditionalFormatting>
  <conditionalFormatting sqref="M39">
    <cfRule type="expression" dxfId="52" priority="53">
      <formula>M39=""</formula>
    </cfRule>
  </conditionalFormatting>
  <conditionalFormatting sqref="R38:S38">
    <cfRule type="expression" dxfId="51" priority="52">
      <formula>R38=0</formula>
    </cfRule>
  </conditionalFormatting>
  <conditionalFormatting sqref="R39:S39">
    <cfRule type="expression" dxfId="50" priority="51">
      <formula>R39=0</formula>
    </cfRule>
  </conditionalFormatting>
  <conditionalFormatting sqref="Q38">
    <cfRule type="expression" dxfId="49" priority="50">
      <formula>AND(Q38=0,R38=0)</formula>
    </cfRule>
  </conditionalFormatting>
  <conditionalFormatting sqref="Q39">
    <cfRule type="expression" dxfId="48" priority="49">
      <formula>AND(Q39=0,R39=0)</formula>
    </cfRule>
  </conditionalFormatting>
  <conditionalFormatting sqref="D45">
    <cfRule type="expression" dxfId="47" priority="48">
      <formula>D45=0</formula>
    </cfRule>
  </conditionalFormatting>
  <conditionalFormatting sqref="D46">
    <cfRule type="expression" dxfId="46" priority="47">
      <formula>D46=0</formula>
    </cfRule>
  </conditionalFormatting>
  <conditionalFormatting sqref="D47">
    <cfRule type="expression" dxfId="45" priority="46">
      <formula>D47=0</formula>
    </cfRule>
  </conditionalFormatting>
  <conditionalFormatting sqref="C46">
    <cfRule type="expression" dxfId="44" priority="45">
      <formula>C46=""</formula>
    </cfRule>
  </conditionalFormatting>
  <conditionalFormatting sqref="H45:I45">
    <cfRule type="expression" dxfId="43" priority="44">
      <formula>H45=0</formula>
    </cfRule>
  </conditionalFormatting>
  <conditionalFormatting sqref="H46:I46">
    <cfRule type="expression" dxfId="42" priority="43">
      <formula>H46=0</formula>
    </cfRule>
  </conditionalFormatting>
  <conditionalFormatting sqref="G45">
    <cfRule type="expression" dxfId="41" priority="42">
      <formula>AND(G45=0,H45=0)</formula>
    </cfRule>
  </conditionalFormatting>
  <conditionalFormatting sqref="G46">
    <cfRule type="expression" dxfId="40" priority="41">
      <formula>AND(G46=0,H46=0)</formula>
    </cfRule>
  </conditionalFormatting>
  <conditionalFormatting sqref="N45">
    <cfRule type="expression" dxfId="39" priority="40">
      <formula>N45=0</formula>
    </cfRule>
  </conditionalFormatting>
  <conditionalFormatting sqref="N46">
    <cfRule type="expression" dxfId="38" priority="39">
      <formula>N46=0</formula>
    </cfRule>
  </conditionalFormatting>
  <conditionalFormatting sqref="N47">
    <cfRule type="expression" dxfId="37" priority="38">
      <formula>N47=0</formula>
    </cfRule>
  </conditionalFormatting>
  <conditionalFormatting sqref="M46">
    <cfRule type="expression" dxfId="36" priority="37">
      <formula>M46=""</formula>
    </cfRule>
  </conditionalFormatting>
  <conditionalFormatting sqref="R45:S45">
    <cfRule type="expression" dxfId="35" priority="36">
      <formula>R45=0</formula>
    </cfRule>
  </conditionalFormatting>
  <conditionalFormatting sqref="R46:S46">
    <cfRule type="expression" dxfId="34" priority="35">
      <formula>R46=0</formula>
    </cfRule>
  </conditionalFormatting>
  <conditionalFormatting sqref="Q45">
    <cfRule type="expression" dxfId="33" priority="34">
      <formula>AND(Q45=0,R45=0)</formula>
    </cfRule>
  </conditionalFormatting>
  <conditionalFormatting sqref="Q46">
    <cfRule type="expression" dxfId="32" priority="33">
      <formula>AND(Q46=0,R46=0)</formula>
    </cfRule>
  </conditionalFormatting>
  <conditionalFormatting sqref="D52">
    <cfRule type="expression" dxfId="31" priority="32">
      <formula>D52=0</formula>
    </cfRule>
  </conditionalFormatting>
  <conditionalFormatting sqref="D53">
    <cfRule type="expression" dxfId="30" priority="31">
      <formula>D53=0</formula>
    </cfRule>
  </conditionalFormatting>
  <conditionalFormatting sqref="D54">
    <cfRule type="expression" dxfId="29" priority="30">
      <formula>D54=0</formula>
    </cfRule>
  </conditionalFormatting>
  <conditionalFormatting sqref="C53">
    <cfRule type="expression" dxfId="28" priority="29">
      <formula>C53=""</formula>
    </cfRule>
  </conditionalFormatting>
  <conditionalFormatting sqref="H52:I52">
    <cfRule type="expression" dxfId="27" priority="28">
      <formula>H52=0</formula>
    </cfRule>
  </conditionalFormatting>
  <conditionalFormatting sqref="H53:I53">
    <cfRule type="expression" dxfId="26" priority="27">
      <formula>H53=0</formula>
    </cfRule>
  </conditionalFormatting>
  <conditionalFormatting sqref="G52">
    <cfRule type="expression" dxfId="25" priority="26">
      <formula>AND(G52=0,H52=0)</formula>
    </cfRule>
  </conditionalFormatting>
  <conditionalFormatting sqref="G53">
    <cfRule type="expression" dxfId="24" priority="25">
      <formula>AND(G53=0,H53=0)</formula>
    </cfRule>
  </conditionalFormatting>
  <conditionalFormatting sqref="N52">
    <cfRule type="expression" dxfId="23" priority="24">
      <formula>N52=0</formula>
    </cfRule>
  </conditionalFormatting>
  <conditionalFormatting sqref="N53">
    <cfRule type="expression" dxfId="22" priority="23">
      <formula>N53=0</formula>
    </cfRule>
  </conditionalFormatting>
  <conditionalFormatting sqref="N54">
    <cfRule type="expression" dxfId="21" priority="22">
      <formula>N54=0</formula>
    </cfRule>
  </conditionalFormatting>
  <conditionalFormatting sqref="M53">
    <cfRule type="expression" dxfId="20" priority="21">
      <formula>M53=""</formula>
    </cfRule>
  </conditionalFormatting>
  <conditionalFormatting sqref="R52:S52">
    <cfRule type="expression" dxfId="19" priority="20">
      <formula>R52=0</formula>
    </cfRule>
  </conditionalFormatting>
  <conditionalFormatting sqref="R53:S53">
    <cfRule type="expression" dxfId="18" priority="19">
      <formula>R53=0</formula>
    </cfRule>
  </conditionalFormatting>
  <conditionalFormatting sqref="Q52">
    <cfRule type="expression" dxfId="17" priority="18">
      <formula>AND(Q52=0,R52=0)</formula>
    </cfRule>
  </conditionalFormatting>
  <conditionalFormatting sqref="Q53">
    <cfRule type="expression" dxfId="16" priority="17">
      <formula>AND(Q53=0,R53=0)</formula>
    </cfRule>
  </conditionalFormatting>
  <conditionalFormatting sqref="D59">
    <cfRule type="expression" dxfId="15" priority="16">
      <formula>D59=0</formula>
    </cfRule>
  </conditionalFormatting>
  <conditionalFormatting sqref="D60">
    <cfRule type="expression" dxfId="14" priority="15">
      <formula>D60=0</formula>
    </cfRule>
  </conditionalFormatting>
  <conditionalFormatting sqref="D61">
    <cfRule type="expression" dxfId="13" priority="14">
      <formula>D61=0</formula>
    </cfRule>
  </conditionalFormatting>
  <conditionalFormatting sqref="C60">
    <cfRule type="expression" dxfId="12" priority="13">
      <formula>C60=""</formula>
    </cfRule>
  </conditionalFormatting>
  <conditionalFormatting sqref="H59:I59">
    <cfRule type="expression" dxfId="11" priority="12">
      <formula>H59=0</formula>
    </cfRule>
  </conditionalFormatting>
  <conditionalFormatting sqref="H60:I60">
    <cfRule type="expression" dxfId="10" priority="11">
      <formula>H60=0</formula>
    </cfRule>
  </conditionalFormatting>
  <conditionalFormatting sqref="G59">
    <cfRule type="expression" dxfId="9" priority="10">
      <formula>AND(G59=0,H59=0)</formula>
    </cfRule>
  </conditionalFormatting>
  <conditionalFormatting sqref="G60">
    <cfRule type="expression" dxfId="8" priority="9">
      <formula>AND(G60=0,H60=0)</formula>
    </cfRule>
  </conditionalFormatting>
  <conditionalFormatting sqref="N59">
    <cfRule type="expression" dxfId="7" priority="8">
      <formula>N59=0</formula>
    </cfRule>
  </conditionalFormatting>
  <conditionalFormatting sqref="N60">
    <cfRule type="expression" dxfId="6" priority="7">
      <formula>N60=0</formula>
    </cfRule>
  </conditionalFormatting>
  <conditionalFormatting sqref="N61">
    <cfRule type="expression" dxfId="5" priority="6">
      <formula>N61=0</formula>
    </cfRule>
  </conditionalFormatting>
  <conditionalFormatting sqref="M60">
    <cfRule type="expression" dxfId="4" priority="5">
      <formula>M60=""</formula>
    </cfRule>
  </conditionalFormatting>
  <conditionalFormatting sqref="R59:S59">
    <cfRule type="expression" dxfId="3" priority="4">
      <formula>R59=0</formula>
    </cfRule>
  </conditionalFormatting>
  <conditionalFormatting sqref="R60:S60">
    <cfRule type="expression" dxfId="2" priority="3">
      <formula>R60=0</formula>
    </cfRule>
  </conditionalFormatting>
  <conditionalFormatting sqref="Q59">
    <cfRule type="expression" dxfId="1" priority="2">
      <formula>AND(Q59=0,R59=0)</formula>
    </cfRule>
  </conditionalFormatting>
  <conditionalFormatting sqref="Q60">
    <cfRule type="expression" dxfId="0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③(0.11)ミックス</vt:lpstr>
      <vt:lpstr>NO</vt:lpstr>
      <vt:lpstr>OKA</vt:lpstr>
      <vt:lpstr>OKB</vt:lpstr>
      <vt:lpstr>ONA</vt:lpstr>
      <vt:lpstr>'③(0.11)ミックス'!Print_Area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2024-03-30T12:47:42Z</dcterms:modified>
</cp:coreProperties>
</file>