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8_si_line_hs_A\"/>
    </mc:Choice>
  </mc:AlternateContent>
  <workbookProtection workbookAlgorithmName="SHA-512" workbookHashValue="rXMlALe+xeil+ElT7uOXjc4R5sh2pbxpzP0IHdh6T/xQ5UySjpaSt89eEAeDUPGaJ4jnQ20SLknkby27sKxmbQ==" workbookSaltValue="+i3uDA9Dm1sme7kWNouVYg==" workbookSpinCount="100000" lockStructure="1"/>
  <bookViews>
    <workbookView xWindow="0" yWindow="0" windowWidth="14025" windowHeight="6165"/>
  </bookViews>
  <sheets>
    <sheet name="①(0.11)くり上がりなし" sheetId="1" r:id="rId1"/>
    <sheet name="②(0.11)くり上がり" sheetId="3" r:id="rId2"/>
    <sheet name="③(0.11)ミックス" sheetId="4" r:id="rId3"/>
    <sheet name="④(1.11)くり上がりなし" sheetId="5" r:id="rId4"/>
    <sheet name="⑤(1.11)くり上がり" sheetId="6" r:id="rId5"/>
    <sheet name="⑥(1.11)くり上がり和整数" sheetId="7" r:id="rId6"/>
    <sheet name="⑦(1.11)ミックス" sheetId="8" r:id="rId7"/>
    <sheet name="⑧(11.11)(1.11)ミックス" sheetId="9" r:id="rId8"/>
    <sheet name="⑨オールミックス" sheetId="10" r:id="rId9"/>
  </sheets>
  <definedNames>
    <definedName name="go" localSheetId="0">INDIRECT('①(0.11)くり上がりなし'!$Z$40)</definedName>
    <definedName name="go" localSheetId="1">INDIRECT('②(0.11)くり上がり'!$Z$40)</definedName>
    <definedName name="go" localSheetId="2">INDIRECT('③(0.11)ミックス'!$Z$40)</definedName>
    <definedName name="go" localSheetId="3">INDIRECT('④(1.11)くり上がりなし'!$Z$40)</definedName>
    <definedName name="go" localSheetId="4">INDIRECT('⑤(1.11)くり上がり'!$Z$40)</definedName>
    <definedName name="go" localSheetId="5">INDIRECT('⑥(1.11)くり上がり和整数'!$Z$40)</definedName>
    <definedName name="go" localSheetId="6">INDIRECT('⑦(1.11)ミックス'!$Z$40)</definedName>
    <definedName name="go" localSheetId="7">INDIRECT('⑧(11.11)(1.11)ミックス'!$Z$40)</definedName>
    <definedName name="go" localSheetId="8">INDIRECT(⑨オールミックス!$Z$40)</definedName>
    <definedName name="hati" localSheetId="0">INDIRECT('①(0.11)くり上がりなし'!$Z$43)</definedName>
    <definedName name="hati" localSheetId="1">INDIRECT('②(0.11)くり上がり'!$Z$43)</definedName>
    <definedName name="hati" localSheetId="2">INDIRECT('③(0.11)ミックス'!$Z$43)</definedName>
    <definedName name="hati" localSheetId="3">INDIRECT('④(1.11)くり上がりなし'!$Z$43)</definedName>
    <definedName name="hati" localSheetId="4">INDIRECT('⑤(1.11)くり上がり'!$Z$43)</definedName>
    <definedName name="hati" localSheetId="5">INDIRECT('⑥(1.11)くり上がり和整数'!$Z$43)</definedName>
    <definedName name="hati" localSheetId="6">INDIRECT('⑦(1.11)ミックス'!$Z$43)</definedName>
    <definedName name="hati" localSheetId="7">INDIRECT('⑧(11.11)(1.11)ミックス'!$Z$43)</definedName>
    <definedName name="hati" localSheetId="8">INDIRECT(⑨オールミックス!$Z$43)</definedName>
    <definedName name="iti" localSheetId="0">INDIRECT('①(0.11)くり上がりなし'!$Z$36)</definedName>
    <definedName name="iti" localSheetId="1">INDIRECT('②(0.11)くり上がり'!$Z$36)</definedName>
    <definedName name="iti" localSheetId="2">INDIRECT('③(0.11)ミックス'!$Z$36)</definedName>
    <definedName name="iti" localSheetId="3">INDIRECT('④(1.11)くり上がりなし'!$Z$36)</definedName>
    <definedName name="iti" localSheetId="4">INDIRECT('⑤(1.11)くり上がり'!$Z$36)</definedName>
    <definedName name="iti" localSheetId="5">INDIRECT('⑥(1.11)くり上がり和整数'!$Z$36)</definedName>
    <definedName name="iti" localSheetId="6">INDIRECT('⑦(1.11)ミックス'!$Z$36)</definedName>
    <definedName name="iti" localSheetId="7">INDIRECT('⑧(11.11)(1.11)ミックス'!$Z$36)</definedName>
    <definedName name="iti" localSheetId="8">INDIRECT(⑨オールミックス!$Z$36)</definedName>
    <definedName name="nana" localSheetId="0">INDIRECT('①(0.11)くり上がりなし'!$Z$42)</definedName>
    <definedName name="nana" localSheetId="1">INDIRECT('②(0.11)くり上がり'!$Z$42)</definedName>
    <definedName name="nana" localSheetId="2">INDIRECT('③(0.11)ミックス'!$Z$42)</definedName>
    <definedName name="nana" localSheetId="3">INDIRECT('④(1.11)くり上がりなし'!$Z$42)</definedName>
    <definedName name="nana" localSheetId="4">INDIRECT('⑤(1.11)くり上がり'!$Z$42)</definedName>
    <definedName name="nana" localSheetId="5">INDIRECT('⑥(1.11)くり上がり和整数'!$Z$42)</definedName>
    <definedName name="nana" localSheetId="6">INDIRECT('⑦(1.11)ミックス'!$Z$42)</definedName>
    <definedName name="nana" localSheetId="7">INDIRECT('⑧(11.11)(1.11)ミックス'!$Z$42)</definedName>
    <definedName name="nana" localSheetId="8">INDIRECT(⑨オールミックス!$Z$42)</definedName>
    <definedName name="ni" localSheetId="0">INDIRECT('①(0.11)くり上がりなし'!$Z$37)</definedName>
    <definedName name="ni" localSheetId="1">INDIRECT('②(0.11)くり上がり'!$Z$37)</definedName>
    <definedName name="ni" localSheetId="2">INDIRECT('③(0.11)ミックス'!$Z$37)</definedName>
    <definedName name="ni" localSheetId="3">INDIRECT('④(1.11)くり上がりなし'!$Z$37)</definedName>
    <definedName name="ni" localSheetId="4">INDIRECT('⑤(1.11)くり上がり'!$Z$37)</definedName>
    <definedName name="ni" localSheetId="5">INDIRECT('⑥(1.11)くり上がり和整数'!$Z$37)</definedName>
    <definedName name="ni" localSheetId="6">INDIRECT('⑦(1.11)ミックス'!$Z$37)</definedName>
    <definedName name="ni" localSheetId="7">INDIRECT('⑧(11.11)(1.11)ミックス'!$Z$37)</definedName>
    <definedName name="ni" localSheetId="8">INDIRECT(⑨オールミックス!$Z$37)</definedName>
    <definedName name="NO" localSheetId="1">'②(0.11)くり上がり'!$V$38</definedName>
    <definedName name="NO" localSheetId="2">'③(0.11)ミックス'!$V$38</definedName>
    <definedName name="NO" localSheetId="3">'④(1.11)くり上がりなし'!$V$38</definedName>
    <definedName name="NO" localSheetId="4">'⑤(1.11)くり上がり'!$V$38</definedName>
    <definedName name="NO" localSheetId="5">'⑥(1.11)くり上がり和整数'!$V$38</definedName>
    <definedName name="NO" localSheetId="6">'⑦(1.11)ミックス'!$V$38</definedName>
    <definedName name="NO" localSheetId="7">'⑧(11.11)(1.11)ミックス'!$V$38</definedName>
    <definedName name="NO" localSheetId="8">⑨オールミックス!$V$38</definedName>
    <definedName name="NO">'①(0.11)くり上がりなし'!$V$38</definedName>
    <definedName name="OKA" localSheetId="1">'②(0.11)くり上がり'!$V$39</definedName>
    <definedName name="OKA" localSheetId="2">'③(0.11)ミックス'!$V$39</definedName>
    <definedName name="OKA" localSheetId="3">'④(1.11)くり上がりなし'!$V$39</definedName>
    <definedName name="OKA" localSheetId="4">'⑤(1.11)くり上がり'!$V$39</definedName>
    <definedName name="OKA" localSheetId="5">'⑥(1.11)くり上がり和整数'!$V$39</definedName>
    <definedName name="OKA" localSheetId="6">'⑦(1.11)ミックス'!$V$39</definedName>
    <definedName name="OKA" localSheetId="7">'⑧(11.11)(1.11)ミックス'!$V$39</definedName>
    <definedName name="OKA" localSheetId="8">⑨オールミックス!$V$39</definedName>
    <definedName name="OKA">'①(0.11)くり上がりなし'!$V$39</definedName>
    <definedName name="OKB" localSheetId="1">'②(0.11)くり上がり'!$V$40</definedName>
    <definedName name="OKB" localSheetId="2">'③(0.11)ミックス'!$V$40</definedName>
    <definedName name="OKB" localSheetId="3">'④(1.11)くり上がりなし'!$V$40</definedName>
    <definedName name="OKB" localSheetId="4">'⑤(1.11)くり上がり'!$V$40</definedName>
    <definedName name="OKB" localSheetId="5">'⑥(1.11)くり上がり和整数'!$V$40</definedName>
    <definedName name="OKB" localSheetId="6">'⑦(1.11)ミックス'!$V$40</definedName>
    <definedName name="OKB" localSheetId="7">'⑧(11.11)(1.11)ミックス'!$V$40</definedName>
    <definedName name="OKB" localSheetId="8">⑨オールミックス!$V$40</definedName>
    <definedName name="OKB">'①(0.11)くり上がりなし'!$V$40</definedName>
    <definedName name="ONA" localSheetId="1">'②(0.11)くり上がり'!$V$39</definedName>
    <definedName name="ONA" localSheetId="2">'③(0.11)ミックス'!$V$39</definedName>
    <definedName name="ONA" localSheetId="3">'④(1.11)くり上がりなし'!$V$39</definedName>
    <definedName name="ONA" localSheetId="4">'⑤(1.11)くり上がり'!$V$39</definedName>
    <definedName name="ONA" localSheetId="5">'⑥(1.11)くり上がり和整数'!$V$39</definedName>
    <definedName name="ONA" localSheetId="6">'⑦(1.11)ミックス'!$V$39</definedName>
    <definedName name="ONA" localSheetId="7">'⑧(11.11)(1.11)ミックス'!$V$39</definedName>
    <definedName name="ONA" localSheetId="8">⑨オールミックス!$V$39</definedName>
    <definedName name="ONA">'①(0.11)くり上がりなし'!$V$39</definedName>
    <definedName name="_xlnm.Print_Area" localSheetId="0">'①(0.11)くり上がりなし'!$A$1:$T$62</definedName>
    <definedName name="_xlnm.Print_Area" localSheetId="1">'②(0.11)くり上がり'!$A$1:$T$62</definedName>
    <definedName name="_xlnm.Print_Area" localSheetId="2">'③(0.11)ミックス'!$A$1:$T$62</definedName>
    <definedName name="_xlnm.Print_Area" localSheetId="3">'④(1.11)くり上がりなし'!$A$1:$T$62</definedName>
    <definedName name="_xlnm.Print_Area" localSheetId="4">'⑤(1.11)くり上がり'!$A$1:$T$62</definedName>
    <definedName name="_xlnm.Print_Area" localSheetId="5">'⑥(1.11)くり上がり和整数'!$A$1:$T$62</definedName>
    <definedName name="_xlnm.Print_Area" localSheetId="6">'⑦(1.11)ミックス'!$A$1:$T$62</definedName>
    <definedName name="_xlnm.Print_Area" localSheetId="7">'⑧(11.11)(1.11)ミックス'!$A$1:$T$62</definedName>
    <definedName name="_xlnm.Print_Area" localSheetId="8">⑨オールミックス!$A$1:$T$62</definedName>
    <definedName name="roku" localSheetId="0">INDIRECT('①(0.11)くり上がりなし'!$Z$41)</definedName>
    <definedName name="roku" localSheetId="1">INDIRECT('②(0.11)くり上がり'!$Z$41)</definedName>
    <definedName name="roku" localSheetId="2">INDIRECT('③(0.11)ミックス'!$Z$41)</definedName>
    <definedName name="roku" localSheetId="3">INDIRECT('④(1.11)くり上がりなし'!$Z$41)</definedName>
    <definedName name="roku" localSheetId="4">INDIRECT('⑤(1.11)くり上がり'!$Z$41)</definedName>
    <definedName name="roku" localSheetId="5">INDIRECT('⑥(1.11)くり上がり和整数'!$Z$41)</definedName>
    <definedName name="roku" localSheetId="6">INDIRECT('⑦(1.11)ミックス'!$Z$41)</definedName>
    <definedName name="roku" localSheetId="7">INDIRECT('⑧(11.11)(1.11)ミックス'!$Z$41)</definedName>
    <definedName name="roku" localSheetId="8">INDIRECT(⑨オールミックス!$Z$41)</definedName>
    <definedName name="san" localSheetId="0">INDIRECT('①(0.11)くり上がりなし'!$Z$38)</definedName>
    <definedName name="san" localSheetId="1">INDIRECT('②(0.11)くり上がり'!$Z$38)</definedName>
    <definedName name="san" localSheetId="2">INDIRECT('③(0.11)ミックス'!$Z$38)</definedName>
    <definedName name="san" localSheetId="3">INDIRECT('④(1.11)くり上がりなし'!$Z$38)</definedName>
    <definedName name="san" localSheetId="4">INDIRECT('⑤(1.11)くり上がり'!$Z$38)</definedName>
    <definedName name="san" localSheetId="5">INDIRECT('⑥(1.11)くり上がり和整数'!$Z$38)</definedName>
    <definedName name="san" localSheetId="6">INDIRECT('⑦(1.11)ミックス'!$Z$38)</definedName>
    <definedName name="san" localSheetId="7">INDIRECT('⑧(11.11)(1.11)ミックス'!$Z$38)</definedName>
    <definedName name="san" localSheetId="8">INDIRECT(⑨オールミックス!$Z$38)</definedName>
    <definedName name="si" localSheetId="0">INDIRECT('①(0.11)くり上がりなし'!$Z$39)</definedName>
    <definedName name="si" localSheetId="1">INDIRECT('②(0.11)くり上がり'!$Z$39)</definedName>
    <definedName name="si" localSheetId="2">INDIRECT('③(0.11)ミックス'!$Z$39)</definedName>
    <definedName name="si" localSheetId="3">INDIRECT('④(1.11)くり上がりなし'!$Z$39)</definedName>
    <definedName name="si" localSheetId="4">INDIRECT('⑤(1.11)くり上がり'!$Z$39)</definedName>
    <definedName name="si" localSheetId="5">INDIRECT('⑥(1.11)くり上がり和整数'!$Z$39)</definedName>
    <definedName name="si" localSheetId="6">INDIRECT('⑦(1.11)ミックス'!$Z$39)</definedName>
    <definedName name="si" localSheetId="7">INDIRECT('⑧(11.11)(1.11)ミックス'!$Z$39)</definedName>
    <definedName name="si" localSheetId="8">INDIRECT(⑨オールミックス!$Z$39)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S140" i="10" l="1"/>
  <c r="CL140" i="10"/>
  <c r="CE140" i="10"/>
  <c r="CS139" i="10"/>
  <c r="CL139" i="10"/>
  <c r="CE139" i="10"/>
  <c r="CS138" i="10"/>
  <c r="CL138" i="10"/>
  <c r="CE138" i="10"/>
  <c r="CS137" i="10"/>
  <c r="CL137" i="10"/>
  <c r="CE137" i="10"/>
  <c r="CS136" i="10"/>
  <c r="CL136" i="10"/>
  <c r="CE136" i="10"/>
  <c r="CS135" i="10"/>
  <c r="CL135" i="10"/>
  <c r="CE135" i="10"/>
  <c r="CS134" i="10"/>
  <c r="CL134" i="10"/>
  <c r="CE134" i="10"/>
  <c r="CS133" i="10"/>
  <c r="CL133" i="10"/>
  <c r="CE133" i="10"/>
  <c r="CS132" i="10"/>
  <c r="CL132" i="10"/>
  <c r="CE132" i="10"/>
  <c r="CS131" i="10"/>
  <c r="CL131" i="10"/>
  <c r="CE131" i="10"/>
  <c r="CS130" i="10"/>
  <c r="CL130" i="10"/>
  <c r="CE130" i="10"/>
  <c r="CS129" i="10"/>
  <c r="CL129" i="10"/>
  <c r="CE129" i="10"/>
  <c r="CS128" i="10"/>
  <c r="CL128" i="10"/>
  <c r="CE128" i="10"/>
  <c r="CS127" i="10"/>
  <c r="CL127" i="10"/>
  <c r="CE127" i="10"/>
  <c r="CS126" i="10"/>
  <c r="CL126" i="10"/>
  <c r="CE126" i="10"/>
  <c r="CS125" i="10"/>
  <c r="CL125" i="10"/>
  <c r="CE125" i="10"/>
  <c r="CS124" i="10"/>
  <c r="CL124" i="10"/>
  <c r="CE124" i="10"/>
  <c r="CS123" i="10"/>
  <c r="CL123" i="10"/>
  <c r="CE123" i="10"/>
  <c r="CS122" i="10"/>
  <c r="CL122" i="10"/>
  <c r="CE122" i="10"/>
  <c r="CS121" i="10"/>
  <c r="CL121" i="10"/>
  <c r="CE121" i="10"/>
  <c r="CS120" i="10"/>
  <c r="CL120" i="10"/>
  <c r="CE120" i="10"/>
  <c r="CS119" i="10"/>
  <c r="CL119" i="10"/>
  <c r="CE119" i="10"/>
  <c r="CS118" i="10"/>
  <c r="CL118" i="10"/>
  <c r="CE118" i="10"/>
  <c r="CS117" i="10"/>
  <c r="CL117" i="10"/>
  <c r="CE117" i="10"/>
  <c r="CS116" i="10"/>
  <c r="CL116" i="10"/>
  <c r="CE116" i="10"/>
  <c r="CS115" i="10"/>
  <c r="CL115" i="10"/>
  <c r="CE115" i="10"/>
  <c r="CS114" i="10"/>
  <c r="CL114" i="10"/>
  <c r="CE114" i="10"/>
  <c r="CS113" i="10"/>
  <c r="CL113" i="10"/>
  <c r="CE113" i="10"/>
  <c r="CS112" i="10"/>
  <c r="CL112" i="10"/>
  <c r="CE112" i="10"/>
  <c r="CS111" i="10"/>
  <c r="CL111" i="10"/>
  <c r="CE111" i="10"/>
  <c r="CS110" i="10"/>
  <c r="CL110" i="10"/>
  <c r="CE110" i="10"/>
  <c r="CS109" i="10"/>
  <c r="CL109" i="10"/>
  <c r="CE109" i="10"/>
  <c r="CS108" i="10"/>
  <c r="CL108" i="10"/>
  <c r="CE108" i="10"/>
  <c r="CS107" i="10"/>
  <c r="CL107" i="10"/>
  <c r="CE107" i="10"/>
  <c r="CS106" i="10"/>
  <c r="CL106" i="10"/>
  <c r="CE106" i="10"/>
  <c r="CS105" i="10"/>
  <c r="CL105" i="10"/>
  <c r="CE105" i="10"/>
  <c r="CS104" i="10"/>
  <c r="CL104" i="10"/>
  <c r="CE104" i="10"/>
  <c r="CS103" i="10"/>
  <c r="CL103" i="10"/>
  <c r="CE103" i="10"/>
  <c r="CS102" i="10"/>
  <c r="CL102" i="10"/>
  <c r="CE102" i="10"/>
  <c r="CS101" i="10"/>
  <c r="CL101" i="10"/>
  <c r="CE101" i="10"/>
  <c r="CS100" i="10"/>
  <c r="CL100" i="10"/>
  <c r="CE100" i="10"/>
  <c r="CS99" i="10"/>
  <c r="CL99" i="10"/>
  <c r="CE99" i="10"/>
  <c r="CS98" i="10"/>
  <c r="CL98" i="10"/>
  <c r="CE98" i="10"/>
  <c r="CS97" i="10"/>
  <c r="CL97" i="10"/>
  <c r="CE97" i="10"/>
  <c r="CS96" i="10"/>
  <c r="CL96" i="10"/>
  <c r="CE96" i="10"/>
  <c r="CS95" i="10"/>
  <c r="CL95" i="10"/>
  <c r="CE95" i="10"/>
  <c r="CS94" i="10"/>
  <c r="CL94" i="10"/>
  <c r="CE94" i="10"/>
  <c r="CS93" i="10"/>
  <c r="CL93" i="10"/>
  <c r="CE93" i="10"/>
  <c r="CS92" i="10"/>
  <c r="CL92" i="10"/>
  <c r="CE92" i="10"/>
  <c r="CS91" i="10"/>
  <c r="CL91" i="10"/>
  <c r="CE91" i="10"/>
  <c r="CS90" i="10"/>
  <c r="CL90" i="10"/>
  <c r="CE90" i="10"/>
  <c r="CS89" i="10"/>
  <c r="CL89" i="10"/>
  <c r="CE89" i="10"/>
  <c r="CS88" i="10"/>
  <c r="CL88" i="10"/>
  <c r="CE88" i="10"/>
  <c r="CS87" i="10"/>
  <c r="CL87" i="10"/>
  <c r="CE87" i="10"/>
  <c r="CS86" i="10"/>
  <c r="CL86" i="10"/>
  <c r="CE86" i="10"/>
  <c r="CS85" i="10"/>
  <c r="CL85" i="10"/>
  <c r="CE85" i="10"/>
  <c r="CS84" i="10"/>
  <c r="CL84" i="10"/>
  <c r="CE84" i="10"/>
  <c r="CS83" i="10"/>
  <c r="CL83" i="10"/>
  <c r="CE83" i="10"/>
  <c r="CS82" i="10"/>
  <c r="CL82" i="10"/>
  <c r="CE82" i="10"/>
  <c r="CS81" i="10"/>
  <c r="CL81" i="10"/>
  <c r="CE81" i="10"/>
  <c r="CS80" i="10"/>
  <c r="CL80" i="10"/>
  <c r="CE80" i="10"/>
  <c r="CS79" i="10"/>
  <c r="CL79" i="10"/>
  <c r="CE79" i="10"/>
  <c r="CS78" i="10"/>
  <c r="CL78" i="10"/>
  <c r="CE78" i="10"/>
  <c r="CS77" i="10"/>
  <c r="CL77" i="10"/>
  <c r="CE77" i="10"/>
  <c r="CS76" i="10"/>
  <c r="CL76" i="10"/>
  <c r="CE76" i="10"/>
  <c r="CS75" i="10"/>
  <c r="CL75" i="10"/>
  <c r="CE75" i="10"/>
  <c r="CS74" i="10"/>
  <c r="CL74" i="10"/>
  <c r="CE74" i="10"/>
  <c r="CS73" i="10"/>
  <c r="CL73" i="10"/>
  <c r="CE73" i="10"/>
  <c r="CS72" i="10"/>
  <c r="CL72" i="10"/>
  <c r="CE72" i="10"/>
  <c r="CS71" i="10"/>
  <c r="CL71" i="10"/>
  <c r="CE71" i="10"/>
  <c r="CS70" i="10"/>
  <c r="CL70" i="10"/>
  <c r="CE70" i="10"/>
  <c r="CS69" i="10"/>
  <c r="CL69" i="10"/>
  <c r="CE69" i="10"/>
  <c r="CS68" i="10"/>
  <c r="CL68" i="10"/>
  <c r="CE68" i="10"/>
  <c r="CS67" i="10"/>
  <c r="CL67" i="10"/>
  <c r="CE67" i="10"/>
  <c r="CS66" i="10"/>
  <c r="CL66" i="10"/>
  <c r="CE66" i="10"/>
  <c r="CS65" i="10"/>
  <c r="CL65" i="10"/>
  <c r="CE65" i="10"/>
  <c r="CS64" i="10"/>
  <c r="CL64" i="10"/>
  <c r="CE64" i="10"/>
  <c r="CS63" i="10"/>
  <c r="CL63" i="10"/>
  <c r="CE63" i="10"/>
  <c r="CS62" i="10"/>
  <c r="CL62" i="10"/>
  <c r="CE62" i="10"/>
  <c r="CS61" i="10"/>
  <c r="CL61" i="10"/>
  <c r="CE61" i="10"/>
  <c r="F61" i="10"/>
  <c r="CS60" i="10"/>
  <c r="CL60" i="10"/>
  <c r="CE60" i="10"/>
  <c r="CS59" i="10"/>
  <c r="CL59" i="10"/>
  <c r="CE59" i="10"/>
  <c r="CS58" i="10"/>
  <c r="CL58" i="10"/>
  <c r="CE58" i="10"/>
  <c r="CS57" i="10"/>
  <c r="CL57" i="10"/>
  <c r="CE57" i="10"/>
  <c r="CS56" i="10"/>
  <c r="CL56" i="10"/>
  <c r="CE56" i="10"/>
  <c r="M56" i="10"/>
  <c r="C56" i="10"/>
  <c r="CS55" i="10"/>
  <c r="CL55" i="10"/>
  <c r="CE55" i="10"/>
  <c r="CS54" i="10"/>
  <c r="CL54" i="10"/>
  <c r="CE54" i="10"/>
  <c r="CS53" i="10"/>
  <c r="CL53" i="10"/>
  <c r="CE53" i="10"/>
  <c r="CS52" i="10"/>
  <c r="CL52" i="10"/>
  <c r="CE52" i="10"/>
  <c r="CS51" i="10"/>
  <c r="CL51" i="10"/>
  <c r="CE51" i="10"/>
  <c r="CS50" i="10"/>
  <c r="CL50" i="10"/>
  <c r="CE50" i="10"/>
  <c r="CS49" i="10"/>
  <c r="CL49" i="10"/>
  <c r="CE49" i="10"/>
  <c r="M49" i="10"/>
  <c r="C49" i="10"/>
  <c r="CS48" i="10"/>
  <c r="CL48" i="10"/>
  <c r="CE48" i="10"/>
  <c r="CS47" i="10"/>
  <c r="CL47" i="10"/>
  <c r="CE47" i="10"/>
  <c r="CS46" i="10"/>
  <c r="CL46" i="10"/>
  <c r="CE46" i="10"/>
  <c r="CS45" i="10"/>
  <c r="CL45" i="10"/>
  <c r="CE45" i="10"/>
  <c r="CS44" i="10"/>
  <c r="CL44" i="10"/>
  <c r="CE44" i="10"/>
  <c r="CS43" i="10"/>
  <c r="CL43" i="10"/>
  <c r="CE43" i="10"/>
  <c r="CS42" i="10"/>
  <c r="CL42" i="10"/>
  <c r="CE42" i="10"/>
  <c r="M42" i="10"/>
  <c r="C42" i="10"/>
  <c r="CS41" i="10"/>
  <c r="CL41" i="10"/>
  <c r="CE41" i="10"/>
  <c r="CS40" i="10"/>
  <c r="CL40" i="10"/>
  <c r="CE40" i="10"/>
  <c r="F40" i="10"/>
  <c r="CS39" i="10"/>
  <c r="CL39" i="10"/>
  <c r="CE39" i="10"/>
  <c r="CS38" i="10"/>
  <c r="CL38" i="10"/>
  <c r="CE38" i="10"/>
  <c r="CS37" i="10"/>
  <c r="CL37" i="10"/>
  <c r="CE37" i="10"/>
  <c r="CS36" i="10"/>
  <c r="CL36" i="10"/>
  <c r="CE36" i="10"/>
  <c r="CS35" i="10"/>
  <c r="CL35" i="10"/>
  <c r="CE35" i="10"/>
  <c r="M35" i="10"/>
  <c r="C35" i="10"/>
  <c r="CS34" i="10"/>
  <c r="CL34" i="10"/>
  <c r="CE34" i="10"/>
  <c r="CS33" i="10"/>
  <c r="CL33" i="10"/>
  <c r="CE33" i="10"/>
  <c r="F33" i="10"/>
  <c r="A33" i="10"/>
  <c r="CS32" i="10"/>
  <c r="CL32" i="10"/>
  <c r="CE32" i="10"/>
  <c r="S32" i="10"/>
  <c r="A32" i="10"/>
  <c r="CS31" i="10"/>
  <c r="CL31" i="10"/>
  <c r="CE31" i="10"/>
  <c r="CS30" i="10"/>
  <c r="CL30" i="10"/>
  <c r="CE30" i="10"/>
  <c r="P30" i="10"/>
  <c r="P61" i="10" s="1"/>
  <c r="F30" i="10"/>
  <c r="CS29" i="10"/>
  <c r="CL29" i="10"/>
  <c r="CE29" i="10"/>
  <c r="CS28" i="10"/>
  <c r="CL28" i="10"/>
  <c r="CE28" i="10"/>
  <c r="CS27" i="10"/>
  <c r="CL27" i="10"/>
  <c r="CE27" i="10"/>
  <c r="CS26" i="10"/>
  <c r="CL26" i="10"/>
  <c r="CE26" i="10"/>
  <c r="CS25" i="10"/>
  <c r="CL25" i="10"/>
  <c r="CE25" i="10"/>
  <c r="CS24" i="10"/>
  <c r="CL24" i="10"/>
  <c r="CE24" i="10"/>
  <c r="CS23" i="10"/>
  <c r="CL23" i="10"/>
  <c r="CE23" i="10"/>
  <c r="P23" i="10"/>
  <c r="P54" i="10" s="1"/>
  <c r="F23" i="10"/>
  <c r="F54" i="10" s="1"/>
  <c r="CS22" i="10"/>
  <c r="CL22" i="10"/>
  <c r="CE22" i="10"/>
  <c r="CS21" i="10"/>
  <c r="CL21" i="10"/>
  <c r="CE21" i="10"/>
  <c r="CS20" i="10"/>
  <c r="CL20" i="10"/>
  <c r="CE20" i="10"/>
  <c r="CS19" i="10"/>
  <c r="CL19" i="10"/>
  <c r="CE19" i="10"/>
  <c r="CS18" i="10"/>
  <c r="CL18" i="10"/>
  <c r="CE18" i="10"/>
  <c r="BX18" i="10"/>
  <c r="CS17" i="10"/>
  <c r="CL17" i="10"/>
  <c r="CE17" i="10"/>
  <c r="BX17" i="10"/>
  <c r="CS16" i="10"/>
  <c r="CL16" i="10"/>
  <c r="CE16" i="10"/>
  <c r="BX16" i="10"/>
  <c r="P16" i="10"/>
  <c r="P47" i="10" s="1"/>
  <c r="F16" i="10"/>
  <c r="F47" i="10" s="1"/>
  <c r="CS15" i="10"/>
  <c r="CL15" i="10"/>
  <c r="CE15" i="10"/>
  <c r="BX15" i="10"/>
  <c r="CS14" i="10"/>
  <c r="CL14" i="10"/>
  <c r="CE14" i="10"/>
  <c r="BX14" i="10"/>
  <c r="CS13" i="10"/>
  <c r="CL13" i="10"/>
  <c r="CE13" i="10"/>
  <c r="BX13" i="10"/>
  <c r="CS12" i="10"/>
  <c r="CL12" i="10"/>
  <c r="CE12" i="10"/>
  <c r="BX12" i="10"/>
  <c r="CS11" i="10"/>
  <c r="CL11" i="10"/>
  <c r="CE11" i="10"/>
  <c r="BX11" i="10"/>
  <c r="CS10" i="10"/>
  <c r="CL10" i="10"/>
  <c r="CE10" i="10"/>
  <c r="BX10" i="10"/>
  <c r="CS9" i="10"/>
  <c r="CL9" i="10"/>
  <c r="CE9" i="10"/>
  <c r="BX9" i="10"/>
  <c r="P9" i="10"/>
  <c r="P40" i="10" s="1"/>
  <c r="F9" i="10"/>
  <c r="CS8" i="10"/>
  <c r="CL8" i="10"/>
  <c r="CE8" i="10"/>
  <c r="BX8" i="10"/>
  <c r="CS7" i="10"/>
  <c r="CL7" i="10"/>
  <c r="CE7" i="10"/>
  <c r="BX7" i="10"/>
  <c r="CS6" i="10"/>
  <c r="CL6" i="10"/>
  <c r="CE6" i="10"/>
  <c r="BX6" i="10"/>
  <c r="CS5" i="10"/>
  <c r="CL5" i="10"/>
  <c r="CE5" i="10"/>
  <c r="BX5" i="10"/>
  <c r="CS4" i="10"/>
  <c r="CL4" i="10"/>
  <c r="CE4" i="10"/>
  <c r="BX4" i="10"/>
  <c r="CS3" i="10"/>
  <c r="CL3" i="10"/>
  <c r="CE3" i="10"/>
  <c r="BX3" i="10"/>
  <c r="CS2" i="10"/>
  <c r="CL2" i="10"/>
  <c r="CE2" i="10"/>
  <c r="BX2" i="10"/>
  <c r="CS1" i="10"/>
  <c r="CL1" i="10"/>
  <c r="CE1" i="10"/>
  <c r="BX1" i="10"/>
  <c r="CG100" i="9"/>
  <c r="CG99" i="9"/>
  <c r="CG98" i="9"/>
  <c r="CG97" i="9"/>
  <c r="CG96" i="9"/>
  <c r="CG95" i="9"/>
  <c r="CG94" i="9"/>
  <c r="CG93" i="9"/>
  <c r="CG92" i="9"/>
  <c r="CG91" i="9"/>
  <c r="CG90" i="9"/>
  <c r="CG89" i="9"/>
  <c r="CG88" i="9"/>
  <c r="CG87" i="9"/>
  <c r="CG86" i="9"/>
  <c r="CG85" i="9"/>
  <c r="CG84" i="9"/>
  <c r="CG83" i="9"/>
  <c r="CG82" i="9"/>
  <c r="CN81" i="9"/>
  <c r="CG81" i="9"/>
  <c r="BZ81" i="9"/>
  <c r="CN80" i="9"/>
  <c r="CG80" i="9"/>
  <c r="BZ80" i="9"/>
  <c r="CN79" i="9"/>
  <c r="CG79" i="9"/>
  <c r="BZ79" i="9"/>
  <c r="CN78" i="9"/>
  <c r="CG78" i="9"/>
  <c r="BZ78" i="9"/>
  <c r="CN77" i="9"/>
  <c r="CG77" i="9"/>
  <c r="BZ77" i="9"/>
  <c r="CN76" i="9"/>
  <c r="CG76" i="9"/>
  <c r="BZ76" i="9"/>
  <c r="CN75" i="9"/>
  <c r="CG75" i="9"/>
  <c r="BZ75" i="9"/>
  <c r="CN74" i="9"/>
  <c r="CG74" i="9"/>
  <c r="BZ74" i="9"/>
  <c r="CN73" i="9"/>
  <c r="CG73" i="9"/>
  <c r="BZ73" i="9"/>
  <c r="CN72" i="9"/>
  <c r="CG72" i="9"/>
  <c r="BZ72" i="9"/>
  <c r="CN71" i="9"/>
  <c r="CG71" i="9"/>
  <c r="BZ71" i="9"/>
  <c r="CN70" i="9"/>
  <c r="CG70" i="9"/>
  <c r="BZ70" i="9"/>
  <c r="CN69" i="9"/>
  <c r="CG69" i="9"/>
  <c r="BZ69" i="9"/>
  <c r="CN68" i="9"/>
  <c r="CG68" i="9"/>
  <c r="BZ68" i="9"/>
  <c r="CN67" i="9"/>
  <c r="CG67" i="9"/>
  <c r="BZ67" i="9"/>
  <c r="CN66" i="9"/>
  <c r="CG66" i="9"/>
  <c r="BZ66" i="9"/>
  <c r="CN65" i="9"/>
  <c r="CG65" i="9"/>
  <c r="BZ65" i="9"/>
  <c r="CN64" i="9"/>
  <c r="CG64" i="9"/>
  <c r="BZ64" i="9"/>
  <c r="CN63" i="9"/>
  <c r="CG63" i="9"/>
  <c r="BZ63" i="9"/>
  <c r="CN62" i="9"/>
  <c r="CG62" i="9"/>
  <c r="BZ62" i="9"/>
  <c r="CN61" i="9"/>
  <c r="CG61" i="9"/>
  <c r="BZ61" i="9"/>
  <c r="CN60" i="9"/>
  <c r="CG60" i="9"/>
  <c r="BZ60" i="9"/>
  <c r="CN59" i="9"/>
  <c r="CG59" i="9"/>
  <c r="BZ59" i="9"/>
  <c r="CN58" i="9"/>
  <c r="CG58" i="9"/>
  <c r="BZ58" i="9"/>
  <c r="CN57" i="9"/>
  <c r="CG57" i="9"/>
  <c r="BZ57" i="9"/>
  <c r="CN56" i="9"/>
  <c r="CG56" i="9"/>
  <c r="BZ56" i="9"/>
  <c r="M56" i="9"/>
  <c r="C56" i="9"/>
  <c r="CN55" i="9"/>
  <c r="CG55" i="9"/>
  <c r="BZ55" i="9"/>
  <c r="CN54" i="9"/>
  <c r="CG54" i="9"/>
  <c r="BZ54" i="9"/>
  <c r="P54" i="9"/>
  <c r="F54" i="9"/>
  <c r="CN53" i="9"/>
  <c r="CG53" i="9"/>
  <c r="BZ53" i="9"/>
  <c r="CN52" i="9"/>
  <c r="CG52" i="9"/>
  <c r="BZ52" i="9"/>
  <c r="CN51" i="9"/>
  <c r="CG51" i="9"/>
  <c r="BZ51" i="9"/>
  <c r="CN50" i="9"/>
  <c r="CG50" i="9"/>
  <c r="BZ50" i="9"/>
  <c r="CN49" i="9"/>
  <c r="CG49" i="9"/>
  <c r="BZ49" i="9"/>
  <c r="M49" i="9"/>
  <c r="C49" i="9"/>
  <c r="CN48" i="9"/>
  <c r="CG48" i="9"/>
  <c r="BZ48" i="9"/>
  <c r="CN47" i="9"/>
  <c r="CG47" i="9"/>
  <c r="BZ47" i="9"/>
  <c r="CN46" i="9"/>
  <c r="CG46" i="9"/>
  <c r="BZ46" i="9"/>
  <c r="CN45" i="9"/>
  <c r="CG45" i="9"/>
  <c r="BZ45" i="9"/>
  <c r="CN44" i="9"/>
  <c r="CG44" i="9"/>
  <c r="BZ44" i="9"/>
  <c r="CN43" i="9"/>
  <c r="CG43" i="9"/>
  <c r="BZ43" i="9"/>
  <c r="CN42" i="9"/>
  <c r="CG42" i="9"/>
  <c r="BZ42" i="9"/>
  <c r="M42" i="9"/>
  <c r="C42" i="9"/>
  <c r="CN41" i="9"/>
  <c r="CG41" i="9"/>
  <c r="BZ41" i="9"/>
  <c r="CN40" i="9"/>
  <c r="CG40" i="9"/>
  <c r="BZ40" i="9"/>
  <c r="CN39" i="9"/>
  <c r="CG39" i="9"/>
  <c r="BZ39" i="9"/>
  <c r="CN38" i="9"/>
  <c r="CG38" i="9"/>
  <c r="BZ38" i="9"/>
  <c r="CN37" i="9"/>
  <c r="CG37" i="9"/>
  <c r="BZ37" i="9"/>
  <c r="CN36" i="9"/>
  <c r="CG36" i="9"/>
  <c r="BZ36" i="9"/>
  <c r="CN35" i="9"/>
  <c r="CG35" i="9"/>
  <c r="BZ35" i="9"/>
  <c r="M35" i="9"/>
  <c r="C35" i="9"/>
  <c r="CN34" i="9"/>
  <c r="CG34" i="9"/>
  <c r="BZ34" i="9"/>
  <c r="CN33" i="9"/>
  <c r="CG33" i="9"/>
  <c r="BZ33" i="9"/>
  <c r="F33" i="9"/>
  <c r="A33" i="9"/>
  <c r="CN32" i="9"/>
  <c r="CG32" i="9"/>
  <c r="BZ32" i="9"/>
  <c r="S32" i="9"/>
  <c r="A32" i="9"/>
  <c r="CN31" i="9"/>
  <c r="CG31" i="9"/>
  <c r="BZ31" i="9"/>
  <c r="CN30" i="9"/>
  <c r="CG30" i="9"/>
  <c r="BZ30" i="9"/>
  <c r="P30" i="9"/>
  <c r="P61" i="9" s="1"/>
  <c r="F30" i="9"/>
  <c r="F61" i="9" s="1"/>
  <c r="CN29" i="9"/>
  <c r="CG29" i="9"/>
  <c r="BZ29" i="9"/>
  <c r="CN28" i="9"/>
  <c r="CG28" i="9"/>
  <c r="BZ28" i="9"/>
  <c r="CN27" i="9"/>
  <c r="CG27" i="9"/>
  <c r="BZ27" i="9"/>
  <c r="CN26" i="9"/>
  <c r="CG26" i="9"/>
  <c r="BZ26" i="9"/>
  <c r="CN25" i="9"/>
  <c r="CG25" i="9"/>
  <c r="BZ25" i="9"/>
  <c r="CN24" i="9"/>
  <c r="CG24" i="9"/>
  <c r="BZ24" i="9"/>
  <c r="CN23" i="9"/>
  <c r="CG23" i="9"/>
  <c r="BZ23" i="9"/>
  <c r="P23" i="9"/>
  <c r="F23" i="9"/>
  <c r="CN22" i="9"/>
  <c r="CG22" i="9"/>
  <c r="BZ22" i="9"/>
  <c r="CN21" i="9"/>
  <c r="CG21" i="9"/>
  <c r="BZ21" i="9"/>
  <c r="CN20" i="9"/>
  <c r="CG20" i="9"/>
  <c r="BZ20" i="9"/>
  <c r="CN19" i="9"/>
  <c r="CG19" i="9"/>
  <c r="BZ19" i="9"/>
  <c r="CN18" i="9"/>
  <c r="CG18" i="9"/>
  <c r="BZ18" i="9"/>
  <c r="CN17" i="9"/>
  <c r="CG17" i="9"/>
  <c r="BZ17" i="9"/>
  <c r="CN16" i="9"/>
  <c r="CG16" i="9"/>
  <c r="BZ16" i="9"/>
  <c r="BS16" i="9"/>
  <c r="P16" i="9"/>
  <c r="P47" i="9" s="1"/>
  <c r="F16" i="9"/>
  <c r="F47" i="9" s="1"/>
  <c r="CN15" i="9"/>
  <c r="CG15" i="9"/>
  <c r="BZ15" i="9"/>
  <c r="BS15" i="9"/>
  <c r="CN14" i="9"/>
  <c r="CG14" i="9"/>
  <c r="BZ14" i="9"/>
  <c r="BS14" i="9"/>
  <c r="CN13" i="9"/>
  <c r="CG13" i="9"/>
  <c r="BZ13" i="9"/>
  <c r="BS13" i="9"/>
  <c r="CN12" i="9"/>
  <c r="CG12" i="9"/>
  <c r="BZ12" i="9"/>
  <c r="BS12" i="9"/>
  <c r="CN11" i="9"/>
  <c r="CG11" i="9"/>
  <c r="BZ11" i="9"/>
  <c r="BS11" i="9"/>
  <c r="CN10" i="9"/>
  <c r="CG10" i="9"/>
  <c r="BZ10" i="9"/>
  <c r="BS10" i="9"/>
  <c r="CN9" i="9"/>
  <c r="CG9" i="9"/>
  <c r="BZ9" i="9"/>
  <c r="BS9" i="9"/>
  <c r="P9" i="9"/>
  <c r="P40" i="9" s="1"/>
  <c r="F9" i="9"/>
  <c r="F40" i="9" s="1"/>
  <c r="CN8" i="9"/>
  <c r="CG8" i="9"/>
  <c r="BZ8" i="9"/>
  <c r="BS8" i="9"/>
  <c r="CN7" i="9"/>
  <c r="CG7" i="9"/>
  <c r="BZ7" i="9"/>
  <c r="BS7" i="9"/>
  <c r="CN6" i="9"/>
  <c r="CG6" i="9"/>
  <c r="BZ6" i="9"/>
  <c r="BS6" i="9"/>
  <c r="CN5" i="9"/>
  <c r="CG5" i="9"/>
  <c r="BZ5" i="9"/>
  <c r="BS5" i="9"/>
  <c r="CN4" i="9"/>
  <c r="CG4" i="9"/>
  <c r="BZ4" i="9"/>
  <c r="BS4" i="9"/>
  <c r="CN3" i="9"/>
  <c r="CG3" i="9"/>
  <c r="BZ3" i="9"/>
  <c r="BS3" i="9"/>
  <c r="CN2" i="9"/>
  <c r="CG2" i="9"/>
  <c r="BZ2" i="9"/>
  <c r="BS2" i="9"/>
  <c r="CN1" i="9"/>
  <c r="CG1" i="9"/>
  <c r="BZ1" i="9"/>
  <c r="BS1" i="9"/>
  <c r="CG100" i="8"/>
  <c r="CG99" i="8"/>
  <c r="CG98" i="8"/>
  <c r="CG97" i="8"/>
  <c r="CG96" i="8"/>
  <c r="CG95" i="8"/>
  <c r="CG94" i="8"/>
  <c r="CG93" i="8"/>
  <c r="CG92" i="8"/>
  <c r="CG91" i="8"/>
  <c r="CG90" i="8"/>
  <c r="CG89" i="8"/>
  <c r="CG88" i="8"/>
  <c r="CG87" i="8"/>
  <c r="CG86" i="8"/>
  <c r="CG85" i="8"/>
  <c r="CG84" i="8"/>
  <c r="CG83" i="8"/>
  <c r="CG82" i="8"/>
  <c r="CN81" i="8"/>
  <c r="CG81" i="8"/>
  <c r="BZ81" i="8"/>
  <c r="CN80" i="8"/>
  <c r="CG80" i="8"/>
  <c r="BZ80" i="8"/>
  <c r="CN79" i="8"/>
  <c r="CG79" i="8"/>
  <c r="BZ79" i="8"/>
  <c r="CN78" i="8"/>
  <c r="CG78" i="8"/>
  <c r="BZ78" i="8"/>
  <c r="CN77" i="8"/>
  <c r="CG77" i="8"/>
  <c r="BZ77" i="8"/>
  <c r="CN76" i="8"/>
  <c r="CG76" i="8"/>
  <c r="BZ76" i="8"/>
  <c r="CN75" i="8"/>
  <c r="CG75" i="8"/>
  <c r="BZ75" i="8"/>
  <c r="CN74" i="8"/>
  <c r="CG74" i="8"/>
  <c r="BZ74" i="8"/>
  <c r="CN73" i="8"/>
  <c r="CG73" i="8"/>
  <c r="BZ73" i="8"/>
  <c r="CN72" i="8"/>
  <c r="CG72" i="8"/>
  <c r="BZ72" i="8"/>
  <c r="CN71" i="8"/>
  <c r="CG71" i="8"/>
  <c r="BZ71" i="8"/>
  <c r="CN70" i="8"/>
  <c r="CG70" i="8"/>
  <c r="BZ70" i="8"/>
  <c r="CN69" i="8"/>
  <c r="CG69" i="8"/>
  <c r="BZ69" i="8"/>
  <c r="CN68" i="8"/>
  <c r="CG68" i="8"/>
  <c r="BZ68" i="8"/>
  <c r="CN67" i="8"/>
  <c r="CG67" i="8"/>
  <c r="BZ67" i="8"/>
  <c r="CN66" i="8"/>
  <c r="CG66" i="8"/>
  <c r="BZ66" i="8"/>
  <c r="CN65" i="8"/>
  <c r="CG65" i="8"/>
  <c r="BZ65" i="8"/>
  <c r="CN64" i="8"/>
  <c r="CG64" i="8"/>
  <c r="BZ64" i="8"/>
  <c r="CN63" i="8"/>
  <c r="CG63" i="8"/>
  <c r="BZ63" i="8"/>
  <c r="CN62" i="8"/>
  <c r="CG62" i="8"/>
  <c r="BZ62" i="8"/>
  <c r="CN61" i="8"/>
  <c r="CG61" i="8"/>
  <c r="BZ61" i="8"/>
  <c r="CN60" i="8"/>
  <c r="CG60" i="8"/>
  <c r="BZ60" i="8"/>
  <c r="CN59" i="8"/>
  <c r="CG59" i="8"/>
  <c r="BZ59" i="8"/>
  <c r="CN58" i="8"/>
  <c r="CG58" i="8"/>
  <c r="BZ58" i="8"/>
  <c r="CN57" i="8"/>
  <c r="CG57" i="8"/>
  <c r="BZ57" i="8"/>
  <c r="CN56" i="8"/>
  <c r="CG56" i="8"/>
  <c r="BZ56" i="8"/>
  <c r="M56" i="8"/>
  <c r="C56" i="8"/>
  <c r="CN55" i="8"/>
  <c r="CG55" i="8"/>
  <c r="BZ55" i="8"/>
  <c r="CN54" i="8"/>
  <c r="CG54" i="8"/>
  <c r="BZ54" i="8"/>
  <c r="CN53" i="8"/>
  <c r="CG53" i="8"/>
  <c r="BZ53" i="8"/>
  <c r="CN52" i="8"/>
  <c r="CG52" i="8"/>
  <c r="BZ52" i="8"/>
  <c r="CN51" i="8"/>
  <c r="CG51" i="8"/>
  <c r="BZ51" i="8"/>
  <c r="CN50" i="8"/>
  <c r="CG50" i="8"/>
  <c r="BZ50" i="8"/>
  <c r="CN49" i="8"/>
  <c r="CG49" i="8"/>
  <c r="BZ49" i="8"/>
  <c r="M49" i="8"/>
  <c r="C49" i="8"/>
  <c r="CN48" i="8"/>
  <c r="CG48" i="8"/>
  <c r="BZ48" i="8"/>
  <c r="CN47" i="8"/>
  <c r="CG47" i="8"/>
  <c r="BZ47" i="8"/>
  <c r="CN46" i="8"/>
  <c r="CG46" i="8"/>
  <c r="BZ46" i="8"/>
  <c r="CN45" i="8"/>
  <c r="CG45" i="8"/>
  <c r="BZ45" i="8"/>
  <c r="CN44" i="8"/>
  <c r="CG44" i="8"/>
  <c r="BZ44" i="8"/>
  <c r="CN43" i="8"/>
  <c r="CG43" i="8"/>
  <c r="BZ43" i="8"/>
  <c r="CN42" i="8"/>
  <c r="CG42" i="8"/>
  <c r="BZ42" i="8"/>
  <c r="M42" i="8"/>
  <c r="C42" i="8"/>
  <c r="CN41" i="8"/>
  <c r="CG41" i="8"/>
  <c r="BZ41" i="8"/>
  <c r="CN40" i="8"/>
  <c r="CG40" i="8"/>
  <c r="BZ40" i="8"/>
  <c r="CN39" i="8"/>
  <c r="CG39" i="8"/>
  <c r="BZ39" i="8"/>
  <c r="CN38" i="8"/>
  <c r="CG38" i="8"/>
  <c r="BZ38" i="8"/>
  <c r="CN37" i="8"/>
  <c r="CG37" i="8"/>
  <c r="BZ37" i="8"/>
  <c r="CN36" i="8"/>
  <c r="CG36" i="8"/>
  <c r="BZ36" i="8"/>
  <c r="CN35" i="8"/>
  <c r="CG35" i="8"/>
  <c r="BZ35" i="8"/>
  <c r="M35" i="8"/>
  <c r="C35" i="8"/>
  <c r="CN34" i="8"/>
  <c r="CG34" i="8"/>
  <c r="BZ34" i="8"/>
  <c r="CN33" i="8"/>
  <c r="CG33" i="8"/>
  <c r="BZ33" i="8"/>
  <c r="F33" i="8"/>
  <c r="A33" i="8"/>
  <c r="CN32" i="8"/>
  <c r="CG32" i="8"/>
  <c r="BZ32" i="8"/>
  <c r="S32" i="8"/>
  <c r="A32" i="8"/>
  <c r="CN31" i="8"/>
  <c r="CG31" i="8"/>
  <c r="BZ31" i="8"/>
  <c r="CN30" i="8"/>
  <c r="CG30" i="8"/>
  <c r="BZ30" i="8"/>
  <c r="P30" i="8"/>
  <c r="P61" i="8" s="1"/>
  <c r="F30" i="8"/>
  <c r="F61" i="8" s="1"/>
  <c r="CN29" i="8"/>
  <c r="CG29" i="8"/>
  <c r="BZ29" i="8"/>
  <c r="CN28" i="8"/>
  <c r="CG28" i="8"/>
  <c r="BZ28" i="8"/>
  <c r="CN27" i="8"/>
  <c r="CG27" i="8"/>
  <c r="BZ27" i="8"/>
  <c r="CN26" i="8"/>
  <c r="CG26" i="8"/>
  <c r="BZ26" i="8"/>
  <c r="CN25" i="8"/>
  <c r="CG25" i="8"/>
  <c r="BZ25" i="8"/>
  <c r="CN24" i="8"/>
  <c r="CG24" i="8"/>
  <c r="BZ24" i="8"/>
  <c r="CN23" i="8"/>
  <c r="CG23" i="8"/>
  <c r="BZ23" i="8"/>
  <c r="P23" i="8"/>
  <c r="P54" i="8" s="1"/>
  <c r="F23" i="8"/>
  <c r="F54" i="8" s="1"/>
  <c r="CN22" i="8"/>
  <c r="CG22" i="8"/>
  <c r="BZ22" i="8"/>
  <c r="CN21" i="8"/>
  <c r="CG21" i="8"/>
  <c r="BZ21" i="8"/>
  <c r="CN20" i="8"/>
  <c r="CG20" i="8"/>
  <c r="BZ20" i="8"/>
  <c r="CN19" i="8"/>
  <c r="CG19" i="8"/>
  <c r="BZ19" i="8"/>
  <c r="CN18" i="8"/>
  <c r="CG18" i="8"/>
  <c r="BZ18" i="8"/>
  <c r="BS18" i="8"/>
  <c r="CN17" i="8"/>
  <c r="CG17" i="8"/>
  <c r="BZ17" i="8"/>
  <c r="BS17" i="8"/>
  <c r="CN16" i="8"/>
  <c r="CG16" i="8"/>
  <c r="BZ16" i="8"/>
  <c r="BS16" i="8"/>
  <c r="P16" i="8"/>
  <c r="P47" i="8" s="1"/>
  <c r="F16" i="8"/>
  <c r="F47" i="8" s="1"/>
  <c r="CN15" i="8"/>
  <c r="CG15" i="8"/>
  <c r="BZ15" i="8"/>
  <c r="BS15" i="8"/>
  <c r="CN14" i="8"/>
  <c r="CG14" i="8"/>
  <c r="BZ14" i="8"/>
  <c r="BS14" i="8"/>
  <c r="CN13" i="8"/>
  <c r="CG13" i="8"/>
  <c r="BZ13" i="8"/>
  <c r="BS13" i="8"/>
  <c r="CN12" i="8"/>
  <c r="CG12" i="8"/>
  <c r="BZ12" i="8"/>
  <c r="BS12" i="8"/>
  <c r="CN11" i="8"/>
  <c r="CG11" i="8"/>
  <c r="BZ11" i="8"/>
  <c r="BS11" i="8"/>
  <c r="CN10" i="8"/>
  <c r="CG10" i="8"/>
  <c r="BZ10" i="8"/>
  <c r="BS10" i="8"/>
  <c r="CN9" i="8"/>
  <c r="CG9" i="8"/>
  <c r="BZ9" i="8"/>
  <c r="BS9" i="8"/>
  <c r="P9" i="8"/>
  <c r="P40" i="8" s="1"/>
  <c r="F9" i="8"/>
  <c r="F40" i="8" s="1"/>
  <c r="CN8" i="8"/>
  <c r="CG8" i="8"/>
  <c r="BZ8" i="8"/>
  <c r="BS8" i="8"/>
  <c r="CN7" i="8"/>
  <c r="CG7" i="8"/>
  <c r="BZ7" i="8"/>
  <c r="BS7" i="8"/>
  <c r="CN6" i="8"/>
  <c r="CG6" i="8"/>
  <c r="BZ6" i="8"/>
  <c r="BS6" i="8"/>
  <c r="CN5" i="8"/>
  <c r="CG5" i="8"/>
  <c r="BZ5" i="8"/>
  <c r="BS5" i="8"/>
  <c r="CN4" i="8"/>
  <c r="CG4" i="8"/>
  <c r="BZ4" i="8"/>
  <c r="BS4" i="8"/>
  <c r="CN3" i="8"/>
  <c r="CG3" i="8"/>
  <c r="BZ3" i="8"/>
  <c r="BS3" i="8"/>
  <c r="CN2" i="8"/>
  <c r="CG2" i="8"/>
  <c r="BZ2" i="8"/>
  <c r="BS2" i="8"/>
  <c r="CN1" i="8"/>
  <c r="CG1" i="8"/>
  <c r="BZ1" i="8"/>
  <c r="BS1" i="8"/>
  <c r="BZ81" i="7"/>
  <c r="BZ80" i="7"/>
  <c r="BZ79" i="7"/>
  <c r="BZ78" i="7"/>
  <c r="BZ77" i="7"/>
  <c r="BZ76" i="7"/>
  <c r="BZ75" i="7"/>
  <c r="BZ74" i="7"/>
  <c r="BZ73" i="7"/>
  <c r="BZ72" i="7"/>
  <c r="BZ71" i="7"/>
  <c r="BZ70" i="7"/>
  <c r="BZ69" i="7"/>
  <c r="BZ68" i="7"/>
  <c r="BZ67" i="7"/>
  <c r="BZ66" i="7"/>
  <c r="BZ65" i="7"/>
  <c r="BZ64" i="7"/>
  <c r="BZ63" i="7"/>
  <c r="BZ62" i="7"/>
  <c r="BZ61" i="7"/>
  <c r="BZ60" i="7"/>
  <c r="BZ59" i="7"/>
  <c r="BZ58" i="7"/>
  <c r="BZ57" i="7"/>
  <c r="BZ56" i="7"/>
  <c r="M56" i="7"/>
  <c r="C56" i="7"/>
  <c r="BZ55" i="7"/>
  <c r="BZ54" i="7"/>
  <c r="BZ53" i="7"/>
  <c r="BZ52" i="7"/>
  <c r="BZ51" i="7"/>
  <c r="BZ50" i="7"/>
  <c r="BZ49" i="7"/>
  <c r="M49" i="7"/>
  <c r="C49" i="7"/>
  <c r="BZ48" i="7"/>
  <c r="BZ47" i="7"/>
  <c r="P47" i="7"/>
  <c r="BZ46" i="7"/>
  <c r="BZ45" i="7"/>
  <c r="BZ44" i="7"/>
  <c r="BZ43" i="7"/>
  <c r="BZ42" i="7"/>
  <c r="M42" i="7"/>
  <c r="C42" i="7"/>
  <c r="BZ41" i="7"/>
  <c r="BZ40" i="7"/>
  <c r="BZ39" i="7"/>
  <c r="BZ38" i="7"/>
  <c r="BZ37" i="7"/>
  <c r="BZ36" i="7"/>
  <c r="BZ35" i="7"/>
  <c r="M35" i="7"/>
  <c r="C35" i="7"/>
  <c r="BZ34" i="7"/>
  <c r="BZ33" i="7"/>
  <c r="F33" i="7"/>
  <c r="A33" i="7"/>
  <c r="BZ32" i="7"/>
  <c r="S32" i="7"/>
  <c r="A32" i="7"/>
  <c r="BZ31" i="7"/>
  <c r="BZ30" i="7"/>
  <c r="P30" i="7"/>
  <c r="P61" i="7" s="1"/>
  <c r="F30" i="7"/>
  <c r="F61" i="7" s="1"/>
  <c r="BZ29" i="7"/>
  <c r="BZ28" i="7"/>
  <c r="BZ27" i="7"/>
  <c r="BZ26" i="7"/>
  <c r="BZ25" i="7"/>
  <c r="BZ24" i="7"/>
  <c r="BZ23" i="7"/>
  <c r="P23" i="7"/>
  <c r="P54" i="7" s="1"/>
  <c r="F23" i="7"/>
  <c r="F54" i="7" s="1"/>
  <c r="BZ22" i="7"/>
  <c r="BZ21" i="7"/>
  <c r="BZ20" i="7"/>
  <c r="BZ19" i="7"/>
  <c r="CN18" i="7"/>
  <c r="CG18" i="7"/>
  <c r="BZ18" i="7"/>
  <c r="BS18" i="7"/>
  <c r="CN17" i="7"/>
  <c r="CG17" i="7"/>
  <c r="BZ17" i="7"/>
  <c r="BS17" i="7"/>
  <c r="CN16" i="7"/>
  <c r="CG16" i="7"/>
  <c r="BZ16" i="7"/>
  <c r="BS16" i="7"/>
  <c r="P16" i="7"/>
  <c r="F16" i="7"/>
  <c r="F47" i="7" s="1"/>
  <c r="CN15" i="7"/>
  <c r="CG15" i="7"/>
  <c r="BZ15" i="7"/>
  <c r="BS15" i="7"/>
  <c r="CN14" i="7"/>
  <c r="CG14" i="7"/>
  <c r="BZ14" i="7"/>
  <c r="BS14" i="7"/>
  <c r="CN13" i="7"/>
  <c r="CG13" i="7"/>
  <c r="BZ13" i="7"/>
  <c r="BS13" i="7"/>
  <c r="CN12" i="7"/>
  <c r="CG12" i="7"/>
  <c r="BZ12" i="7"/>
  <c r="BS12" i="7"/>
  <c r="CN11" i="7"/>
  <c r="CG11" i="7"/>
  <c r="BZ11" i="7"/>
  <c r="BS11" i="7"/>
  <c r="CN10" i="7"/>
  <c r="CG10" i="7"/>
  <c r="BZ10" i="7"/>
  <c r="BS10" i="7"/>
  <c r="CN9" i="7"/>
  <c r="CG9" i="7"/>
  <c r="BZ9" i="7"/>
  <c r="BS9" i="7"/>
  <c r="P9" i="7"/>
  <c r="P40" i="7" s="1"/>
  <c r="F9" i="7"/>
  <c r="F40" i="7" s="1"/>
  <c r="CN8" i="7"/>
  <c r="CG8" i="7"/>
  <c r="BZ8" i="7"/>
  <c r="BS8" i="7"/>
  <c r="CN7" i="7"/>
  <c r="CG7" i="7"/>
  <c r="BZ7" i="7"/>
  <c r="BS7" i="7"/>
  <c r="CN6" i="7"/>
  <c r="CG6" i="7"/>
  <c r="BZ6" i="7"/>
  <c r="BS6" i="7"/>
  <c r="CN5" i="7"/>
  <c r="CG5" i="7"/>
  <c r="BZ5" i="7"/>
  <c r="BS5" i="7"/>
  <c r="CN4" i="7"/>
  <c r="CG4" i="7"/>
  <c r="BZ4" i="7"/>
  <c r="BS4" i="7"/>
  <c r="CN3" i="7"/>
  <c r="CG3" i="7"/>
  <c r="BZ3" i="7"/>
  <c r="BS3" i="7"/>
  <c r="CN2" i="7"/>
  <c r="CG2" i="7"/>
  <c r="BZ2" i="7"/>
  <c r="BS2" i="7"/>
  <c r="CN1" i="7"/>
  <c r="CG1" i="7"/>
  <c r="BZ1" i="7"/>
  <c r="BS1" i="7"/>
  <c r="BZ81" i="6"/>
  <c r="BZ80" i="6"/>
  <c r="BZ79" i="6"/>
  <c r="BZ78" i="6"/>
  <c r="BZ77" i="6"/>
  <c r="BZ76" i="6"/>
  <c r="BZ75" i="6"/>
  <c r="BZ74" i="6"/>
  <c r="BZ73" i="6"/>
  <c r="BZ72" i="6"/>
  <c r="BZ71" i="6"/>
  <c r="BZ70" i="6"/>
  <c r="BZ69" i="6"/>
  <c r="BZ68" i="6"/>
  <c r="BZ67" i="6"/>
  <c r="BZ66" i="6"/>
  <c r="BZ65" i="6"/>
  <c r="BZ64" i="6"/>
  <c r="BZ63" i="6"/>
  <c r="BZ62" i="6"/>
  <c r="BZ61" i="6"/>
  <c r="BZ60" i="6"/>
  <c r="BZ59" i="6"/>
  <c r="BZ58" i="6"/>
  <c r="BZ57" i="6"/>
  <c r="BZ56" i="6"/>
  <c r="M56" i="6"/>
  <c r="C56" i="6"/>
  <c r="CG55" i="6"/>
  <c r="BZ55" i="6"/>
  <c r="CG54" i="6"/>
  <c r="BZ54" i="6"/>
  <c r="CG53" i="6"/>
  <c r="BZ53" i="6"/>
  <c r="CG52" i="6"/>
  <c r="BZ52" i="6"/>
  <c r="CG51" i="6"/>
  <c r="BZ51" i="6"/>
  <c r="CG50" i="6"/>
  <c r="BZ50" i="6"/>
  <c r="CG49" i="6"/>
  <c r="BZ49" i="6"/>
  <c r="M49" i="6"/>
  <c r="C49" i="6"/>
  <c r="CG48" i="6"/>
  <c r="BZ48" i="6"/>
  <c r="CG47" i="6"/>
  <c r="BZ47" i="6"/>
  <c r="CG46" i="6"/>
  <c r="BZ46" i="6"/>
  <c r="CN45" i="6"/>
  <c r="CG45" i="6"/>
  <c r="BZ45" i="6"/>
  <c r="CN44" i="6"/>
  <c r="CG44" i="6"/>
  <c r="BZ44" i="6"/>
  <c r="CN43" i="6"/>
  <c r="CG43" i="6"/>
  <c r="BZ43" i="6"/>
  <c r="CN42" i="6"/>
  <c r="CG42" i="6"/>
  <c r="BZ42" i="6"/>
  <c r="M42" i="6"/>
  <c r="C42" i="6"/>
  <c r="CN41" i="6"/>
  <c r="CG41" i="6"/>
  <c r="BZ41" i="6"/>
  <c r="CN40" i="6"/>
  <c r="CG40" i="6"/>
  <c r="BZ40" i="6"/>
  <c r="F40" i="6"/>
  <c r="CN39" i="6"/>
  <c r="CG39" i="6"/>
  <c r="BZ39" i="6"/>
  <c r="CN38" i="6"/>
  <c r="CG38" i="6"/>
  <c r="BZ38" i="6"/>
  <c r="CN37" i="6"/>
  <c r="CG37" i="6"/>
  <c r="BZ37" i="6"/>
  <c r="CN36" i="6"/>
  <c r="CG36" i="6"/>
  <c r="BZ36" i="6"/>
  <c r="CN35" i="6"/>
  <c r="CG35" i="6"/>
  <c r="BZ35" i="6"/>
  <c r="M35" i="6"/>
  <c r="C35" i="6"/>
  <c r="CN34" i="6"/>
  <c r="CG34" i="6"/>
  <c r="BZ34" i="6"/>
  <c r="CN33" i="6"/>
  <c r="CG33" i="6"/>
  <c r="BZ33" i="6"/>
  <c r="F33" i="6"/>
  <c r="A33" i="6"/>
  <c r="CN32" i="6"/>
  <c r="CG32" i="6"/>
  <c r="BZ32" i="6"/>
  <c r="S32" i="6"/>
  <c r="A32" i="6"/>
  <c r="CN31" i="6"/>
  <c r="CG31" i="6"/>
  <c r="BZ31" i="6"/>
  <c r="CN30" i="6"/>
  <c r="CG30" i="6"/>
  <c r="BZ30" i="6"/>
  <c r="P30" i="6"/>
  <c r="P61" i="6" s="1"/>
  <c r="F30" i="6"/>
  <c r="F61" i="6" s="1"/>
  <c r="CN29" i="6"/>
  <c r="CG29" i="6"/>
  <c r="BZ29" i="6"/>
  <c r="CN28" i="6"/>
  <c r="CG28" i="6"/>
  <c r="BZ28" i="6"/>
  <c r="CN27" i="6"/>
  <c r="CG27" i="6"/>
  <c r="BZ27" i="6"/>
  <c r="CN26" i="6"/>
  <c r="CG26" i="6"/>
  <c r="BZ26" i="6"/>
  <c r="CN25" i="6"/>
  <c r="CG25" i="6"/>
  <c r="BZ25" i="6"/>
  <c r="CN24" i="6"/>
  <c r="CG24" i="6"/>
  <c r="BZ24" i="6"/>
  <c r="CN23" i="6"/>
  <c r="CG23" i="6"/>
  <c r="BZ23" i="6"/>
  <c r="P23" i="6"/>
  <c r="P54" i="6" s="1"/>
  <c r="F23" i="6"/>
  <c r="F54" i="6" s="1"/>
  <c r="CN22" i="6"/>
  <c r="CG22" i="6"/>
  <c r="BZ22" i="6"/>
  <c r="CN21" i="6"/>
  <c r="CG21" i="6"/>
  <c r="BZ21" i="6"/>
  <c r="CN20" i="6"/>
  <c r="CG20" i="6"/>
  <c r="BZ20" i="6"/>
  <c r="CN19" i="6"/>
  <c r="CG19" i="6"/>
  <c r="BZ19" i="6"/>
  <c r="CN18" i="6"/>
  <c r="CG18" i="6"/>
  <c r="BZ18" i="6"/>
  <c r="BS18" i="6"/>
  <c r="CN17" i="6"/>
  <c r="CG17" i="6"/>
  <c r="BZ17" i="6"/>
  <c r="BS17" i="6"/>
  <c r="CN16" i="6"/>
  <c r="CG16" i="6"/>
  <c r="BZ16" i="6"/>
  <c r="BS16" i="6"/>
  <c r="P16" i="6"/>
  <c r="P47" i="6" s="1"/>
  <c r="F16" i="6"/>
  <c r="F47" i="6" s="1"/>
  <c r="CN15" i="6"/>
  <c r="CG15" i="6"/>
  <c r="BZ15" i="6"/>
  <c r="BS15" i="6"/>
  <c r="CN14" i="6"/>
  <c r="CG14" i="6"/>
  <c r="BZ14" i="6"/>
  <c r="BS14" i="6"/>
  <c r="CN13" i="6"/>
  <c r="CG13" i="6"/>
  <c r="BZ13" i="6"/>
  <c r="BS13" i="6"/>
  <c r="CN12" i="6"/>
  <c r="CG12" i="6"/>
  <c r="BZ12" i="6"/>
  <c r="BS12" i="6"/>
  <c r="CN11" i="6"/>
  <c r="CG11" i="6"/>
  <c r="BZ11" i="6"/>
  <c r="BS11" i="6"/>
  <c r="CN10" i="6"/>
  <c r="CG10" i="6"/>
  <c r="BZ10" i="6"/>
  <c r="BS10" i="6"/>
  <c r="CN9" i="6"/>
  <c r="CG9" i="6"/>
  <c r="BZ9" i="6"/>
  <c r="BS9" i="6"/>
  <c r="P9" i="6"/>
  <c r="P40" i="6" s="1"/>
  <c r="F9" i="6"/>
  <c r="CN8" i="6"/>
  <c r="CG8" i="6"/>
  <c r="BZ8" i="6"/>
  <c r="BS8" i="6"/>
  <c r="CN7" i="6"/>
  <c r="CG7" i="6"/>
  <c r="BZ7" i="6"/>
  <c r="BS7" i="6"/>
  <c r="CN6" i="6"/>
  <c r="CG6" i="6"/>
  <c r="BZ6" i="6"/>
  <c r="BS6" i="6"/>
  <c r="CN5" i="6"/>
  <c r="CG5" i="6"/>
  <c r="BZ5" i="6"/>
  <c r="BS5" i="6"/>
  <c r="CN4" i="6"/>
  <c r="CG4" i="6"/>
  <c r="BZ4" i="6"/>
  <c r="BS4" i="6"/>
  <c r="CN3" i="6"/>
  <c r="CG3" i="6"/>
  <c r="BZ3" i="6"/>
  <c r="BS3" i="6"/>
  <c r="CN2" i="6"/>
  <c r="CG2" i="6"/>
  <c r="BZ2" i="6"/>
  <c r="BS2" i="6"/>
  <c r="CN1" i="6"/>
  <c r="CG1" i="6"/>
  <c r="BZ1" i="6"/>
  <c r="BS1" i="6"/>
  <c r="P61" i="5"/>
  <c r="F61" i="5"/>
  <c r="M56" i="5"/>
  <c r="C56" i="5"/>
  <c r="M49" i="5"/>
  <c r="C49" i="5"/>
  <c r="CG46" i="5"/>
  <c r="CG45" i="5"/>
  <c r="CG44" i="5"/>
  <c r="CG43" i="5"/>
  <c r="CG42" i="5"/>
  <c r="M42" i="5"/>
  <c r="C42" i="5"/>
  <c r="CG41" i="5"/>
  <c r="CG40" i="5"/>
  <c r="P40" i="5"/>
  <c r="CG39" i="5"/>
  <c r="CG38" i="5"/>
  <c r="CG37" i="5"/>
  <c r="CN36" i="5"/>
  <c r="CG36" i="5"/>
  <c r="BZ36" i="5"/>
  <c r="CN35" i="5"/>
  <c r="CG35" i="5"/>
  <c r="BZ35" i="5"/>
  <c r="M35" i="5"/>
  <c r="C35" i="5"/>
  <c r="CN34" i="5"/>
  <c r="CG34" i="5"/>
  <c r="BZ34" i="5"/>
  <c r="CN33" i="5"/>
  <c r="CG33" i="5"/>
  <c r="BZ33" i="5"/>
  <c r="F33" i="5"/>
  <c r="A33" i="5"/>
  <c r="CN32" i="5"/>
  <c r="CG32" i="5"/>
  <c r="BZ32" i="5"/>
  <c r="S32" i="5"/>
  <c r="A32" i="5"/>
  <c r="CN31" i="5"/>
  <c r="CG31" i="5"/>
  <c r="BZ31" i="5"/>
  <c r="CN30" i="5"/>
  <c r="CG30" i="5"/>
  <c r="BZ30" i="5"/>
  <c r="P30" i="5"/>
  <c r="F30" i="5"/>
  <c r="CN29" i="5"/>
  <c r="CG29" i="5"/>
  <c r="BZ29" i="5"/>
  <c r="CN28" i="5"/>
  <c r="CG28" i="5"/>
  <c r="BZ28" i="5"/>
  <c r="CN27" i="5"/>
  <c r="CG27" i="5"/>
  <c r="BZ27" i="5"/>
  <c r="CN26" i="5"/>
  <c r="CG26" i="5"/>
  <c r="BZ26" i="5"/>
  <c r="CN25" i="5"/>
  <c r="CG25" i="5"/>
  <c r="BZ25" i="5"/>
  <c r="CN24" i="5"/>
  <c r="CG24" i="5"/>
  <c r="BZ24" i="5"/>
  <c r="CN23" i="5"/>
  <c r="CG23" i="5"/>
  <c r="BZ23" i="5"/>
  <c r="P23" i="5"/>
  <c r="P54" i="5" s="1"/>
  <c r="F23" i="5"/>
  <c r="F54" i="5" s="1"/>
  <c r="CN22" i="5"/>
  <c r="CG22" i="5"/>
  <c r="BZ22" i="5"/>
  <c r="CN21" i="5"/>
  <c r="CG21" i="5"/>
  <c r="BZ21" i="5"/>
  <c r="CN20" i="5"/>
  <c r="CG20" i="5"/>
  <c r="BZ20" i="5"/>
  <c r="BS20" i="5"/>
  <c r="CN19" i="5"/>
  <c r="CG19" i="5"/>
  <c r="BZ19" i="5"/>
  <c r="BS19" i="5"/>
  <c r="CN18" i="5"/>
  <c r="CG18" i="5"/>
  <c r="BZ18" i="5"/>
  <c r="BS18" i="5"/>
  <c r="CN17" i="5"/>
  <c r="CG17" i="5"/>
  <c r="BZ17" i="5"/>
  <c r="BS17" i="5"/>
  <c r="CN16" i="5"/>
  <c r="CG16" i="5"/>
  <c r="BZ16" i="5"/>
  <c r="BS16" i="5"/>
  <c r="P16" i="5"/>
  <c r="P47" i="5" s="1"/>
  <c r="F16" i="5"/>
  <c r="F47" i="5" s="1"/>
  <c r="CN15" i="5"/>
  <c r="CG15" i="5"/>
  <c r="BZ15" i="5"/>
  <c r="BS15" i="5"/>
  <c r="CN14" i="5"/>
  <c r="CG14" i="5"/>
  <c r="BZ14" i="5"/>
  <c r="BS14" i="5"/>
  <c r="CN13" i="5"/>
  <c r="CG13" i="5"/>
  <c r="BZ13" i="5"/>
  <c r="BS13" i="5"/>
  <c r="CN12" i="5"/>
  <c r="CG12" i="5"/>
  <c r="BZ12" i="5"/>
  <c r="BS12" i="5"/>
  <c r="CN11" i="5"/>
  <c r="CG11" i="5"/>
  <c r="BZ11" i="5"/>
  <c r="BS11" i="5"/>
  <c r="CN10" i="5"/>
  <c r="CG10" i="5"/>
  <c r="BZ10" i="5"/>
  <c r="BS10" i="5"/>
  <c r="CN9" i="5"/>
  <c r="CG9" i="5"/>
  <c r="BZ9" i="5"/>
  <c r="BS9" i="5"/>
  <c r="P9" i="5"/>
  <c r="F9" i="5"/>
  <c r="F40" i="5" s="1"/>
  <c r="CN8" i="5"/>
  <c r="CG8" i="5"/>
  <c r="BZ8" i="5"/>
  <c r="BS8" i="5"/>
  <c r="CN7" i="5"/>
  <c r="CG7" i="5"/>
  <c r="BZ7" i="5"/>
  <c r="BS7" i="5"/>
  <c r="CN6" i="5"/>
  <c r="CG6" i="5"/>
  <c r="BZ6" i="5"/>
  <c r="BS6" i="5"/>
  <c r="CN5" i="5"/>
  <c r="CG5" i="5"/>
  <c r="BZ5" i="5"/>
  <c r="BS5" i="5"/>
  <c r="CN4" i="5"/>
  <c r="CG4" i="5"/>
  <c r="BZ4" i="5"/>
  <c r="BS4" i="5"/>
  <c r="CN3" i="5"/>
  <c r="CG3" i="5"/>
  <c r="BZ3" i="5"/>
  <c r="BS3" i="5"/>
  <c r="CN2" i="5"/>
  <c r="CG2" i="5"/>
  <c r="BZ2" i="5"/>
  <c r="BS2" i="5"/>
  <c r="CN1" i="5"/>
  <c r="CG1" i="5"/>
  <c r="BZ1" i="5"/>
  <c r="BS1" i="5"/>
  <c r="CG100" i="4"/>
  <c r="CG99" i="4"/>
  <c r="CG98" i="4"/>
  <c r="CG97" i="4"/>
  <c r="CG96" i="4"/>
  <c r="CG95" i="4"/>
  <c r="CG94" i="4"/>
  <c r="CG93" i="4"/>
  <c r="CG92" i="4"/>
  <c r="CG91" i="4"/>
  <c r="CG90" i="4"/>
  <c r="CG89" i="4"/>
  <c r="CG88" i="4"/>
  <c r="CG87" i="4"/>
  <c r="CG86" i="4"/>
  <c r="CG85" i="4"/>
  <c r="CG84" i="4"/>
  <c r="CG83" i="4"/>
  <c r="CG82" i="4"/>
  <c r="CG81" i="4"/>
  <c r="CG80" i="4"/>
  <c r="CG79" i="4"/>
  <c r="CG78" i="4"/>
  <c r="CG77" i="4"/>
  <c r="CG76" i="4"/>
  <c r="CG75" i="4"/>
  <c r="CG74" i="4"/>
  <c r="CG73" i="4"/>
  <c r="CN72" i="4"/>
  <c r="CG72" i="4"/>
  <c r="CN71" i="4"/>
  <c r="CG71" i="4"/>
  <c r="CN70" i="4"/>
  <c r="CG70" i="4"/>
  <c r="CN69" i="4"/>
  <c r="CG69" i="4"/>
  <c r="CN68" i="4"/>
  <c r="CG68" i="4"/>
  <c r="CN67" i="4"/>
  <c r="CG67" i="4"/>
  <c r="CN66" i="4"/>
  <c r="CG66" i="4"/>
  <c r="CN65" i="4"/>
  <c r="CG65" i="4"/>
  <c r="CN64" i="4"/>
  <c r="CG64" i="4"/>
  <c r="CN63" i="4"/>
  <c r="CG63" i="4"/>
  <c r="CN62" i="4"/>
  <c r="CG62" i="4"/>
  <c r="CN61" i="4"/>
  <c r="CG61" i="4"/>
  <c r="CN60" i="4"/>
  <c r="CG60" i="4"/>
  <c r="CN59" i="4"/>
  <c r="CG59" i="4"/>
  <c r="CN58" i="4"/>
  <c r="CG58" i="4"/>
  <c r="CN57" i="4"/>
  <c r="CG57" i="4"/>
  <c r="CN56" i="4"/>
  <c r="CG56" i="4"/>
  <c r="M56" i="4"/>
  <c r="C56" i="4"/>
  <c r="CN55" i="4"/>
  <c r="CG55" i="4"/>
  <c r="CN54" i="4"/>
  <c r="CG54" i="4"/>
  <c r="CN53" i="4"/>
  <c r="CG53" i="4"/>
  <c r="CN52" i="4"/>
  <c r="CG52" i="4"/>
  <c r="CN51" i="4"/>
  <c r="CG51" i="4"/>
  <c r="CN50" i="4"/>
  <c r="CG50" i="4"/>
  <c r="CN49" i="4"/>
  <c r="CG49" i="4"/>
  <c r="M49" i="4"/>
  <c r="C49" i="4"/>
  <c r="CN48" i="4"/>
  <c r="CG48" i="4"/>
  <c r="CN47" i="4"/>
  <c r="CG47" i="4"/>
  <c r="CN46" i="4"/>
  <c r="CG46" i="4"/>
  <c r="CN45" i="4"/>
  <c r="CG45" i="4"/>
  <c r="CN44" i="4"/>
  <c r="CG44" i="4"/>
  <c r="CN43" i="4"/>
  <c r="CG43" i="4"/>
  <c r="CN42" i="4"/>
  <c r="CG42" i="4"/>
  <c r="M42" i="4"/>
  <c r="C42" i="4"/>
  <c r="CN41" i="4"/>
  <c r="CG41" i="4"/>
  <c r="CN40" i="4"/>
  <c r="CG40" i="4"/>
  <c r="CN39" i="4"/>
  <c r="CG39" i="4"/>
  <c r="CN38" i="4"/>
  <c r="CG38" i="4"/>
  <c r="CN37" i="4"/>
  <c r="CG37" i="4"/>
  <c r="CN36" i="4"/>
  <c r="CG36" i="4"/>
  <c r="CN35" i="4"/>
  <c r="CG35" i="4"/>
  <c r="M35" i="4"/>
  <c r="C35" i="4"/>
  <c r="CN34" i="4"/>
  <c r="CG34" i="4"/>
  <c r="CN33" i="4"/>
  <c r="CG33" i="4"/>
  <c r="F33" i="4"/>
  <c r="A33" i="4"/>
  <c r="CN32" i="4"/>
  <c r="CG32" i="4"/>
  <c r="S32" i="4"/>
  <c r="A32" i="4"/>
  <c r="CN31" i="4"/>
  <c r="CG31" i="4"/>
  <c r="CN30" i="4"/>
  <c r="CG30" i="4"/>
  <c r="P30" i="4"/>
  <c r="P61" i="4" s="1"/>
  <c r="F30" i="4"/>
  <c r="F61" i="4" s="1"/>
  <c r="CN29" i="4"/>
  <c r="CG29" i="4"/>
  <c r="CN28" i="4"/>
  <c r="CG28" i="4"/>
  <c r="CN27" i="4"/>
  <c r="CG27" i="4"/>
  <c r="CN26" i="4"/>
  <c r="CG26" i="4"/>
  <c r="CN25" i="4"/>
  <c r="CG25" i="4"/>
  <c r="CN24" i="4"/>
  <c r="CG24" i="4"/>
  <c r="CN23" i="4"/>
  <c r="CG23" i="4"/>
  <c r="P23" i="4"/>
  <c r="P54" i="4" s="1"/>
  <c r="F23" i="4"/>
  <c r="F54" i="4" s="1"/>
  <c r="CN22" i="4"/>
  <c r="CG22" i="4"/>
  <c r="CN21" i="4"/>
  <c r="CG21" i="4"/>
  <c r="CN20" i="4"/>
  <c r="CG20" i="4"/>
  <c r="BZ20" i="4"/>
  <c r="BS20" i="4"/>
  <c r="CN19" i="4"/>
  <c r="CG19" i="4"/>
  <c r="BZ19" i="4"/>
  <c r="BS19" i="4"/>
  <c r="CN18" i="4"/>
  <c r="CG18" i="4"/>
  <c r="BZ18" i="4"/>
  <c r="BS18" i="4"/>
  <c r="CN17" i="4"/>
  <c r="CG17" i="4"/>
  <c r="BZ17" i="4"/>
  <c r="BS17" i="4"/>
  <c r="CN16" i="4"/>
  <c r="CG16" i="4"/>
  <c r="BZ16" i="4"/>
  <c r="BS16" i="4"/>
  <c r="P16" i="4"/>
  <c r="P47" i="4" s="1"/>
  <c r="F16" i="4"/>
  <c r="F47" i="4" s="1"/>
  <c r="CN15" i="4"/>
  <c r="CG15" i="4"/>
  <c r="BZ15" i="4"/>
  <c r="BS15" i="4"/>
  <c r="CN14" i="4"/>
  <c r="CG14" i="4"/>
  <c r="BZ14" i="4"/>
  <c r="BS14" i="4"/>
  <c r="CN13" i="4"/>
  <c r="CG13" i="4"/>
  <c r="BZ13" i="4"/>
  <c r="BS13" i="4"/>
  <c r="CN12" i="4"/>
  <c r="CG12" i="4"/>
  <c r="BZ12" i="4"/>
  <c r="BS12" i="4"/>
  <c r="CN11" i="4"/>
  <c r="CG11" i="4"/>
  <c r="BZ11" i="4"/>
  <c r="BS11" i="4"/>
  <c r="CN10" i="4"/>
  <c r="CG10" i="4"/>
  <c r="BZ10" i="4"/>
  <c r="BS10" i="4"/>
  <c r="CN9" i="4"/>
  <c r="CG9" i="4"/>
  <c r="BZ9" i="4"/>
  <c r="BS9" i="4"/>
  <c r="P9" i="4"/>
  <c r="P40" i="4" s="1"/>
  <c r="F9" i="4"/>
  <c r="F40" i="4" s="1"/>
  <c r="CN8" i="4"/>
  <c r="CG8" i="4"/>
  <c r="BZ8" i="4"/>
  <c r="BS8" i="4"/>
  <c r="CN7" i="4"/>
  <c r="CG7" i="4"/>
  <c r="BZ7" i="4"/>
  <c r="BS7" i="4"/>
  <c r="CN6" i="4"/>
  <c r="CG6" i="4"/>
  <c r="BZ6" i="4"/>
  <c r="BS6" i="4"/>
  <c r="CN5" i="4"/>
  <c r="CG5" i="4"/>
  <c r="BZ5" i="4"/>
  <c r="BS5" i="4"/>
  <c r="CN4" i="4"/>
  <c r="CG4" i="4"/>
  <c r="BZ4" i="4"/>
  <c r="BS4" i="4"/>
  <c r="CN3" i="4"/>
  <c r="CG3" i="4"/>
  <c r="BZ3" i="4"/>
  <c r="BS3" i="4"/>
  <c r="CN2" i="4"/>
  <c r="CG2" i="4"/>
  <c r="BZ2" i="4"/>
  <c r="BS2" i="4"/>
  <c r="CN1" i="4"/>
  <c r="CG1" i="4"/>
  <c r="BZ1" i="4"/>
  <c r="BS1" i="4"/>
  <c r="CG81" i="3"/>
  <c r="CG80" i="3"/>
  <c r="CG79" i="3"/>
  <c r="CG78" i="3"/>
  <c r="CG77" i="3"/>
  <c r="CG76" i="3"/>
  <c r="CG75" i="3"/>
  <c r="CG74" i="3"/>
  <c r="CG73" i="3"/>
  <c r="CG72" i="3"/>
  <c r="CG71" i="3"/>
  <c r="CG70" i="3"/>
  <c r="CG69" i="3"/>
  <c r="CG68" i="3"/>
  <c r="CG67" i="3"/>
  <c r="CG66" i="3"/>
  <c r="CG65" i="3"/>
  <c r="CG64" i="3"/>
  <c r="CG63" i="3"/>
  <c r="CG62" i="3"/>
  <c r="CG61" i="3"/>
  <c r="CG60" i="3"/>
  <c r="CG59" i="3"/>
  <c r="CG58" i="3"/>
  <c r="CG57" i="3"/>
  <c r="CG56" i="3"/>
  <c r="M56" i="3"/>
  <c r="C56" i="3"/>
  <c r="CG55" i="3"/>
  <c r="CG54" i="3"/>
  <c r="CG53" i="3"/>
  <c r="CG52" i="3"/>
  <c r="CG51" i="3"/>
  <c r="CG50" i="3"/>
  <c r="CG49" i="3"/>
  <c r="M49" i="3"/>
  <c r="C49" i="3"/>
  <c r="CG48" i="3"/>
  <c r="CG47" i="3"/>
  <c r="CG46" i="3"/>
  <c r="CN45" i="3"/>
  <c r="CG45" i="3"/>
  <c r="CN44" i="3"/>
  <c r="CG44" i="3"/>
  <c r="CN43" i="3"/>
  <c r="CG43" i="3"/>
  <c r="CN42" i="3"/>
  <c r="CG42" i="3"/>
  <c r="M42" i="3"/>
  <c r="C42" i="3"/>
  <c r="CN41" i="3"/>
  <c r="CG41" i="3"/>
  <c r="CN40" i="3"/>
  <c r="CG40" i="3"/>
  <c r="F40" i="3"/>
  <c r="CN39" i="3"/>
  <c r="CG39" i="3"/>
  <c r="CN38" i="3"/>
  <c r="CG38" i="3"/>
  <c r="CN37" i="3"/>
  <c r="CG37" i="3"/>
  <c r="CN36" i="3"/>
  <c r="CG36" i="3"/>
  <c r="CN35" i="3"/>
  <c r="CG35" i="3"/>
  <c r="M35" i="3"/>
  <c r="C35" i="3"/>
  <c r="CN34" i="3"/>
  <c r="CG34" i="3"/>
  <c r="CN33" i="3"/>
  <c r="CG33" i="3"/>
  <c r="F33" i="3"/>
  <c r="A33" i="3"/>
  <c r="CN32" i="3"/>
  <c r="CG32" i="3"/>
  <c r="S32" i="3"/>
  <c r="A32" i="3"/>
  <c r="CN31" i="3"/>
  <c r="CG31" i="3"/>
  <c r="CN30" i="3"/>
  <c r="CG30" i="3"/>
  <c r="P30" i="3"/>
  <c r="P61" i="3" s="1"/>
  <c r="F30" i="3"/>
  <c r="F61" i="3" s="1"/>
  <c r="CN29" i="3"/>
  <c r="CG29" i="3"/>
  <c r="CN28" i="3"/>
  <c r="CG28" i="3"/>
  <c r="CN27" i="3"/>
  <c r="CG27" i="3"/>
  <c r="CN26" i="3"/>
  <c r="CG26" i="3"/>
  <c r="CN25" i="3"/>
  <c r="CG25" i="3"/>
  <c r="CN24" i="3"/>
  <c r="CG24" i="3"/>
  <c r="CN23" i="3"/>
  <c r="CG23" i="3"/>
  <c r="P23" i="3"/>
  <c r="P54" i="3" s="1"/>
  <c r="F23" i="3"/>
  <c r="F54" i="3" s="1"/>
  <c r="CN22" i="3"/>
  <c r="CG22" i="3"/>
  <c r="CN21" i="3"/>
  <c r="CG21" i="3"/>
  <c r="CN20" i="3"/>
  <c r="CG20" i="3"/>
  <c r="BZ20" i="3"/>
  <c r="BS20" i="3"/>
  <c r="CN19" i="3"/>
  <c r="CG19" i="3"/>
  <c r="BZ19" i="3"/>
  <c r="BS19" i="3"/>
  <c r="CN18" i="3"/>
  <c r="CG18" i="3"/>
  <c r="BZ18" i="3"/>
  <c r="BS18" i="3"/>
  <c r="CN17" i="3"/>
  <c r="CG17" i="3"/>
  <c r="BZ17" i="3"/>
  <c r="BS17" i="3"/>
  <c r="CN16" i="3"/>
  <c r="CG16" i="3"/>
  <c r="BZ16" i="3"/>
  <c r="BS16" i="3"/>
  <c r="P16" i="3"/>
  <c r="P47" i="3" s="1"/>
  <c r="F16" i="3"/>
  <c r="F47" i="3" s="1"/>
  <c r="CN15" i="3"/>
  <c r="CG15" i="3"/>
  <c r="BZ15" i="3"/>
  <c r="BS15" i="3"/>
  <c r="CN14" i="3"/>
  <c r="CG14" i="3"/>
  <c r="BZ14" i="3"/>
  <c r="BS14" i="3"/>
  <c r="CN13" i="3"/>
  <c r="CG13" i="3"/>
  <c r="BZ13" i="3"/>
  <c r="BS13" i="3"/>
  <c r="CN12" i="3"/>
  <c r="CG12" i="3"/>
  <c r="BZ12" i="3"/>
  <c r="BS12" i="3"/>
  <c r="CN11" i="3"/>
  <c r="CG11" i="3"/>
  <c r="BZ11" i="3"/>
  <c r="BS11" i="3"/>
  <c r="CN10" i="3"/>
  <c r="CG10" i="3"/>
  <c r="BZ10" i="3"/>
  <c r="BS10" i="3"/>
  <c r="CN9" i="3"/>
  <c r="CG9" i="3"/>
  <c r="BZ9" i="3"/>
  <c r="BS9" i="3"/>
  <c r="P9" i="3"/>
  <c r="P40" i="3" s="1"/>
  <c r="F9" i="3"/>
  <c r="CN8" i="3"/>
  <c r="CG8" i="3"/>
  <c r="BZ8" i="3"/>
  <c r="BS8" i="3"/>
  <c r="CN7" i="3"/>
  <c r="CG7" i="3"/>
  <c r="BZ7" i="3"/>
  <c r="BS7" i="3"/>
  <c r="CN6" i="3"/>
  <c r="CG6" i="3"/>
  <c r="BZ6" i="3"/>
  <c r="BS6" i="3"/>
  <c r="CN5" i="3"/>
  <c r="CG5" i="3"/>
  <c r="BZ5" i="3"/>
  <c r="BS5" i="3"/>
  <c r="CN4" i="3"/>
  <c r="CG4" i="3"/>
  <c r="BZ4" i="3"/>
  <c r="BS4" i="3"/>
  <c r="CN3" i="3"/>
  <c r="CG3" i="3"/>
  <c r="BZ3" i="3"/>
  <c r="BS3" i="3"/>
  <c r="CN2" i="3"/>
  <c r="CG2" i="3"/>
  <c r="BZ2" i="3"/>
  <c r="BS2" i="3"/>
  <c r="CN1" i="3"/>
  <c r="CG1" i="3"/>
  <c r="BZ1" i="3"/>
  <c r="BS1" i="3"/>
  <c r="CM6" i="10" l="1"/>
  <c r="BO6" i="10" s="1"/>
  <c r="CM92" i="10"/>
  <c r="CM3" i="10"/>
  <c r="BO3" i="10" s="1"/>
  <c r="CF5" i="10"/>
  <c r="BI5" i="10" s="1"/>
  <c r="CM1" i="10"/>
  <c r="BN1" i="10" s="1"/>
  <c r="CF8" i="10"/>
  <c r="BJ8" i="10" s="1"/>
  <c r="CT9" i="10"/>
  <c r="CT10" i="10"/>
  <c r="BT10" i="10" s="1"/>
  <c r="AO10" i="10" s="1"/>
  <c r="BY10" i="10"/>
  <c r="AY10" i="10" s="1"/>
  <c r="BY3" i="10"/>
  <c r="CT4" i="10"/>
  <c r="CT73" i="10"/>
  <c r="CM16" i="10"/>
  <c r="CM18" i="10"/>
  <c r="CA2" i="8"/>
  <c r="BD2" i="8" s="1"/>
  <c r="CA4" i="9"/>
  <c r="BE4" i="9" s="1"/>
  <c r="AL4" i="9" s="1"/>
  <c r="CF2" i="10"/>
  <c r="BJ2" i="10" s="1"/>
  <c r="BY14" i="10"/>
  <c r="BS9" i="10"/>
  <c r="AI9" i="10" s="1"/>
  <c r="BT9" i="10"/>
  <c r="AO9" i="10" s="1"/>
  <c r="BT4" i="10"/>
  <c r="BS4" i="10"/>
  <c r="Q22" i="10"/>
  <c r="AN6" i="10"/>
  <c r="CF4" i="10"/>
  <c r="CF7" i="10"/>
  <c r="BY13" i="10"/>
  <c r="BY15" i="10"/>
  <c r="CT21" i="10"/>
  <c r="CM38" i="10"/>
  <c r="CM48" i="10"/>
  <c r="CM84" i="10"/>
  <c r="CT109" i="10"/>
  <c r="CM138" i="10"/>
  <c r="BY1" i="10"/>
  <c r="CM4" i="10"/>
  <c r="CT5" i="10"/>
  <c r="BN6" i="10"/>
  <c r="BY6" i="10"/>
  <c r="CT6" i="10"/>
  <c r="CT11" i="10"/>
  <c r="CM12" i="10"/>
  <c r="CF14" i="10"/>
  <c r="CT20" i="10"/>
  <c r="CF21" i="10"/>
  <c r="CM24" i="10"/>
  <c r="CF26" i="10"/>
  <c r="CT38" i="10"/>
  <c r="CF40" i="10"/>
  <c r="CM44" i="10"/>
  <c r="CM49" i="10"/>
  <c r="CT54" i="10"/>
  <c r="CT59" i="10"/>
  <c r="CM60" i="10"/>
  <c r="CT65" i="10"/>
  <c r="CM76" i="10"/>
  <c r="CM93" i="10"/>
  <c r="CT103" i="10"/>
  <c r="CM106" i="10"/>
  <c r="CF109" i="10"/>
  <c r="CM120" i="10"/>
  <c r="CT121" i="10"/>
  <c r="CF105" i="10"/>
  <c r="CF97" i="10"/>
  <c r="CF56" i="10"/>
  <c r="CF55" i="10"/>
  <c r="CF51" i="10"/>
  <c r="CF29" i="10"/>
  <c r="CF18" i="10"/>
  <c r="CF17" i="10"/>
  <c r="CF16" i="10"/>
  <c r="CF13" i="10"/>
  <c r="CF12" i="10"/>
  <c r="CF139" i="10"/>
  <c r="CF123" i="10"/>
  <c r="CF107" i="10"/>
  <c r="CF84" i="10"/>
  <c r="CF82" i="10"/>
  <c r="CF80" i="10"/>
  <c r="CF78" i="10"/>
  <c r="CF76" i="10"/>
  <c r="CF74" i="10"/>
  <c r="CF72" i="10"/>
  <c r="CF70" i="10"/>
  <c r="CF68" i="10"/>
  <c r="CF66" i="10"/>
  <c r="CF64" i="10"/>
  <c r="CF62" i="10"/>
  <c r="CF58" i="10"/>
  <c r="CF93" i="10"/>
  <c r="CF91" i="10"/>
  <c r="CF77" i="10"/>
  <c r="CF69" i="10"/>
  <c r="CF61" i="10"/>
  <c r="CF53" i="10"/>
  <c r="CF37" i="10"/>
  <c r="CF35" i="10"/>
  <c r="CF34" i="10"/>
  <c r="CF30" i="10"/>
  <c r="CF28" i="10"/>
  <c r="CF19" i="10"/>
  <c r="CF15" i="10"/>
  <c r="CF115" i="10"/>
  <c r="CF95" i="10"/>
  <c r="CF83" i="10"/>
  <c r="CF75" i="10"/>
  <c r="CF67" i="10"/>
  <c r="CF52" i="10"/>
  <c r="CF24" i="10"/>
  <c r="CF81" i="10"/>
  <c r="CF73" i="10"/>
  <c r="CF65" i="10"/>
  <c r="CF59" i="10"/>
  <c r="CF49" i="10"/>
  <c r="CF48" i="10"/>
  <c r="CF33" i="10"/>
  <c r="CF32" i="10"/>
  <c r="CF31" i="10"/>
  <c r="CT107" i="10"/>
  <c r="CT99" i="10"/>
  <c r="CT93" i="10"/>
  <c r="CT56" i="10"/>
  <c r="CT55" i="10"/>
  <c r="CT51" i="10"/>
  <c r="CT29" i="10"/>
  <c r="CT18" i="10"/>
  <c r="CT17" i="10"/>
  <c r="CT16" i="10"/>
  <c r="CT13" i="10"/>
  <c r="CT12" i="10"/>
  <c r="CT133" i="10"/>
  <c r="CT117" i="10"/>
  <c r="CT101" i="10"/>
  <c r="CT85" i="10"/>
  <c r="CT82" i="10"/>
  <c r="CT80" i="10"/>
  <c r="CT78" i="10"/>
  <c r="CT76" i="10"/>
  <c r="CT74" i="10"/>
  <c r="CT72" i="10"/>
  <c r="CT70" i="10"/>
  <c r="CT68" i="10"/>
  <c r="CT66" i="10"/>
  <c r="CT64" i="10"/>
  <c r="CT62" i="10"/>
  <c r="CT58" i="10"/>
  <c r="CT79" i="10"/>
  <c r="CT71" i="10"/>
  <c r="CT63" i="10"/>
  <c r="CT57" i="10"/>
  <c r="CT37" i="10"/>
  <c r="CT36" i="10"/>
  <c r="CT35" i="10"/>
  <c r="CT34" i="10"/>
  <c r="CT30" i="10"/>
  <c r="CT28" i="10"/>
  <c r="CT26" i="10"/>
  <c r="CT19" i="10"/>
  <c r="CT15" i="10"/>
  <c r="CT125" i="10"/>
  <c r="CT77" i="10"/>
  <c r="CT69" i="10"/>
  <c r="CT61" i="10"/>
  <c r="CT53" i="10"/>
  <c r="CT24" i="10"/>
  <c r="CT83" i="10"/>
  <c r="CT75" i="10"/>
  <c r="CT67" i="10"/>
  <c r="CT52" i="10"/>
  <c r="CT49" i="10"/>
  <c r="CT48" i="10"/>
  <c r="CT33" i="10"/>
  <c r="CT32" i="10"/>
  <c r="CT31" i="10"/>
  <c r="BY8" i="10"/>
  <c r="CM2" i="10"/>
  <c r="CF3" i="10"/>
  <c r="CT3" i="10"/>
  <c r="BY4" i="10"/>
  <c r="CF6" i="10"/>
  <c r="BY11" i="10"/>
  <c r="BY12" i="10"/>
  <c r="CM13" i="10"/>
  <c r="BY17" i="10"/>
  <c r="BY18" i="10"/>
  <c r="CF20" i="10"/>
  <c r="CM21" i="10"/>
  <c r="CT22" i="10"/>
  <c r="CT23" i="10"/>
  <c r="CF36" i="10"/>
  <c r="CT42" i="10"/>
  <c r="CT43" i="10"/>
  <c r="CT47" i="10"/>
  <c r="CT50" i="10"/>
  <c r="CM68" i="10"/>
  <c r="CF79" i="10"/>
  <c r="CM91" i="10"/>
  <c r="CM114" i="10"/>
  <c r="CF117" i="10"/>
  <c r="CM118" i="10"/>
  <c r="CT119" i="10"/>
  <c r="CF131" i="10"/>
  <c r="CM132" i="10"/>
  <c r="BT6" i="9"/>
  <c r="AY6" i="9" s="1"/>
  <c r="CA12" i="9"/>
  <c r="BD12" i="9" s="1"/>
  <c r="AF12" i="9" s="1"/>
  <c r="AZ10" i="10"/>
  <c r="CT8" i="10"/>
  <c r="BY16" i="10"/>
  <c r="CM17" i="10"/>
  <c r="CF22" i="10"/>
  <c r="CF25" i="10"/>
  <c r="CF27" i="10"/>
  <c r="CF41" i="10"/>
  <c r="CM46" i="10"/>
  <c r="CF47" i="10"/>
  <c r="CM51" i="10"/>
  <c r="CM56" i="10"/>
  <c r="CF63" i="10"/>
  <c r="CF87" i="10"/>
  <c r="CT95" i="10"/>
  <c r="CM98" i="10"/>
  <c r="CF111" i="10"/>
  <c r="CT135" i="10"/>
  <c r="CT139" i="10"/>
  <c r="CH2" i="9"/>
  <c r="BJ2" i="9" s="1"/>
  <c r="CO19" i="9"/>
  <c r="CM128" i="10"/>
  <c r="CM112" i="10"/>
  <c r="CM96" i="10"/>
  <c r="CM83" i="10"/>
  <c r="CM81" i="10"/>
  <c r="CM79" i="10"/>
  <c r="CM77" i="10"/>
  <c r="CM75" i="10"/>
  <c r="CM73" i="10"/>
  <c r="CM71" i="10"/>
  <c r="CM69" i="10"/>
  <c r="CM67" i="10"/>
  <c r="CM65" i="10"/>
  <c r="CM63" i="10"/>
  <c r="CM61" i="10"/>
  <c r="CM57" i="10"/>
  <c r="CM53" i="10"/>
  <c r="CM82" i="10"/>
  <c r="CM74" i="10"/>
  <c r="CM66" i="10"/>
  <c r="CM33" i="10"/>
  <c r="CM32" i="10"/>
  <c r="CM31" i="10"/>
  <c r="CM22" i="10"/>
  <c r="CM20" i="10"/>
  <c r="CM14" i="10"/>
  <c r="CM11" i="10"/>
  <c r="CM8" i="10"/>
  <c r="CM136" i="10"/>
  <c r="CM104" i="10"/>
  <c r="CM80" i="10"/>
  <c r="CM72" i="10"/>
  <c r="CM64" i="10"/>
  <c r="CM58" i="10"/>
  <c r="CM27" i="10"/>
  <c r="CM25" i="10"/>
  <c r="CM23" i="10"/>
  <c r="CM88" i="10"/>
  <c r="CM78" i="10"/>
  <c r="CM70" i="10"/>
  <c r="CM62" i="10"/>
  <c r="CM47" i="10"/>
  <c r="CM39" i="10"/>
  <c r="CM37" i="10"/>
  <c r="CM35" i="10"/>
  <c r="CM34" i="10"/>
  <c r="CM30" i="10"/>
  <c r="CM28" i="10"/>
  <c r="BT4" i="8"/>
  <c r="AY4" i="8" s="1"/>
  <c r="AE4" i="8" s="1"/>
  <c r="BT11" i="9"/>
  <c r="AY11" i="9" s="1"/>
  <c r="BT2" i="9"/>
  <c r="AZ2" i="9" s="1"/>
  <c r="CO4" i="9"/>
  <c r="BO4" i="9" s="1"/>
  <c r="BT10" i="9"/>
  <c r="AY10" i="9" s="1"/>
  <c r="CF1" i="10"/>
  <c r="CT1" i="10"/>
  <c r="BY2" i="10"/>
  <c r="CT2" i="10"/>
  <c r="BY5" i="10"/>
  <c r="CM5" i="10"/>
  <c r="BY7" i="10"/>
  <c r="CT7" i="10"/>
  <c r="BY9" i="10"/>
  <c r="CF10" i="10"/>
  <c r="CF11" i="10"/>
  <c r="CT14" i="10"/>
  <c r="CM15" i="10"/>
  <c r="CM19" i="10"/>
  <c r="CF23" i="10"/>
  <c r="CT25" i="10"/>
  <c r="CM29" i="10"/>
  <c r="CT40" i="10"/>
  <c r="CT41" i="10"/>
  <c r="CF43" i="10"/>
  <c r="CM45" i="10"/>
  <c r="CF50" i="10"/>
  <c r="CF54" i="10"/>
  <c r="CM55" i="10"/>
  <c r="CF57" i="10"/>
  <c r="CF71" i="10"/>
  <c r="CT81" i="10"/>
  <c r="CM89" i="10"/>
  <c r="CM90" i="10"/>
  <c r="CF99" i="10"/>
  <c r="CM100" i="10"/>
  <c r="CF125" i="10"/>
  <c r="CT127" i="10"/>
  <c r="CF129" i="10"/>
  <c r="CM130" i="10"/>
  <c r="CM26" i="10"/>
  <c r="CM36" i="10"/>
  <c r="CF42" i="10"/>
  <c r="CT45" i="10"/>
  <c r="CT60" i="10"/>
  <c r="CT89" i="10"/>
  <c r="CM97" i="10"/>
  <c r="CM99" i="10"/>
  <c r="CF108" i="10"/>
  <c r="CF110" i="10"/>
  <c r="CT118" i="10"/>
  <c r="CT120" i="10"/>
  <c r="CM129" i="10"/>
  <c r="CM131" i="10"/>
  <c r="CF140" i="10"/>
  <c r="CM7" i="10"/>
  <c r="CF9" i="10"/>
  <c r="CT39" i="10"/>
  <c r="CM42" i="10"/>
  <c r="CF44" i="10"/>
  <c r="CF45" i="10"/>
  <c r="CT46" i="10"/>
  <c r="CM59" i="10"/>
  <c r="CF60" i="10"/>
  <c r="CF85" i="10"/>
  <c r="CM86" i="10"/>
  <c r="CT87" i="10"/>
  <c r="CF94" i="10"/>
  <c r="CF101" i="10"/>
  <c r="CT105" i="10"/>
  <c r="CT111" i="10"/>
  <c r="CF113" i="10"/>
  <c r="CM116" i="10"/>
  <c r="CM122" i="10"/>
  <c r="CT123" i="10"/>
  <c r="CF127" i="10"/>
  <c r="CF133" i="10"/>
  <c r="CM134" i="10"/>
  <c r="CT137" i="10"/>
  <c r="CM9" i="10"/>
  <c r="CT27" i="10"/>
  <c r="CF38" i="10"/>
  <c r="CF39" i="10"/>
  <c r="CM52" i="10"/>
  <c r="CM85" i="10"/>
  <c r="CT86" i="10"/>
  <c r="CM94" i="10"/>
  <c r="CT102" i="10"/>
  <c r="CT104" i="10"/>
  <c r="CM113" i="10"/>
  <c r="CM115" i="10"/>
  <c r="CF124" i="10"/>
  <c r="CF126" i="10"/>
  <c r="CT134" i="10"/>
  <c r="CT136" i="10"/>
  <c r="CT88" i="10"/>
  <c r="CT90" i="10"/>
  <c r="CT91" i="10"/>
  <c r="CT94" i="10"/>
  <c r="CT97" i="10"/>
  <c r="CF103" i="10"/>
  <c r="CM108" i="10"/>
  <c r="CM110" i="10"/>
  <c r="CT113" i="10"/>
  <c r="CT115" i="10"/>
  <c r="CF119" i="10"/>
  <c r="CF121" i="10"/>
  <c r="CM124" i="10"/>
  <c r="CM126" i="10"/>
  <c r="CT129" i="10"/>
  <c r="CT131" i="10"/>
  <c r="CF135" i="10"/>
  <c r="CF137" i="10"/>
  <c r="CM140" i="10"/>
  <c r="CH6" i="9"/>
  <c r="BJ6" i="9" s="1"/>
  <c r="CM102" i="10"/>
  <c r="CM10" i="10"/>
  <c r="CM40" i="10"/>
  <c r="CM41" i="10"/>
  <c r="CM43" i="10"/>
  <c r="CT44" i="10"/>
  <c r="CF46" i="10"/>
  <c r="CM50" i="10"/>
  <c r="CM54" i="10"/>
  <c r="CF86" i="10"/>
  <c r="CF88" i="10"/>
  <c r="CF89" i="10"/>
  <c r="CF92" i="10"/>
  <c r="CT96" i="10"/>
  <c r="CF100" i="10"/>
  <c r="CF102" i="10"/>
  <c r="CM105" i="10"/>
  <c r="CM107" i="10"/>
  <c r="CT110" i="10"/>
  <c r="CT112" i="10"/>
  <c r="CF116" i="10"/>
  <c r="CF118" i="10"/>
  <c r="CM121" i="10"/>
  <c r="CM123" i="10"/>
  <c r="CT126" i="10"/>
  <c r="CT128" i="10"/>
  <c r="CF132" i="10"/>
  <c r="CF134" i="10"/>
  <c r="CM137" i="10"/>
  <c r="CM139" i="10"/>
  <c r="CF96" i="10"/>
  <c r="CT98" i="10"/>
  <c r="CM101" i="10"/>
  <c r="CF104" i="10"/>
  <c r="CT106" i="10"/>
  <c r="CM109" i="10"/>
  <c r="CF112" i="10"/>
  <c r="CT114" i="10"/>
  <c r="CM117" i="10"/>
  <c r="CF120" i="10"/>
  <c r="CT122" i="10"/>
  <c r="CM125" i="10"/>
  <c r="CF128" i="10"/>
  <c r="CT130" i="10"/>
  <c r="CM133" i="10"/>
  <c r="CF136" i="10"/>
  <c r="CT138" i="10"/>
  <c r="CT84" i="10"/>
  <c r="CM87" i="10"/>
  <c r="CF90" i="10"/>
  <c r="CT92" i="10"/>
  <c r="CM95" i="10"/>
  <c r="CF98" i="10"/>
  <c r="CT100" i="10"/>
  <c r="CM103" i="10"/>
  <c r="CF106" i="10"/>
  <c r="CT108" i="10"/>
  <c r="CM111" i="10"/>
  <c r="CF114" i="10"/>
  <c r="CT116" i="10"/>
  <c r="CM119" i="10"/>
  <c r="CF122" i="10"/>
  <c r="CT124" i="10"/>
  <c r="CM127" i="10"/>
  <c r="CF130" i="10"/>
  <c r="CT132" i="10"/>
  <c r="CM135" i="10"/>
  <c r="CF138" i="10"/>
  <c r="CT140" i="10"/>
  <c r="BI6" i="9"/>
  <c r="AZ6" i="9"/>
  <c r="CH50" i="9"/>
  <c r="CH47" i="9"/>
  <c r="CH45" i="9"/>
  <c r="CH62" i="9"/>
  <c r="CH95" i="9"/>
  <c r="CH70" i="9"/>
  <c r="CH59" i="9"/>
  <c r="CH44" i="9"/>
  <c r="CH38" i="9"/>
  <c r="CH49" i="9"/>
  <c r="CH40" i="9"/>
  <c r="CH36" i="9"/>
  <c r="CH28" i="9"/>
  <c r="CH27" i="9"/>
  <c r="CH19" i="9"/>
  <c r="CH10" i="9"/>
  <c r="CH9" i="9"/>
  <c r="CH4" i="9"/>
  <c r="CH41" i="9"/>
  <c r="CH87" i="9"/>
  <c r="CH43" i="9"/>
  <c r="CH25" i="9"/>
  <c r="CH17" i="9"/>
  <c r="CH1" i="9"/>
  <c r="CH3" i="9"/>
  <c r="CH8" i="9"/>
  <c r="BE12" i="9"/>
  <c r="AL12" i="9" s="1"/>
  <c r="CH14" i="9"/>
  <c r="CA16" i="9"/>
  <c r="CO26" i="9"/>
  <c r="CA33" i="9"/>
  <c r="CA39" i="9"/>
  <c r="CO54" i="9"/>
  <c r="CA59" i="9"/>
  <c r="CA61" i="9"/>
  <c r="CH97" i="9"/>
  <c r="CO63" i="9"/>
  <c r="CO3" i="9"/>
  <c r="CO60" i="9"/>
  <c r="CO42" i="9"/>
  <c r="CO9" i="9"/>
  <c r="BT5" i="9"/>
  <c r="CH46" i="9"/>
  <c r="CA69" i="9"/>
  <c r="BT6" i="8"/>
  <c r="AZ6" i="8" s="1"/>
  <c r="CH10" i="8"/>
  <c r="BJ10" i="8" s="1"/>
  <c r="AN10" i="8" s="1"/>
  <c r="CA73" i="9"/>
  <c r="CO1" i="9"/>
  <c r="CA9" i="9"/>
  <c r="CA3" i="9"/>
  <c r="CA47" i="9"/>
  <c r="CO5" i="9"/>
  <c r="CO7" i="9"/>
  <c r="CA11" i="9"/>
  <c r="CH13" i="9"/>
  <c r="CA18" i="9"/>
  <c r="CH22" i="9"/>
  <c r="CA24" i="9"/>
  <c r="CH35" i="9"/>
  <c r="CO37" i="9"/>
  <c r="CH57" i="9"/>
  <c r="CH58" i="9"/>
  <c r="CH64" i="9"/>
  <c r="CO65" i="9"/>
  <c r="CA67" i="9"/>
  <c r="CH78" i="9"/>
  <c r="CO79" i="9"/>
  <c r="CH5" i="9"/>
  <c r="CH7" i="9"/>
  <c r="AZ10" i="9"/>
  <c r="CH11" i="9"/>
  <c r="CO30" i="9"/>
  <c r="CH32" i="9"/>
  <c r="CA34" i="9"/>
  <c r="CA45" i="9"/>
  <c r="CO56" i="9"/>
  <c r="CA60" i="9"/>
  <c r="CH85" i="9"/>
  <c r="CH93" i="9"/>
  <c r="CO4" i="8"/>
  <c r="BO4" i="8" s="1"/>
  <c r="BT14" i="9"/>
  <c r="BT9" i="9"/>
  <c r="BT8" i="9"/>
  <c r="BT4" i="9"/>
  <c r="BT1" i="9"/>
  <c r="BT3" i="9"/>
  <c r="BT7" i="9"/>
  <c r="CO11" i="9"/>
  <c r="BT15" i="9"/>
  <c r="CA21" i="9"/>
  <c r="CA53" i="9"/>
  <c r="CO67" i="9"/>
  <c r="CO15" i="8"/>
  <c r="CA1" i="9"/>
  <c r="CA5" i="9"/>
  <c r="CA7" i="9"/>
  <c r="CA8" i="9"/>
  <c r="CO10" i="9"/>
  <c r="CO12" i="9"/>
  <c r="CO13" i="9"/>
  <c r="CA14" i="9"/>
  <c r="CH15" i="9"/>
  <c r="CO27" i="9"/>
  <c r="CO28" i="9"/>
  <c r="CO29" i="9"/>
  <c r="CO36" i="9"/>
  <c r="CO40" i="9"/>
  <c r="CA44" i="9"/>
  <c r="CA62" i="9"/>
  <c r="CH72" i="9"/>
  <c r="CA75" i="9"/>
  <c r="CH76" i="9"/>
  <c r="CO77" i="9"/>
  <c r="CA10" i="9"/>
  <c r="BT13" i="9"/>
  <c r="CH18" i="9"/>
  <c r="CH21" i="9"/>
  <c r="CA23" i="9"/>
  <c r="CH33" i="9"/>
  <c r="CA36" i="9"/>
  <c r="CH39" i="9"/>
  <c r="CA68" i="9"/>
  <c r="CH98" i="9"/>
  <c r="CH12" i="8"/>
  <c r="BJ12" i="8" s="1"/>
  <c r="AN12" i="8" s="1"/>
  <c r="CA7" i="8"/>
  <c r="BE7" i="8" s="1"/>
  <c r="CA19" i="8"/>
  <c r="CO61" i="8"/>
  <c r="CA67" i="8"/>
  <c r="CO77" i="8"/>
  <c r="CH12" i="9"/>
  <c r="CO15" i="9"/>
  <c r="CO18" i="9"/>
  <c r="CH20" i="9"/>
  <c r="CO21" i="9"/>
  <c r="CH23" i="9"/>
  <c r="CA29" i="9"/>
  <c r="CA30" i="9"/>
  <c r="CH31" i="9"/>
  <c r="CA37" i="9"/>
  <c r="CO38" i="9"/>
  <c r="CO41" i="9"/>
  <c r="CA42" i="9"/>
  <c r="CO45" i="9"/>
  <c r="CA50" i="9"/>
  <c r="CH51" i="9"/>
  <c r="CA54" i="9"/>
  <c r="CH55" i="9"/>
  <c r="CO62" i="9"/>
  <c r="CO69" i="9"/>
  <c r="CA71" i="9"/>
  <c r="CH74" i="9"/>
  <c r="CH80" i="9"/>
  <c r="CO81" i="9"/>
  <c r="CH91" i="9"/>
  <c r="CA20" i="9"/>
  <c r="CA26" i="9"/>
  <c r="CA31" i="9"/>
  <c r="CO32" i="9"/>
  <c r="CO35" i="9"/>
  <c r="CA40" i="9"/>
  <c r="CH48" i="9"/>
  <c r="CA66" i="9"/>
  <c r="CO76" i="9"/>
  <c r="CO78" i="9"/>
  <c r="BT3" i="3"/>
  <c r="BT17" i="8"/>
  <c r="CA51" i="9"/>
  <c r="CA49" i="9"/>
  <c r="CA48" i="9"/>
  <c r="CA81" i="9"/>
  <c r="CA65" i="9"/>
  <c r="CO49" i="9"/>
  <c r="CO48" i="9"/>
  <c r="CO50" i="9"/>
  <c r="CO75" i="9"/>
  <c r="CA2" i="9"/>
  <c r="CO2" i="9"/>
  <c r="CA6" i="9"/>
  <c r="CO6" i="9"/>
  <c r="CO8" i="9"/>
  <c r="BT12" i="9"/>
  <c r="CA13" i="9"/>
  <c r="CO14" i="9"/>
  <c r="CA15" i="9"/>
  <c r="BT16" i="9"/>
  <c r="CO16" i="9"/>
  <c r="CO17" i="9"/>
  <c r="CO20" i="9"/>
  <c r="CA22" i="9"/>
  <c r="CO23" i="9"/>
  <c r="CO24" i="9"/>
  <c r="CO25" i="9"/>
  <c r="CH29" i="9"/>
  <c r="CH30" i="9"/>
  <c r="CO34" i="9"/>
  <c r="CA35" i="9"/>
  <c r="CH37" i="9"/>
  <c r="CA38" i="9"/>
  <c r="CO43" i="9"/>
  <c r="CA46" i="9"/>
  <c r="CH52" i="9"/>
  <c r="CO53" i="9"/>
  <c r="CH54" i="9"/>
  <c r="CA57" i="9"/>
  <c r="CO61" i="9"/>
  <c r="CA63" i="9"/>
  <c r="CH71" i="9"/>
  <c r="CH73" i="9"/>
  <c r="CH82" i="9"/>
  <c r="CH88" i="9"/>
  <c r="CA17" i="9"/>
  <c r="CA19" i="9"/>
  <c r="CA25" i="9"/>
  <c r="CA27" i="9"/>
  <c r="CA28" i="9"/>
  <c r="CA32" i="9"/>
  <c r="CH34" i="9"/>
  <c r="CA41" i="9"/>
  <c r="CA43" i="9"/>
  <c r="CO46" i="9"/>
  <c r="CO51" i="9"/>
  <c r="CA56" i="9"/>
  <c r="CO57" i="9"/>
  <c r="CH60" i="9"/>
  <c r="CH63" i="9"/>
  <c r="CH66" i="9"/>
  <c r="CH68" i="9"/>
  <c r="CO71" i="9"/>
  <c r="CO73" i="9"/>
  <c r="CA77" i="9"/>
  <c r="CA79" i="9"/>
  <c r="CH83" i="9"/>
  <c r="CH89" i="9"/>
  <c r="CH99" i="9"/>
  <c r="CH16" i="9"/>
  <c r="CO22" i="9"/>
  <c r="CH24" i="9"/>
  <c r="CH26" i="9"/>
  <c r="CO31" i="9"/>
  <c r="CO33" i="9"/>
  <c r="CO39" i="9"/>
  <c r="CH42" i="9"/>
  <c r="CO44" i="9"/>
  <c r="CO47" i="9"/>
  <c r="CO52" i="9"/>
  <c r="CO55" i="9"/>
  <c r="CH56" i="9"/>
  <c r="CA58" i="9"/>
  <c r="CO59" i="9"/>
  <c r="CH65" i="9"/>
  <c r="CO68" i="9"/>
  <c r="CO70" i="9"/>
  <c r="CA74" i="9"/>
  <c r="CA76" i="9"/>
  <c r="CH79" i="9"/>
  <c r="CH81" i="9"/>
  <c r="CH90" i="9"/>
  <c r="CH96" i="9"/>
  <c r="CO64" i="9"/>
  <c r="CH67" i="9"/>
  <c r="CA70" i="9"/>
  <c r="CO72" i="9"/>
  <c r="CH75" i="9"/>
  <c r="CA78" i="9"/>
  <c r="CO80" i="9"/>
  <c r="CH86" i="9"/>
  <c r="CH94" i="9"/>
  <c r="CA52" i="9"/>
  <c r="CH53" i="9"/>
  <c r="CA55" i="9"/>
  <c r="CO58" i="9"/>
  <c r="CH61" i="9"/>
  <c r="CA64" i="9"/>
  <c r="CO66" i="9"/>
  <c r="CH69" i="9"/>
  <c r="CA72" i="9"/>
  <c r="CO74" i="9"/>
  <c r="CH77" i="9"/>
  <c r="CA80" i="9"/>
  <c r="CH84" i="9"/>
  <c r="CH92" i="9"/>
  <c r="CH100" i="9"/>
  <c r="BI12" i="8"/>
  <c r="AH12" i="8" s="1"/>
  <c r="BT3" i="6"/>
  <c r="AY3" i="6" s="1"/>
  <c r="BE2" i="8"/>
  <c r="BN4" i="8"/>
  <c r="CH11" i="8"/>
  <c r="BT16" i="8"/>
  <c r="BT3" i="7"/>
  <c r="AY3" i="7" s="1"/>
  <c r="CA13" i="7"/>
  <c r="CA24" i="7"/>
  <c r="CA46" i="8"/>
  <c r="CA42" i="8"/>
  <c r="CA40" i="8"/>
  <c r="CA81" i="8"/>
  <c r="CA65" i="8"/>
  <c r="CA34" i="8"/>
  <c r="CA33" i="8"/>
  <c r="CA25" i="8"/>
  <c r="CA22" i="8"/>
  <c r="CA11" i="8"/>
  <c r="CA10" i="8"/>
  <c r="CA9" i="8"/>
  <c r="CA8" i="8"/>
  <c r="CA3" i="8"/>
  <c r="CA73" i="8"/>
  <c r="CA57" i="8"/>
  <c r="CA50" i="8"/>
  <c r="CA44" i="8"/>
  <c r="CA38" i="8"/>
  <c r="CA35" i="8"/>
  <c r="CA27" i="8"/>
  <c r="CA23" i="8"/>
  <c r="CA31" i="8"/>
  <c r="CA1" i="8"/>
  <c r="CA32" i="8"/>
  <c r="CA28" i="8"/>
  <c r="CH5" i="8"/>
  <c r="BT3" i="8"/>
  <c r="CA4" i="8"/>
  <c r="CA5" i="8"/>
  <c r="CA6" i="8"/>
  <c r="CH8" i="8"/>
  <c r="CO10" i="8"/>
  <c r="CA13" i="8"/>
  <c r="N14" i="8"/>
  <c r="N45" i="8" s="1"/>
  <c r="CO14" i="8"/>
  <c r="CA15" i="8"/>
  <c r="O7" i="8"/>
  <c r="O38" i="8" s="1"/>
  <c r="AF2" i="8"/>
  <c r="CH93" i="8"/>
  <c r="CA5" i="7"/>
  <c r="BD5" i="7" s="1"/>
  <c r="BT13" i="8"/>
  <c r="CH7" i="8"/>
  <c r="CO8" i="8"/>
  <c r="BT11" i="8"/>
  <c r="CH13" i="8"/>
  <c r="BT14" i="8"/>
  <c r="CH17" i="8"/>
  <c r="CO19" i="8"/>
  <c r="CH46" i="8"/>
  <c r="CO53" i="8"/>
  <c r="BT18" i="8"/>
  <c r="CH72" i="8"/>
  <c r="CH85" i="8"/>
  <c r="CO57" i="8"/>
  <c r="CO50" i="8"/>
  <c r="CO46" i="8"/>
  <c r="CO47" i="8"/>
  <c r="CO42" i="8"/>
  <c r="CO40" i="8"/>
  <c r="CO35" i="8"/>
  <c r="CO75" i="8"/>
  <c r="CO32" i="8"/>
  <c r="CO28" i="8"/>
  <c r="CO11" i="8"/>
  <c r="CO9" i="8"/>
  <c r="CO3" i="8"/>
  <c r="CO34" i="8"/>
  <c r="CO25" i="8"/>
  <c r="CO22" i="8"/>
  <c r="CO44" i="8"/>
  <c r="CO38" i="8"/>
  <c r="CO27" i="8"/>
  <c r="CO23" i="8"/>
  <c r="CO1" i="8"/>
  <c r="CO67" i="8"/>
  <c r="CO54" i="8"/>
  <c r="CO31" i="8"/>
  <c r="CO2" i="8"/>
  <c r="CH3" i="8"/>
  <c r="CH78" i="8"/>
  <c r="CH42" i="8"/>
  <c r="CH41" i="8"/>
  <c r="CH29" i="8"/>
  <c r="CH24" i="8"/>
  <c r="CH20" i="8"/>
  <c r="CH18" i="8"/>
  <c r="CH16" i="8"/>
  <c r="CH4" i="8"/>
  <c r="CO5" i="8"/>
  <c r="CO6" i="8"/>
  <c r="BT7" i="8"/>
  <c r="CO7" i="8"/>
  <c r="BT12" i="8"/>
  <c r="CA14" i="8"/>
  <c r="CA17" i="8"/>
  <c r="CA21" i="8"/>
  <c r="CH22" i="8"/>
  <c r="CH25" i="8"/>
  <c r="CO26" i="8"/>
  <c r="CA30" i="8"/>
  <c r="CH33" i="8"/>
  <c r="CA36" i="8"/>
  <c r="CH39" i="8"/>
  <c r="CH64" i="8"/>
  <c r="CO65" i="8"/>
  <c r="CA69" i="8"/>
  <c r="CA75" i="8"/>
  <c r="CH76" i="8"/>
  <c r="CO79" i="8"/>
  <c r="CH97" i="8"/>
  <c r="CH10" i="7"/>
  <c r="BJ10" i="7" s="1"/>
  <c r="AN10" i="7" s="1"/>
  <c r="CO16" i="7"/>
  <c r="BT8" i="8"/>
  <c r="BT9" i="8"/>
  <c r="CH9" i="8"/>
  <c r="BT10" i="8"/>
  <c r="CO12" i="8"/>
  <c r="CO16" i="8"/>
  <c r="CO18" i="8"/>
  <c r="CO20" i="8"/>
  <c r="CO24" i="8"/>
  <c r="CA26" i="8"/>
  <c r="CH28" i="8"/>
  <c r="CO29" i="8"/>
  <c r="CH32" i="8"/>
  <c r="CA37" i="8"/>
  <c r="CO41" i="8"/>
  <c r="CA43" i="8"/>
  <c r="CA47" i="8"/>
  <c r="CA54" i="8"/>
  <c r="CA58" i="8"/>
  <c r="CO60" i="8"/>
  <c r="CA66" i="8"/>
  <c r="CA68" i="8"/>
  <c r="CO76" i="8"/>
  <c r="CO78" i="8"/>
  <c r="CH98" i="8"/>
  <c r="CH5" i="6"/>
  <c r="BJ5" i="6" s="1"/>
  <c r="BT1" i="7"/>
  <c r="BT6" i="7"/>
  <c r="CO3" i="7"/>
  <c r="BN3" i="7" s="1"/>
  <c r="CH55" i="8"/>
  <c r="CH44" i="8"/>
  <c r="CH43" i="8"/>
  <c r="CH37" i="8"/>
  <c r="CH95" i="8"/>
  <c r="CH70" i="8"/>
  <c r="CH48" i="8"/>
  <c r="CH38" i="8"/>
  <c r="BT2" i="8"/>
  <c r="CH2" i="8"/>
  <c r="CA12" i="8"/>
  <c r="CH15" i="8"/>
  <c r="CA16" i="8"/>
  <c r="CA18" i="8"/>
  <c r="CA20" i="8"/>
  <c r="CH21" i="8"/>
  <c r="CA24" i="8"/>
  <c r="CA29" i="8"/>
  <c r="CH30" i="8"/>
  <c r="CH31" i="8"/>
  <c r="CH36" i="8"/>
  <c r="CH40" i="8"/>
  <c r="CA45" i="8"/>
  <c r="CH51" i="8"/>
  <c r="CH58" i="8"/>
  <c r="CH62" i="8"/>
  <c r="CO63" i="8"/>
  <c r="CO69" i="8"/>
  <c r="CA71" i="8"/>
  <c r="CH74" i="8"/>
  <c r="CH80" i="8"/>
  <c r="CO81" i="8"/>
  <c r="CH87" i="8"/>
  <c r="CH91" i="8"/>
  <c r="CO3" i="6"/>
  <c r="BN3" i="6" s="1"/>
  <c r="BT10" i="7"/>
  <c r="AZ10" i="7" s="1"/>
  <c r="CA7" i="7"/>
  <c r="BD7" i="7" s="1"/>
  <c r="CA62" i="7"/>
  <c r="CA74" i="7"/>
  <c r="BT1" i="8"/>
  <c r="CH1" i="8"/>
  <c r="BT5" i="8"/>
  <c r="CH6" i="8"/>
  <c r="CO13" i="8"/>
  <c r="CH14" i="8"/>
  <c r="BT15" i="8"/>
  <c r="CO17" i="8"/>
  <c r="CH19" i="8"/>
  <c r="CO21" i="8"/>
  <c r="CH23" i="8"/>
  <c r="CH26" i="8"/>
  <c r="CH27" i="8"/>
  <c r="CO30" i="8"/>
  <c r="CH35" i="8"/>
  <c r="CO36" i="8"/>
  <c r="CO37" i="8"/>
  <c r="CA39" i="8"/>
  <c r="CO43" i="8"/>
  <c r="CH45" i="8"/>
  <c r="CH50" i="8"/>
  <c r="CO55" i="8"/>
  <c r="CH56" i="8"/>
  <c r="CH59" i="8"/>
  <c r="CO62" i="8"/>
  <c r="CH71" i="8"/>
  <c r="CH73" i="8"/>
  <c r="CH82" i="8"/>
  <c r="CH88" i="8"/>
  <c r="CH34" i="8"/>
  <c r="CA41" i="8"/>
  <c r="CA49" i="8"/>
  <c r="CA52" i="8"/>
  <c r="CA53" i="8"/>
  <c r="CH57" i="8"/>
  <c r="CA61" i="8"/>
  <c r="CA63" i="8"/>
  <c r="CH66" i="8"/>
  <c r="CH68" i="8"/>
  <c r="CO71" i="8"/>
  <c r="CO73" i="8"/>
  <c r="CA77" i="8"/>
  <c r="CA79" i="8"/>
  <c r="CH83" i="8"/>
  <c r="CH89" i="8"/>
  <c r="CH99" i="8"/>
  <c r="CO33" i="8"/>
  <c r="CO39" i="8"/>
  <c r="CO45" i="8"/>
  <c r="CO48" i="8"/>
  <c r="CH49" i="8"/>
  <c r="CA51" i="8"/>
  <c r="CH52" i="8"/>
  <c r="CA56" i="8"/>
  <c r="CA59" i="8"/>
  <c r="CA60" i="8"/>
  <c r="CH63" i="8"/>
  <c r="CH65" i="8"/>
  <c r="CO68" i="8"/>
  <c r="CO70" i="8"/>
  <c r="CA74" i="8"/>
  <c r="CA76" i="8"/>
  <c r="CH79" i="8"/>
  <c r="CH81" i="8"/>
  <c r="CH90" i="8"/>
  <c r="CH96" i="8"/>
  <c r="CA48" i="8"/>
  <c r="CA55" i="8"/>
  <c r="CA62" i="8"/>
  <c r="CO64" i="8"/>
  <c r="CH67" i="8"/>
  <c r="CA70" i="8"/>
  <c r="CO72" i="8"/>
  <c r="CH75" i="8"/>
  <c r="CA78" i="8"/>
  <c r="CO80" i="8"/>
  <c r="CH86" i="8"/>
  <c r="CH94" i="8"/>
  <c r="CH47" i="8"/>
  <c r="CO49" i="8"/>
  <c r="CO51" i="8"/>
  <c r="CO52" i="8"/>
  <c r="CH53" i="8"/>
  <c r="CH54" i="8"/>
  <c r="CO56" i="8"/>
  <c r="CO58" i="8"/>
  <c r="CO59" i="8"/>
  <c r="CH60" i="8"/>
  <c r="CH61" i="8"/>
  <c r="CA64" i="8"/>
  <c r="CO66" i="8"/>
  <c r="CH69" i="8"/>
  <c r="CA72" i="8"/>
  <c r="CO74" i="8"/>
  <c r="CH77" i="8"/>
  <c r="CA80" i="8"/>
  <c r="CH84" i="8"/>
  <c r="CH92" i="8"/>
  <c r="CH100" i="8"/>
  <c r="BI10" i="7"/>
  <c r="AH10" i="7" s="1"/>
  <c r="CH6" i="7"/>
  <c r="CO4" i="7"/>
  <c r="CO14" i="7"/>
  <c r="CA54" i="7"/>
  <c r="CO28" i="6"/>
  <c r="BT2" i="7"/>
  <c r="CO2" i="7"/>
  <c r="CO13" i="7"/>
  <c r="CO11" i="7"/>
  <c r="CO9" i="7"/>
  <c r="CO5" i="7"/>
  <c r="CO17" i="7"/>
  <c r="CO1" i="7"/>
  <c r="BT4" i="7"/>
  <c r="CA8" i="7"/>
  <c r="CA1" i="7"/>
  <c r="BT14" i="7"/>
  <c r="CA17" i="7"/>
  <c r="CH4" i="7"/>
  <c r="CH11" i="7"/>
  <c r="CH9" i="7"/>
  <c r="CA66" i="7"/>
  <c r="CA70" i="7"/>
  <c r="CA78" i="7"/>
  <c r="CH6" i="5"/>
  <c r="BJ6" i="5" s="1"/>
  <c r="CH7" i="6"/>
  <c r="BI7" i="6" s="1"/>
  <c r="CA46" i="7"/>
  <c r="CH2" i="7"/>
  <c r="CA3" i="7"/>
  <c r="CH5" i="7"/>
  <c r="CO7" i="7"/>
  <c r="CO12" i="7"/>
  <c r="BT16" i="7"/>
  <c r="CA29" i="7"/>
  <c r="CA37" i="7"/>
  <c r="CA39" i="7"/>
  <c r="CA56" i="7"/>
  <c r="CO1" i="5"/>
  <c r="BO1" i="5" s="1"/>
  <c r="AO1" i="5" s="1"/>
  <c r="CO4" i="6"/>
  <c r="CH12" i="4"/>
  <c r="BJ12" i="4" s="1"/>
  <c r="AN12" i="4" s="1"/>
  <c r="CH1" i="7"/>
  <c r="CH3" i="7"/>
  <c r="CA4" i="7"/>
  <c r="CO10" i="7"/>
  <c r="CH15" i="7"/>
  <c r="CH18" i="7"/>
  <c r="CA21" i="7"/>
  <c r="CA27" i="7"/>
  <c r="CA40" i="7"/>
  <c r="CH13" i="4"/>
  <c r="BT8" i="6"/>
  <c r="AZ8" i="6" s="1"/>
  <c r="CH10" i="6"/>
  <c r="BI10" i="6" s="1"/>
  <c r="AH10" i="6" s="1"/>
  <c r="CA2" i="7"/>
  <c r="CA38" i="7"/>
  <c r="CA36" i="7"/>
  <c r="CA18" i="7"/>
  <c r="CA16" i="7"/>
  <c r="CA11" i="7"/>
  <c r="CA9" i="7"/>
  <c r="BT5" i="7"/>
  <c r="CH7" i="7"/>
  <c r="CO8" i="7"/>
  <c r="BT12" i="7"/>
  <c r="CH13" i="7"/>
  <c r="CA14" i="7"/>
  <c r="CO18" i="7"/>
  <c r="CA25" i="7"/>
  <c r="CA30" i="7"/>
  <c r="CA32" i="7"/>
  <c r="CA34" i="7"/>
  <c r="CA42" i="7"/>
  <c r="CA44" i="7"/>
  <c r="CA48" i="7"/>
  <c r="CA52" i="7"/>
  <c r="CH7" i="5"/>
  <c r="BI7" i="5" s="1"/>
  <c r="CA1" i="5"/>
  <c r="BD1" i="5" s="1"/>
  <c r="AF1" i="5" s="1"/>
  <c r="CO1" i="6"/>
  <c r="BT15" i="7"/>
  <c r="CH14" i="7"/>
  <c r="CH8" i="7"/>
  <c r="CA6" i="7"/>
  <c r="BT7" i="7"/>
  <c r="BT8" i="7"/>
  <c r="BT9" i="7"/>
  <c r="BT11" i="7"/>
  <c r="CA12" i="7"/>
  <c r="CA15" i="7"/>
  <c r="CH16" i="7"/>
  <c r="BT18" i="7"/>
  <c r="CA20" i="7"/>
  <c r="CA26" i="7"/>
  <c r="CA28" i="7"/>
  <c r="CA31" i="7"/>
  <c r="CA10" i="7"/>
  <c r="BT13" i="7"/>
  <c r="CH17" i="7"/>
  <c r="CA19" i="7"/>
  <c r="CA22" i="7"/>
  <c r="CA45" i="7"/>
  <c r="CA50" i="7"/>
  <c r="CO6" i="7"/>
  <c r="CH12" i="7"/>
  <c r="CO15" i="7"/>
  <c r="BT17" i="7"/>
  <c r="CA33" i="7"/>
  <c r="CA35" i="7"/>
  <c r="CA53" i="7"/>
  <c r="CA58" i="7"/>
  <c r="CA63" i="7"/>
  <c r="CA67" i="7"/>
  <c r="CA71" i="7"/>
  <c r="CA75" i="7"/>
  <c r="CA79" i="7"/>
  <c r="CA51" i="7"/>
  <c r="CA55" i="7"/>
  <c r="CA64" i="7"/>
  <c r="CA68" i="7"/>
  <c r="CA72" i="7"/>
  <c r="CA80" i="7"/>
  <c r="CA76" i="7"/>
  <c r="CH3" i="6"/>
  <c r="BJ3" i="6" s="1"/>
  <c r="CO26" i="6"/>
  <c r="CA23" i="7"/>
  <c r="CA41" i="7"/>
  <c r="CA43" i="7"/>
  <c r="CA47" i="7"/>
  <c r="CA49" i="7"/>
  <c r="CA57" i="7"/>
  <c r="CA59" i="7"/>
  <c r="CA60" i="7"/>
  <c r="CA61" i="7"/>
  <c r="CA65" i="7"/>
  <c r="CA69" i="7"/>
  <c r="CA73" i="7"/>
  <c r="CA77" i="7"/>
  <c r="CA81" i="7"/>
  <c r="CA46" i="6"/>
  <c r="CA44" i="6"/>
  <c r="CA23" i="6"/>
  <c r="CA22" i="6"/>
  <c r="CA19" i="6"/>
  <c r="CA47" i="6"/>
  <c r="CA76" i="6"/>
  <c r="CA58" i="6"/>
  <c r="CA15" i="6"/>
  <c r="CA36" i="6"/>
  <c r="CA29" i="6"/>
  <c r="CA24" i="6"/>
  <c r="CA10" i="6"/>
  <c r="CA1" i="6"/>
  <c r="CA68" i="6"/>
  <c r="CA14" i="6"/>
  <c r="CA8" i="6"/>
  <c r="CA20" i="6"/>
  <c r="CA5" i="6"/>
  <c r="CA2" i="4"/>
  <c r="BD2" i="4" s="1"/>
  <c r="O7" i="4" s="1"/>
  <c r="O38" i="4" s="1"/>
  <c r="CA7" i="6"/>
  <c r="BT11" i="6"/>
  <c r="CO3" i="5"/>
  <c r="BO3" i="5" s="1"/>
  <c r="CH8" i="5"/>
  <c r="BI8" i="5" s="1"/>
  <c r="Q28" i="5" s="1"/>
  <c r="Q59" i="5" s="1"/>
  <c r="BT13" i="5"/>
  <c r="AZ3" i="6"/>
  <c r="D14" i="6"/>
  <c r="D45" i="6" s="1"/>
  <c r="AE3" i="6"/>
  <c r="CA6" i="6"/>
  <c r="CA2" i="6"/>
  <c r="BO3" i="6"/>
  <c r="CA9" i="6"/>
  <c r="BT14" i="6"/>
  <c r="BT15" i="6"/>
  <c r="CA17" i="6"/>
  <c r="CA18" i="6"/>
  <c r="CA21" i="6"/>
  <c r="CH23" i="6"/>
  <c r="CA30" i="6"/>
  <c r="CH37" i="6"/>
  <c r="CA40" i="6"/>
  <c r="CH51" i="6"/>
  <c r="CA74" i="6"/>
  <c r="CA78" i="6"/>
  <c r="CO44" i="6"/>
  <c r="CO23" i="6"/>
  <c r="CO22" i="6"/>
  <c r="CO19" i="6"/>
  <c r="CO36" i="6"/>
  <c r="CO15" i="6"/>
  <c r="CH2" i="6"/>
  <c r="CA3" i="6"/>
  <c r="CH4" i="6"/>
  <c r="BT5" i="6"/>
  <c r="CH6" i="6"/>
  <c r="BT7" i="6"/>
  <c r="CO8" i="6"/>
  <c r="CH9" i="6"/>
  <c r="BT10" i="6"/>
  <c r="CA11" i="6"/>
  <c r="CO12" i="6"/>
  <c r="CO13" i="6"/>
  <c r="CO14" i="6"/>
  <c r="CH19" i="6"/>
  <c r="CO24" i="6"/>
  <c r="CO29" i="6"/>
  <c r="CA34" i="6"/>
  <c r="CO35" i="6"/>
  <c r="CH38" i="6"/>
  <c r="CA42" i="6"/>
  <c r="CH44" i="6"/>
  <c r="CH47" i="6"/>
  <c r="CA53" i="6"/>
  <c r="BT2" i="6"/>
  <c r="BT4" i="6"/>
  <c r="CO5" i="6"/>
  <c r="BT6" i="6"/>
  <c r="CO7" i="6"/>
  <c r="CO9" i="6"/>
  <c r="CO10" i="6"/>
  <c r="CH11" i="6"/>
  <c r="CH15" i="6"/>
  <c r="CO16" i="6"/>
  <c r="CO17" i="6"/>
  <c r="CO20" i="6"/>
  <c r="CH22" i="6"/>
  <c r="CA25" i="6"/>
  <c r="CA26" i="6"/>
  <c r="CH27" i="6"/>
  <c r="CO31" i="6"/>
  <c r="CH32" i="6"/>
  <c r="CH43" i="6"/>
  <c r="CH46" i="6"/>
  <c r="CA55" i="6"/>
  <c r="CA56" i="6"/>
  <c r="CA59" i="6"/>
  <c r="CA72" i="6"/>
  <c r="BT2" i="5"/>
  <c r="AZ2" i="5" s="1"/>
  <c r="BT5" i="5"/>
  <c r="AZ5" i="5" s="1"/>
  <c r="CO16" i="5"/>
  <c r="CO19" i="5"/>
  <c r="CO2" i="6"/>
  <c r="CA4" i="6"/>
  <c r="CO6" i="6"/>
  <c r="CH8" i="6"/>
  <c r="BT9" i="6"/>
  <c r="CO11" i="6"/>
  <c r="CA12" i="6"/>
  <c r="CA13" i="6"/>
  <c r="CH14" i="6"/>
  <c r="CA16" i="6"/>
  <c r="CO18" i="6"/>
  <c r="CO21" i="6"/>
  <c r="CH25" i="6"/>
  <c r="CH26" i="6"/>
  <c r="CH28" i="6"/>
  <c r="CO30" i="6"/>
  <c r="CO40" i="6"/>
  <c r="CO42" i="6"/>
  <c r="CO45" i="6"/>
  <c r="CH49" i="6"/>
  <c r="CA62" i="6"/>
  <c r="CA66" i="6"/>
  <c r="CA28" i="6"/>
  <c r="CH29" i="6"/>
  <c r="CH34" i="6"/>
  <c r="CA35" i="6"/>
  <c r="CO38" i="6"/>
  <c r="CA48" i="6"/>
  <c r="CA50" i="6"/>
  <c r="CA52" i="6"/>
  <c r="CH53" i="6"/>
  <c r="CH55" i="6"/>
  <c r="CA63" i="6"/>
  <c r="CA69" i="6"/>
  <c r="CA79" i="6"/>
  <c r="CH24" i="6"/>
  <c r="CA31" i="5"/>
  <c r="CA3" i="5"/>
  <c r="BE3" i="5" s="1"/>
  <c r="CA4" i="5"/>
  <c r="BE4" i="5" s="1"/>
  <c r="BT7" i="5"/>
  <c r="AY7" i="5" s="1"/>
  <c r="CH34" i="5"/>
  <c r="CH39" i="5"/>
  <c r="BT18" i="6"/>
  <c r="BT17" i="6"/>
  <c r="BT16" i="6"/>
  <c r="CH42" i="6"/>
  <c r="CH40" i="6"/>
  <c r="CH21" i="6"/>
  <c r="CH20" i="6"/>
  <c r="CH18" i="6"/>
  <c r="CH17" i="6"/>
  <c r="CH16" i="6"/>
  <c r="CH36" i="6"/>
  <c r="CO27" i="6"/>
  <c r="CH30" i="6"/>
  <c r="CH33" i="6"/>
  <c r="CO34" i="6"/>
  <c r="CA38" i="6"/>
  <c r="CH39" i="6"/>
  <c r="CH41" i="6"/>
  <c r="CH48" i="6"/>
  <c r="CH50" i="6"/>
  <c r="CH52" i="6"/>
  <c r="CA54" i="6"/>
  <c r="CA64" i="6"/>
  <c r="CA70" i="6"/>
  <c r="CA80" i="6"/>
  <c r="CA41" i="6"/>
  <c r="BT1" i="5"/>
  <c r="AZ1" i="5" s="1"/>
  <c r="CH2" i="5"/>
  <c r="BI2" i="5" s="1"/>
  <c r="CH5" i="5"/>
  <c r="BJ5" i="5" s="1"/>
  <c r="CO28" i="5"/>
  <c r="BT1" i="6"/>
  <c r="CH1" i="6"/>
  <c r="BT12" i="6"/>
  <c r="CH12" i="6"/>
  <c r="BT13" i="6"/>
  <c r="CH13" i="6"/>
  <c r="CO25" i="6"/>
  <c r="CA27" i="6"/>
  <c r="CH31" i="6"/>
  <c r="CA32" i="6"/>
  <c r="CO33" i="6"/>
  <c r="CO39" i="6"/>
  <c r="CH45" i="6"/>
  <c r="CA51" i="6"/>
  <c r="CH54" i="6"/>
  <c r="CA61" i="6"/>
  <c r="CA71" i="6"/>
  <c r="CA77" i="6"/>
  <c r="CA31" i="6"/>
  <c r="CA33" i="6"/>
  <c r="CO37" i="6"/>
  <c r="CA39" i="6"/>
  <c r="CO43" i="6"/>
  <c r="CA45" i="6"/>
  <c r="CA57" i="6"/>
  <c r="CA60" i="6"/>
  <c r="CA67" i="6"/>
  <c r="CA75" i="6"/>
  <c r="CO32" i="6"/>
  <c r="CH35" i="6"/>
  <c r="CA37" i="6"/>
  <c r="CO41" i="6"/>
  <c r="CA43" i="6"/>
  <c r="CA49" i="6"/>
  <c r="CA65" i="6"/>
  <c r="CA73" i="6"/>
  <c r="CA81" i="6"/>
  <c r="CA5" i="4"/>
  <c r="BD5" i="4" s="1"/>
  <c r="CA9" i="5"/>
  <c r="CO10" i="5"/>
  <c r="CA11" i="5"/>
  <c r="CA12" i="5"/>
  <c r="BT18" i="5"/>
  <c r="CA20" i="5"/>
  <c r="CO22" i="5"/>
  <c r="CH26" i="5"/>
  <c r="CH32" i="5"/>
  <c r="CH44" i="5"/>
  <c r="CH3" i="4"/>
  <c r="CH42" i="5"/>
  <c r="CH41" i="5"/>
  <c r="CH37" i="5"/>
  <c r="CH24" i="5"/>
  <c r="CH10" i="5"/>
  <c r="CH9" i="5"/>
  <c r="BT10" i="5"/>
  <c r="BT15" i="5"/>
  <c r="CA18" i="5"/>
  <c r="CO32" i="5"/>
  <c r="CO36" i="5"/>
  <c r="CO42" i="4"/>
  <c r="CH1" i="5"/>
  <c r="CH4" i="5"/>
  <c r="CA10" i="5"/>
  <c r="CH11" i="5"/>
  <c r="CH13" i="5"/>
  <c r="CH14" i="5"/>
  <c r="BT16" i="5"/>
  <c r="CH17" i="5"/>
  <c r="CA19" i="5"/>
  <c r="CH21" i="5"/>
  <c r="CO23" i="5"/>
  <c r="CA30" i="5"/>
  <c r="CH38" i="5"/>
  <c r="CA2" i="5"/>
  <c r="CA36" i="5"/>
  <c r="CA32" i="5"/>
  <c r="CA13" i="5"/>
  <c r="CA7" i="5"/>
  <c r="CA25" i="5"/>
  <c r="CO4" i="5"/>
  <c r="CA5" i="5"/>
  <c r="CO5" i="5"/>
  <c r="CH15" i="5"/>
  <c r="CO18" i="5"/>
  <c r="CO25" i="5"/>
  <c r="CH27" i="5"/>
  <c r="CA29" i="5"/>
  <c r="CA33" i="5"/>
  <c r="CH40" i="5"/>
  <c r="CH68" i="4"/>
  <c r="BT14" i="5"/>
  <c r="BT9" i="5"/>
  <c r="BT8" i="5"/>
  <c r="BT6" i="5"/>
  <c r="CA14" i="5"/>
  <c r="CA17" i="5"/>
  <c r="BT19" i="5"/>
  <c r="CH20" i="5"/>
  <c r="CH29" i="5"/>
  <c r="CH33" i="5"/>
  <c r="CA35" i="5"/>
  <c r="CH46" i="5"/>
  <c r="CH6" i="3"/>
  <c r="BI6" i="3" s="1"/>
  <c r="Q21" i="3" s="1"/>
  <c r="CO2" i="5"/>
  <c r="CO31" i="5"/>
  <c r="CO7" i="5"/>
  <c r="BT3" i="5"/>
  <c r="CH3" i="5"/>
  <c r="BT4" i="5"/>
  <c r="CA8" i="5"/>
  <c r="CO9" i="5"/>
  <c r="BT11" i="5"/>
  <c r="CO11" i="5"/>
  <c r="CO12" i="5"/>
  <c r="CO13" i="5"/>
  <c r="CA16" i="5"/>
  <c r="CO17" i="5"/>
  <c r="CO21" i="5"/>
  <c r="CH22" i="5"/>
  <c r="CA27" i="5"/>
  <c r="CH30" i="5"/>
  <c r="CH45" i="5"/>
  <c r="CO6" i="5"/>
  <c r="CH12" i="5"/>
  <c r="CO15" i="5"/>
  <c r="BT17" i="5"/>
  <c r="BT20" i="5"/>
  <c r="CO20" i="5"/>
  <c r="CA23" i="5"/>
  <c r="CO27" i="5"/>
  <c r="CA28" i="5"/>
  <c r="CO33" i="5"/>
  <c r="CH35" i="5"/>
  <c r="CH43" i="5"/>
  <c r="CA6" i="5"/>
  <c r="CO8" i="5"/>
  <c r="BT12" i="5"/>
  <c r="CO14" i="5"/>
  <c r="CA15" i="5"/>
  <c r="CH16" i="5"/>
  <c r="CH18" i="5"/>
  <c r="CH19" i="5"/>
  <c r="CA21" i="5"/>
  <c r="CA22" i="5"/>
  <c r="CH23" i="5"/>
  <c r="CH25" i="5"/>
  <c r="CO35" i="5"/>
  <c r="CO24" i="5"/>
  <c r="CO26" i="5"/>
  <c r="CH31" i="5"/>
  <c r="CO34" i="5"/>
  <c r="BT10" i="4"/>
  <c r="AZ10" i="4" s="1"/>
  <c r="CA24" i="5"/>
  <c r="CA26" i="5"/>
  <c r="CH28" i="5"/>
  <c r="CO29" i="5"/>
  <c r="CO30" i="5"/>
  <c r="CA34" i="5"/>
  <c r="CH36" i="5"/>
  <c r="CO6" i="4"/>
  <c r="CA15" i="4"/>
  <c r="CH26" i="4"/>
  <c r="CH40" i="4"/>
  <c r="CH86" i="4"/>
  <c r="BT6" i="4"/>
  <c r="CA7" i="4"/>
  <c r="BT11" i="4"/>
  <c r="CO14" i="4"/>
  <c r="CH28" i="4"/>
  <c r="CO29" i="4"/>
  <c r="CO44" i="4"/>
  <c r="CO55" i="4"/>
  <c r="CO60" i="4"/>
  <c r="CH70" i="4"/>
  <c r="CH75" i="4"/>
  <c r="CO24" i="3"/>
  <c r="CO16" i="3"/>
  <c r="CO4" i="4"/>
  <c r="CO1" i="4"/>
  <c r="CO59" i="4"/>
  <c r="CO8" i="4"/>
  <c r="CO15" i="4"/>
  <c r="BT17" i="4"/>
  <c r="BT18" i="4"/>
  <c r="CO20" i="4"/>
  <c r="CO32" i="4"/>
  <c r="CH36" i="4"/>
  <c r="CO48" i="4"/>
  <c r="CO49" i="4"/>
  <c r="CH71" i="4"/>
  <c r="CO7" i="3"/>
  <c r="BO7" i="3" s="1"/>
  <c r="BT3" i="4"/>
  <c r="BT4" i="4"/>
  <c r="CO5" i="4"/>
  <c r="CH11" i="4"/>
  <c r="BT12" i="4"/>
  <c r="CH22" i="4"/>
  <c r="CH56" i="4"/>
  <c r="CH90" i="4"/>
  <c r="CA1" i="4"/>
  <c r="CA4" i="4"/>
  <c r="BT2" i="3"/>
  <c r="AZ2" i="3" s="1"/>
  <c r="AK2" i="3" s="1"/>
  <c r="CH3" i="3"/>
  <c r="BT8" i="3"/>
  <c r="AY8" i="3" s="1"/>
  <c r="CO18" i="3"/>
  <c r="CO19" i="3"/>
  <c r="CO20" i="3"/>
  <c r="CH79" i="4"/>
  <c r="CH48" i="4"/>
  <c r="CH44" i="4"/>
  <c r="CH39" i="4"/>
  <c r="CH1" i="4"/>
  <c r="CH87" i="4"/>
  <c r="CH64" i="4"/>
  <c r="CH62" i="4"/>
  <c r="CH58" i="4"/>
  <c r="CH23" i="4"/>
  <c r="CH4" i="4"/>
  <c r="CH95" i="4"/>
  <c r="CH77" i="4"/>
  <c r="CH72" i="4"/>
  <c r="CH30" i="4"/>
  <c r="CH16" i="4"/>
  <c r="CH7" i="4"/>
  <c r="CH83" i="4"/>
  <c r="CH52" i="4"/>
  <c r="CH47" i="4"/>
  <c r="CH34" i="4"/>
  <c r="CH9" i="4"/>
  <c r="BT2" i="4"/>
  <c r="BT16" i="4"/>
  <c r="BT7" i="4"/>
  <c r="BT20" i="4"/>
  <c r="CO2" i="4"/>
  <c r="CH18" i="4"/>
  <c r="CH19" i="4"/>
  <c r="CO23" i="4"/>
  <c r="CH31" i="4"/>
  <c r="CH33" i="4"/>
  <c r="CH45" i="4"/>
  <c r="CH46" i="4"/>
  <c r="CH51" i="4"/>
  <c r="CH57" i="4"/>
  <c r="CH61" i="4"/>
  <c r="BT8" i="4"/>
  <c r="CA10" i="4"/>
  <c r="CO12" i="4"/>
  <c r="CA17" i="4"/>
  <c r="CO18" i="4"/>
  <c r="CH21" i="4"/>
  <c r="CO22" i="4"/>
  <c r="CH24" i="4"/>
  <c r="CO26" i="4"/>
  <c r="CO28" i="4"/>
  <c r="CO31" i="4"/>
  <c r="CH35" i="4"/>
  <c r="CH38" i="4"/>
  <c r="CO39" i="4"/>
  <c r="CH41" i="4"/>
  <c r="CO51" i="4"/>
  <c r="CH53" i="4"/>
  <c r="CH54" i="4"/>
  <c r="CH63" i="4"/>
  <c r="CH65" i="4"/>
  <c r="CH67" i="4"/>
  <c r="CH80" i="4"/>
  <c r="CH91" i="4"/>
  <c r="CH98" i="4"/>
  <c r="CO1" i="3"/>
  <c r="BN1" i="3" s="1"/>
  <c r="BT1" i="4"/>
  <c r="CO40" i="4"/>
  <c r="CO38" i="4"/>
  <c r="CO36" i="4"/>
  <c r="CO11" i="4"/>
  <c r="CO3" i="4"/>
  <c r="CH5" i="4"/>
  <c r="CA6" i="4"/>
  <c r="CA8" i="4"/>
  <c r="BT9" i="4"/>
  <c r="CO9" i="4"/>
  <c r="CH10" i="4"/>
  <c r="BT13" i="4"/>
  <c r="BT14" i="4"/>
  <c r="CH17" i="4"/>
  <c r="CA20" i="4"/>
  <c r="CO21" i="4"/>
  <c r="CO24" i="4"/>
  <c r="CH27" i="4"/>
  <c r="CO34" i="4"/>
  <c r="CO35" i="4"/>
  <c r="CH37" i="4"/>
  <c r="CH42" i="4"/>
  <c r="CO47" i="4"/>
  <c r="CO52" i="4"/>
  <c r="CO53" i="4"/>
  <c r="CO63" i="4"/>
  <c r="CO65" i="4"/>
  <c r="CH81" i="4"/>
  <c r="CH99" i="4"/>
  <c r="CA11" i="4"/>
  <c r="CH2" i="4"/>
  <c r="CA3" i="4"/>
  <c r="BT5" i="4"/>
  <c r="CO7" i="4"/>
  <c r="CH8" i="4"/>
  <c r="CA9" i="4"/>
  <c r="CO10" i="4"/>
  <c r="CA13" i="4"/>
  <c r="CA14" i="4"/>
  <c r="CO16" i="4"/>
  <c r="BT19" i="4"/>
  <c r="CH20" i="4"/>
  <c r="CH25" i="4"/>
  <c r="CO27" i="4"/>
  <c r="CH29" i="4"/>
  <c r="CO30" i="4"/>
  <c r="CO37" i="4"/>
  <c r="CO50" i="4"/>
  <c r="CH66" i="4"/>
  <c r="CO69" i="4"/>
  <c r="CO72" i="4"/>
  <c r="CH78" i="4"/>
  <c r="CH85" i="4"/>
  <c r="CH89" i="4"/>
  <c r="CH93" i="4"/>
  <c r="CA12" i="4"/>
  <c r="CH15" i="4"/>
  <c r="CA16" i="4"/>
  <c r="CA18" i="4"/>
  <c r="CO19" i="4"/>
  <c r="CO33" i="4"/>
  <c r="CO41" i="4"/>
  <c r="CH43" i="4"/>
  <c r="CO46" i="4"/>
  <c r="CO54" i="4"/>
  <c r="CO57" i="4"/>
  <c r="CO61" i="4"/>
  <c r="CO68" i="4"/>
  <c r="CO71" i="4"/>
  <c r="CH73" i="4"/>
  <c r="CH82" i="4"/>
  <c r="CH96" i="4"/>
  <c r="CA4" i="3"/>
  <c r="BD4" i="3" s="1"/>
  <c r="BT6" i="3"/>
  <c r="BT10" i="3"/>
  <c r="AZ10" i="3" s="1"/>
  <c r="CH6" i="4"/>
  <c r="CO13" i="4"/>
  <c r="CH14" i="4"/>
  <c r="BT15" i="4"/>
  <c r="CO17" i="4"/>
  <c r="CA19" i="4"/>
  <c r="CO25" i="4"/>
  <c r="CH32" i="4"/>
  <c r="CO43" i="4"/>
  <c r="CH49" i="4"/>
  <c r="CH50" i="4"/>
  <c r="CH55" i="4"/>
  <c r="CH59" i="4"/>
  <c r="CO64" i="4"/>
  <c r="CO67" i="4"/>
  <c r="CH69" i="4"/>
  <c r="CH74" i="4"/>
  <c r="CH88" i="4"/>
  <c r="CH94" i="4"/>
  <c r="CH97" i="4"/>
  <c r="CO45" i="4"/>
  <c r="CO56" i="4"/>
  <c r="CO58" i="4"/>
  <c r="CH60" i="4"/>
  <c r="CO62" i="4"/>
  <c r="CO66" i="4"/>
  <c r="CO70" i="4"/>
  <c r="CH76" i="4"/>
  <c r="CH84" i="4"/>
  <c r="CH92" i="4"/>
  <c r="CH100" i="4"/>
  <c r="BO1" i="3"/>
  <c r="CH9" i="3"/>
  <c r="CH38" i="3"/>
  <c r="CH20" i="3"/>
  <c r="CH19" i="3"/>
  <c r="CH13" i="3"/>
  <c r="CH12" i="3"/>
  <c r="CH10" i="3"/>
  <c r="CH15" i="3"/>
  <c r="CH21" i="3"/>
  <c r="CH22" i="3"/>
  <c r="CH30" i="3"/>
  <c r="CH34" i="3"/>
  <c r="CH35" i="3"/>
  <c r="CH62" i="3"/>
  <c r="CH66" i="3"/>
  <c r="CH70" i="3"/>
  <c r="CH74" i="3"/>
  <c r="CH78" i="3"/>
  <c r="CA15" i="3"/>
  <c r="CA10" i="3"/>
  <c r="CA14" i="3"/>
  <c r="CA8" i="3"/>
  <c r="CA6" i="3"/>
  <c r="CA2" i="3"/>
  <c r="CA1" i="3"/>
  <c r="CO3" i="3"/>
  <c r="CO42" i="3"/>
  <c r="CO36" i="3"/>
  <c r="CO21" i="3"/>
  <c r="CO14" i="3"/>
  <c r="CO8" i="3"/>
  <c r="CO6" i="3"/>
  <c r="CO2" i="3"/>
  <c r="CO5" i="3"/>
  <c r="CA7" i="3"/>
  <c r="CO9" i="3"/>
  <c r="CH11" i="3"/>
  <c r="CA12" i="3"/>
  <c r="CA13" i="3"/>
  <c r="CA16" i="3"/>
  <c r="CA18" i="3"/>
  <c r="CO23" i="3"/>
  <c r="CO37" i="3"/>
  <c r="AZ3" i="3"/>
  <c r="AY3" i="3"/>
  <c r="CH4" i="3"/>
  <c r="CA5" i="3"/>
  <c r="CH14" i="3"/>
  <c r="BT15" i="3"/>
  <c r="CO17" i="3"/>
  <c r="CA19" i="3"/>
  <c r="CA20" i="3"/>
  <c r="CO28" i="3"/>
  <c r="CO39" i="3"/>
  <c r="CO43" i="3"/>
  <c r="CH2" i="3"/>
  <c r="BT4" i="3"/>
  <c r="CO4" i="3"/>
  <c r="CH8" i="3"/>
  <c r="CA9" i="3"/>
  <c r="BT11" i="3"/>
  <c r="CO12" i="3"/>
  <c r="CO13" i="3"/>
  <c r="BT14" i="3"/>
  <c r="CA17" i="3"/>
  <c r="CO25" i="3"/>
  <c r="CA3" i="3"/>
  <c r="BT9" i="3"/>
  <c r="BT12" i="3"/>
  <c r="BT13" i="3"/>
  <c r="BT19" i="3"/>
  <c r="BT20" i="3"/>
  <c r="CO26" i="3"/>
  <c r="CH29" i="3"/>
  <c r="CO30" i="3"/>
  <c r="CO34" i="3"/>
  <c r="CO35" i="3"/>
  <c r="CH45" i="3"/>
  <c r="CH48" i="3"/>
  <c r="CH52" i="3"/>
  <c r="CH54" i="3"/>
  <c r="CH56" i="3"/>
  <c r="CH63" i="3"/>
  <c r="CH67" i="3"/>
  <c r="CH71" i="3"/>
  <c r="CH75" i="3"/>
  <c r="CH79" i="3"/>
  <c r="CH42" i="3"/>
  <c r="CH40" i="3"/>
  <c r="CH46" i="3"/>
  <c r="CH44" i="3"/>
  <c r="CH36" i="3"/>
  <c r="CH1" i="3"/>
  <c r="CH5" i="3"/>
  <c r="CH7" i="3"/>
  <c r="CO11" i="3"/>
  <c r="BT16" i="3"/>
  <c r="CH16" i="3"/>
  <c r="BT17" i="3"/>
  <c r="CH17" i="3"/>
  <c r="BT18" i="3"/>
  <c r="CH18" i="3"/>
  <c r="CH23" i="3"/>
  <c r="CH24" i="3"/>
  <c r="CH25" i="3"/>
  <c r="CH27" i="3"/>
  <c r="CO29" i="3"/>
  <c r="CH31" i="3"/>
  <c r="CH32" i="3"/>
  <c r="CH33" i="3"/>
  <c r="CO45" i="3"/>
  <c r="CH50" i="3"/>
  <c r="BT1" i="3"/>
  <c r="CO44" i="3"/>
  <c r="CO38" i="3"/>
  <c r="BT5" i="3"/>
  <c r="BT7" i="3"/>
  <c r="CO10" i="3"/>
  <c r="CA11" i="3"/>
  <c r="CO15" i="3"/>
  <c r="CO22" i="3"/>
  <c r="CO27" i="3"/>
  <c r="CH28" i="3"/>
  <c r="CO40" i="3"/>
  <c r="CH53" i="3"/>
  <c r="CH58" i="3"/>
  <c r="CH41" i="3"/>
  <c r="CH51" i="3"/>
  <c r="CH55" i="3"/>
  <c r="CH64" i="3"/>
  <c r="CH68" i="3"/>
  <c r="CH72" i="3"/>
  <c r="CH76" i="3"/>
  <c r="CH80" i="3"/>
  <c r="CH26" i="3"/>
  <c r="CO31" i="3"/>
  <c r="CO32" i="3"/>
  <c r="CO33" i="3"/>
  <c r="CH37" i="3"/>
  <c r="CH39" i="3"/>
  <c r="CO41" i="3"/>
  <c r="CH43" i="3"/>
  <c r="CH47" i="3"/>
  <c r="CH49" i="3"/>
  <c r="CH57" i="3"/>
  <c r="CH59" i="3"/>
  <c r="CH60" i="3"/>
  <c r="CH61" i="3"/>
  <c r="CH65" i="3"/>
  <c r="CH69" i="3"/>
  <c r="CH73" i="3"/>
  <c r="CH77" i="3"/>
  <c r="CH81" i="3"/>
  <c r="AZ7" i="5" l="1"/>
  <c r="O15" i="9"/>
  <c r="O46" i="9" s="1"/>
  <c r="BJ5" i="10"/>
  <c r="BO3" i="7"/>
  <c r="H15" i="7" s="1"/>
  <c r="H46" i="7" s="1"/>
  <c r="BS10" i="10"/>
  <c r="AI10" i="10" s="1"/>
  <c r="BD7" i="8"/>
  <c r="BD4" i="9"/>
  <c r="G15" i="10"/>
  <c r="AN3" i="10"/>
  <c r="AZ11" i="9"/>
  <c r="BN7" i="3"/>
  <c r="AI7" i="3" s="1"/>
  <c r="BI8" i="10"/>
  <c r="AZ4" i="8"/>
  <c r="BN3" i="10"/>
  <c r="G14" i="10" s="1"/>
  <c r="G45" i="10" s="1"/>
  <c r="AY8" i="6"/>
  <c r="N29" i="6" s="1"/>
  <c r="N60" i="6" s="1"/>
  <c r="BN4" i="9"/>
  <c r="R14" i="9" s="1"/>
  <c r="R45" i="9" s="1"/>
  <c r="AY3" i="10"/>
  <c r="AZ3" i="10"/>
  <c r="BI5" i="6"/>
  <c r="G21" i="6" s="1"/>
  <c r="AZ3" i="7"/>
  <c r="D15" i="7" s="1"/>
  <c r="D46" i="7" s="1"/>
  <c r="BJ7" i="5"/>
  <c r="BJ7" i="6"/>
  <c r="AN7" i="6" s="1"/>
  <c r="BI10" i="8"/>
  <c r="AH10" i="8" s="1"/>
  <c r="BO1" i="10"/>
  <c r="AN1" i="10" s="1"/>
  <c r="AH3" i="10"/>
  <c r="BI2" i="10"/>
  <c r="BO9" i="10"/>
  <c r="AN9" i="10" s="1"/>
  <c r="BN9" i="10"/>
  <c r="AH9" i="10" s="1"/>
  <c r="BO7" i="10"/>
  <c r="BN7" i="10"/>
  <c r="BJ11" i="10"/>
  <c r="BI11" i="10"/>
  <c r="AZ7" i="10"/>
  <c r="AY7" i="10"/>
  <c r="AZ2" i="10"/>
  <c r="AY2" i="10"/>
  <c r="BN8" i="10"/>
  <c r="BO8" i="10"/>
  <c r="AH8" i="5"/>
  <c r="BJ8" i="5"/>
  <c r="Q29" i="5" s="1"/>
  <c r="BI10" i="10"/>
  <c r="BJ10" i="10"/>
  <c r="BN5" i="10"/>
  <c r="BO5" i="10"/>
  <c r="BT1" i="10"/>
  <c r="BS1" i="10"/>
  <c r="BO11" i="10"/>
  <c r="AN11" i="10" s="1"/>
  <c r="BN11" i="10"/>
  <c r="AH11" i="10" s="1"/>
  <c r="BT8" i="10"/>
  <c r="BS8" i="10"/>
  <c r="AK10" i="10"/>
  <c r="AY12" i="10"/>
  <c r="AZ12" i="10"/>
  <c r="BS3" i="10"/>
  <c r="BT3" i="10"/>
  <c r="AY8" i="10"/>
  <c r="AZ8" i="10"/>
  <c r="BT6" i="10"/>
  <c r="BS6" i="10"/>
  <c r="BO4" i="10"/>
  <c r="BN4" i="10"/>
  <c r="BI7" i="10"/>
  <c r="BJ7" i="10"/>
  <c r="R14" i="10"/>
  <c r="R45" i="10" s="1"/>
  <c r="AI4" i="10"/>
  <c r="E7" i="5"/>
  <c r="E38" i="5" s="1"/>
  <c r="AY5" i="5"/>
  <c r="D21" i="5" s="1"/>
  <c r="D52" i="5" s="1"/>
  <c r="AY2" i="9"/>
  <c r="N8" i="9" s="1"/>
  <c r="N39" i="9" s="1"/>
  <c r="BI2" i="9"/>
  <c r="Q7" i="9" s="1"/>
  <c r="AY9" i="10"/>
  <c r="AZ9" i="10"/>
  <c r="AZ5" i="10"/>
  <c r="AY5" i="10"/>
  <c r="BI1" i="10"/>
  <c r="BJ1" i="10"/>
  <c r="AZ11" i="10"/>
  <c r="AY11" i="10"/>
  <c r="BI3" i="10"/>
  <c r="BD3" i="10" s="1"/>
  <c r="BJ3" i="10"/>
  <c r="AZ6" i="10"/>
  <c r="AY6" i="10"/>
  <c r="BI4" i="10"/>
  <c r="BJ4" i="10"/>
  <c r="AO4" i="10"/>
  <c r="R15" i="10"/>
  <c r="R46" i="10" s="1"/>
  <c r="BN10" i="10"/>
  <c r="AH10" i="10" s="1"/>
  <c r="BO10" i="10"/>
  <c r="AN10" i="10" s="1"/>
  <c r="BJ9" i="10"/>
  <c r="BI9" i="10"/>
  <c r="BS7" i="10"/>
  <c r="BT7" i="10"/>
  <c r="BT2" i="10"/>
  <c r="BS2" i="10"/>
  <c r="BJ6" i="10"/>
  <c r="BI6" i="10"/>
  <c r="BS12" i="10"/>
  <c r="AI12" i="10" s="1"/>
  <c r="BT12" i="10"/>
  <c r="AO12" i="10" s="1"/>
  <c r="BN12" i="10"/>
  <c r="AH12" i="10" s="1"/>
  <c r="BO12" i="10"/>
  <c r="AN12" i="10" s="1"/>
  <c r="Q21" i="10"/>
  <c r="AH6" i="10"/>
  <c r="AE10" i="10"/>
  <c r="AZ4" i="10"/>
  <c r="AY4" i="10"/>
  <c r="BN2" i="10"/>
  <c r="BO2" i="10"/>
  <c r="BI12" i="10"/>
  <c r="BJ12" i="10"/>
  <c r="BT11" i="10"/>
  <c r="AO11" i="10" s="1"/>
  <c r="BS11" i="10"/>
  <c r="AI11" i="10" s="1"/>
  <c r="BT5" i="10"/>
  <c r="BS5" i="10"/>
  <c r="AZ1" i="10"/>
  <c r="AY1" i="10"/>
  <c r="Q53" i="10"/>
  <c r="G7" i="10"/>
  <c r="AH1" i="10"/>
  <c r="G46" i="10"/>
  <c r="AZ8" i="9"/>
  <c r="AY8" i="9"/>
  <c r="BI11" i="9"/>
  <c r="AH11" i="9" s="1"/>
  <c r="BJ11" i="9"/>
  <c r="AN11" i="9" s="1"/>
  <c r="BD9" i="9"/>
  <c r="AF9" i="9" s="1"/>
  <c r="BE9" i="9"/>
  <c r="AL9" i="9" s="1"/>
  <c r="AI4" i="9"/>
  <c r="BO6" i="9"/>
  <c r="BN6" i="9"/>
  <c r="BD5" i="9"/>
  <c r="BE5" i="9"/>
  <c r="AZ7" i="9"/>
  <c r="AY7" i="9"/>
  <c r="BN5" i="9"/>
  <c r="BO5" i="9"/>
  <c r="AK11" i="9"/>
  <c r="BN1" i="5"/>
  <c r="H7" i="5" s="1"/>
  <c r="H38" i="5" s="1"/>
  <c r="BE5" i="7"/>
  <c r="E22" i="7" s="1"/>
  <c r="E53" i="7" s="1"/>
  <c r="BE7" i="7"/>
  <c r="E29" i="7" s="1"/>
  <c r="E60" i="7" s="1"/>
  <c r="BE10" i="9"/>
  <c r="AL10" i="9" s="1"/>
  <c r="BD10" i="9"/>
  <c r="AF10" i="9" s="1"/>
  <c r="BO10" i="9"/>
  <c r="AO10" i="9" s="1"/>
  <c r="BN10" i="9"/>
  <c r="AI10" i="9" s="1"/>
  <c r="AZ9" i="9"/>
  <c r="AY9" i="9"/>
  <c r="AK10" i="9"/>
  <c r="O14" i="9"/>
  <c r="O45" i="9" s="1"/>
  <c r="AF4" i="9"/>
  <c r="BN1" i="9"/>
  <c r="BO1" i="9"/>
  <c r="BI3" i="9"/>
  <c r="BJ3" i="9"/>
  <c r="BI9" i="9"/>
  <c r="AH9" i="9" s="1"/>
  <c r="BJ9" i="9"/>
  <c r="AN9" i="9" s="1"/>
  <c r="Q22" i="9"/>
  <c r="AN6" i="9"/>
  <c r="AE11" i="9"/>
  <c r="BE5" i="4"/>
  <c r="AL5" i="4" s="1"/>
  <c r="BD4" i="5"/>
  <c r="O14" i="5" s="1"/>
  <c r="O45" i="5" s="1"/>
  <c r="AY6" i="8"/>
  <c r="M22" i="8" s="1"/>
  <c r="M53" i="8" s="1"/>
  <c r="AZ12" i="9"/>
  <c r="AY12" i="9"/>
  <c r="BO2" i="9"/>
  <c r="BN2" i="9"/>
  <c r="BE8" i="9"/>
  <c r="BD8" i="9"/>
  <c r="AZ1" i="9"/>
  <c r="AY1" i="9"/>
  <c r="AE10" i="9"/>
  <c r="BE11" i="9"/>
  <c r="AL11" i="9" s="1"/>
  <c r="BD11" i="9"/>
  <c r="AF11" i="9" s="1"/>
  <c r="BJ1" i="9"/>
  <c r="BI1" i="9"/>
  <c r="BJ10" i="9"/>
  <c r="AN10" i="9" s="1"/>
  <c r="BI10" i="9"/>
  <c r="AH10" i="9" s="1"/>
  <c r="N21" i="9"/>
  <c r="N52" i="9" s="1"/>
  <c r="AE6" i="9"/>
  <c r="AH2" i="9"/>
  <c r="BN12" i="9"/>
  <c r="AI12" i="9" s="1"/>
  <c r="BO12" i="9"/>
  <c r="AO12" i="9" s="1"/>
  <c r="BJ5" i="9"/>
  <c r="BI5" i="9"/>
  <c r="BN9" i="9"/>
  <c r="AI9" i="9" s="1"/>
  <c r="BO9" i="9"/>
  <c r="AO9" i="9" s="1"/>
  <c r="BI8" i="9"/>
  <c r="BJ8" i="9"/>
  <c r="BJ4" i="9"/>
  <c r="BI4" i="9"/>
  <c r="Q21" i="9"/>
  <c r="AH6" i="9"/>
  <c r="BE6" i="9"/>
  <c r="AA6" i="9" s="1"/>
  <c r="BD6" i="9"/>
  <c r="BJ12" i="9"/>
  <c r="AN12" i="9" s="1"/>
  <c r="BI12" i="9"/>
  <c r="AH12" i="9" s="1"/>
  <c r="BD1" i="9"/>
  <c r="BE1" i="9"/>
  <c r="AY3" i="9"/>
  <c r="AZ3" i="9"/>
  <c r="R15" i="9"/>
  <c r="R46" i="9" s="1"/>
  <c r="AO4" i="9"/>
  <c r="BN3" i="5"/>
  <c r="H14" i="5" s="1"/>
  <c r="H45" i="5" s="1"/>
  <c r="BJ10" i="6"/>
  <c r="AN10" i="6" s="1"/>
  <c r="AY10" i="7"/>
  <c r="AE10" i="7" s="1"/>
  <c r="BO8" i="9"/>
  <c r="BN8" i="9"/>
  <c r="BE2" i="9"/>
  <c r="BD2" i="9"/>
  <c r="BD7" i="9"/>
  <c r="BE7" i="9"/>
  <c r="BO11" i="9"/>
  <c r="AO11" i="9" s="1"/>
  <c r="BN11" i="9"/>
  <c r="AI11" i="9" s="1"/>
  <c r="AZ4" i="9"/>
  <c r="AY4" i="9"/>
  <c r="BJ7" i="9"/>
  <c r="BI7" i="9"/>
  <c r="BN7" i="9"/>
  <c r="BO7" i="9"/>
  <c r="BE3" i="9"/>
  <c r="BD3" i="9"/>
  <c r="AZ5" i="9"/>
  <c r="AY5" i="9"/>
  <c r="BO3" i="9"/>
  <c r="BN3" i="9"/>
  <c r="M22" i="9"/>
  <c r="M53" i="9" s="1"/>
  <c r="N22" i="9"/>
  <c r="N53" i="9" s="1"/>
  <c r="AK6" i="9"/>
  <c r="AK2" i="9"/>
  <c r="Q8" i="9"/>
  <c r="AN2" i="9"/>
  <c r="BE12" i="8"/>
  <c r="AL12" i="8" s="1"/>
  <c r="BD12" i="8"/>
  <c r="AF12" i="8" s="1"/>
  <c r="BO7" i="8"/>
  <c r="BN7" i="8"/>
  <c r="BN10" i="8"/>
  <c r="AI10" i="8" s="1"/>
  <c r="BO10" i="8"/>
  <c r="AO10" i="8" s="1"/>
  <c r="BI5" i="5"/>
  <c r="AH5" i="5" s="1"/>
  <c r="AZ5" i="8"/>
  <c r="AY5" i="8"/>
  <c r="BJ2" i="8"/>
  <c r="BI2" i="8"/>
  <c r="AZ1" i="7"/>
  <c r="AY1" i="7"/>
  <c r="BI9" i="8"/>
  <c r="AH9" i="8" s="1"/>
  <c r="BJ9" i="8"/>
  <c r="AN9" i="8" s="1"/>
  <c r="AY7" i="8"/>
  <c r="AZ7" i="8"/>
  <c r="BJ3" i="8"/>
  <c r="BI3" i="8"/>
  <c r="N22" i="8"/>
  <c r="N53" i="8" s="1"/>
  <c r="AK6" i="8"/>
  <c r="BJ8" i="8"/>
  <c r="BI8" i="8"/>
  <c r="N15" i="8"/>
  <c r="N46" i="8" s="1"/>
  <c r="AK4" i="8"/>
  <c r="M15" i="8"/>
  <c r="M46" i="8" s="1"/>
  <c r="BE3" i="8"/>
  <c r="BD3" i="8"/>
  <c r="BD11" i="8"/>
  <c r="AF11" i="8" s="1"/>
  <c r="BE11" i="8"/>
  <c r="AL11" i="8" s="1"/>
  <c r="AZ1" i="8"/>
  <c r="AY1" i="8"/>
  <c r="BO12" i="8"/>
  <c r="AO12" i="8" s="1"/>
  <c r="BN12" i="8"/>
  <c r="AI12" i="8" s="1"/>
  <c r="AZ8" i="8"/>
  <c r="AY8" i="8"/>
  <c r="BI3" i="6"/>
  <c r="AH3" i="6" s="1"/>
  <c r="BJ6" i="8"/>
  <c r="BI6" i="8"/>
  <c r="AY6" i="7"/>
  <c r="AZ6" i="7"/>
  <c r="AZ10" i="8"/>
  <c r="AY10" i="8"/>
  <c r="BI4" i="8"/>
  <c r="BJ4" i="8"/>
  <c r="BN11" i="8"/>
  <c r="AI11" i="8" s="1"/>
  <c r="BO11" i="8"/>
  <c r="AO11" i="8" s="1"/>
  <c r="BI7" i="8"/>
  <c r="BJ7" i="8"/>
  <c r="AE6" i="8"/>
  <c r="BE4" i="8"/>
  <c r="BD4" i="8"/>
  <c r="BJ5" i="8"/>
  <c r="BI5" i="8"/>
  <c r="BE10" i="8"/>
  <c r="AL10" i="8" s="1"/>
  <c r="BD10" i="8"/>
  <c r="AF10" i="8" s="1"/>
  <c r="O8" i="8"/>
  <c r="O39" i="8" s="1"/>
  <c r="AL2" i="8"/>
  <c r="AY2" i="3"/>
  <c r="N8" i="3" s="1"/>
  <c r="N39" i="3" s="1"/>
  <c r="BI6" i="5"/>
  <c r="Q21" i="5" s="1"/>
  <c r="AY10" i="3"/>
  <c r="BE2" i="4"/>
  <c r="O8" i="4" s="1"/>
  <c r="O39" i="4" s="1"/>
  <c r="BI12" i="4"/>
  <c r="AH12" i="4" s="1"/>
  <c r="BE1" i="5"/>
  <c r="AL1" i="5" s="1"/>
  <c r="BJ1" i="8"/>
  <c r="BI1" i="8"/>
  <c r="AZ2" i="8"/>
  <c r="AY2" i="8"/>
  <c r="AY9" i="8"/>
  <c r="AZ9" i="8"/>
  <c r="BO6" i="8"/>
  <c r="BN6" i="8"/>
  <c r="BN2" i="8"/>
  <c r="BO2" i="8"/>
  <c r="BO1" i="8"/>
  <c r="BN1" i="8"/>
  <c r="BO3" i="8"/>
  <c r="BN3" i="8"/>
  <c r="E28" i="8"/>
  <c r="E59" i="8" s="1"/>
  <c r="AF7" i="8"/>
  <c r="AZ11" i="8"/>
  <c r="AY11" i="8"/>
  <c r="BD6" i="8"/>
  <c r="BE6" i="8"/>
  <c r="BE8" i="8"/>
  <c r="BD8" i="8"/>
  <c r="R14" i="8"/>
  <c r="R45" i="8" s="1"/>
  <c r="AI4" i="8"/>
  <c r="AZ12" i="8"/>
  <c r="AY12" i="8"/>
  <c r="BO5" i="8"/>
  <c r="BN5" i="8"/>
  <c r="BO9" i="8"/>
  <c r="AO9" i="8" s="1"/>
  <c r="BN9" i="8"/>
  <c r="AI9" i="8" s="1"/>
  <c r="E29" i="8"/>
  <c r="E60" i="8" s="1"/>
  <c r="AL7" i="8"/>
  <c r="BN8" i="8"/>
  <c r="BO8" i="8"/>
  <c r="BE5" i="8"/>
  <c r="BD5" i="8"/>
  <c r="AZ3" i="8"/>
  <c r="AY3" i="8"/>
  <c r="BE1" i="8"/>
  <c r="BD1" i="8"/>
  <c r="BD9" i="8"/>
  <c r="AF9" i="8" s="1"/>
  <c r="BE9" i="8"/>
  <c r="AL9" i="8" s="1"/>
  <c r="BJ11" i="8"/>
  <c r="AN11" i="8" s="1"/>
  <c r="BI11" i="8"/>
  <c r="AH11" i="8" s="1"/>
  <c r="R15" i="8"/>
  <c r="R46" i="8" s="1"/>
  <c r="AO4" i="8"/>
  <c r="AY7" i="7"/>
  <c r="AZ7" i="7"/>
  <c r="BD11" i="7"/>
  <c r="AF11" i="7" s="1"/>
  <c r="BE11" i="7"/>
  <c r="AL11" i="7" s="1"/>
  <c r="BI3" i="7"/>
  <c r="BJ3" i="7"/>
  <c r="BO4" i="6"/>
  <c r="BN4" i="6"/>
  <c r="BN7" i="7"/>
  <c r="BO7" i="7"/>
  <c r="BJ4" i="7"/>
  <c r="BI4" i="7"/>
  <c r="AE3" i="7"/>
  <c r="D14" i="7"/>
  <c r="D45" i="7" s="1"/>
  <c r="BD1" i="7"/>
  <c r="BE1" i="7"/>
  <c r="AZ8" i="7"/>
  <c r="AY8" i="7"/>
  <c r="AZ12" i="7"/>
  <c r="AY12" i="7"/>
  <c r="BD4" i="7"/>
  <c r="BE4" i="7"/>
  <c r="BO12" i="7"/>
  <c r="AO12" i="7" s="1"/>
  <c r="BN12" i="7"/>
  <c r="AI12" i="7" s="1"/>
  <c r="BI11" i="7"/>
  <c r="AH11" i="7" s="1"/>
  <c r="BJ11" i="7"/>
  <c r="AN11" i="7" s="1"/>
  <c r="BN1" i="7"/>
  <c r="BO1" i="7"/>
  <c r="BJ6" i="7"/>
  <c r="BI6" i="7"/>
  <c r="AK8" i="6"/>
  <c r="BJ12" i="7"/>
  <c r="AN12" i="7" s="1"/>
  <c r="BI12" i="7"/>
  <c r="AH12" i="7" s="1"/>
  <c r="BE10" i="7"/>
  <c r="AL10" i="7" s="1"/>
  <c r="BD10" i="7"/>
  <c r="AF10" i="7" s="1"/>
  <c r="BD12" i="7"/>
  <c r="AF12" i="7" s="1"/>
  <c r="BE12" i="7"/>
  <c r="AL12" i="7" s="1"/>
  <c r="BO8" i="7"/>
  <c r="BN8" i="7"/>
  <c r="BE4" i="3"/>
  <c r="AL4" i="3" s="1"/>
  <c r="H8" i="5"/>
  <c r="H39" i="5" s="1"/>
  <c r="AY2" i="5"/>
  <c r="N8" i="5" s="1"/>
  <c r="N39" i="5" s="1"/>
  <c r="AY1" i="5"/>
  <c r="D7" i="5" s="1"/>
  <c r="D38" i="5" s="1"/>
  <c r="BO6" i="7"/>
  <c r="BN6" i="7"/>
  <c r="AY11" i="7"/>
  <c r="AZ11" i="7"/>
  <c r="BE6" i="7"/>
  <c r="BD6" i="7"/>
  <c r="BN1" i="6"/>
  <c r="BO1" i="6"/>
  <c r="BJ7" i="7"/>
  <c r="BI7" i="7"/>
  <c r="BE2" i="7"/>
  <c r="BD2" i="7"/>
  <c r="BI1" i="7"/>
  <c r="BJ1" i="7"/>
  <c r="BI5" i="7"/>
  <c r="BJ5" i="7"/>
  <c r="H14" i="7"/>
  <c r="H45" i="7" s="1"/>
  <c r="AI3" i="7"/>
  <c r="BE8" i="7"/>
  <c r="BD8" i="7"/>
  <c r="BN5" i="7"/>
  <c r="BO5" i="7"/>
  <c r="BO2" i="7"/>
  <c r="BN2" i="7"/>
  <c r="E21" i="7"/>
  <c r="E52" i="7" s="1"/>
  <c r="AF5" i="7"/>
  <c r="BD9" i="7"/>
  <c r="AF9" i="7" s="1"/>
  <c r="BE9" i="7"/>
  <c r="AL9" i="7" s="1"/>
  <c r="BJ2" i="7"/>
  <c r="BI2" i="7"/>
  <c r="AK3" i="7"/>
  <c r="BO11" i="7"/>
  <c r="AO11" i="7" s="1"/>
  <c r="BN11" i="7"/>
  <c r="AI11" i="7" s="1"/>
  <c r="AZ9" i="7"/>
  <c r="AY9" i="7"/>
  <c r="BI8" i="7"/>
  <c r="BJ8" i="7"/>
  <c r="AZ5" i="7"/>
  <c r="AY5" i="7"/>
  <c r="BO10" i="7"/>
  <c r="AO10" i="7" s="1"/>
  <c r="BN10" i="7"/>
  <c r="AI10" i="7" s="1"/>
  <c r="BD3" i="7"/>
  <c r="BE3" i="7"/>
  <c r="BJ9" i="7"/>
  <c r="AN9" i="7" s="1"/>
  <c r="BI9" i="7"/>
  <c r="AH9" i="7" s="1"/>
  <c r="AZ4" i="7"/>
  <c r="AY4" i="7"/>
  <c r="BN9" i="7"/>
  <c r="AI9" i="7" s="1"/>
  <c r="BO9" i="7"/>
  <c r="AO9" i="7" s="1"/>
  <c r="AZ2" i="7"/>
  <c r="AY2" i="7"/>
  <c r="BN4" i="7"/>
  <c r="BO4" i="7"/>
  <c r="AK10" i="7"/>
  <c r="E28" i="7"/>
  <c r="E59" i="7" s="1"/>
  <c r="AF7" i="7"/>
  <c r="BE9" i="6"/>
  <c r="AL9" i="6" s="1"/>
  <c r="BD9" i="6"/>
  <c r="AF9" i="6" s="1"/>
  <c r="BD2" i="6"/>
  <c r="BE2" i="6"/>
  <c r="G29" i="6"/>
  <c r="AN3" i="6"/>
  <c r="G15" i="6"/>
  <c r="BE7" i="6"/>
  <c r="BD7" i="6"/>
  <c r="BD1" i="6"/>
  <c r="BE1" i="6"/>
  <c r="BJ1" i="6"/>
  <c r="BI1" i="6"/>
  <c r="BO11" i="6"/>
  <c r="AO11" i="6" s="1"/>
  <c r="BN11" i="6"/>
  <c r="AI11" i="6" s="1"/>
  <c r="BE4" i="6"/>
  <c r="BD4" i="6"/>
  <c r="BO9" i="6"/>
  <c r="AO9" i="6" s="1"/>
  <c r="BN9" i="6"/>
  <c r="AI9" i="6" s="1"/>
  <c r="BO12" i="6"/>
  <c r="AO12" i="6" s="1"/>
  <c r="BN12" i="6"/>
  <c r="AI12" i="6" s="1"/>
  <c r="BN8" i="6"/>
  <c r="BO8" i="6"/>
  <c r="BI4" i="6"/>
  <c r="BJ4" i="6"/>
  <c r="AO3" i="6"/>
  <c r="H15" i="6"/>
  <c r="H46" i="6" s="1"/>
  <c r="G28" i="6"/>
  <c r="AH7" i="6"/>
  <c r="AZ11" i="6"/>
  <c r="AY11" i="6"/>
  <c r="BE5" i="6"/>
  <c r="BD5" i="6"/>
  <c r="BD3" i="5"/>
  <c r="AF3" i="5" s="1"/>
  <c r="BJ2" i="5"/>
  <c r="AN2" i="5" s="1"/>
  <c r="AZ1" i="6"/>
  <c r="AY1" i="6"/>
  <c r="AZ9" i="6"/>
  <c r="AY9" i="6"/>
  <c r="BN2" i="6"/>
  <c r="BO2" i="6"/>
  <c r="BN7" i="6"/>
  <c r="BO7" i="6"/>
  <c r="BE11" i="6"/>
  <c r="AL11" i="6" s="1"/>
  <c r="BD11" i="6"/>
  <c r="AF11" i="6" s="1"/>
  <c r="AZ7" i="6"/>
  <c r="AY7" i="6"/>
  <c r="BE3" i="6"/>
  <c r="BD3" i="6"/>
  <c r="AY10" i="4"/>
  <c r="AE10" i="4" s="1"/>
  <c r="AF2" i="4"/>
  <c r="BI12" i="6"/>
  <c r="AH12" i="6" s="1"/>
  <c r="BJ12" i="6"/>
  <c r="AN12" i="6" s="1"/>
  <c r="BJ8" i="6"/>
  <c r="BI8" i="6"/>
  <c r="BJ11" i="6"/>
  <c r="AN11" i="6" s="1"/>
  <c r="BI11" i="6"/>
  <c r="AH11" i="6" s="1"/>
  <c r="AZ6" i="6"/>
  <c r="AY6" i="6"/>
  <c r="AY4" i="6"/>
  <c r="AZ4" i="6"/>
  <c r="AZ10" i="6"/>
  <c r="AY10" i="6"/>
  <c r="BJ6" i="6"/>
  <c r="BI6" i="6"/>
  <c r="BJ2" i="6"/>
  <c r="BI2" i="6"/>
  <c r="BD6" i="6"/>
  <c r="BE6" i="6"/>
  <c r="D15" i="6"/>
  <c r="D46" i="6" s="1"/>
  <c r="C15" i="6"/>
  <c r="C46" i="6" s="1"/>
  <c r="AK3" i="6"/>
  <c r="BD8" i="6"/>
  <c r="BE8" i="6"/>
  <c r="BD10" i="6"/>
  <c r="AF10" i="6" s="1"/>
  <c r="BE10" i="6"/>
  <c r="AL10" i="6" s="1"/>
  <c r="AY12" i="6"/>
  <c r="AZ12" i="6"/>
  <c r="BE12" i="6"/>
  <c r="AL12" i="6" s="1"/>
  <c r="BD12" i="6"/>
  <c r="AF12" i="6" s="1"/>
  <c r="BN6" i="6"/>
  <c r="BO6" i="6"/>
  <c r="BN10" i="6"/>
  <c r="AI10" i="6" s="1"/>
  <c r="BO10" i="6"/>
  <c r="AO10" i="6" s="1"/>
  <c r="BN5" i="6"/>
  <c r="BO5" i="6"/>
  <c r="AZ2" i="6"/>
  <c r="AY2" i="6"/>
  <c r="BJ9" i="6"/>
  <c r="AN9" i="6" s="1"/>
  <c r="BI9" i="6"/>
  <c r="AH9" i="6" s="1"/>
  <c r="AZ5" i="6"/>
  <c r="AY5" i="6"/>
  <c r="H14" i="6"/>
  <c r="H45" i="6" s="1"/>
  <c r="AI3" i="6"/>
  <c r="G22" i="6"/>
  <c r="AN5" i="6"/>
  <c r="BE6" i="5"/>
  <c r="BD6" i="5"/>
  <c r="BN9" i="5"/>
  <c r="AI9" i="5" s="1"/>
  <c r="BO9" i="5"/>
  <c r="AO9" i="5" s="1"/>
  <c r="BO2" i="5"/>
  <c r="BN2" i="5"/>
  <c r="Q22" i="5"/>
  <c r="AN6" i="5"/>
  <c r="BJ1" i="5"/>
  <c r="BI1" i="5"/>
  <c r="D29" i="5"/>
  <c r="D60" i="5" s="1"/>
  <c r="C29" i="5"/>
  <c r="C60" i="5" s="1"/>
  <c r="AK7" i="5"/>
  <c r="Q7" i="5"/>
  <c r="AH2" i="5"/>
  <c r="AK2" i="5"/>
  <c r="BE8" i="5"/>
  <c r="BD8" i="5"/>
  <c r="AY3" i="5"/>
  <c r="AZ3" i="5"/>
  <c r="BN5" i="5"/>
  <c r="BO5" i="5"/>
  <c r="BE2" i="5"/>
  <c r="BD2" i="5"/>
  <c r="AN5" i="5"/>
  <c r="G22" i="5"/>
  <c r="AH6" i="3"/>
  <c r="AZ12" i="5"/>
  <c r="AY12" i="5"/>
  <c r="BO11" i="5"/>
  <c r="AO11" i="5" s="1"/>
  <c r="BN11" i="5"/>
  <c r="AI11" i="5" s="1"/>
  <c r="BN7" i="5"/>
  <c r="BO7" i="5"/>
  <c r="AZ6" i="5"/>
  <c r="AY6" i="5"/>
  <c r="BD5" i="5"/>
  <c r="BE5" i="5"/>
  <c r="AZ10" i="5"/>
  <c r="AY10" i="5"/>
  <c r="BI3" i="4"/>
  <c r="BJ3" i="4"/>
  <c r="BE12" i="5"/>
  <c r="AL12" i="5" s="1"/>
  <c r="BD12" i="5"/>
  <c r="AF12" i="5" s="1"/>
  <c r="AL4" i="5"/>
  <c r="O15" i="5"/>
  <c r="O46" i="5" s="1"/>
  <c r="AO3" i="5"/>
  <c r="H15" i="5"/>
  <c r="H46" i="5" s="1"/>
  <c r="AE5" i="5"/>
  <c r="AH7" i="5"/>
  <c r="G28" i="5"/>
  <c r="AK1" i="5"/>
  <c r="BO6" i="5"/>
  <c r="BN6" i="5"/>
  <c r="BI3" i="5"/>
  <c r="BJ3" i="5"/>
  <c r="AZ9" i="5"/>
  <c r="AY9" i="5"/>
  <c r="BE10" i="5"/>
  <c r="AL10" i="5" s="1"/>
  <c r="BD10" i="5"/>
  <c r="AF10" i="5" s="1"/>
  <c r="BJ10" i="5"/>
  <c r="AN10" i="5" s="1"/>
  <c r="BI10" i="5"/>
  <c r="AH10" i="5" s="1"/>
  <c r="BO10" i="5"/>
  <c r="AO10" i="5" s="1"/>
  <c r="BN10" i="5"/>
  <c r="AI10" i="5" s="1"/>
  <c r="E15" i="5"/>
  <c r="E46" i="5" s="1"/>
  <c r="AL3" i="5"/>
  <c r="G21" i="5"/>
  <c r="BO12" i="5"/>
  <c r="AO12" i="5" s="1"/>
  <c r="BN12" i="5"/>
  <c r="AI12" i="5" s="1"/>
  <c r="BD7" i="5"/>
  <c r="BE7" i="5"/>
  <c r="BD9" i="5"/>
  <c r="AF9" i="5" s="1"/>
  <c r="BE9" i="5"/>
  <c r="AL9" i="5" s="1"/>
  <c r="C22" i="5"/>
  <c r="C53" i="5" s="1"/>
  <c r="AK5" i="5"/>
  <c r="BJ6" i="3"/>
  <c r="AN6" i="3" s="1"/>
  <c r="AZ8" i="3"/>
  <c r="M29" i="3" s="1"/>
  <c r="M60" i="3" s="1"/>
  <c r="BO8" i="5"/>
  <c r="BN8" i="5"/>
  <c r="BJ12" i="5"/>
  <c r="AN12" i="5" s="1"/>
  <c r="BI12" i="5"/>
  <c r="AH12" i="5" s="1"/>
  <c r="AY11" i="5"/>
  <c r="AZ11" i="5"/>
  <c r="AZ4" i="5"/>
  <c r="AY4" i="5"/>
  <c r="AZ8" i="5"/>
  <c r="AY8" i="5"/>
  <c r="BN4" i="5"/>
  <c r="BO4" i="5"/>
  <c r="BI11" i="5"/>
  <c r="AH11" i="5" s="1"/>
  <c r="BJ11" i="5"/>
  <c r="AN11" i="5" s="1"/>
  <c r="BJ4" i="5"/>
  <c r="BI4" i="5"/>
  <c r="BI9" i="5"/>
  <c r="AH9" i="5" s="1"/>
  <c r="BJ9" i="5"/>
  <c r="AN9" i="5" s="1"/>
  <c r="BE11" i="5"/>
  <c r="AL11" i="5" s="1"/>
  <c r="BD11" i="5"/>
  <c r="AF11" i="5" s="1"/>
  <c r="D28" i="5"/>
  <c r="D59" i="5" s="1"/>
  <c r="AE7" i="5"/>
  <c r="Q8" i="5"/>
  <c r="G29" i="5"/>
  <c r="AN7" i="5"/>
  <c r="AE1" i="5"/>
  <c r="AZ5" i="4"/>
  <c r="AY5" i="4"/>
  <c r="AY9" i="4"/>
  <c r="AZ9" i="4"/>
  <c r="BJ3" i="3"/>
  <c r="BI3" i="3"/>
  <c r="BE1" i="4"/>
  <c r="BD1" i="4"/>
  <c r="AZ12" i="4"/>
  <c r="AY12" i="4"/>
  <c r="AZ3" i="4"/>
  <c r="AY3" i="4"/>
  <c r="BE7" i="4"/>
  <c r="BD7" i="4"/>
  <c r="BN10" i="4"/>
  <c r="AI10" i="4" s="1"/>
  <c r="BO10" i="4"/>
  <c r="AO10" i="4" s="1"/>
  <c r="BO3" i="4"/>
  <c r="BN3" i="4"/>
  <c r="BO12" i="4"/>
  <c r="AO12" i="4" s="1"/>
  <c r="BN12" i="4"/>
  <c r="AI12" i="4" s="1"/>
  <c r="AY7" i="4"/>
  <c r="AZ7" i="4"/>
  <c r="BI7" i="4"/>
  <c r="BJ7" i="4"/>
  <c r="BJ1" i="4"/>
  <c r="BI1" i="4"/>
  <c r="AY4" i="4"/>
  <c r="AZ4" i="4"/>
  <c r="BN8" i="4"/>
  <c r="BO8" i="4"/>
  <c r="AZ11" i="4"/>
  <c r="AY11" i="4"/>
  <c r="BJ6" i="4"/>
  <c r="BI6" i="4"/>
  <c r="BE12" i="4"/>
  <c r="AL12" i="4" s="1"/>
  <c r="BD12" i="4"/>
  <c r="AF12" i="4" s="1"/>
  <c r="BD9" i="4"/>
  <c r="AF9" i="4" s="1"/>
  <c r="BE9" i="4"/>
  <c r="AL9" i="4" s="1"/>
  <c r="BE3" i="4"/>
  <c r="BD3" i="4"/>
  <c r="BE8" i="4"/>
  <c r="BD8" i="4"/>
  <c r="BN11" i="4"/>
  <c r="AI11" i="4" s="1"/>
  <c r="BO11" i="4"/>
  <c r="AO11" i="4" s="1"/>
  <c r="AZ1" i="4"/>
  <c r="AY1" i="4"/>
  <c r="BE10" i="4"/>
  <c r="AL10" i="4" s="1"/>
  <c r="BD10" i="4"/>
  <c r="AF10" i="4" s="1"/>
  <c r="BJ8" i="4"/>
  <c r="BI8" i="4"/>
  <c r="BJ2" i="4"/>
  <c r="BI2" i="4"/>
  <c r="BJ10" i="4"/>
  <c r="AN10" i="4" s="1"/>
  <c r="BI10" i="4"/>
  <c r="AH10" i="4" s="1"/>
  <c r="BD6" i="4"/>
  <c r="BE6" i="4"/>
  <c r="AZ8" i="4"/>
  <c r="AY8" i="4"/>
  <c r="BN2" i="4"/>
  <c r="BO2" i="4"/>
  <c r="AZ2" i="4"/>
  <c r="AY2" i="4"/>
  <c r="BI4" i="4"/>
  <c r="BJ4" i="4"/>
  <c r="BJ11" i="4"/>
  <c r="AN11" i="4" s="1"/>
  <c r="BI11" i="4"/>
  <c r="AH11" i="4" s="1"/>
  <c r="BO1" i="4"/>
  <c r="BN1" i="4"/>
  <c r="AZ6" i="4"/>
  <c r="AY6" i="4"/>
  <c r="AZ6" i="3"/>
  <c r="AY6" i="3"/>
  <c r="BO7" i="4"/>
  <c r="BN7" i="4"/>
  <c r="BD11" i="4"/>
  <c r="AF11" i="4" s="1"/>
  <c r="BE11" i="4"/>
  <c r="AL11" i="4" s="1"/>
  <c r="BO9" i="4"/>
  <c r="AO9" i="4" s="1"/>
  <c r="BN9" i="4"/>
  <c r="AI9" i="4" s="1"/>
  <c r="BJ5" i="4"/>
  <c r="BI5" i="4"/>
  <c r="BI9" i="4"/>
  <c r="AH9" i="4" s="1"/>
  <c r="BJ9" i="4"/>
  <c r="AN9" i="4" s="1"/>
  <c r="BE4" i="4"/>
  <c r="BD4" i="4"/>
  <c r="BO5" i="4"/>
  <c r="BN5" i="4"/>
  <c r="AK10" i="4"/>
  <c r="BO4" i="4"/>
  <c r="BN4" i="4"/>
  <c r="BO6" i="4"/>
  <c r="BN6" i="4"/>
  <c r="AF5" i="4"/>
  <c r="E21" i="4"/>
  <c r="E52" i="4" s="1"/>
  <c r="BE11" i="3"/>
  <c r="AL11" i="3" s="1"/>
  <c r="BD11" i="3"/>
  <c r="AF11" i="3" s="1"/>
  <c r="BJ7" i="3"/>
  <c r="BI7" i="3"/>
  <c r="BE3" i="3"/>
  <c r="BD3" i="3"/>
  <c r="BE9" i="3"/>
  <c r="AL9" i="3" s="1"/>
  <c r="BD9" i="3"/>
  <c r="AF9" i="3" s="1"/>
  <c r="BI2" i="3"/>
  <c r="BJ2" i="3"/>
  <c r="BI4" i="3"/>
  <c r="BJ4" i="3"/>
  <c r="BD12" i="3"/>
  <c r="AF12" i="3" s="1"/>
  <c r="BE12" i="3"/>
  <c r="AL12" i="3" s="1"/>
  <c r="BN8" i="3"/>
  <c r="BO8" i="3"/>
  <c r="BD6" i="3"/>
  <c r="BE6" i="3"/>
  <c r="BJ10" i="3"/>
  <c r="AN10" i="3" s="1"/>
  <c r="BI10" i="3"/>
  <c r="AH10" i="3" s="1"/>
  <c r="Q52" i="3"/>
  <c r="AF4" i="3"/>
  <c r="O14" i="3"/>
  <c r="O45" i="3" s="1"/>
  <c r="BN10" i="3"/>
  <c r="AI10" i="3" s="1"/>
  <c r="BO10" i="3"/>
  <c r="AO10" i="3" s="1"/>
  <c r="BJ5" i="3"/>
  <c r="BI5" i="3"/>
  <c r="BJ8" i="3"/>
  <c r="BI8" i="3"/>
  <c r="AE2" i="3"/>
  <c r="D14" i="3"/>
  <c r="D45" i="3" s="1"/>
  <c r="AE3" i="3"/>
  <c r="BJ11" i="3"/>
  <c r="AN11" i="3" s="1"/>
  <c r="BI11" i="3"/>
  <c r="AH11" i="3" s="1"/>
  <c r="BO5" i="3"/>
  <c r="BN5" i="3"/>
  <c r="BO3" i="3"/>
  <c r="BN3" i="3"/>
  <c r="BD8" i="3"/>
  <c r="BE8" i="3"/>
  <c r="BI12" i="3"/>
  <c r="AH12" i="3" s="1"/>
  <c r="BJ12" i="3"/>
  <c r="AN12" i="3" s="1"/>
  <c r="O15" i="3"/>
  <c r="O46" i="3" s="1"/>
  <c r="AZ7" i="3"/>
  <c r="AY7" i="3"/>
  <c r="AZ1" i="3"/>
  <c r="AY1" i="3"/>
  <c r="BJ1" i="3"/>
  <c r="BI1" i="3"/>
  <c r="AY12" i="3"/>
  <c r="AZ12" i="3"/>
  <c r="BO12" i="3"/>
  <c r="AO12" i="3" s="1"/>
  <c r="BN12" i="3"/>
  <c r="AI12" i="3" s="1"/>
  <c r="BO4" i="3"/>
  <c r="BN4" i="3"/>
  <c r="AE10" i="3"/>
  <c r="C15" i="3"/>
  <c r="C46" i="3" s="1"/>
  <c r="AK3" i="3"/>
  <c r="D15" i="3"/>
  <c r="D46" i="3" s="1"/>
  <c r="BN9" i="3"/>
  <c r="AI9" i="3" s="1"/>
  <c r="BO9" i="3"/>
  <c r="AO9" i="3" s="1"/>
  <c r="BN2" i="3"/>
  <c r="BO2" i="3"/>
  <c r="BE1" i="3"/>
  <c r="BD1" i="3"/>
  <c r="BJ9" i="3"/>
  <c r="AN9" i="3" s="1"/>
  <c r="BI9" i="3"/>
  <c r="AH9" i="3" s="1"/>
  <c r="H29" i="3"/>
  <c r="H60" i="3" s="1"/>
  <c r="AO7" i="3"/>
  <c r="AI1" i="3"/>
  <c r="H7" i="3"/>
  <c r="H38" i="3" s="1"/>
  <c r="AZ5" i="3"/>
  <c r="AY5" i="3"/>
  <c r="BO11" i="3"/>
  <c r="AO11" i="3" s="1"/>
  <c r="BN11" i="3"/>
  <c r="AI11" i="3" s="1"/>
  <c r="AZ9" i="3"/>
  <c r="AY9" i="3"/>
  <c r="AY11" i="3"/>
  <c r="AZ11" i="3"/>
  <c r="AY4" i="3"/>
  <c r="AZ4" i="3"/>
  <c r="AK10" i="3"/>
  <c r="BE5" i="3"/>
  <c r="BD5" i="3"/>
  <c r="BE7" i="3"/>
  <c r="BD7" i="3"/>
  <c r="BN6" i="3"/>
  <c r="BO6" i="3"/>
  <c r="BD2" i="3"/>
  <c r="BE2" i="3"/>
  <c r="BD10" i="3"/>
  <c r="AF10" i="3" s="1"/>
  <c r="BE10" i="3"/>
  <c r="AL10" i="3" s="1"/>
  <c r="N28" i="3"/>
  <c r="N59" i="3" s="1"/>
  <c r="AE8" i="3"/>
  <c r="H8" i="3"/>
  <c r="H39" i="3" s="1"/>
  <c r="AO1" i="3"/>
  <c r="AH6" i="5" l="1"/>
  <c r="AE2" i="9"/>
  <c r="G8" i="10"/>
  <c r="E8" i="5"/>
  <c r="E39" i="5" s="1"/>
  <c r="AN8" i="5"/>
  <c r="AO3" i="7"/>
  <c r="C15" i="7"/>
  <c r="C46" i="7" s="1"/>
  <c r="M8" i="9"/>
  <c r="M39" i="9" s="1"/>
  <c r="BD10" i="10"/>
  <c r="AF10" i="10" s="1"/>
  <c r="D8" i="5"/>
  <c r="D39" i="5" s="1"/>
  <c r="AI1" i="5"/>
  <c r="M29" i="6"/>
  <c r="M60" i="6" s="1"/>
  <c r="AE8" i="6"/>
  <c r="G14" i="6"/>
  <c r="G45" i="6" s="1"/>
  <c r="H28" i="3"/>
  <c r="H59" i="3" s="1"/>
  <c r="N29" i="3"/>
  <c r="N60" i="3" s="1"/>
  <c r="C8" i="5"/>
  <c r="C39" i="5" s="1"/>
  <c r="AA1" i="5"/>
  <c r="AH5" i="6"/>
  <c r="N28" i="6"/>
  <c r="N59" i="6" s="1"/>
  <c r="AA4" i="8"/>
  <c r="C15" i="10"/>
  <c r="C46" i="10" s="1"/>
  <c r="AK3" i="10"/>
  <c r="D15" i="10"/>
  <c r="D46" i="10" s="1"/>
  <c r="E14" i="5"/>
  <c r="E45" i="5" s="1"/>
  <c r="AE3" i="10"/>
  <c r="D14" i="10"/>
  <c r="D45" i="10" s="1"/>
  <c r="AI3" i="5"/>
  <c r="AF4" i="5"/>
  <c r="Y8" i="6"/>
  <c r="BE3" i="10"/>
  <c r="BE10" i="10"/>
  <c r="AA10" i="10" s="1"/>
  <c r="AE4" i="10"/>
  <c r="BD4" i="10"/>
  <c r="Y4" i="10" s="1"/>
  <c r="N14" i="10"/>
  <c r="N45" i="10" s="1"/>
  <c r="R8" i="10"/>
  <c r="R39" i="10" s="1"/>
  <c r="AO2" i="10"/>
  <c r="BE11" i="10"/>
  <c r="AL11" i="10" s="1"/>
  <c r="AK11" i="10"/>
  <c r="BD8" i="10"/>
  <c r="N28" i="10"/>
  <c r="N59" i="10" s="1"/>
  <c r="AE8" i="10"/>
  <c r="AE12" i="10"/>
  <c r="BD12" i="10"/>
  <c r="AF12" i="10" s="1"/>
  <c r="AI1" i="10"/>
  <c r="H7" i="10"/>
  <c r="H38" i="10" s="1"/>
  <c r="AH7" i="10"/>
  <c r="G28" i="10"/>
  <c r="AL7" i="7"/>
  <c r="AI5" i="10"/>
  <c r="H21" i="10"/>
  <c r="H52" i="10" s="1"/>
  <c r="Q52" i="10"/>
  <c r="M22" i="10"/>
  <c r="M53" i="10" s="1"/>
  <c r="N22" i="10"/>
  <c r="N53" i="10" s="1"/>
  <c r="BE6" i="10"/>
  <c r="AK6" i="10"/>
  <c r="AA6" i="10"/>
  <c r="D22" i="10"/>
  <c r="D53" i="10" s="1"/>
  <c r="C22" i="10"/>
  <c r="C53" i="10" s="1"/>
  <c r="BE5" i="10"/>
  <c r="AK5" i="10"/>
  <c r="Q15" i="10"/>
  <c r="AN4" i="10"/>
  <c r="AI8" i="10"/>
  <c r="R28" i="10"/>
  <c r="R59" i="10" s="1"/>
  <c r="AN8" i="10"/>
  <c r="Q29" i="10"/>
  <c r="D28" i="10"/>
  <c r="D59" i="10" s="1"/>
  <c r="BD7" i="10"/>
  <c r="Y7" i="10" s="1"/>
  <c r="AE7" i="10"/>
  <c r="N7" i="9"/>
  <c r="N38" i="9" s="1"/>
  <c r="H22" i="10"/>
  <c r="H53" i="10" s="1"/>
  <c r="AO5" i="10"/>
  <c r="BE4" i="10"/>
  <c r="N15" i="10"/>
  <c r="N46" i="10" s="1"/>
  <c r="M15" i="10"/>
  <c r="M46" i="10" s="1"/>
  <c r="AK4" i="10"/>
  <c r="G39" i="10"/>
  <c r="H29" i="10"/>
  <c r="H60" i="10" s="1"/>
  <c r="AO7" i="10"/>
  <c r="E15" i="10"/>
  <c r="E46" i="10" s="1"/>
  <c r="AL3" i="10"/>
  <c r="AA3" i="10"/>
  <c r="BE9" i="10"/>
  <c r="AL9" i="10" s="1"/>
  <c r="AK9" i="10"/>
  <c r="R21" i="10"/>
  <c r="R52" i="10" s="1"/>
  <c r="AI6" i="10"/>
  <c r="H15" i="10"/>
  <c r="AO3" i="10"/>
  <c r="AO8" i="10"/>
  <c r="R29" i="10"/>
  <c r="R60" i="10" s="1"/>
  <c r="H8" i="10"/>
  <c r="H39" i="10" s="1"/>
  <c r="AO1" i="10"/>
  <c r="Q28" i="10"/>
  <c r="AH8" i="10"/>
  <c r="C29" i="10"/>
  <c r="C60" i="10" s="1"/>
  <c r="BE7" i="10"/>
  <c r="AA7" i="10" s="1"/>
  <c r="AK7" i="10"/>
  <c r="D29" i="10"/>
  <c r="D60" i="10" s="1"/>
  <c r="G29" i="10"/>
  <c r="AN7" i="10"/>
  <c r="E22" i="4"/>
  <c r="E53" i="4" s="1"/>
  <c r="D22" i="5"/>
  <c r="D53" i="5" s="1"/>
  <c r="AA3" i="7"/>
  <c r="Y1" i="5"/>
  <c r="AA2" i="9"/>
  <c r="BD1" i="10"/>
  <c r="Y1" i="10" s="1"/>
  <c r="AE1" i="10"/>
  <c r="D7" i="10"/>
  <c r="D38" i="10" s="1"/>
  <c r="Q8" i="10"/>
  <c r="AN2" i="10"/>
  <c r="H28" i="10"/>
  <c r="H59" i="10" s="1"/>
  <c r="AI7" i="10"/>
  <c r="E14" i="10"/>
  <c r="E45" i="10" s="1"/>
  <c r="AF3" i="10"/>
  <c r="Y3" i="10"/>
  <c r="BD9" i="10"/>
  <c r="AF9" i="10" s="1"/>
  <c r="AE9" i="10"/>
  <c r="R22" i="10"/>
  <c r="AO6" i="10"/>
  <c r="H14" i="10"/>
  <c r="AI3" i="10"/>
  <c r="AN5" i="10"/>
  <c r="G22" i="10"/>
  <c r="BD2" i="10"/>
  <c r="Y2" i="10" s="1"/>
  <c r="N7" i="10"/>
  <c r="N38" i="10" s="1"/>
  <c r="AE2" i="10"/>
  <c r="M8" i="3"/>
  <c r="M39" i="3" s="1"/>
  <c r="N7" i="3"/>
  <c r="N38" i="3" s="1"/>
  <c r="G38" i="10"/>
  <c r="D8" i="10"/>
  <c r="D39" i="10" s="1"/>
  <c r="C8" i="10"/>
  <c r="C39" i="10" s="1"/>
  <c r="BE1" i="10"/>
  <c r="AA1" i="10" s="1"/>
  <c r="AK1" i="10"/>
  <c r="AH2" i="10"/>
  <c r="Q7" i="10"/>
  <c r="Y10" i="10"/>
  <c r="AI2" i="10"/>
  <c r="R7" i="10"/>
  <c r="R38" i="10" s="1"/>
  <c r="N21" i="10"/>
  <c r="N52" i="10" s="1"/>
  <c r="BD6" i="10"/>
  <c r="Y6" i="10" s="1"/>
  <c r="AE6" i="10"/>
  <c r="BD11" i="10"/>
  <c r="AF11" i="10" s="1"/>
  <c r="AE11" i="10"/>
  <c r="D21" i="10"/>
  <c r="D52" i="10" s="1"/>
  <c r="BD5" i="10"/>
  <c r="Y5" i="10" s="1"/>
  <c r="AE5" i="10"/>
  <c r="Q14" i="10"/>
  <c r="AH4" i="10"/>
  <c r="M29" i="10"/>
  <c r="M60" i="10" s="1"/>
  <c r="AK8" i="10"/>
  <c r="BE8" i="10"/>
  <c r="AA8" i="10" s="1"/>
  <c r="N29" i="10"/>
  <c r="N60" i="10" s="1"/>
  <c r="AK12" i="10"/>
  <c r="BE12" i="10"/>
  <c r="AL12" i="10" s="1"/>
  <c r="AH5" i="10"/>
  <c r="G21" i="10"/>
  <c r="M8" i="10"/>
  <c r="M39" i="10" s="1"/>
  <c r="BE2" i="10"/>
  <c r="AA2" i="10" s="1"/>
  <c r="N8" i="10"/>
  <c r="N39" i="10" s="1"/>
  <c r="AK2" i="10"/>
  <c r="D21" i="9"/>
  <c r="D52" i="9" s="1"/>
  <c r="Y5" i="9"/>
  <c r="AE5" i="9"/>
  <c r="H29" i="9"/>
  <c r="H60" i="9" s="1"/>
  <c r="AO7" i="9"/>
  <c r="N14" i="9"/>
  <c r="N45" i="9" s="1"/>
  <c r="Y4" i="9"/>
  <c r="AE4" i="9"/>
  <c r="E29" i="9"/>
  <c r="E60" i="9" s="1"/>
  <c r="AL7" i="9"/>
  <c r="AI8" i="9"/>
  <c r="R28" i="9"/>
  <c r="R59" i="9" s="1"/>
  <c r="D14" i="9"/>
  <c r="D45" i="9" s="1"/>
  <c r="AE3" i="9"/>
  <c r="Y3" i="9"/>
  <c r="Q52" i="9"/>
  <c r="Q28" i="9"/>
  <c r="AH8" i="9"/>
  <c r="G22" i="9"/>
  <c r="AN5" i="9"/>
  <c r="AA1" i="9"/>
  <c r="D8" i="9"/>
  <c r="D39" i="9" s="1"/>
  <c r="C8" i="9"/>
  <c r="C39" i="9" s="1"/>
  <c r="AK1" i="9"/>
  <c r="AO2" i="9"/>
  <c r="R8" i="9"/>
  <c r="R39" i="9" s="1"/>
  <c r="G15" i="9"/>
  <c r="AN3" i="9"/>
  <c r="AE9" i="9"/>
  <c r="Y9" i="9"/>
  <c r="H21" i="9"/>
  <c r="H52" i="9" s="1"/>
  <c r="AI5" i="9"/>
  <c r="E21" i="9"/>
  <c r="E52" i="9" s="1"/>
  <c r="AF5" i="9"/>
  <c r="AO3" i="9"/>
  <c r="H15" i="9"/>
  <c r="H46" i="9" s="1"/>
  <c r="E15" i="9"/>
  <c r="E46" i="9" s="1"/>
  <c r="AL3" i="9"/>
  <c r="AN7" i="9"/>
  <c r="G29" i="9"/>
  <c r="O8" i="9"/>
  <c r="O39" i="9" s="1"/>
  <c r="AL2" i="9"/>
  <c r="AK3" i="9"/>
  <c r="D15" i="9"/>
  <c r="D46" i="9" s="1"/>
  <c r="AA3" i="9"/>
  <c r="C15" i="9"/>
  <c r="C46" i="9" s="1"/>
  <c r="Q29" i="9"/>
  <c r="AN8" i="9"/>
  <c r="AH5" i="9"/>
  <c r="G21" i="9"/>
  <c r="Q38" i="9"/>
  <c r="Y1" i="9"/>
  <c r="AE1" i="9"/>
  <c r="D7" i="9"/>
  <c r="D38" i="9" s="1"/>
  <c r="AI2" i="9"/>
  <c r="R7" i="9"/>
  <c r="R38" i="9" s="1"/>
  <c r="H7" i="9"/>
  <c r="H38" i="9" s="1"/>
  <c r="AI1" i="9"/>
  <c r="H22" i="9"/>
  <c r="H53" i="9" s="1"/>
  <c r="AO5" i="9"/>
  <c r="E22" i="9"/>
  <c r="E53" i="9" s="1"/>
  <c r="AL5" i="9"/>
  <c r="N21" i="8"/>
  <c r="N52" i="8" s="1"/>
  <c r="AA2" i="5"/>
  <c r="M8" i="5"/>
  <c r="M39" i="5" s="1"/>
  <c r="AL5" i="7"/>
  <c r="AA6" i="8"/>
  <c r="Q39" i="9"/>
  <c r="D22" i="9"/>
  <c r="D53" i="9" s="1"/>
  <c r="C22" i="9"/>
  <c r="C53" i="9" s="1"/>
  <c r="AA5" i="9"/>
  <c r="AK5" i="9"/>
  <c r="H28" i="9"/>
  <c r="H59" i="9" s="1"/>
  <c r="AI7" i="9"/>
  <c r="N15" i="9"/>
  <c r="N46" i="9" s="1"/>
  <c r="AK4" i="9"/>
  <c r="M15" i="9"/>
  <c r="M46" i="9" s="1"/>
  <c r="AA4" i="9"/>
  <c r="E28" i="9"/>
  <c r="E59" i="9" s="1"/>
  <c r="AF7" i="9"/>
  <c r="R29" i="9"/>
  <c r="R60" i="9" s="1"/>
  <c r="AO8" i="9"/>
  <c r="E8" i="9"/>
  <c r="E39" i="9" s="1"/>
  <c r="AL1" i="9"/>
  <c r="O21" i="9"/>
  <c r="O52" i="9" s="1"/>
  <c r="AF6" i="9"/>
  <c r="Q14" i="9"/>
  <c r="AH4" i="9"/>
  <c r="Y6" i="9"/>
  <c r="G7" i="9"/>
  <c r="AH1" i="9"/>
  <c r="O28" i="9"/>
  <c r="O59" i="9" s="1"/>
  <c r="AF8" i="9"/>
  <c r="Y12" i="9"/>
  <c r="AE12" i="9"/>
  <c r="Q53" i="9"/>
  <c r="G14" i="9"/>
  <c r="AH3" i="9"/>
  <c r="AA9" i="9"/>
  <c r="AK9" i="9"/>
  <c r="AA11" i="9"/>
  <c r="D28" i="9"/>
  <c r="D59" i="9" s="1"/>
  <c r="Y7" i="9"/>
  <c r="AE7" i="9"/>
  <c r="R21" i="9"/>
  <c r="R52" i="9" s="1"/>
  <c r="AI6" i="9"/>
  <c r="N28" i="9"/>
  <c r="N59" i="9" s="1"/>
  <c r="AE8" i="9"/>
  <c r="Y8" i="9"/>
  <c r="Q22" i="3"/>
  <c r="Q53" i="3" s="1"/>
  <c r="N7" i="5"/>
  <c r="N38" i="5" s="1"/>
  <c r="Y6" i="8"/>
  <c r="H14" i="9"/>
  <c r="H45" i="9" s="1"/>
  <c r="AI3" i="9"/>
  <c r="E14" i="9"/>
  <c r="E45" i="9" s="1"/>
  <c r="AF3" i="9"/>
  <c r="G28" i="9"/>
  <c r="AH7" i="9"/>
  <c r="O7" i="9"/>
  <c r="O38" i="9" s="1"/>
  <c r="AF2" i="9"/>
  <c r="AF1" i="9"/>
  <c r="E7" i="9"/>
  <c r="E38" i="9" s="1"/>
  <c r="O22" i="9"/>
  <c r="O53" i="9" s="1"/>
  <c r="AL6" i="9"/>
  <c r="AN4" i="9"/>
  <c r="Q15" i="9"/>
  <c r="Y2" i="9"/>
  <c r="AN1" i="9"/>
  <c r="G8" i="9"/>
  <c r="Y10" i="9"/>
  <c r="O29" i="9"/>
  <c r="O60" i="9" s="1"/>
  <c r="AL8" i="9"/>
  <c r="AK12" i="9"/>
  <c r="AA12" i="9"/>
  <c r="Y11" i="9"/>
  <c r="H8" i="9"/>
  <c r="H39" i="9" s="1"/>
  <c r="AO1" i="9"/>
  <c r="AA10" i="9"/>
  <c r="D29" i="9"/>
  <c r="D60" i="9" s="1"/>
  <c r="C29" i="9"/>
  <c r="C60" i="9" s="1"/>
  <c r="AA7" i="9"/>
  <c r="AK7" i="9"/>
  <c r="R22" i="9"/>
  <c r="R53" i="9" s="1"/>
  <c r="AO6" i="9"/>
  <c r="N29" i="9"/>
  <c r="N60" i="9" s="1"/>
  <c r="M29" i="9"/>
  <c r="M60" i="9" s="1"/>
  <c r="AK8" i="9"/>
  <c r="AA8" i="9"/>
  <c r="AO8" i="8"/>
  <c r="R29" i="8"/>
  <c r="R60" i="8" s="1"/>
  <c r="Y12" i="8"/>
  <c r="AE12" i="8"/>
  <c r="O28" i="8"/>
  <c r="O59" i="8" s="1"/>
  <c r="AF8" i="8"/>
  <c r="Y11" i="8"/>
  <c r="AE11" i="8"/>
  <c r="H14" i="8"/>
  <c r="H45" i="8" s="1"/>
  <c r="AI3" i="8"/>
  <c r="R8" i="8"/>
  <c r="R39" i="8" s="1"/>
  <c r="AO2" i="8"/>
  <c r="AK9" i="8"/>
  <c r="AA9" i="8"/>
  <c r="AH1" i="8"/>
  <c r="G7" i="8"/>
  <c r="G21" i="8"/>
  <c r="AH5" i="8"/>
  <c r="G28" i="8"/>
  <c r="AH7" i="8"/>
  <c r="Q14" i="8"/>
  <c r="AH4" i="8"/>
  <c r="N21" i="7"/>
  <c r="N52" i="7" s="1"/>
  <c r="AE6" i="7"/>
  <c r="N28" i="8"/>
  <c r="N59" i="8" s="1"/>
  <c r="Y8" i="8"/>
  <c r="AE8" i="8"/>
  <c r="Y1" i="8"/>
  <c r="D7" i="8"/>
  <c r="D38" i="8" s="1"/>
  <c r="AE1" i="8"/>
  <c r="E14" i="8"/>
  <c r="E45" i="8" s="1"/>
  <c r="AF3" i="8"/>
  <c r="G14" i="8"/>
  <c r="AH3" i="8"/>
  <c r="AH2" i="8"/>
  <c r="Q7" i="8"/>
  <c r="AI7" i="8"/>
  <c r="H28" i="8"/>
  <c r="H59" i="8" s="1"/>
  <c r="Y7" i="5"/>
  <c r="AA5" i="5"/>
  <c r="D15" i="8"/>
  <c r="D46" i="8" s="1"/>
  <c r="C15" i="8"/>
  <c r="C46" i="8" s="1"/>
  <c r="AA3" i="8"/>
  <c r="AK3" i="8"/>
  <c r="R28" i="8"/>
  <c r="R59" i="8" s="1"/>
  <c r="AI8" i="8"/>
  <c r="AA12" i="8"/>
  <c r="AK12" i="8"/>
  <c r="AL8" i="8"/>
  <c r="O29" i="8"/>
  <c r="O60" i="8" s="1"/>
  <c r="AA11" i="8"/>
  <c r="AK11" i="8"/>
  <c r="H15" i="8"/>
  <c r="H46" i="8" s="1"/>
  <c r="AO3" i="8"/>
  <c r="R7" i="8"/>
  <c r="R38" i="8" s="1"/>
  <c r="AI2" i="8"/>
  <c r="AE9" i="8"/>
  <c r="Y9" i="8"/>
  <c r="AC9" i="8" s="1"/>
  <c r="G8" i="8"/>
  <c r="AN1" i="8"/>
  <c r="G22" i="8"/>
  <c r="AN5" i="8"/>
  <c r="Y10" i="8"/>
  <c r="AE10" i="8"/>
  <c r="Q21" i="8"/>
  <c r="AH6" i="8"/>
  <c r="M29" i="8"/>
  <c r="M60" i="8" s="1"/>
  <c r="N29" i="8"/>
  <c r="N60" i="8" s="1"/>
  <c r="AK8" i="8"/>
  <c r="AA8" i="8"/>
  <c r="C8" i="8"/>
  <c r="C39" i="8" s="1"/>
  <c r="D8" i="8"/>
  <c r="D39" i="8" s="1"/>
  <c r="AK1" i="8"/>
  <c r="AA1" i="8"/>
  <c r="E15" i="8"/>
  <c r="E46" i="8" s="1"/>
  <c r="AL3" i="8"/>
  <c r="AN3" i="8"/>
  <c r="G15" i="8"/>
  <c r="AN2" i="8"/>
  <c r="Q8" i="8"/>
  <c r="H29" i="8"/>
  <c r="H60" i="8" s="1"/>
  <c r="AO7" i="8"/>
  <c r="Y10" i="7"/>
  <c r="Y3" i="8"/>
  <c r="AE3" i="8"/>
  <c r="D14" i="8"/>
  <c r="D45" i="8" s="1"/>
  <c r="AA8" i="3"/>
  <c r="AL2" i="4"/>
  <c r="E7" i="8"/>
  <c r="E38" i="8" s="1"/>
  <c r="AF1" i="8"/>
  <c r="E21" i="8"/>
  <c r="E52" i="8" s="1"/>
  <c r="AF5" i="8"/>
  <c r="H21" i="8"/>
  <c r="H52" i="8" s="1"/>
  <c r="AI5" i="8"/>
  <c r="O22" i="8"/>
  <c r="O53" i="8" s="1"/>
  <c r="AL6" i="8"/>
  <c r="H7" i="8"/>
  <c r="H38" i="8" s="1"/>
  <c r="AI1" i="8"/>
  <c r="R21" i="8"/>
  <c r="R52" i="8" s="1"/>
  <c r="AI6" i="8"/>
  <c r="N7" i="8"/>
  <c r="N38" i="8" s="1"/>
  <c r="Y2" i="8"/>
  <c r="AE2" i="8"/>
  <c r="O14" i="8"/>
  <c r="O45" i="8" s="1"/>
  <c r="AF4" i="8"/>
  <c r="Y4" i="8"/>
  <c r="AK10" i="8"/>
  <c r="AA10" i="8"/>
  <c r="Q22" i="8"/>
  <c r="AN6" i="8"/>
  <c r="AH8" i="8"/>
  <c r="Q28" i="8"/>
  <c r="D29" i="8"/>
  <c r="D60" i="8" s="1"/>
  <c r="AK7" i="8"/>
  <c r="AA7" i="8"/>
  <c r="C29" i="8"/>
  <c r="C60" i="8" s="1"/>
  <c r="D7" i="7"/>
  <c r="D38" i="7" s="1"/>
  <c r="AE1" i="7"/>
  <c r="Y5" i="8"/>
  <c r="D21" i="8"/>
  <c r="D52" i="8" s="1"/>
  <c r="AE5" i="8"/>
  <c r="AE2" i="5"/>
  <c r="AL1" i="8"/>
  <c r="E8" i="8"/>
  <c r="E39" i="8" s="1"/>
  <c r="AL5" i="8"/>
  <c r="E22" i="8"/>
  <c r="E53" i="8" s="1"/>
  <c r="H22" i="8"/>
  <c r="H53" i="8" s="1"/>
  <c r="AO5" i="8"/>
  <c r="AF6" i="8"/>
  <c r="O21" i="8"/>
  <c r="O52" i="8" s="1"/>
  <c r="H8" i="8"/>
  <c r="H39" i="8" s="1"/>
  <c r="AO1" i="8"/>
  <c r="R22" i="8"/>
  <c r="R53" i="8" s="1"/>
  <c r="AO6" i="8"/>
  <c r="M8" i="8"/>
  <c r="M39" i="8" s="1"/>
  <c r="AA2" i="8"/>
  <c r="AK2" i="8"/>
  <c r="N8" i="8"/>
  <c r="N39" i="8" s="1"/>
  <c r="O15" i="8"/>
  <c r="O46" i="8" s="1"/>
  <c r="AL4" i="8"/>
  <c r="G29" i="8"/>
  <c r="AN7" i="8"/>
  <c r="Q15" i="8"/>
  <c r="AN4" i="8"/>
  <c r="N22" i="7"/>
  <c r="N53" i="7" s="1"/>
  <c r="AK6" i="7"/>
  <c r="M22" i="7"/>
  <c r="M53" i="7" s="1"/>
  <c r="Q29" i="8"/>
  <c r="AN8" i="8"/>
  <c r="AE7" i="8"/>
  <c r="D28" i="8"/>
  <c r="D59" i="8" s="1"/>
  <c r="Y7" i="8"/>
  <c r="C8" i="7"/>
  <c r="C39" i="7" s="1"/>
  <c r="AK1" i="7"/>
  <c r="D8" i="7"/>
  <c r="D39" i="7" s="1"/>
  <c r="C22" i="8"/>
  <c r="C53" i="8" s="1"/>
  <c r="AK5" i="8"/>
  <c r="D22" i="8"/>
  <c r="D53" i="8" s="1"/>
  <c r="AA5" i="8"/>
  <c r="R14" i="7"/>
  <c r="R45" i="7" s="1"/>
  <c r="AI4" i="7"/>
  <c r="E14" i="7"/>
  <c r="E45" i="7" s="1"/>
  <c r="AF3" i="7"/>
  <c r="D22" i="7"/>
  <c r="D53" i="7" s="1"/>
  <c r="AA5" i="7"/>
  <c r="C22" i="7"/>
  <c r="C53" i="7" s="1"/>
  <c r="AK5" i="7"/>
  <c r="AA9" i="7"/>
  <c r="AK9" i="7"/>
  <c r="Q8" i="7"/>
  <c r="AN2" i="7"/>
  <c r="H21" i="7"/>
  <c r="H52" i="7" s="1"/>
  <c r="AI5" i="7"/>
  <c r="G7" i="7"/>
  <c r="AH1" i="7"/>
  <c r="AN7" i="7"/>
  <c r="G29" i="7"/>
  <c r="O22" i="7"/>
  <c r="O53" i="7" s="1"/>
  <c r="AL6" i="7"/>
  <c r="AA6" i="7"/>
  <c r="AO6" i="7"/>
  <c r="R22" i="7"/>
  <c r="R53" i="7" s="1"/>
  <c r="H8" i="7"/>
  <c r="H39" i="7" s="1"/>
  <c r="AO1" i="7"/>
  <c r="Y12" i="7"/>
  <c r="AE12" i="7"/>
  <c r="AN4" i="7"/>
  <c r="Q15" i="7"/>
  <c r="R15" i="6"/>
  <c r="R46" i="6" s="1"/>
  <c r="AO4" i="6"/>
  <c r="R15" i="7"/>
  <c r="R46" i="7" s="1"/>
  <c r="AO4" i="7"/>
  <c r="E15" i="7"/>
  <c r="E46" i="7" s="1"/>
  <c r="AL3" i="7"/>
  <c r="AE5" i="7"/>
  <c r="Y5" i="7"/>
  <c r="D21" i="7"/>
  <c r="D52" i="7" s="1"/>
  <c r="Y9" i="7"/>
  <c r="AE9" i="7"/>
  <c r="Q7" i="7"/>
  <c r="AH2" i="7"/>
  <c r="H22" i="7"/>
  <c r="H53" i="7" s="1"/>
  <c r="AO5" i="7"/>
  <c r="AN1" i="7"/>
  <c r="G8" i="7"/>
  <c r="G28" i="7"/>
  <c r="AH7" i="7"/>
  <c r="O21" i="7"/>
  <c r="O52" i="7" s="1"/>
  <c r="AF6" i="7"/>
  <c r="Y6" i="7"/>
  <c r="R21" i="7"/>
  <c r="R52" i="7" s="1"/>
  <c r="AI6" i="7"/>
  <c r="Q22" i="7"/>
  <c r="AN6" i="7"/>
  <c r="AF4" i="7"/>
  <c r="O14" i="7"/>
  <c r="O45" i="7" s="1"/>
  <c r="N29" i="7"/>
  <c r="N60" i="7" s="1"/>
  <c r="M29" i="7"/>
  <c r="M60" i="7" s="1"/>
  <c r="AK8" i="7"/>
  <c r="AA8" i="7"/>
  <c r="E7" i="7"/>
  <c r="E38" i="7" s="1"/>
  <c r="AF1" i="7"/>
  <c r="Y1" i="7"/>
  <c r="Q14" i="7"/>
  <c r="AH4" i="7"/>
  <c r="AI4" i="6"/>
  <c r="R14" i="6"/>
  <c r="R45" i="6" s="1"/>
  <c r="Y2" i="5"/>
  <c r="M5" i="5" s="1"/>
  <c r="M36" i="5" s="1"/>
  <c r="AA10" i="7"/>
  <c r="Y2" i="7"/>
  <c r="N7" i="7"/>
  <c r="N38" i="7" s="1"/>
  <c r="AE2" i="7"/>
  <c r="N14" i="7"/>
  <c r="N45" i="7" s="1"/>
  <c r="Y4" i="7"/>
  <c r="AE4" i="7"/>
  <c r="Q29" i="7"/>
  <c r="AN8" i="7"/>
  <c r="AI2" i="7"/>
  <c r="R7" i="7"/>
  <c r="R38" i="7" s="1"/>
  <c r="O28" i="7"/>
  <c r="O59" i="7" s="1"/>
  <c r="AF8" i="7"/>
  <c r="AN5" i="7"/>
  <c r="G22" i="7"/>
  <c r="AF2" i="7"/>
  <c r="O7" i="7"/>
  <c r="O38" i="7" s="1"/>
  <c r="H8" i="6"/>
  <c r="H39" i="6" s="1"/>
  <c r="AO1" i="6"/>
  <c r="AK11" i="7"/>
  <c r="AA11" i="7"/>
  <c r="AI8" i="7"/>
  <c r="R28" i="7"/>
  <c r="R59" i="7" s="1"/>
  <c r="H7" i="7"/>
  <c r="H38" i="7" s="1"/>
  <c r="AI1" i="7"/>
  <c r="AA12" i="7"/>
  <c r="AK12" i="7"/>
  <c r="Y3" i="7"/>
  <c r="AO7" i="7"/>
  <c r="H29" i="7"/>
  <c r="H60" i="7" s="1"/>
  <c r="G15" i="7"/>
  <c r="AN3" i="7"/>
  <c r="D29" i="7"/>
  <c r="D60" i="7" s="1"/>
  <c r="AA7" i="7"/>
  <c r="C29" i="7"/>
  <c r="C60" i="7" s="1"/>
  <c r="AK7" i="7"/>
  <c r="M8" i="7"/>
  <c r="M39" i="7" s="1"/>
  <c r="N8" i="7"/>
  <c r="N39" i="7" s="1"/>
  <c r="AK2" i="7"/>
  <c r="AA2" i="7"/>
  <c r="N15" i="7"/>
  <c r="N46" i="7" s="1"/>
  <c r="M15" i="7"/>
  <c r="M46" i="7" s="1"/>
  <c r="AA4" i="7"/>
  <c r="AK4" i="7"/>
  <c r="Q28" i="7"/>
  <c r="AH8" i="7"/>
  <c r="AO2" i="7"/>
  <c r="R8" i="7"/>
  <c r="R39" i="7" s="1"/>
  <c r="O29" i="7"/>
  <c r="O60" i="7" s="1"/>
  <c r="AL8" i="7"/>
  <c r="AH5" i="7"/>
  <c r="G21" i="7"/>
  <c r="O8" i="7"/>
  <c r="O39" i="7" s="1"/>
  <c r="AL2" i="7"/>
  <c r="H7" i="6"/>
  <c r="H38" i="6" s="1"/>
  <c r="AI1" i="6"/>
  <c r="AE11" i="7"/>
  <c r="Y11" i="7"/>
  <c r="R29" i="7"/>
  <c r="R60" i="7" s="1"/>
  <c r="AO8" i="7"/>
  <c r="Q21" i="7"/>
  <c r="AH6" i="7"/>
  <c r="AL4" i="7"/>
  <c r="O15" i="7"/>
  <c r="O46" i="7" s="1"/>
  <c r="Y8" i="7"/>
  <c r="N28" i="7"/>
  <c r="N59" i="7" s="1"/>
  <c r="AE8" i="7"/>
  <c r="E8" i="7"/>
  <c r="E39" i="7" s="1"/>
  <c r="AL1" i="7"/>
  <c r="AA1" i="7"/>
  <c r="H28" i="7"/>
  <c r="H59" i="7" s="1"/>
  <c r="AI7" i="7"/>
  <c r="G14" i="7"/>
  <c r="AH3" i="7"/>
  <c r="D28" i="7"/>
  <c r="D59" i="7" s="1"/>
  <c r="AE7" i="7"/>
  <c r="Y7" i="7"/>
  <c r="R29" i="6"/>
  <c r="R60" i="6" s="1"/>
  <c r="AO8" i="6"/>
  <c r="AL1" i="6"/>
  <c r="E8" i="6"/>
  <c r="E39" i="6" s="1"/>
  <c r="F15" i="6"/>
  <c r="F46" i="6" s="1"/>
  <c r="G46" i="6"/>
  <c r="AA3" i="3"/>
  <c r="G53" i="6"/>
  <c r="H21" i="6"/>
  <c r="H52" i="6" s="1"/>
  <c r="AI5" i="6"/>
  <c r="R21" i="6"/>
  <c r="R52" i="6" s="1"/>
  <c r="AI6" i="6"/>
  <c r="AE12" i="6"/>
  <c r="Y12" i="6"/>
  <c r="O28" i="6"/>
  <c r="O59" i="6" s="1"/>
  <c r="AF8" i="6"/>
  <c r="O22" i="6"/>
  <c r="O53" i="6" s="1"/>
  <c r="AL6" i="6"/>
  <c r="AN6" i="6"/>
  <c r="Q22" i="6"/>
  <c r="AE4" i="6"/>
  <c r="N14" i="6"/>
  <c r="N45" i="6" s="1"/>
  <c r="Y4" i="6"/>
  <c r="E15" i="6"/>
  <c r="E46" i="6" s="1"/>
  <c r="AL3" i="6"/>
  <c r="R7" i="6"/>
  <c r="R38" i="6" s="1"/>
  <c r="AI2" i="6"/>
  <c r="D8" i="6"/>
  <c r="D39" i="6" s="1"/>
  <c r="C8" i="6"/>
  <c r="C39" i="6" s="1"/>
  <c r="AK1" i="6"/>
  <c r="AA1" i="6"/>
  <c r="AL5" i="6"/>
  <c r="E22" i="6"/>
  <c r="E53" i="6" s="1"/>
  <c r="AI8" i="6"/>
  <c r="R28" i="6"/>
  <c r="R59" i="6" s="1"/>
  <c r="AF1" i="6"/>
  <c r="E7" i="6"/>
  <c r="E38" i="6" s="1"/>
  <c r="O7" i="6"/>
  <c r="O38" i="6" s="1"/>
  <c r="AF2" i="6"/>
  <c r="H22" i="6"/>
  <c r="H53" i="6" s="1"/>
  <c r="AO5" i="6"/>
  <c r="R22" i="6"/>
  <c r="R53" i="6" s="1"/>
  <c r="AO6" i="6"/>
  <c r="AK12" i="6"/>
  <c r="AA12" i="6"/>
  <c r="AL8" i="6"/>
  <c r="O29" i="6"/>
  <c r="O60" i="6" s="1"/>
  <c r="AA8" i="6"/>
  <c r="G52" i="6"/>
  <c r="Q21" i="6"/>
  <c r="AH6" i="6"/>
  <c r="M15" i="6"/>
  <c r="M46" i="6" s="1"/>
  <c r="AK4" i="6"/>
  <c r="N15" i="6"/>
  <c r="N46" i="6" s="1"/>
  <c r="AA4" i="6"/>
  <c r="E14" i="6"/>
  <c r="E45" i="6" s="1"/>
  <c r="AF3" i="6"/>
  <c r="Y3" i="6"/>
  <c r="AO2" i="6"/>
  <c r="R8" i="6"/>
  <c r="R39" i="6" s="1"/>
  <c r="Y1" i="6"/>
  <c r="AE1" i="6"/>
  <c r="D7" i="6"/>
  <c r="D38" i="6" s="1"/>
  <c r="E21" i="6"/>
  <c r="E52" i="6" s="1"/>
  <c r="AF5" i="6"/>
  <c r="F14" i="6"/>
  <c r="F45" i="6" s="1"/>
  <c r="O8" i="6"/>
  <c r="O39" i="6" s="1"/>
  <c r="AL2" i="6"/>
  <c r="D21" i="6"/>
  <c r="D52" i="6" s="1"/>
  <c r="Y5" i="6"/>
  <c r="AE5" i="6"/>
  <c r="N7" i="6"/>
  <c r="N38" i="6" s="1"/>
  <c r="Y2" i="6"/>
  <c r="AE2" i="6"/>
  <c r="O21" i="6"/>
  <c r="O52" i="6" s="1"/>
  <c r="AF6" i="6"/>
  <c r="AH2" i="6"/>
  <c r="Q7" i="6"/>
  <c r="AE10" i="6"/>
  <c r="Y10" i="6"/>
  <c r="N21" i="6"/>
  <c r="N52" i="6" s="1"/>
  <c r="Y6" i="6"/>
  <c r="AE6" i="6"/>
  <c r="Q28" i="6"/>
  <c r="AH8" i="6"/>
  <c r="D28" i="6"/>
  <c r="D59" i="6" s="1"/>
  <c r="Y7" i="6"/>
  <c r="AE7" i="6"/>
  <c r="AO7" i="6"/>
  <c r="H29" i="6"/>
  <c r="H60" i="6" s="1"/>
  <c r="Y9" i="6"/>
  <c r="AE9" i="6"/>
  <c r="Y11" i="6"/>
  <c r="AE11" i="6"/>
  <c r="Q15" i="6"/>
  <c r="AN4" i="6"/>
  <c r="O14" i="6"/>
  <c r="O45" i="6" s="1"/>
  <c r="AF4" i="6"/>
  <c r="AH1" i="6"/>
  <c r="G7" i="6"/>
  <c r="AF7" i="6"/>
  <c r="E28" i="6"/>
  <c r="E59" i="6" s="1"/>
  <c r="D22" i="6"/>
  <c r="D53" i="6" s="1"/>
  <c r="C22" i="6"/>
  <c r="C53" i="6" s="1"/>
  <c r="AK5" i="6"/>
  <c r="AA5" i="6"/>
  <c r="AA2" i="6"/>
  <c r="N8" i="6"/>
  <c r="N39" i="6" s="1"/>
  <c r="AK2" i="6"/>
  <c r="M8" i="6"/>
  <c r="M39" i="6" s="1"/>
  <c r="AA3" i="6"/>
  <c r="AN2" i="6"/>
  <c r="Q8" i="6"/>
  <c r="AA10" i="6"/>
  <c r="AK10" i="6"/>
  <c r="M22" i="6"/>
  <c r="M53" i="6" s="1"/>
  <c r="AA6" i="6"/>
  <c r="AK6" i="6"/>
  <c r="N22" i="6"/>
  <c r="N53" i="6" s="1"/>
  <c r="Q29" i="6"/>
  <c r="AN8" i="6"/>
  <c r="D29" i="6"/>
  <c r="D60" i="6" s="1"/>
  <c r="AK7" i="6"/>
  <c r="C29" i="6"/>
  <c r="C60" i="6" s="1"/>
  <c r="AA7" i="6"/>
  <c r="H28" i="6"/>
  <c r="H59" i="6" s="1"/>
  <c r="AI7" i="6"/>
  <c r="AK9" i="6"/>
  <c r="AA9" i="6"/>
  <c r="AA11" i="6"/>
  <c r="AK11" i="6"/>
  <c r="G59" i="6"/>
  <c r="Q14" i="6"/>
  <c r="AH4" i="6"/>
  <c r="O15" i="6"/>
  <c r="O46" i="6" s="1"/>
  <c r="AL4" i="6"/>
  <c r="G8" i="6"/>
  <c r="AN1" i="6"/>
  <c r="E29" i="6"/>
  <c r="E60" i="6" s="1"/>
  <c r="AL7" i="6"/>
  <c r="G60" i="6"/>
  <c r="AC2" i="5"/>
  <c r="Q39" i="5"/>
  <c r="N14" i="5"/>
  <c r="N45" i="5" s="1"/>
  <c r="Y4" i="5"/>
  <c r="AE4" i="5"/>
  <c r="E29" i="5"/>
  <c r="E60" i="5" s="1"/>
  <c r="AL7" i="5"/>
  <c r="G15" i="5"/>
  <c r="AN3" i="5"/>
  <c r="G59" i="5"/>
  <c r="G14" i="4"/>
  <c r="G45" i="4" s="1"/>
  <c r="AH3" i="4"/>
  <c r="E21" i="5"/>
  <c r="E52" i="5" s="1"/>
  <c r="AF5" i="5"/>
  <c r="N22" i="5"/>
  <c r="N53" i="5" s="1"/>
  <c r="M22" i="5"/>
  <c r="M53" i="5" s="1"/>
  <c r="AA6" i="5"/>
  <c r="AK6" i="5"/>
  <c r="G53" i="5"/>
  <c r="O7" i="5"/>
  <c r="O38" i="5" s="1"/>
  <c r="AF2" i="5"/>
  <c r="AK3" i="5"/>
  <c r="D15" i="5"/>
  <c r="D46" i="5" s="1"/>
  <c r="AA3" i="5"/>
  <c r="C15" i="5"/>
  <c r="C46" i="5" s="1"/>
  <c r="AA10" i="3"/>
  <c r="Y10" i="3"/>
  <c r="AK8" i="3"/>
  <c r="Q52" i="5"/>
  <c r="N15" i="5"/>
  <c r="N46" i="5" s="1"/>
  <c r="M15" i="5"/>
  <c r="M46" i="5" s="1"/>
  <c r="AK4" i="5"/>
  <c r="AA4" i="5"/>
  <c r="E28" i="5"/>
  <c r="E59" i="5" s="1"/>
  <c r="AF7" i="5"/>
  <c r="G52" i="5"/>
  <c r="G14" i="5"/>
  <c r="AH3" i="5"/>
  <c r="Y10" i="5"/>
  <c r="AE10" i="5"/>
  <c r="H29" i="5"/>
  <c r="H60" i="5" s="1"/>
  <c r="AO7" i="5"/>
  <c r="Y12" i="5"/>
  <c r="AE12" i="5"/>
  <c r="O8" i="5"/>
  <c r="O39" i="5" s="1"/>
  <c r="AL2" i="5"/>
  <c r="AE3" i="5"/>
  <c r="D14" i="5"/>
  <c r="D45" i="5" s="1"/>
  <c r="Y3" i="5"/>
  <c r="Q38" i="5"/>
  <c r="Q53" i="5"/>
  <c r="Q14" i="5"/>
  <c r="AH4" i="5"/>
  <c r="R15" i="5"/>
  <c r="R46" i="5" s="1"/>
  <c r="AO4" i="5"/>
  <c r="N28" i="5"/>
  <c r="N59" i="5" s="1"/>
  <c r="AE8" i="5"/>
  <c r="Y8" i="5"/>
  <c r="AK11" i="5"/>
  <c r="AA11" i="5"/>
  <c r="R28" i="5"/>
  <c r="AI8" i="5"/>
  <c r="AE9" i="5"/>
  <c r="Y9" i="5"/>
  <c r="AI6" i="5"/>
  <c r="R21" i="5"/>
  <c r="R52" i="5" s="1"/>
  <c r="AK10" i="5"/>
  <c r="AA10" i="5"/>
  <c r="Q60" i="5"/>
  <c r="H28" i="5"/>
  <c r="H59" i="5" s="1"/>
  <c r="AI7" i="5"/>
  <c r="AK12" i="5"/>
  <c r="AA12" i="5"/>
  <c r="AO5" i="5"/>
  <c r="H22" i="5"/>
  <c r="H53" i="5" s="1"/>
  <c r="O28" i="5"/>
  <c r="O59" i="5" s="1"/>
  <c r="AF8" i="5"/>
  <c r="G7" i="5"/>
  <c r="AH1" i="5"/>
  <c r="AI2" i="5"/>
  <c r="R7" i="5"/>
  <c r="R38" i="5" s="1"/>
  <c r="O21" i="5"/>
  <c r="O52" i="5" s="1"/>
  <c r="AF6" i="5"/>
  <c r="AC1" i="5"/>
  <c r="G60" i="5"/>
  <c r="AN4" i="5"/>
  <c r="Q15" i="5"/>
  <c r="R14" i="5"/>
  <c r="R45" i="5" s="1"/>
  <c r="AI4" i="5"/>
  <c r="N29" i="5"/>
  <c r="N60" i="5" s="1"/>
  <c r="M29" i="5"/>
  <c r="M60" i="5" s="1"/>
  <c r="AK8" i="5"/>
  <c r="AA8" i="5"/>
  <c r="AE11" i="5"/>
  <c r="Y11" i="5"/>
  <c r="R29" i="5"/>
  <c r="R60" i="5" s="1"/>
  <c r="AO8" i="5"/>
  <c r="AA9" i="5"/>
  <c r="AK9" i="5"/>
  <c r="R22" i="5"/>
  <c r="R53" i="5" s="1"/>
  <c r="AO6" i="5"/>
  <c r="Y5" i="5"/>
  <c r="AN3" i="4"/>
  <c r="G15" i="4"/>
  <c r="G46" i="4" s="1"/>
  <c r="E22" i="5"/>
  <c r="E53" i="5" s="1"/>
  <c r="AL5" i="5"/>
  <c r="AE6" i="5"/>
  <c r="N21" i="5"/>
  <c r="N52" i="5" s="1"/>
  <c r="Y6" i="5"/>
  <c r="H21" i="5"/>
  <c r="H52" i="5" s="1"/>
  <c r="AI5" i="5"/>
  <c r="O29" i="5"/>
  <c r="O60" i="5" s="1"/>
  <c r="AL8" i="5"/>
  <c r="AA7" i="5"/>
  <c r="AC7" i="5" s="1"/>
  <c r="AN1" i="5"/>
  <c r="G8" i="5"/>
  <c r="AO2" i="5"/>
  <c r="R8" i="5"/>
  <c r="R39" i="5" s="1"/>
  <c r="O22" i="5"/>
  <c r="O53" i="5" s="1"/>
  <c r="AL6" i="5"/>
  <c r="Q28" i="4"/>
  <c r="AH8" i="4"/>
  <c r="E14" i="4"/>
  <c r="E45" i="4" s="1"/>
  <c r="AF3" i="4"/>
  <c r="N15" i="4"/>
  <c r="N46" i="4" s="1"/>
  <c r="AK4" i="4"/>
  <c r="M15" i="4"/>
  <c r="M46" i="4" s="1"/>
  <c r="AA4" i="4"/>
  <c r="H14" i="4"/>
  <c r="AI3" i="4"/>
  <c r="AE3" i="4"/>
  <c r="D14" i="4"/>
  <c r="D45" i="4" s="1"/>
  <c r="Y3" i="4"/>
  <c r="AK9" i="4"/>
  <c r="AA9" i="4"/>
  <c r="R15" i="4"/>
  <c r="R46" i="4" s="1"/>
  <c r="AO4" i="4"/>
  <c r="H22" i="4"/>
  <c r="H53" i="4" s="1"/>
  <c r="AO5" i="4"/>
  <c r="H29" i="4"/>
  <c r="H60" i="4" s="1"/>
  <c r="AO7" i="4"/>
  <c r="H8" i="4"/>
  <c r="H39" i="4" s="1"/>
  <c r="AO1" i="4"/>
  <c r="M8" i="4"/>
  <c r="M39" i="4" s="1"/>
  <c r="AA2" i="4"/>
  <c r="N8" i="4"/>
  <c r="N39" i="4" s="1"/>
  <c r="AK2" i="4"/>
  <c r="AK8" i="4"/>
  <c r="N29" i="4"/>
  <c r="N60" i="4" s="1"/>
  <c r="M29" i="4"/>
  <c r="M60" i="4" s="1"/>
  <c r="AA8" i="4"/>
  <c r="Q29" i="4"/>
  <c r="AN8" i="4"/>
  <c r="E15" i="4"/>
  <c r="E46" i="4" s="1"/>
  <c r="AL3" i="4"/>
  <c r="AA11" i="4"/>
  <c r="AK11" i="4"/>
  <c r="AE4" i="4"/>
  <c r="Y4" i="4"/>
  <c r="N14" i="4"/>
  <c r="N45" i="4" s="1"/>
  <c r="G8" i="4"/>
  <c r="AN1" i="4"/>
  <c r="AE7" i="4"/>
  <c r="Y7" i="4"/>
  <c r="D28" i="4"/>
  <c r="D59" i="4" s="1"/>
  <c r="H15" i="4"/>
  <c r="AO3" i="4"/>
  <c r="AL7" i="4"/>
  <c r="E29" i="4"/>
  <c r="E60" i="4" s="1"/>
  <c r="D15" i="4"/>
  <c r="D46" i="4" s="1"/>
  <c r="C15" i="4"/>
  <c r="C46" i="4" s="1"/>
  <c r="AA3" i="4"/>
  <c r="AK3" i="4"/>
  <c r="AL1" i="4"/>
  <c r="E8" i="4"/>
  <c r="E39" i="4" s="1"/>
  <c r="AE9" i="4"/>
  <c r="Y9" i="4"/>
  <c r="R14" i="4"/>
  <c r="R45" i="4" s="1"/>
  <c r="AI4" i="4"/>
  <c r="H21" i="4"/>
  <c r="H52" i="4" s="1"/>
  <c r="AI5" i="4"/>
  <c r="AI7" i="4"/>
  <c r="H28" i="4"/>
  <c r="H59" i="4" s="1"/>
  <c r="H7" i="4"/>
  <c r="H38" i="4" s="1"/>
  <c r="AI1" i="4"/>
  <c r="N7" i="4"/>
  <c r="N38" i="4" s="1"/>
  <c r="AE2" i="4"/>
  <c r="Y2" i="4"/>
  <c r="Y8" i="4"/>
  <c r="AE8" i="4"/>
  <c r="N28" i="4"/>
  <c r="N59" i="4" s="1"/>
  <c r="Y11" i="4"/>
  <c r="AC11" i="4" s="1"/>
  <c r="AE11" i="4"/>
  <c r="G7" i="4"/>
  <c r="AH1" i="4"/>
  <c r="D29" i="4"/>
  <c r="D60" i="4" s="1"/>
  <c r="AK7" i="4"/>
  <c r="AA7" i="4"/>
  <c r="C29" i="4"/>
  <c r="C60" i="4" s="1"/>
  <c r="E28" i="4"/>
  <c r="E59" i="4" s="1"/>
  <c r="AF7" i="4"/>
  <c r="E7" i="4"/>
  <c r="E38" i="4" s="1"/>
  <c r="AF1" i="4"/>
  <c r="AI6" i="4"/>
  <c r="R21" i="4"/>
  <c r="R52" i="4" s="1"/>
  <c r="O14" i="4"/>
  <c r="O45" i="4" s="1"/>
  <c r="AF4" i="4"/>
  <c r="G21" i="4"/>
  <c r="AH5" i="4"/>
  <c r="N21" i="3"/>
  <c r="N52" i="3" s="1"/>
  <c r="AE6" i="3"/>
  <c r="Y6" i="4"/>
  <c r="N21" i="4"/>
  <c r="N52" i="4" s="1"/>
  <c r="AE6" i="4"/>
  <c r="Q15" i="4"/>
  <c r="AN4" i="4"/>
  <c r="R8" i="4"/>
  <c r="R39" i="4" s="1"/>
  <c r="AO2" i="4"/>
  <c r="AL6" i="4"/>
  <c r="O22" i="4"/>
  <c r="O53" i="4" s="1"/>
  <c r="AH2" i="4"/>
  <c r="Q7" i="4"/>
  <c r="Y1" i="4"/>
  <c r="D7" i="4"/>
  <c r="D38" i="4" s="1"/>
  <c r="AE1" i="4"/>
  <c r="AF8" i="4"/>
  <c r="O28" i="4"/>
  <c r="O59" i="4" s="1"/>
  <c r="Q21" i="4"/>
  <c r="AH6" i="4"/>
  <c r="AO8" i="4"/>
  <c r="R29" i="4"/>
  <c r="R60" i="4" s="1"/>
  <c r="G29" i="4"/>
  <c r="AN7" i="4"/>
  <c r="Y12" i="4"/>
  <c r="AE12" i="4"/>
  <c r="AH3" i="3"/>
  <c r="G14" i="3"/>
  <c r="G45" i="3" s="1"/>
  <c r="Y5" i="4"/>
  <c r="AE5" i="4"/>
  <c r="D21" i="4"/>
  <c r="D52" i="4" s="1"/>
  <c r="AO6" i="4"/>
  <c r="R22" i="4"/>
  <c r="R53" i="4" s="1"/>
  <c r="AA10" i="4"/>
  <c r="AL4" i="4"/>
  <c r="O15" i="4"/>
  <c r="O46" i="4" s="1"/>
  <c r="G22" i="4"/>
  <c r="AN5" i="4"/>
  <c r="AK6" i="3"/>
  <c r="N22" i="3"/>
  <c r="N53" i="3" s="1"/>
  <c r="M22" i="3"/>
  <c r="M53" i="3" s="1"/>
  <c r="AA6" i="4"/>
  <c r="AK6" i="4"/>
  <c r="N22" i="4"/>
  <c r="N53" i="4" s="1"/>
  <c r="M22" i="4"/>
  <c r="M53" i="4" s="1"/>
  <c r="Y10" i="4"/>
  <c r="Q14" i="4"/>
  <c r="AH4" i="4"/>
  <c r="R7" i="4"/>
  <c r="R38" i="4" s="1"/>
  <c r="AI2" i="4"/>
  <c r="AF6" i="4"/>
  <c r="O21" i="4"/>
  <c r="O52" i="4" s="1"/>
  <c r="AN2" i="4"/>
  <c r="Q8" i="4"/>
  <c r="C8" i="4"/>
  <c r="C39" i="4" s="1"/>
  <c r="D8" i="4"/>
  <c r="D39" i="4" s="1"/>
  <c r="AK1" i="4"/>
  <c r="AA1" i="4"/>
  <c r="AL8" i="4"/>
  <c r="O29" i="4"/>
  <c r="O60" i="4" s="1"/>
  <c r="Q22" i="4"/>
  <c r="AN6" i="4"/>
  <c r="R28" i="4"/>
  <c r="R59" i="4" s="1"/>
  <c r="AI8" i="4"/>
  <c r="G28" i="4"/>
  <c r="AH7" i="4"/>
  <c r="AK12" i="4"/>
  <c r="AA12" i="4"/>
  <c r="G15" i="3"/>
  <c r="G46" i="3" s="1"/>
  <c r="AN3" i="3"/>
  <c r="D22" i="4"/>
  <c r="D53" i="4" s="1"/>
  <c r="AK5" i="4"/>
  <c r="C22" i="4"/>
  <c r="C53" i="4" s="1"/>
  <c r="AA5" i="4"/>
  <c r="O7" i="3"/>
  <c r="O38" i="3" s="1"/>
  <c r="AF2" i="3"/>
  <c r="E29" i="3"/>
  <c r="E60" i="3" s="1"/>
  <c r="AL7" i="3"/>
  <c r="AE11" i="3"/>
  <c r="Y11" i="3"/>
  <c r="R8" i="3"/>
  <c r="R39" i="3" s="1"/>
  <c r="AO2" i="3"/>
  <c r="G7" i="3"/>
  <c r="AH1" i="3"/>
  <c r="D28" i="3"/>
  <c r="D59" i="3" s="1"/>
  <c r="Y7" i="3"/>
  <c r="AE7" i="3"/>
  <c r="H14" i="3"/>
  <c r="AI3" i="3"/>
  <c r="Q28" i="3"/>
  <c r="AH8" i="3"/>
  <c r="AL6" i="3"/>
  <c r="O22" i="3"/>
  <c r="O53" i="3" s="1"/>
  <c r="AA6" i="3"/>
  <c r="Q15" i="3"/>
  <c r="AN4" i="3"/>
  <c r="G28" i="3"/>
  <c r="AH7" i="3"/>
  <c r="R22" i="3"/>
  <c r="R53" i="3" s="1"/>
  <c r="AO6" i="3"/>
  <c r="AF5" i="3"/>
  <c r="E21" i="3"/>
  <c r="E52" i="3" s="1"/>
  <c r="M15" i="3"/>
  <c r="M46" i="3" s="1"/>
  <c r="AK4" i="3"/>
  <c r="AA4" i="3"/>
  <c r="N15" i="3"/>
  <c r="N46" i="3" s="1"/>
  <c r="Y9" i="3"/>
  <c r="AE9" i="3"/>
  <c r="D21" i="3"/>
  <c r="D52" i="3" s="1"/>
  <c r="Y5" i="3"/>
  <c r="AE5" i="3"/>
  <c r="AF1" i="3"/>
  <c r="E7" i="3"/>
  <c r="E38" i="3" s="1"/>
  <c r="R7" i="3"/>
  <c r="R38" i="3" s="1"/>
  <c r="AI2" i="3"/>
  <c r="G8" i="3"/>
  <c r="AN1" i="3"/>
  <c r="D29" i="3"/>
  <c r="D60" i="3" s="1"/>
  <c r="AK7" i="3"/>
  <c r="AA7" i="3"/>
  <c r="C29" i="3"/>
  <c r="C60" i="3" s="1"/>
  <c r="AO3" i="3"/>
  <c r="H15" i="3"/>
  <c r="Y2" i="3"/>
  <c r="Q29" i="3"/>
  <c r="AN8" i="3"/>
  <c r="O21" i="3"/>
  <c r="O52" i="3" s="1"/>
  <c r="AF6" i="3"/>
  <c r="Y6" i="3"/>
  <c r="Q14" i="3"/>
  <c r="AH4" i="3"/>
  <c r="G29" i="3"/>
  <c r="AN7" i="3"/>
  <c r="R21" i="3"/>
  <c r="AI6" i="3"/>
  <c r="E22" i="3"/>
  <c r="E53" i="3" s="1"/>
  <c r="AL5" i="3"/>
  <c r="AE4" i="3"/>
  <c r="N14" i="3"/>
  <c r="N45" i="3" s="1"/>
  <c r="Y4" i="3"/>
  <c r="AK9" i="3"/>
  <c r="AA9" i="3"/>
  <c r="C22" i="3"/>
  <c r="C53" i="3" s="1"/>
  <c r="AK5" i="3"/>
  <c r="AA5" i="3"/>
  <c r="D22" i="3"/>
  <c r="D53" i="3" s="1"/>
  <c r="AL1" i="3"/>
  <c r="E8" i="3"/>
  <c r="E39" i="3" s="1"/>
  <c r="R14" i="3"/>
  <c r="R45" i="3" s="1"/>
  <c r="AI4" i="3"/>
  <c r="AK12" i="3"/>
  <c r="AA12" i="3"/>
  <c r="Y1" i="3"/>
  <c r="D7" i="3"/>
  <c r="D38" i="3" s="1"/>
  <c r="AE1" i="3"/>
  <c r="O29" i="3"/>
  <c r="O60" i="3" s="1"/>
  <c r="AL8" i="3"/>
  <c r="H21" i="3"/>
  <c r="H52" i="3" s="1"/>
  <c r="AI5" i="3"/>
  <c r="G21" i="3"/>
  <c r="AH5" i="3"/>
  <c r="R29" i="3"/>
  <c r="R60" i="3" s="1"/>
  <c r="AO8" i="3"/>
  <c r="AN2" i="3"/>
  <c r="Q8" i="3"/>
  <c r="AF3" i="3"/>
  <c r="E14" i="3"/>
  <c r="E45" i="3" s="1"/>
  <c r="Y8" i="3"/>
  <c r="O8" i="3"/>
  <c r="O39" i="3" s="1"/>
  <c r="AL2" i="3"/>
  <c r="AA2" i="3"/>
  <c r="E28" i="3"/>
  <c r="E59" i="3" s="1"/>
  <c r="AF7" i="3"/>
  <c r="AK11" i="3"/>
  <c r="AA11" i="3"/>
  <c r="R15" i="3"/>
  <c r="R46" i="3" s="1"/>
  <c r="AO4" i="3"/>
  <c r="AE12" i="3"/>
  <c r="Y12" i="3"/>
  <c r="D8" i="3"/>
  <c r="D39" i="3" s="1"/>
  <c r="AK1" i="3"/>
  <c r="AA1" i="3"/>
  <c r="C8" i="3"/>
  <c r="C39" i="3" s="1"/>
  <c r="O28" i="3"/>
  <c r="O59" i="3" s="1"/>
  <c r="AF8" i="3"/>
  <c r="H22" i="3"/>
  <c r="H53" i="3" s="1"/>
  <c r="AO5" i="3"/>
  <c r="Y3" i="3"/>
  <c r="G22" i="3"/>
  <c r="AN5" i="3"/>
  <c r="R28" i="3"/>
  <c r="R59" i="3" s="1"/>
  <c r="AI8" i="3"/>
  <c r="AH2" i="3"/>
  <c r="Q7" i="3"/>
  <c r="E15" i="3"/>
  <c r="E46" i="3" s="1"/>
  <c r="AL3" i="3"/>
  <c r="M19" i="8" l="1"/>
  <c r="M50" i="8" s="1"/>
  <c r="F7" i="10"/>
  <c r="F38" i="10" s="1"/>
  <c r="AC11" i="9"/>
  <c r="AU11" i="9" s="1"/>
  <c r="AB46" i="9" s="1"/>
  <c r="C5" i="5"/>
  <c r="C36" i="5" s="1"/>
  <c r="AA12" i="10"/>
  <c r="AC8" i="6"/>
  <c r="P22" i="9"/>
  <c r="P53" i="9" s="1"/>
  <c r="AL10" i="10"/>
  <c r="AC10" i="10"/>
  <c r="AT10" i="10" s="1"/>
  <c r="AA45" i="10" s="1"/>
  <c r="AA11" i="10"/>
  <c r="AF8" i="10"/>
  <c r="O28" i="10"/>
  <c r="O59" i="10" s="1"/>
  <c r="AC10" i="8"/>
  <c r="AR10" i="8" s="1"/>
  <c r="P8" i="9"/>
  <c r="P39" i="9" s="1"/>
  <c r="AL2" i="10"/>
  <c r="O8" i="10"/>
  <c r="O39" i="10" s="1"/>
  <c r="O29" i="10"/>
  <c r="O60" i="10" s="1"/>
  <c r="AL8" i="10"/>
  <c r="E21" i="10"/>
  <c r="E52" i="10" s="1"/>
  <c r="AF5" i="10"/>
  <c r="Y11" i="10"/>
  <c r="Q38" i="10"/>
  <c r="P7" i="10"/>
  <c r="P38" i="10" s="1"/>
  <c r="R53" i="10"/>
  <c r="P22" i="10"/>
  <c r="P53" i="10" s="1"/>
  <c r="C12" i="10"/>
  <c r="C43" i="10" s="1"/>
  <c r="AC3" i="10"/>
  <c r="AC1" i="10"/>
  <c r="C5" i="10"/>
  <c r="C36" i="10" s="1"/>
  <c r="Q59" i="10"/>
  <c r="P28" i="10"/>
  <c r="P59" i="10" s="1"/>
  <c r="C26" i="10"/>
  <c r="C57" i="10" s="1"/>
  <c r="AC7" i="10"/>
  <c r="Q60" i="10"/>
  <c r="P29" i="10"/>
  <c r="P60" i="10" s="1"/>
  <c r="P21" i="10"/>
  <c r="P52" i="10" s="1"/>
  <c r="M19" i="10"/>
  <c r="M50" i="10" s="1"/>
  <c r="AC6" i="10"/>
  <c r="AL1" i="10"/>
  <c r="E8" i="10"/>
  <c r="E39" i="10" s="1"/>
  <c r="F22" i="10"/>
  <c r="F53" i="10" s="1"/>
  <c r="G53" i="10"/>
  <c r="O15" i="10"/>
  <c r="O46" i="10" s="1"/>
  <c r="AL4" i="10"/>
  <c r="AC9" i="7"/>
  <c r="AT9" i="7" s="1"/>
  <c r="AA44" i="7" s="1"/>
  <c r="Q45" i="10"/>
  <c r="P14" i="10"/>
  <c r="P45" i="10" s="1"/>
  <c r="AF2" i="10"/>
  <c r="O7" i="10"/>
  <c r="O38" i="10" s="1"/>
  <c r="F29" i="10"/>
  <c r="F60" i="10" s="1"/>
  <c r="G60" i="10"/>
  <c r="E29" i="10"/>
  <c r="E60" i="10" s="1"/>
  <c r="AL7" i="10"/>
  <c r="AA9" i="10"/>
  <c r="Q46" i="10"/>
  <c r="P15" i="10"/>
  <c r="P46" i="10" s="1"/>
  <c r="O22" i="10"/>
  <c r="O53" i="10" s="1"/>
  <c r="AL6" i="10"/>
  <c r="G59" i="10"/>
  <c r="F28" i="10"/>
  <c r="F59" i="10" s="1"/>
  <c r="Y8" i="10"/>
  <c r="AR10" i="10"/>
  <c r="AA4" i="10"/>
  <c r="AC4" i="10" s="1"/>
  <c r="E22" i="10"/>
  <c r="E53" i="10" s="1"/>
  <c r="AL5" i="10"/>
  <c r="AC10" i="7"/>
  <c r="AT10" i="7" s="1"/>
  <c r="AA45" i="7" s="1"/>
  <c r="AC12" i="9"/>
  <c r="AT12" i="9" s="1"/>
  <c r="AA47" i="9" s="1"/>
  <c r="F21" i="10"/>
  <c r="F52" i="10" s="1"/>
  <c r="G52" i="10"/>
  <c r="O21" i="10"/>
  <c r="O52" i="10" s="1"/>
  <c r="AF6" i="10"/>
  <c r="AC2" i="10"/>
  <c r="M5" i="10"/>
  <c r="M36" i="10" s="1"/>
  <c r="H45" i="10"/>
  <c r="F14" i="10"/>
  <c r="F45" i="10" s="1"/>
  <c r="Y9" i="10"/>
  <c r="P8" i="10"/>
  <c r="P39" i="10" s="1"/>
  <c r="Q39" i="10"/>
  <c r="E7" i="10"/>
  <c r="E38" i="10" s="1"/>
  <c r="AF1" i="10"/>
  <c r="H46" i="10"/>
  <c r="F15" i="10"/>
  <c r="F46" i="10" s="1"/>
  <c r="F8" i="10"/>
  <c r="F39" i="10" s="1"/>
  <c r="E28" i="10"/>
  <c r="E59" i="10" s="1"/>
  <c r="AF7" i="10"/>
  <c r="AA5" i="10"/>
  <c r="C19" i="10" s="1"/>
  <c r="C50" i="10" s="1"/>
  <c r="Y12" i="10"/>
  <c r="AC12" i="10" s="1"/>
  <c r="O14" i="10"/>
  <c r="O45" i="10" s="1"/>
  <c r="AF4" i="10"/>
  <c r="C26" i="9"/>
  <c r="C57" i="9" s="1"/>
  <c r="AC7" i="9"/>
  <c r="G52" i="9"/>
  <c r="F21" i="9"/>
  <c r="F52" i="9" s="1"/>
  <c r="AC9" i="9"/>
  <c r="C12" i="9"/>
  <c r="C43" i="9" s="1"/>
  <c r="AC3" i="9"/>
  <c r="M19" i="9"/>
  <c r="M50" i="9" s="1"/>
  <c r="AC6" i="9"/>
  <c r="Q60" i="9"/>
  <c r="P29" i="9"/>
  <c r="P60" i="9" s="1"/>
  <c r="G46" i="9"/>
  <c r="F15" i="9"/>
  <c r="F46" i="9" s="1"/>
  <c r="G53" i="9"/>
  <c r="F22" i="9"/>
  <c r="F53" i="9" s="1"/>
  <c r="AC10" i="4"/>
  <c r="AT10" i="4" s="1"/>
  <c r="AA45" i="4" s="1"/>
  <c r="AT11" i="9"/>
  <c r="AA46" i="9" s="1"/>
  <c r="AR11" i="9"/>
  <c r="AC2" i="9"/>
  <c r="M5" i="9"/>
  <c r="M36" i="9" s="1"/>
  <c r="AC4" i="9"/>
  <c r="M12" i="9"/>
  <c r="M43" i="9" s="1"/>
  <c r="AC6" i="8"/>
  <c r="AR6" i="8" s="1"/>
  <c r="O23" i="8" s="1"/>
  <c r="O54" i="8" s="1"/>
  <c r="AC10" i="9"/>
  <c r="P15" i="9"/>
  <c r="P46" i="9" s="1"/>
  <c r="Q46" i="9"/>
  <c r="Q45" i="9"/>
  <c r="P14" i="9"/>
  <c r="P45" i="9" s="1"/>
  <c r="C5" i="9"/>
  <c r="C36" i="9" s="1"/>
  <c r="AC1" i="9"/>
  <c r="P28" i="9"/>
  <c r="P59" i="9" s="1"/>
  <c r="Q59" i="9"/>
  <c r="C19" i="9"/>
  <c r="C50" i="9" s="1"/>
  <c r="AC5" i="9"/>
  <c r="F29" i="5"/>
  <c r="F60" i="5" s="1"/>
  <c r="G39" i="9"/>
  <c r="F8" i="9"/>
  <c r="F39" i="9" s="1"/>
  <c r="G59" i="9"/>
  <c r="F28" i="9"/>
  <c r="F59" i="9" s="1"/>
  <c r="AC8" i="9"/>
  <c r="M26" i="9"/>
  <c r="M57" i="9" s="1"/>
  <c r="G45" i="9"/>
  <c r="F14" i="9"/>
  <c r="F45" i="9" s="1"/>
  <c r="AR12" i="9"/>
  <c r="G38" i="9"/>
  <c r="F7" i="9"/>
  <c r="F38" i="9" s="1"/>
  <c r="P7" i="9"/>
  <c r="P38" i="9" s="1"/>
  <c r="F29" i="9"/>
  <c r="F60" i="9" s="1"/>
  <c r="G60" i="9"/>
  <c r="P21" i="9"/>
  <c r="P52" i="9" s="1"/>
  <c r="M12" i="8"/>
  <c r="M43" i="8" s="1"/>
  <c r="AC4" i="8"/>
  <c r="M5" i="8"/>
  <c r="M36" i="8" s="1"/>
  <c r="AC2" i="8"/>
  <c r="AQ9" i="8"/>
  <c r="AR9" i="8"/>
  <c r="AU9" i="8"/>
  <c r="AB44" i="8" s="1"/>
  <c r="AT9" i="8"/>
  <c r="AA44" i="8" s="1"/>
  <c r="M26" i="8"/>
  <c r="M57" i="8" s="1"/>
  <c r="AC8" i="8"/>
  <c r="F29" i="6"/>
  <c r="F60" i="6" s="1"/>
  <c r="G60" i="8"/>
  <c r="F29" i="8"/>
  <c r="F60" i="8" s="1"/>
  <c r="Q53" i="8"/>
  <c r="P22" i="8"/>
  <c r="P53" i="8" s="1"/>
  <c r="Q52" i="8"/>
  <c r="P21" i="8"/>
  <c r="P52" i="8" s="1"/>
  <c r="G53" i="8"/>
  <c r="F22" i="8"/>
  <c r="F53" i="8" s="1"/>
  <c r="G45" i="8"/>
  <c r="F14" i="8"/>
  <c r="F45" i="8" s="1"/>
  <c r="P14" i="8"/>
  <c r="P45" i="8" s="1"/>
  <c r="Q45" i="8"/>
  <c r="G52" i="8"/>
  <c r="F21" i="8"/>
  <c r="F52" i="8" s="1"/>
  <c r="F21" i="6"/>
  <c r="F52" i="6" s="1"/>
  <c r="C26" i="8"/>
  <c r="C57" i="8" s="1"/>
  <c r="AC7" i="8"/>
  <c r="Q60" i="8"/>
  <c r="P29" i="8"/>
  <c r="P60" i="8" s="1"/>
  <c r="Q59" i="8"/>
  <c r="P28" i="8"/>
  <c r="P59" i="8" s="1"/>
  <c r="AC3" i="8"/>
  <c r="C12" i="8"/>
  <c r="C43" i="8" s="1"/>
  <c r="Q39" i="8"/>
  <c r="P8" i="8"/>
  <c r="P39" i="8" s="1"/>
  <c r="Q38" i="8"/>
  <c r="P7" i="8"/>
  <c r="P38" i="8" s="1"/>
  <c r="C5" i="8"/>
  <c r="C36" i="8" s="1"/>
  <c r="AC1" i="8"/>
  <c r="G38" i="8"/>
  <c r="F7" i="8"/>
  <c r="F38" i="8" s="1"/>
  <c r="AT6" i="8"/>
  <c r="G46" i="8"/>
  <c r="F15" i="8"/>
  <c r="F46" i="8" s="1"/>
  <c r="AC9" i="6"/>
  <c r="AR9" i="6" s="1"/>
  <c r="AC11" i="7"/>
  <c r="AR11" i="7" s="1"/>
  <c r="P15" i="8"/>
  <c r="P46" i="8" s="1"/>
  <c r="Q46" i="8"/>
  <c r="C19" i="8"/>
  <c r="C50" i="8" s="1"/>
  <c r="AC5" i="8"/>
  <c r="G39" i="8"/>
  <c r="F8" i="8"/>
  <c r="F39" i="8" s="1"/>
  <c r="G59" i="8"/>
  <c r="F28" i="8"/>
  <c r="F59" i="8" s="1"/>
  <c r="AC11" i="8"/>
  <c r="AC12" i="8"/>
  <c r="M26" i="6"/>
  <c r="M57" i="6" s="1"/>
  <c r="F22" i="6"/>
  <c r="F53" i="6" s="1"/>
  <c r="C26" i="7"/>
  <c r="C57" i="7" s="1"/>
  <c r="AC7" i="7"/>
  <c r="G45" i="7"/>
  <c r="F14" i="7"/>
  <c r="F45" i="7" s="1"/>
  <c r="AC8" i="7"/>
  <c r="M26" i="7"/>
  <c r="M57" i="7" s="1"/>
  <c r="Q52" i="7"/>
  <c r="P21" i="7"/>
  <c r="P52" i="7" s="1"/>
  <c r="M12" i="7"/>
  <c r="M43" i="7" s="1"/>
  <c r="AC4" i="7"/>
  <c r="AC2" i="7"/>
  <c r="M5" i="7"/>
  <c r="M36" i="7" s="1"/>
  <c r="AC6" i="7"/>
  <c r="M19" i="7"/>
  <c r="M50" i="7" s="1"/>
  <c r="G59" i="7"/>
  <c r="F28" i="7"/>
  <c r="F59" i="7" s="1"/>
  <c r="AU9" i="7"/>
  <c r="AB44" i="7" s="1"/>
  <c r="G38" i="7"/>
  <c r="F7" i="7"/>
  <c r="F38" i="7" s="1"/>
  <c r="Q39" i="7"/>
  <c r="P8" i="7"/>
  <c r="P39" i="7" s="1"/>
  <c r="G46" i="7"/>
  <c r="F15" i="7"/>
  <c r="F46" i="7" s="1"/>
  <c r="C5" i="7"/>
  <c r="C36" i="7" s="1"/>
  <c r="AC1" i="7"/>
  <c r="AC10" i="3"/>
  <c r="AT10" i="3" s="1"/>
  <c r="AA45" i="3" s="1"/>
  <c r="P8" i="5"/>
  <c r="P39" i="5" s="1"/>
  <c r="AC12" i="6"/>
  <c r="AT12" i="6" s="1"/>
  <c r="AA47" i="6" s="1"/>
  <c r="G52" i="7"/>
  <c r="F21" i="7"/>
  <c r="F52" i="7" s="1"/>
  <c r="P28" i="7"/>
  <c r="P59" i="7" s="1"/>
  <c r="Q59" i="7"/>
  <c r="P22" i="7"/>
  <c r="P53" i="7" s="1"/>
  <c r="Q53" i="7"/>
  <c r="G39" i="7"/>
  <c r="F8" i="7"/>
  <c r="F39" i="7" s="1"/>
  <c r="AC12" i="7"/>
  <c r="F29" i="7"/>
  <c r="F60" i="7" s="1"/>
  <c r="G60" i="7"/>
  <c r="G53" i="7"/>
  <c r="F22" i="7"/>
  <c r="F53" i="7" s="1"/>
  <c r="C12" i="7"/>
  <c r="C43" i="7" s="1"/>
  <c r="AC3" i="7"/>
  <c r="Q60" i="7"/>
  <c r="P29" i="7"/>
  <c r="P60" i="7" s="1"/>
  <c r="Q45" i="7"/>
  <c r="P14" i="7"/>
  <c r="P45" i="7" s="1"/>
  <c r="Q38" i="7"/>
  <c r="P7" i="7"/>
  <c r="P38" i="7" s="1"/>
  <c r="C19" i="7"/>
  <c r="C50" i="7" s="1"/>
  <c r="AC5" i="7"/>
  <c r="Q46" i="7"/>
  <c r="P15" i="7"/>
  <c r="P46" i="7" s="1"/>
  <c r="Q46" i="6"/>
  <c r="P15" i="6"/>
  <c r="P46" i="6" s="1"/>
  <c r="AC7" i="6"/>
  <c r="C26" i="6"/>
  <c r="C57" i="6" s="1"/>
  <c r="M12" i="6"/>
  <c r="M43" i="6" s="1"/>
  <c r="AC4" i="6"/>
  <c r="AC10" i="5"/>
  <c r="AR10" i="5" s="1"/>
  <c r="G39" i="6"/>
  <c r="F8" i="6"/>
  <c r="F39" i="6" s="1"/>
  <c r="Q45" i="6"/>
  <c r="P14" i="6"/>
  <c r="P45" i="6" s="1"/>
  <c r="M19" i="6"/>
  <c r="M50" i="6" s="1"/>
  <c r="AC6" i="6"/>
  <c r="P7" i="6"/>
  <c r="P38" i="6" s="1"/>
  <c r="Q38" i="6"/>
  <c r="C19" i="6"/>
  <c r="C50" i="6" s="1"/>
  <c r="AC5" i="6"/>
  <c r="AR12" i="6"/>
  <c r="F28" i="6"/>
  <c r="F59" i="6" s="1"/>
  <c r="Q39" i="6"/>
  <c r="P8" i="6"/>
  <c r="P39" i="6" s="1"/>
  <c r="AC11" i="6"/>
  <c r="AC2" i="6"/>
  <c r="M5" i="6"/>
  <c r="M36" i="6" s="1"/>
  <c r="AC3" i="6"/>
  <c r="C12" i="6"/>
  <c r="C43" i="6" s="1"/>
  <c r="P21" i="6"/>
  <c r="P52" i="6" s="1"/>
  <c r="Q52" i="6"/>
  <c r="AC11" i="5"/>
  <c r="AU11" i="5" s="1"/>
  <c r="AB46" i="5" s="1"/>
  <c r="F22" i="5"/>
  <c r="F53" i="5" s="1"/>
  <c r="AC12" i="4"/>
  <c r="AT12" i="4" s="1"/>
  <c r="AA47" i="4" s="1"/>
  <c r="P29" i="5"/>
  <c r="P60" i="5" s="1"/>
  <c r="F28" i="5"/>
  <c r="F59" i="5" s="1"/>
  <c r="P29" i="6"/>
  <c r="P60" i="6" s="1"/>
  <c r="Q60" i="6"/>
  <c r="G38" i="6"/>
  <c r="F7" i="6"/>
  <c r="F38" i="6" s="1"/>
  <c r="Q59" i="6"/>
  <c r="P28" i="6"/>
  <c r="P59" i="6" s="1"/>
  <c r="AC10" i="6"/>
  <c r="C5" i="6"/>
  <c r="C36" i="6" s="1"/>
  <c r="AC1" i="6"/>
  <c r="Q26" i="6"/>
  <c r="Q57" i="6" s="1"/>
  <c r="AT8" i="6"/>
  <c r="AR8" i="6"/>
  <c r="O30" i="6" s="1"/>
  <c r="O61" i="6" s="1"/>
  <c r="AU8" i="6"/>
  <c r="AQ8" i="6"/>
  <c r="N30" i="6" s="1"/>
  <c r="N61" i="6" s="1"/>
  <c r="P22" i="6"/>
  <c r="P53" i="6" s="1"/>
  <c r="Q53" i="6"/>
  <c r="G26" i="5"/>
  <c r="G57" i="5" s="1"/>
  <c r="AT7" i="5"/>
  <c r="AQ7" i="5"/>
  <c r="D30" i="5" s="1"/>
  <c r="D61" i="5" s="1"/>
  <c r="AU7" i="5"/>
  <c r="AR7" i="5"/>
  <c r="E30" i="5" s="1"/>
  <c r="E61" i="5" s="1"/>
  <c r="G5" i="5"/>
  <c r="G36" i="5" s="1"/>
  <c r="AT1" i="5"/>
  <c r="AR1" i="5"/>
  <c r="E9" i="5" s="1"/>
  <c r="E40" i="5" s="1"/>
  <c r="AU1" i="5"/>
  <c r="AQ1" i="5"/>
  <c r="D9" i="5" s="1"/>
  <c r="D40" i="5" s="1"/>
  <c r="AC8" i="5"/>
  <c r="M26" i="5"/>
  <c r="M57" i="5" s="1"/>
  <c r="C19" i="5"/>
  <c r="C50" i="5" s="1"/>
  <c r="AC5" i="5"/>
  <c r="P7" i="5"/>
  <c r="P38" i="5" s="1"/>
  <c r="F21" i="5"/>
  <c r="F52" i="5" s="1"/>
  <c r="AC6" i="5"/>
  <c r="M19" i="5"/>
  <c r="M50" i="5" s="1"/>
  <c r="AC9" i="5"/>
  <c r="Q45" i="5"/>
  <c r="P14" i="5"/>
  <c r="P45" i="5" s="1"/>
  <c r="C26" i="5"/>
  <c r="C57" i="5" s="1"/>
  <c r="Q46" i="5"/>
  <c r="P15" i="5"/>
  <c r="P46" i="5" s="1"/>
  <c r="G46" i="5"/>
  <c r="F15" i="5"/>
  <c r="F46" i="5" s="1"/>
  <c r="AC4" i="5"/>
  <c r="M12" i="5"/>
  <c r="M43" i="5" s="1"/>
  <c r="R59" i="5"/>
  <c r="P28" i="5"/>
  <c r="P59" i="5" s="1"/>
  <c r="AC12" i="5"/>
  <c r="P21" i="5"/>
  <c r="P52" i="5" s="1"/>
  <c r="G39" i="5"/>
  <c r="F8" i="5"/>
  <c r="F39" i="5" s="1"/>
  <c r="G38" i="5"/>
  <c r="F7" i="5"/>
  <c r="F38" i="5" s="1"/>
  <c r="P22" i="5"/>
  <c r="P53" i="5" s="1"/>
  <c r="C12" i="5"/>
  <c r="C43" i="5" s="1"/>
  <c r="AC3" i="5"/>
  <c r="G45" i="5"/>
  <c r="F14" i="5"/>
  <c r="F45" i="5" s="1"/>
  <c r="AU2" i="5"/>
  <c r="Q5" i="5"/>
  <c r="Q36" i="5" s="1"/>
  <c r="AT2" i="5"/>
  <c r="AQ2" i="5"/>
  <c r="N9" i="5" s="1"/>
  <c r="N40" i="5" s="1"/>
  <c r="AR2" i="5"/>
  <c r="O9" i="5" s="1"/>
  <c r="O40" i="5" s="1"/>
  <c r="AC7" i="4"/>
  <c r="C26" i="4"/>
  <c r="C57" i="4" s="1"/>
  <c r="AC12" i="3"/>
  <c r="AQ12" i="3" s="1"/>
  <c r="Q39" i="4"/>
  <c r="P8" i="4"/>
  <c r="P39" i="4" s="1"/>
  <c r="AQ10" i="4"/>
  <c r="C5" i="4"/>
  <c r="C36" i="4" s="1"/>
  <c r="AC1" i="4"/>
  <c r="P15" i="4"/>
  <c r="P46" i="4" s="1"/>
  <c r="Q46" i="4"/>
  <c r="M12" i="4"/>
  <c r="M43" i="4" s="1"/>
  <c r="AC4" i="4"/>
  <c r="Q52" i="4"/>
  <c r="P21" i="4"/>
  <c r="P52" i="4" s="1"/>
  <c r="M19" i="4"/>
  <c r="M50" i="4" s="1"/>
  <c r="AC6" i="4"/>
  <c r="M5" i="4"/>
  <c r="M36" i="4" s="1"/>
  <c r="AC2" i="4"/>
  <c r="P29" i="4"/>
  <c r="P60" i="4" s="1"/>
  <c r="Q60" i="4"/>
  <c r="G59" i="4"/>
  <c r="F28" i="4"/>
  <c r="F59" i="4" s="1"/>
  <c r="Q53" i="4"/>
  <c r="P22" i="4"/>
  <c r="P53" i="4" s="1"/>
  <c r="G53" i="4"/>
  <c r="F22" i="4"/>
  <c r="F53" i="4" s="1"/>
  <c r="C19" i="4"/>
  <c r="C50" i="4" s="1"/>
  <c r="AC5" i="4"/>
  <c r="Q38" i="4"/>
  <c r="P7" i="4"/>
  <c r="P38" i="4" s="1"/>
  <c r="G38" i="4"/>
  <c r="F7" i="4"/>
  <c r="F38" i="4" s="1"/>
  <c r="H46" i="4"/>
  <c r="F15" i="4"/>
  <c r="F46" i="4" s="1"/>
  <c r="Q45" i="4"/>
  <c r="P14" i="4"/>
  <c r="P45" i="4" s="1"/>
  <c r="G60" i="4"/>
  <c r="F29" i="4"/>
  <c r="F60" i="4" s="1"/>
  <c r="F21" i="4"/>
  <c r="F52" i="4" s="1"/>
  <c r="G52" i="4"/>
  <c r="AT11" i="4"/>
  <c r="AA46" i="4" s="1"/>
  <c r="AQ11" i="4"/>
  <c r="AU11" i="4"/>
  <c r="AB46" i="4" s="1"/>
  <c r="AR11" i="4"/>
  <c r="P22" i="3"/>
  <c r="P53" i="3" s="1"/>
  <c r="M26" i="4"/>
  <c r="M57" i="4" s="1"/>
  <c r="AC8" i="4"/>
  <c r="AC9" i="4"/>
  <c r="G39" i="4"/>
  <c r="F8" i="4"/>
  <c r="F39" i="4" s="1"/>
  <c r="AC3" i="4"/>
  <c r="C12" i="4"/>
  <c r="C43" i="4" s="1"/>
  <c r="H45" i="4"/>
  <c r="F14" i="4"/>
  <c r="F45" i="4" s="1"/>
  <c r="P28" i="4"/>
  <c r="P59" i="4" s="1"/>
  <c r="Q59" i="4"/>
  <c r="M19" i="3"/>
  <c r="M50" i="3" s="1"/>
  <c r="AC6" i="3"/>
  <c r="P29" i="3"/>
  <c r="P60" i="3" s="1"/>
  <c r="Q60" i="3"/>
  <c r="C19" i="3"/>
  <c r="C50" i="3" s="1"/>
  <c r="AC5" i="3"/>
  <c r="P28" i="3"/>
  <c r="P59" i="3" s="1"/>
  <c r="Q59" i="3"/>
  <c r="C26" i="3"/>
  <c r="C57" i="3" s="1"/>
  <c r="AC7" i="3"/>
  <c r="Q38" i="3"/>
  <c r="P7" i="3"/>
  <c r="P38" i="3" s="1"/>
  <c r="R52" i="3"/>
  <c r="P21" i="3"/>
  <c r="P52" i="3" s="1"/>
  <c r="Q45" i="3"/>
  <c r="P14" i="3"/>
  <c r="P45" i="3" s="1"/>
  <c r="AC2" i="3"/>
  <c r="M5" i="3"/>
  <c r="M36" i="3" s="1"/>
  <c r="G39" i="3"/>
  <c r="F8" i="3"/>
  <c r="F39" i="3" s="1"/>
  <c r="G59" i="3"/>
  <c r="F28" i="3"/>
  <c r="F59" i="3" s="1"/>
  <c r="G53" i="3"/>
  <c r="F22" i="3"/>
  <c r="F53" i="3" s="1"/>
  <c r="Q39" i="3"/>
  <c r="P8" i="3"/>
  <c r="P39" i="3" s="1"/>
  <c r="C5" i="3"/>
  <c r="C36" i="3" s="1"/>
  <c r="AC1" i="3"/>
  <c r="H46" i="3"/>
  <c r="F15" i="3"/>
  <c r="F46" i="3" s="1"/>
  <c r="H45" i="3"/>
  <c r="F14" i="3"/>
  <c r="F45" i="3" s="1"/>
  <c r="AC11" i="3"/>
  <c r="AC3" i="3"/>
  <c r="C12" i="3"/>
  <c r="C43" i="3" s="1"/>
  <c r="AC8" i="3"/>
  <c r="M26" i="3"/>
  <c r="M57" i="3" s="1"/>
  <c r="G52" i="3"/>
  <c r="F21" i="3"/>
  <c r="F52" i="3" s="1"/>
  <c r="AC4" i="3"/>
  <c r="M12" i="3"/>
  <c r="M43" i="3" s="1"/>
  <c r="G60" i="3"/>
  <c r="F29" i="3"/>
  <c r="F60" i="3" s="1"/>
  <c r="AC9" i="3"/>
  <c r="Q46" i="3"/>
  <c r="P15" i="3"/>
  <c r="P46" i="3" s="1"/>
  <c r="G38" i="3"/>
  <c r="F7" i="3"/>
  <c r="F38" i="3" s="1"/>
  <c r="AU12" i="6" l="1"/>
  <c r="AB47" i="6" s="1"/>
  <c r="AQ11" i="9"/>
  <c r="AC11" i="10"/>
  <c r="AQ12" i="4"/>
  <c r="AU10" i="5"/>
  <c r="AB45" i="5" s="1"/>
  <c r="AT9" i="6"/>
  <c r="AA44" i="6" s="1"/>
  <c r="AQ10" i="7"/>
  <c r="AQ10" i="8"/>
  <c r="Q19" i="8"/>
  <c r="Q50" i="8" s="1"/>
  <c r="AQ10" i="10"/>
  <c r="AQ9" i="7"/>
  <c r="AU6" i="8"/>
  <c r="R23" i="8" s="1"/>
  <c r="R54" i="8" s="1"/>
  <c r="AU10" i="10"/>
  <c r="AB45" i="10" s="1"/>
  <c r="Z45" i="10" s="1"/>
  <c r="AR10" i="3"/>
  <c r="AU9" i="6"/>
  <c r="AB44" i="6" s="1"/>
  <c r="AU10" i="7"/>
  <c r="AB45" i="7" s="1"/>
  <c r="Z45" i="7" s="1"/>
  <c r="AT10" i="8"/>
  <c r="AA45" i="8" s="1"/>
  <c r="Z44" i="7"/>
  <c r="Q12" i="10"/>
  <c r="Q43" i="10" s="1"/>
  <c r="AU4" i="10"/>
  <c r="AQ4" i="10"/>
  <c r="N16" i="10" s="1"/>
  <c r="N47" i="10" s="1"/>
  <c r="AT4" i="10"/>
  <c r="AR4" i="10"/>
  <c r="O16" i="10" s="1"/>
  <c r="O47" i="10" s="1"/>
  <c r="AR6" i="10"/>
  <c r="O23" i="10" s="1"/>
  <c r="O54" i="10" s="1"/>
  <c r="AT6" i="10"/>
  <c r="Q19" i="10"/>
  <c r="Q50" i="10" s="1"/>
  <c r="AQ6" i="10"/>
  <c r="N23" i="10" s="1"/>
  <c r="N54" i="10" s="1"/>
  <c r="AU6" i="10"/>
  <c r="M12" i="10"/>
  <c r="M43" i="10" s="1"/>
  <c r="AQ12" i="10"/>
  <c r="AT12" i="10"/>
  <c r="AA47" i="10" s="1"/>
  <c r="AU12" i="10"/>
  <c r="AB47" i="10" s="1"/>
  <c r="AR12" i="10"/>
  <c r="AU12" i="9"/>
  <c r="AB47" i="9" s="1"/>
  <c r="Z47" i="9" s="1"/>
  <c r="M26" i="10"/>
  <c r="M57" i="10" s="1"/>
  <c r="AC8" i="10"/>
  <c r="AT7" i="10"/>
  <c r="G26" i="10"/>
  <c r="G57" i="10" s="1"/>
  <c r="AR7" i="10"/>
  <c r="E30" i="10" s="1"/>
  <c r="E61" i="10" s="1"/>
  <c r="AU7" i="10"/>
  <c r="AQ7" i="10"/>
  <c r="D30" i="10" s="1"/>
  <c r="D61" i="10" s="1"/>
  <c r="AR11" i="10"/>
  <c r="AT11" i="10"/>
  <c r="AA46" i="10" s="1"/>
  <c r="AU11" i="10"/>
  <c r="AB46" i="10" s="1"/>
  <c r="AQ11" i="10"/>
  <c r="AQ9" i="6"/>
  <c r="AR10" i="7"/>
  <c r="AT11" i="7"/>
  <c r="AA46" i="7" s="1"/>
  <c r="AR9" i="7"/>
  <c r="AU10" i="8"/>
  <c r="AB45" i="8" s="1"/>
  <c r="AQ6" i="8"/>
  <c r="N23" i="8" s="1"/>
  <c r="N54" i="8" s="1"/>
  <c r="AQ12" i="9"/>
  <c r="AC5" i="10"/>
  <c r="G5" i="10"/>
  <c r="G36" i="10" s="1"/>
  <c r="AT1" i="10"/>
  <c r="AU1" i="10"/>
  <c r="AQ1" i="10"/>
  <c r="D9" i="10" s="1"/>
  <c r="D40" i="10" s="1"/>
  <c r="AR1" i="10"/>
  <c r="E9" i="10" s="1"/>
  <c r="E40" i="10" s="1"/>
  <c r="AQ11" i="7"/>
  <c r="Z44" i="8"/>
  <c r="AC9" i="10"/>
  <c r="AR2" i="10"/>
  <c r="O9" i="10" s="1"/>
  <c r="O40" i="10" s="1"/>
  <c r="AT2" i="10"/>
  <c r="AQ2" i="10"/>
  <c r="N9" i="10" s="1"/>
  <c r="N40" i="10" s="1"/>
  <c r="Q5" i="10"/>
  <c r="Q36" i="10" s="1"/>
  <c r="AU2" i="10"/>
  <c r="G12" i="10"/>
  <c r="G43" i="10" s="1"/>
  <c r="AQ3" i="10"/>
  <c r="D16" i="10" s="1"/>
  <c r="D47" i="10" s="1"/>
  <c r="AU3" i="10"/>
  <c r="AR3" i="10"/>
  <c r="E16" i="10" s="1"/>
  <c r="E47" i="10" s="1"/>
  <c r="AT3" i="10"/>
  <c r="AR4" i="9"/>
  <c r="O16" i="9" s="1"/>
  <c r="O47" i="9" s="1"/>
  <c r="Q12" i="9"/>
  <c r="Q43" i="9" s="1"/>
  <c r="AQ4" i="9"/>
  <c r="N16" i="9" s="1"/>
  <c r="N47" i="9" s="1"/>
  <c r="AU4" i="9"/>
  <c r="AT4" i="9"/>
  <c r="G12" i="9"/>
  <c r="G43" i="9" s="1"/>
  <c r="AQ3" i="9"/>
  <c r="D16" i="9" s="1"/>
  <c r="D47" i="9" s="1"/>
  <c r="AU3" i="9"/>
  <c r="AT3" i="9"/>
  <c r="AR3" i="9"/>
  <c r="E16" i="9" s="1"/>
  <c r="E47" i="9" s="1"/>
  <c r="AT12" i="3"/>
  <c r="AA47" i="3" s="1"/>
  <c r="AR10" i="4"/>
  <c r="AQ12" i="6"/>
  <c r="Q26" i="9"/>
  <c r="Q57" i="9" s="1"/>
  <c r="AU8" i="9"/>
  <c r="AT8" i="9"/>
  <c r="AR8" i="9"/>
  <c r="O30" i="9" s="1"/>
  <c r="O61" i="9" s="1"/>
  <c r="AQ8" i="9"/>
  <c r="N30" i="9" s="1"/>
  <c r="N61" i="9" s="1"/>
  <c r="AU10" i="9"/>
  <c r="AB45" i="9" s="1"/>
  <c r="AR10" i="9"/>
  <c r="AQ10" i="9"/>
  <c r="AT10" i="9"/>
  <c r="AA45" i="9" s="1"/>
  <c r="Z46" i="9"/>
  <c r="G26" i="9"/>
  <c r="G57" i="9" s="1"/>
  <c r="AT7" i="9"/>
  <c r="AR7" i="9"/>
  <c r="E30" i="9" s="1"/>
  <c r="E61" i="9" s="1"/>
  <c r="AQ7" i="9"/>
  <c r="D30" i="9" s="1"/>
  <c r="D61" i="9" s="1"/>
  <c r="AU7" i="9"/>
  <c r="G19" i="9"/>
  <c r="G50" i="9" s="1"/>
  <c r="AT5" i="9"/>
  <c r="AR5" i="9"/>
  <c r="E23" i="9" s="1"/>
  <c r="E54" i="9" s="1"/>
  <c r="AQ5" i="9"/>
  <c r="D23" i="9" s="1"/>
  <c r="D54" i="9" s="1"/>
  <c r="AU5" i="9"/>
  <c r="G5" i="9"/>
  <c r="G36" i="9" s="1"/>
  <c r="AT1" i="9"/>
  <c r="AR1" i="9"/>
  <c r="E9" i="9" s="1"/>
  <c r="E40" i="9" s="1"/>
  <c r="AQ1" i="9"/>
  <c r="D9" i="9" s="1"/>
  <c r="D40" i="9" s="1"/>
  <c r="AU1" i="9"/>
  <c r="AU10" i="4"/>
  <c r="AB45" i="4" s="1"/>
  <c r="Z45" i="4" s="1"/>
  <c r="AU12" i="3"/>
  <c r="AB47" i="3" s="1"/>
  <c r="AT10" i="5"/>
  <c r="AA45" i="5" s="1"/>
  <c r="Z45" i="5" s="1"/>
  <c r="AU2" i="9"/>
  <c r="AT2" i="9"/>
  <c r="Q5" i="9"/>
  <c r="Q36" i="9" s="1"/>
  <c r="AR2" i="9"/>
  <c r="O9" i="9" s="1"/>
  <c r="O40" i="9" s="1"/>
  <c r="AQ2" i="9"/>
  <c r="N9" i="9" s="1"/>
  <c r="N40" i="9" s="1"/>
  <c r="AU6" i="9"/>
  <c r="AT6" i="9"/>
  <c r="Q19" i="9"/>
  <c r="Q50" i="9" s="1"/>
  <c r="AQ6" i="9"/>
  <c r="N23" i="9" s="1"/>
  <c r="N54" i="9" s="1"/>
  <c r="AR6" i="9"/>
  <c r="O23" i="9" s="1"/>
  <c r="O54" i="9" s="1"/>
  <c r="AT9" i="9"/>
  <c r="AA44" i="9" s="1"/>
  <c r="AU9" i="9"/>
  <c r="AB44" i="9" s="1"/>
  <c r="AR9" i="9"/>
  <c r="AQ9" i="9"/>
  <c r="AT11" i="8"/>
  <c r="AA46" i="8" s="1"/>
  <c r="AQ11" i="8"/>
  <c r="AU11" i="8"/>
  <c r="AB46" i="8" s="1"/>
  <c r="AR11" i="8"/>
  <c r="AR1" i="8"/>
  <c r="E9" i="8" s="1"/>
  <c r="E40" i="8" s="1"/>
  <c r="AQ1" i="8"/>
  <c r="D9" i="8" s="1"/>
  <c r="D40" i="8" s="1"/>
  <c r="AU1" i="8"/>
  <c r="G5" i="8"/>
  <c r="G36" i="8" s="1"/>
  <c r="AT1" i="8"/>
  <c r="G26" i="8"/>
  <c r="G57" i="8" s="1"/>
  <c r="AQ7" i="8"/>
  <c r="D30" i="8" s="1"/>
  <c r="D61" i="8" s="1"/>
  <c r="AT7" i="8"/>
  <c r="AR7" i="8"/>
  <c r="E30" i="8" s="1"/>
  <c r="E61" i="8" s="1"/>
  <c r="AU7" i="8"/>
  <c r="AT2" i="8"/>
  <c r="Q5" i="8"/>
  <c r="Q36" i="8" s="1"/>
  <c r="AR2" i="8"/>
  <c r="O9" i="8" s="1"/>
  <c r="O40" i="8" s="1"/>
  <c r="AQ2" i="8"/>
  <c r="N9" i="8" s="1"/>
  <c r="N40" i="8" s="1"/>
  <c r="AU2" i="8"/>
  <c r="G19" i="8"/>
  <c r="G50" i="8" s="1"/>
  <c r="AR5" i="8"/>
  <c r="E23" i="8" s="1"/>
  <c r="E54" i="8" s="1"/>
  <c r="AQ5" i="8"/>
  <c r="D23" i="8" s="1"/>
  <c r="D54" i="8" s="1"/>
  <c r="AU5" i="8"/>
  <c r="AT5" i="8"/>
  <c r="AA41" i="8"/>
  <c r="Q23" i="8"/>
  <c r="Q54" i="8" s="1"/>
  <c r="AR12" i="3"/>
  <c r="AU11" i="7"/>
  <c r="AB46" i="7" s="1"/>
  <c r="AB41" i="8"/>
  <c r="AR8" i="8"/>
  <c r="O30" i="8" s="1"/>
  <c r="O61" i="8" s="1"/>
  <c r="AU8" i="8"/>
  <c r="AT8" i="8"/>
  <c r="Q26" i="8"/>
  <c r="Q57" i="8" s="1"/>
  <c r="AQ8" i="8"/>
  <c r="N30" i="8" s="1"/>
  <c r="N61" i="8" s="1"/>
  <c r="AQ4" i="8"/>
  <c r="N16" i="8" s="1"/>
  <c r="N47" i="8" s="1"/>
  <c r="Q12" i="8"/>
  <c r="Q43" i="8" s="1"/>
  <c r="AU4" i="8"/>
  <c r="AT4" i="8"/>
  <c r="AR4" i="8"/>
  <c r="O16" i="8" s="1"/>
  <c r="O47" i="8" s="1"/>
  <c r="AU10" i="3"/>
  <c r="AB45" i="3" s="1"/>
  <c r="AR11" i="5"/>
  <c r="Z44" i="6"/>
  <c r="AU12" i="8"/>
  <c r="AB47" i="8" s="1"/>
  <c r="AQ12" i="8"/>
  <c r="AT12" i="8"/>
  <c r="AA47" i="8" s="1"/>
  <c r="AR12" i="8"/>
  <c r="AU3" i="8"/>
  <c r="AT3" i="8"/>
  <c r="G12" i="8"/>
  <c r="G43" i="8" s="1"/>
  <c r="AR3" i="8"/>
  <c r="E16" i="8" s="1"/>
  <c r="E47" i="8" s="1"/>
  <c r="AQ3" i="8"/>
  <c r="D16" i="8" s="1"/>
  <c r="D47" i="8" s="1"/>
  <c r="G19" i="7"/>
  <c r="G50" i="7" s="1"/>
  <c r="AT5" i="7"/>
  <c r="AU5" i="7"/>
  <c r="AQ5" i="7"/>
  <c r="D23" i="7" s="1"/>
  <c r="D54" i="7" s="1"/>
  <c r="AR5" i="7"/>
  <c r="E23" i="7" s="1"/>
  <c r="E54" i="7" s="1"/>
  <c r="AQ3" i="7"/>
  <c r="D16" i="7" s="1"/>
  <c r="D47" i="7" s="1"/>
  <c r="AR3" i="7"/>
  <c r="E16" i="7" s="1"/>
  <c r="E47" i="7" s="1"/>
  <c r="AT3" i="7"/>
  <c r="AU3" i="7"/>
  <c r="G12" i="7"/>
  <c r="G43" i="7" s="1"/>
  <c r="AU12" i="4"/>
  <c r="AB47" i="4" s="1"/>
  <c r="Z47" i="4" s="1"/>
  <c r="AU6" i="7"/>
  <c r="AR6" i="7"/>
  <c r="O23" i="7" s="1"/>
  <c r="O54" i="7" s="1"/>
  <c r="AT6" i="7"/>
  <c r="AQ6" i="7"/>
  <c r="N23" i="7" s="1"/>
  <c r="N54" i="7" s="1"/>
  <c r="Q19" i="7"/>
  <c r="Q50" i="7" s="1"/>
  <c r="Q26" i="7"/>
  <c r="Q57" i="7" s="1"/>
  <c r="AU8" i="7"/>
  <c r="AR8" i="7"/>
  <c r="O30" i="7" s="1"/>
  <c r="O61" i="7" s="1"/>
  <c r="AQ8" i="7"/>
  <c r="N30" i="7" s="1"/>
  <c r="N61" i="7" s="1"/>
  <c r="AT8" i="7"/>
  <c r="AQ10" i="3"/>
  <c r="AR12" i="4"/>
  <c r="AR12" i="7"/>
  <c r="AQ12" i="7"/>
  <c r="AU12" i="7"/>
  <c r="AB47" i="7" s="1"/>
  <c r="AT12" i="7"/>
  <c r="AA47" i="7" s="1"/>
  <c r="G5" i="7"/>
  <c r="G36" i="7" s="1"/>
  <c r="AT1" i="7"/>
  <c r="AR1" i="7"/>
  <c r="E9" i="7" s="1"/>
  <c r="E40" i="7" s="1"/>
  <c r="AQ1" i="7"/>
  <c r="D9" i="7" s="1"/>
  <c r="D40" i="7" s="1"/>
  <c r="AU1" i="7"/>
  <c r="AR4" i="7"/>
  <c r="O16" i="7" s="1"/>
  <c r="O47" i="7" s="1"/>
  <c r="Q12" i="7"/>
  <c r="Q43" i="7" s="1"/>
  <c r="AU4" i="7"/>
  <c r="AQ4" i="7"/>
  <c r="N16" i="7" s="1"/>
  <c r="N47" i="7" s="1"/>
  <c r="AT4" i="7"/>
  <c r="AT7" i="7"/>
  <c r="G26" i="7"/>
  <c r="G57" i="7" s="1"/>
  <c r="AU7" i="7"/>
  <c r="AR7" i="7"/>
  <c r="E30" i="7" s="1"/>
  <c r="E61" i="7" s="1"/>
  <c r="AQ7" i="7"/>
  <c r="D30" i="7" s="1"/>
  <c r="D61" i="7" s="1"/>
  <c r="AU2" i="7"/>
  <c r="AQ2" i="7"/>
  <c r="N9" i="7" s="1"/>
  <c r="N40" i="7" s="1"/>
  <c r="AR2" i="7"/>
  <c r="O9" i="7" s="1"/>
  <c r="O40" i="7" s="1"/>
  <c r="Q5" i="7"/>
  <c r="Q36" i="7" s="1"/>
  <c r="AT2" i="7"/>
  <c r="AU3" i="6"/>
  <c r="G12" i="6"/>
  <c r="G43" i="6" s="1"/>
  <c r="AT3" i="6"/>
  <c r="AR3" i="6"/>
  <c r="E16" i="6" s="1"/>
  <c r="E47" i="6" s="1"/>
  <c r="AQ3" i="6"/>
  <c r="D16" i="6" s="1"/>
  <c r="D47" i="6" s="1"/>
  <c r="Q30" i="6"/>
  <c r="Q61" i="6" s="1"/>
  <c r="AA43" i="6"/>
  <c r="AT10" i="6"/>
  <c r="AA45" i="6" s="1"/>
  <c r="AQ10" i="6"/>
  <c r="AR10" i="6"/>
  <c r="AU10" i="6"/>
  <c r="AB45" i="6" s="1"/>
  <c r="AQ10" i="5"/>
  <c r="AQ11" i="5"/>
  <c r="AT2" i="6"/>
  <c r="Q5" i="6"/>
  <c r="Q36" i="6" s="1"/>
  <c r="AR2" i="6"/>
  <c r="O9" i="6" s="1"/>
  <c r="O40" i="6" s="1"/>
  <c r="AU2" i="6"/>
  <c r="AQ2" i="6"/>
  <c r="N9" i="6" s="1"/>
  <c r="N40" i="6" s="1"/>
  <c r="Q12" i="6"/>
  <c r="Q43" i="6" s="1"/>
  <c r="AQ4" i="6"/>
  <c r="N16" i="6" s="1"/>
  <c r="N47" i="6" s="1"/>
  <c r="AU4" i="6"/>
  <c r="AR4" i="6"/>
  <c r="O16" i="6" s="1"/>
  <c r="O47" i="6" s="1"/>
  <c r="AT4" i="6"/>
  <c r="AT11" i="5"/>
  <c r="AA46" i="5" s="1"/>
  <c r="Z46" i="5" s="1"/>
  <c r="AR7" i="6"/>
  <c r="E30" i="6" s="1"/>
  <c r="E61" i="6" s="1"/>
  <c r="AQ7" i="6"/>
  <c r="D30" i="6" s="1"/>
  <c r="D61" i="6" s="1"/>
  <c r="G26" i="6"/>
  <c r="G57" i="6" s="1"/>
  <c r="AT7" i="6"/>
  <c r="AU7" i="6"/>
  <c r="R30" i="6"/>
  <c r="R61" i="6" s="1"/>
  <c r="AB43" i="6"/>
  <c r="AR1" i="6"/>
  <c r="E9" i="6" s="1"/>
  <c r="E40" i="6" s="1"/>
  <c r="AQ1" i="6"/>
  <c r="D9" i="6" s="1"/>
  <c r="D40" i="6" s="1"/>
  <c r="G5" i="6"/>
  <c r="G36" i="6" s="1"/>
  <c r="AT1" i="6"/>
  <c r="AU1" i="6"/>
  <c r="AU11" i="6"/>
  <c r="AB46" i="6" s="1"/>
  <c r="AR11" i="6"/>
  <c r="AT11" i="6"/>
  <c r="AA46" i="6" s="1"/>
  <c r="AQ11" i="6"/>
  <c r="Z47" i="6"/>
  <c r="G19" i="6"/>
  <c r="G50" i="6" s="1"/>
  <c r="AR5" i="6"/>
  <c r="E23" i="6" s="1"/>
  <c r="E54" i="6" s="1"/>
  <c r="AQ5" i="6"/>
  <c r="D23" i="6" s="1"/>
  <c r="D54" i="6" s="1"/>
  <c r="AT5" i="6"/>
  <c r="AU5" i="6"/>
  <c r="AT6" i="6"/>
  <c r="Q19" i="6"/>
  <c r="Q50" i="6" s="1"/>
  <c r="AR6" i="6"/>
  <c r="O23" i="6" s="1"/>
  <c r="O54" i="6" s="1"/>
  <c r="AU6" i="6"/>
  <c r="AQ6" i="6"/>
  <c r="N23" i="6" s="1"/>
  <c r="N54" i="6" s="1"/>
  <c r="AB42" i="5"/>
  <c r="H30" i="5"/>
  <c r="H61" i="5" s="1"/>
  <c r="AQ3" i="5"/>
  <c r="D16" i="5" s="1"/>
  <c r="D47" i="5" s="1"/>
  <c r="G12" i="5"/>
  <c r="G43" i="5" s="1"/>
  <c r="AU3" i="5"/>
  <c r="AR3" i="5"/>
  <c r="E16" i="5" s="1"/>
  <c r="E47" i="5" s="1"/>
  <c r="AT3" i="5"/>
  <c r="AR12" i="5"/>
  <c r="AT12" i="5"/>
  <c r="AA47" i="5" s="1"/>
  <c r="AQ12" i="5"/>
  <c r="AU12" i="5"/>
  <c r="AB47" i="5" s="1"/>
  <c r="AU8" i="5"/>
  <c r="Q26" i="5"/>
  <c r="Q57" i="5" s="1"/>
  <c r="AT8" i="5"/>
  <c r="AR8" i="5"/>
  <c r="O30" i="5" s="1"/>
  <c r="O61" i="5" s="1"/>
  <c r="AQ8" i="5"/>
  <c r="N30" i="5" s="1"/>
  <c r="N61" i="5" s="1"/>
  <c r="G9" i="5"/>
  <c r="G40" i="5" s="1"/>
  <c r="AA36" i="5"/>
  <c r="Z46" i="4"/>
  <c r="AB37" i="5"/>
  <c r="R9" i="5"/>
  <c r="R40" i="5" s="1"/>
  <c r="G19" i="5"/>
  <c r="G50" i="5" s="1"/>
  <c r="AT5" i="5"/>
  <c r="AR5" i="5"/>
  <c r="E23" i="5" s="1"/>
  <c r="E54" i="5" s="1"/>
  <c r="AU5" i="5"/>
  <c r="AQ5" i="5"/>
  <c r="D23" i="5" s="1"/>
  <c r="D54" i="5" s="1"/>
  <c r="G30" i="5"/>
  <c r="G61" i="5" s="1"/>
  <c r="AA42" i="5"/>
  <c r="Z42" i="5" s="1"/>
  <c r="AA37" i="5"/>
  <c r="Q9" i="5"/>
  <c r="Q40" i="5" s="1"/>
  <c r="AR4" i="5"/>
  <c r="O16" i="5" s="1"/>
  <c r="O47" i="5" s="1"/>
  <c r="AT4" i="5"/>
  <c r="AU4" i="5"/>
  <c r="AQ4" i="5"/>
  <c r="N16" i="5" s="1"/>
  <c r="N47" i="5" s="1"/>
  <c r="Q12" i="5"/>
  <c r="Q43" i="5" s="1"/>
  <c r="AT9" i="5"/>
  <c r="AA44" i="5" s="1"/>
  <c r="AU9" i="5"/>
  <c r="AB44" i="5" s="1"/>
  <c r="AR9" i="5"/>
  <c r="AQ9" i="5"/>
  <c r="AU6" i="5"/>
  <c r="Q19" i="5"/>
  <c r="Q50" i="5" s="1"/>
  <c r="AT6" i="5"/>
  <c r="AQ6" i="5"/>
  <c r="N23" i="5" s="1"/>
  <c r="N54" i="5" s="1"/>
  <c r="AR6" i="5"/>
  <c r="O23" i="5" s="1"/>
  <c r="O54" i="5" s="1"/>
  <c r="AB36" i="5"/>
  <c r="H9" i="5"/>
  <c r="H40" i="5" s="1"/>
  <c r="AQ9" i="4"/>
  <c r="AR9" i="4"/>
  <c r="AU9" i="4"/>
  <c r="AB44" i="4" s="1"/>
  <c r="AT9" i="4"/>
  <c r="AA44" i="4" s="1"/>
  <c r="G19" i="4"/>
  <c r="G50" i="4" s="1"/>
  <c r="AR5" i="4"/>
  <c r="E23" i="4" s="1"/>
  <c r="E54" i="4" s="1"/>
  <c r="AQ5" i="4"/>
  <c r="D23" i="4" s="1"/>
  <c r="D54" i="4" s="1"/>
  <c r="AU5" i="4"/>
  <c r="AT5" i="4"/>
  <c r="Q19" i="4"/>
  <c r="Q50" i="4" s="1"/>
  <c r="AR6" i="4"/>
  <c r="O23" i="4" s="1"/>
  <c r="O54" i="4" s="1"/>
  <c r="AQ6" i="4"/>
  <c r="N23" i="4" s="1"/>
  <c r="N54" i="4" s="1"/>
  <c r="AU6" i="4"/>
  <c r="AT6" i="4"/>
  <c r="AQ4" i="4"/>
  <c r="N16" i="4" s="1"/>
  <c r="N47" i="4" s="1"/>
  <c r="Q12" i="4"/>
  <c r="Q43" i="4" s="1"/>
  <c r="AU4" i="4"/>
  <c r="AT4" i="4"/>
  <c r="AR4" i="4"/>
  <c r="O16" i="4" s="1"/>
  <c r="O47" i="4" s="1"/>
  <c r="AR1" i="4"/>
  <c r="E9" i="4" s="1"/>
  <c r="E40" i="4" s="1"/>
  <c r="AU1" i="4"/>
  <c r="AT1" i="4"/>
  <c r="AQ1" i="4"/>
  <c r="D9" i="4" s="1"/>
  <c r="D40" i="4" s="1"/>
  <c r="G5" i="4"/>
  <c r="G36" i="4" s="1"/>
  <c r="Z45" i="3"/>
  <c r="AU3" i="4"/>
  <c r="AT3" i="4"/>
  <c r="G12" i="4"/>
  <c r="G43" i="4" s="1"/>
  <c r="AQ3" i="4"/>
  <c r="D16" i="4" s="1"/>
  <c r="D47" i="4" s="1"/>
  <c r="AR3" i="4"/>
  <c r="E16" i="4" s="1"/>
  <c r="E47" i="4" s="1"/>
  <c r="Q26" i="4"/>
  <c r="Q57" i="4" s="1"/>
  <c r="AR8" i="4"/>
  <c r="O30" i="4" s="1"/>
  <c r="O61" i="4" s="1"/>
  <c r="AU8" i="4"/>
  <c r="AT8" i="4"/>
  <c r="AQ8" i="4"/>
  <c r="N30" i="4" s="1"/>
  <c r="N61" i="4" s="1"/>
  <c r="AT2" i="4"/>
  <c r="AR2" i="4"/>
  <c r="O9" i="4" s="1"/>
  <c r="O40" i="4" s="1"/>
  <c r="Q5" i="4"/>
  <c r="Q36" i="4" s="1"/>
  <c r="AU2" i="4"/>
  <c r="AQ2" i="4"/>
  <c r="N9" i="4" s="1"/>
  <c r="N40" i="4" s="1"/>
  <c r="AQ7" i="4"/>
  <c r="D30" i="4" s="1"/>
  <c r="D61" i="4" s="1"/>
  <c r="AT7" i="4"/>
  <c r="AR7" i="4"/>
  <c r="E30" i="4" s="1"/>
  <c r="E61" i="4" s="1"/>
  <c r="G26" i="4"/>
  <c r="G57" i="4" s="1"/>
  <c r="AU7" i="4"/>
  <c r="Q12" i="3"/>
  <c r="Q43" i="3" s="1"/>
  <c r="AQ4" i="3"/>
  <c r="N16" i="3" s="1"/>
  <c r="N47" i="3" s="1"/>
  <c r="AT4" i="3"/>
  <c r="AR4" i="3"/>
  <c r="O16" i="3" s="1"/>
  <c r="O47" i="3" s="1"/>
  <c r="AU4" i="3"/>
  <c r="AT8" i="3"/>
  <c r="Q26" i="3"/>
  <c r="Q57" i="3" s="1"/>
  <c r="AR8" i="3"/>
  <c r="O30" i="3" s="1"/>
  <c r="O61" i="3" s="1"/>
  <c r="AQ8" i="3"/>
  <c r="N30" i="3" s="1"/>
  <c r="N61" i="3" s="1"/>
  <c r="AU8" i="3"/>
  <c r="AR1" i="3"/>
  <c r="E9" i="3" s="1"/>
  <c r="E40" i="3" s="1"/>
  <c r="G5" i="3"/>
  <c r="G36" i="3" s="1"/>
  <c r="AT1" i="3"/>
  <c r="AQ1" i="3"/>
  <c r="D9" i="3" s="1"/>
  <c r="D40" i="3" s="1"/>
  <c r="AU1" i="3"/>
  <c r="AU3" i="3"/>
  <c r="AR3" i="3"/>
  <c r="E16" i="3" s="1"/>
  <c r="E47" i="3" s="1"/>
  <c r="AQ3" i="3"/>
  <c r="D16" i="3" s="1"/>
  <c r="D47" i="3" s="1"/>
  <c r="G12" i="3"/>
  <c r="G43" i="3" s="1"/>
  <c r="AT3" i="3"/>
  <c r="AR7" i="3"/>
  <c r="E30" i="3" s="1"/>
  <c r="E61" i="3" s="1"/>
  <c r="AT7" i="3"/>
  <c r="AQ7" i="3"/>
  <c r="D30" i="3" s="1"/>
  <c r="D61" i="3" s="1"/>
  <c r="G26" i="3"/>
  <c r="G57" i="3" s="1"/>
  <c r="AU7" i="3"/>
  <c r="AR5" i="3"/>
  <c r="E23" i="3" s="1"/>
  <c r="E54" i="3" s="1"/>
  <c r="AT5" i="3"/>
  <c r="AQ5" i="3"/>
  <c r="D23" i="3" s="1"/>
  <c r="D54" i="3" s="1"/>
  <c r="G19" i="3"/>
  <c r="G50" i="3" s="1"/>
  <c r="AU5" i="3"/>
  <c r="AT6" i="3"/>
  <c r="Q19" i="3"/>
  <c r="Q50" i="3" s="1"/>
  <c r="AU6" i="3"/>
  <c r="AR6" i="3"/>
  <c r="O23" i="3" s="1"/>
  <c r="O54" i="3" s="1"/>
  <c r="AQ6" i="3"/>
  <c r="N23" i="3" s="1"/>
  <c r="N54" i="3" s="1"/>
  <c r="AR9" i="3"/>
  <c r="AU9" i="3"/>
  <c r="AB44" i="3" s="1"/>
  <c r="AT9" i="3"/>
  <c r="AA44" i="3" s="1"/>
  <c r="AQ9" i="3"/>
  <c r="AU11" i="3"/>
  <c r="AB46" i="3" s="1"/>
  <c r="AT11" i="3"/>
  <c r="AA46" i="3" s="1"/>
  <c r="AR11" i="3"/>
  <c r="AQ11" i="3"/>
  <c r="AT2" i="3"/>
  <c r="AU2" i="3"/>
  <c r="AR2" i="3"/>
  <c r="O9" i="3" s="1"/>
  <c r="O40" i="3" s="1"/>
  <c r="Q5" i="3"/>
  <c r="Q36" i="3" s="1"/>
  <c r="AQ2" i="3"/>
  <c r="N9" i="3" s="1"/>
  <c r="N40" i="3" s="1"/>
  <c r="Z44" i="9" l="1"/>
  <c r="Z46" i="10"/>
  <c r="Z46" i="7"/>
  <c r="Z47" i="3"/>
  <c r="Z45" i="8"/>
  <c r="Z47" i="8"/>
  <c r="AB38" i="10"/>
  <c r="H16" i="10"/>
  <c r="H47" i="10" s="1"/>
  <c r="AU9" i="10"/>
  <c r="AB44" i="10" s="1"/>
  <c r="AR9" i="10"/>
  <c r="AT9" i="10"/>
  <c r="AA44" i="10" s="1"/>
  <c r="AQ9" i="10"/>
  <c r="AT5" i="10"/>
  <c r="G19" i="10"/>
  <c r="G50" i="10" s="1"/>
  <c r="AQ5" i="10"/>
  <c r="D23" i="10" s="1"/>
  <c r="D54" i="10" s="1"/>
  <c r="AU5" i="10"/>
  <c r="AR5" i="10"/>
  <c r="E23" i="10" s="1"/>
  <c r="E54" i="10" s="1"/>
  <c r="G30" i="10"/>
  <c r="G61" i="10" s="1"/>
  <c r="AA42" i="10"/>
  <c r="AA41" i="10"/>
  <c r="Q23" i="10"/>
  <c r="Q54" i="10" s="1"/>
  <c r="AB36" i="10"/>
  <c r="H9" i="10"/>
  <c r="H40" i="10" s="1"/>
  <c r="AB42" i="10"/>
  <c r="H30" i="10"/>
  <c r="H61" i="10" s="1"/>
  <c r="AT8" i="10"/>
  <c r="Q26" i="10"/>
  <c r="Q57" i="10" s="1"/>
  <c r="AU8" i="10"/>
  <c r="AR8" i="10"/>
  <c r="O30" i="10" s="1"/>
  <c r="O61" i="10" s="1"/>
  <c r="AQ8" i="10"/>
  <c r="N30" i="10" s="1"/>
  <c r="N61" i="10" s="1"/>
  <c r="AB41" i="10"/>
  <c r="R23" i="10"/>
  <c r="R54" i="10" s="1"/>
  <c r="R16" i="10"/>
  <c r="R47" i="10" s="1"/>
  <c r="AB39" i="10"/>
  <c r="G16" i="10"/>
  <c r="G47" i="10" s="1"/>
  <c r="AA38" i="10"/>
  <c r="Z38" i="10" s="1"/>
  <c r="AA37" i="10"/>
  <c r="Q9" i="10"/>
  <c r="Q40" i="10" s="1"/>
  <c r="AA36" i="10"/>
  <c r="Z36" i="10" s="1"/>
  <c r="G9" i="10"/>
  <c r="G40" i="10" s="1"/>
  <c r="Z47" i="10"/>
  <c r="R9" i="10"/>
  <c r="R40" i="10" s="1"/>
  <c r="AB37" i="10"/>
  <c r="AA39" i="10"/>
  <c r="Z39" i="10" s="1"/>
  <c r="Q16" i="10"/>
  <c r="Q47" i="10" s="1"/>
  <c r="AB38" i="9"/>
  <c r="H16" i="9"/>
  <c r="H47" i="9" s="1"/>
  <c r="Q23" i="9"/>
  <c r="Q54" i="9" s="1"/>
  <c r="AA41" i="9"/>
  <c r="AB42" i="9"/>
  <c r="H30" i="9"/>
  <c r="H61" i="9" s="1"/>
  <c r="AA43" i="9"/>
  <c r="Q30" i="9"/>
  <c r="Q61" i="9" s="1"/>
  <c r="AB39" i="9"/>
  <c r="R16" i="9"/>
  <c r="R47" i="9" s="1"/>
  <c r="AB41" i="9"/>
  <c r="R23" i="9"/>
  <c r="R54" i="9" s="1"/>
  <c r="AA37" i="9"/>
  <c r="Q9" i="9"/>
  <c r="Q40" i="9" s="1"/>
  <c r="AA36" i="9"/>
  <c r="G9" i="9"/>
  <c r="G40" i="9" s="1"/>
  <c r="R30" i="9"/>
  <c r="R61" i="9" s="1"/>
  <c r="AB43" i="9"/>
  <c r="AB37" i="9"/>
  <c r="R9" i="9"/>
  <c r="R40" i="9" s="1"/>
  <c r="H9" i="9"/>
  <c r="H40" i="9" s="1"/>
  <c r="AB36" i="9"/>
  <c r="AA40" i="9"/>
  <c r="G23" i="9"/>
  <c r="G54" i="9" s="1"/>
  <c r="Z45" i="9"/>
  <c r="H23" i="9"/>
  <c r="H54" i="9" s="1"/>
  <c r="AB40" i="9"/>
  <c r="AA42" i="9"/>
  <c r="Z42" i="9" s="1"/>
  <c r="G30" i="9"/>
  <c r="G61" i="9" s="1"/>
  <c r="AA38" i="9"/>
  <c r="Z38" i="9" s="1"/>
  <c r="G16" i="9"/>
  <c r="G47" i="9" s="1"/>
  <c r="AA39" i="9"/>
  <c r="Z39" i="9" s="1"/>
  <c r="Q16" i="9"/>
  <c r="Q47" i="9" s="1"/>
  <c r="AB40" i="8"/>
  <c r="H23" i="8"/>
  <c r="H54" i="8" s="1"/>
  <c r="AA42" i="8"/>
  <c r="G30" i="8"/>
  <c r="G61" i="8" s="1"/>
  <c r="AA38" i="8"/>
  <c r="G16" i="8"/>
  <c r="G47" i="8" s="1"/>
  <c r="AA43" i="8"/>
  <c r="Q30" i="8"/>
  <c r="Q61" i="8" s="1"/>
  <c r="R9" i="8"/>
  <c r="R40" i="8" s="1"/>
  <c r="AB37" i="8"/>
  <c r="AA37" i="8"/>
  <c r="Q9" i="8"/>
  <c r="Q40" i="8" s="1"/>
  <c r="AB36" i="8"/>
  <c r="H9" i="8"/>
  <c r="H40" i="8" s="1"/>
  <c r="Z44" i="5"/>
  <c r="Z45" i="6"/>
  <c r="AB38" i="8"/>
  <c r="H16" i="8"/>
  <c r="H47" i="8" s="1"/>
  <c r="R30" i="8"/>
  <c r="R61" i="8" s="1"/>
  <c r="AB43" i="8"/>
  <c r="Z41" i="8"/>
  <c r="H30" i="8"/>
  <c r="H61" i="8" s="1"/>
  <c r="AB42" i="8"/>
  <c r="AB39" i="8"/>
  <c r="R16" i="8"/>
  <c r="R47" i="8" s="1"/>
  <c r="Z46" i="6"/>
  <c r="Z47" i="7"/>
  <c r="AA39" i="8"/>
  <c r="Z39" i="8" s="1"/>
  <c r="Q16" i="8"/>
  <c r="Q47" i="8" s="1"/>
  <c r="AA40" i="8"/>
  <c r="Z40" i="8" s="1"/>
  <c r="G23" i="8"/>
  <c r="G54" i="8" s="1"/>
  <c r="AA36" i="8"/>
  <c r="G9" i="8"/>
  <c r="G40" i="8" s="1"/>
  <c r="Z46" i="8"/>
  <c r="AA37" i="7"/>
  <c r="Q9" i="7"/>
  <c r="Q40" i="7" s="1"/>
  <c r="AB37" i="7"/>
  <c r="R9" i="7"/>
  <c r="R40" i="7" s="1"/>
  <c r="AB42" i="7"/>
  <c r="H30" i="7"/>
  <c r="H61" i="7" s="1"/>
  <c r="AB36" i="7"/>
  <c r="H9" i="7"/>
  <c r="H40" i="7" s="1"/>
  <c r="AB41" i="7"/>
  <c r="R23" i="7"/>
  <c r="R54" i="7" s="1"/>
  <c r="AB39" i="7"/>
  <c r="R16" i="7"/>
  <c r="R47" i="7" s="1"/>
  <c r="AB40" i="7"/>
  <c r="H23" i="7"/>
  <c r="H54" i="7" s="1"/>
  <c r="AA42" i="7"/>
  <c r="G30" i="7"/>
  <c r="G61" i="7" s="1"/>
  <c r="R30" i="7"/>
  <c r="R61" i="7" s="1"/>
  <c r="AB43" i="7"/>
  <c r="AA41" i="7"/>
  <c r="Q23" i="7"/>
  <c r="Q54" i="7" s="1"/>
  <c r="AA40" i="7"/>
  <c r="G23" i="7"/>
  <c r="G54" i="7" s="1"/>
  <c r="AA38" i="7"/>
  <c r="G16" i="7"/>
  <c r="G47" i="7" s="1"/>
  <c r="AA39" i="7"/>
  <c r="Q16" i="7"/>
  <c r="Q47" i="7" s="1"/>
  <c r="AA36" i="7"/>
  <c r="Z36" i="7" s="1"/>
  <c r="G9" i="7"/>
  <c r="G40" i="7" s="1"/>
  <c r="Q30" i="7"/>
  <c r="Q61" i="7" s="1"/>
  <c r="AA43" i="7"/>
  <c r="Z43" i="7" s="1"/>
  <c r="AB38" i="7"/>
  <c r="H16" i="7"/>
  <c r="H47" i="7" s="1"/>
  <c r="AB36" i="6"/>
  <c r="H9" i="6"/>
  <c r="H40" i="6" s="1"/>
  <c r="AA41" i="6"/>
  <c r="Q23" i="6"/>
  <c r="Q54" i="6" s="1"/>
  <c r="AA38" i="6"/>
  <c r="G16" i="6"/>
  <c r="G47" i="6" s="1"/>
  <c r="AB41" i="6"/>
  <c r="R23" i="6"/>
  <c r="R54" i="6" s="1"/>
  <c r="AB40" i="6"/>
  <c r="H23" i="6"/>
  <c r="H54" i="6" s="1"/>
  <c r="Q9" i="6"/>
  <c r="Q40" i="6" s="1"/>
  <c r="AA37" i="6"/>
  <c r="AA42" i="6"/>
  <c r="G30" i="6"/>
  <c r="G61" i="6" s="1"/>
  <c r="AA36" i="6"/>
  <c r="Z36" i="6" s="1"/>
  <c r="G9" i="6"/>
  <c r="G40" i="6" s="1"/>
  <c r="AA39" i="6"/>
  <c r="Q16" i="6"/>
  <c r="Q47" i="6" s="1"/>
  <c r="Z43" i="6"/>
  <c r="Z44" i="3"/>
  <c r="Z37" i="5"/>
  <c r="AA40" i="6"/>
  <c r="G23" i="6"/>
  <c r="G54" i="6" s="1"/>
  <c r="AB42" i="6"/>
  <c r="H30" i="6"/>
  <c r="H61" i="6" s="1"/>
  <c r="AB39" i="6"/>
  <c r="R16" i="6"/>
  <c r="R47" i="6" s="1"/>
  <c r="AB37" i="6"/>
  <c r="R9" i="6"/>
  <c r="R40" i="6" s="1"/>
  <c r="H16" i="6"/>
  <c r="H47" i="6" s="1"/>
  <c r="AB38" i="6"/>
  <c r="Z36" i="5"/>
  <c r="G16" i="5"/>
  <c r="G47" i="5" s="1"/>
  <c r="AA38" i="5"/>
  <c r="AB41" i="5"/>
  <c r="R23" i="5"/>
  <c r="R54" i="5" s="1"/>
  <c r="AB39" i="5"/>
  <c r="R16" i="5"/>
  <c r="R47" i="5" s="1"/>
  <c r="AB40" i="5"/>
  <c r="H23" i="5"/>
  <c r="H54" i="5" s="1"/>
  <c r="AA41" i="5"/>
  <c r="Q23" i="5"/>
  <c r="Q54" i="5" s="1"/>
  <c r="AA40" i="5"/>
  <c r="Z40" i="5" s="1"/>
  <c r="G23" i="5"/>
  <c r="G54" i="5" s="1"/>
  <c r="AA43" i="5"/>
  <c r="Q30" i="5"/>
  <c r="Q61" i="5" s="1"/>
  <c r="AA39" i="5"/>
  <c r="Z39" i="5" s="1"/>
  <c r="Q16" i="5"/>
  <c r="Q47" i="5" s="1"/>
  <c r="AB43" i="5"/>
  <c r="R30" i="5"/>
  <c r="R61" i="5" s="1"/>
  <c r="Z47" i="5"/>
  <c r="AB38" i="5"/>
  <c r="H16" i="5"/>
  <c r="H47" i="5" s="1"/>
  <c r="H30" i="4"/>
  <c r="H61" i="4" s="1"/>
  <c r="AB42" i="4"/>
  <c r="AA38" i="4"/>
  <c r="G16" i="4"/>
  <c r="G47" i="4" s="1"/>
  <c r="Q30" i="4"/>
  <c r="Q61" i="4" s="1"/>
  <c r="AA43" i="4"/>
  <c r="AB38" i="4"/>
  <c r="H16" i="4"/>
  <c r="H47" i="4" s="1"/>
  <c r="AA36" i="4"/>
  <c r="G9" i="4"/>
  <c r="G40" i="4" s="1"/>
  <c r="Q16" i="4"/>
  <c r="Q47" i="4" s="1"/>
  <c r="AA39" i="4"/>
  <c r="Q23" i="4"/>
  <c r="Q54" i="4" s="1"/>
  <c r="AA41" i="4"/>
  <c r="Z41" i="4" s="1"/>
  <c r="AB39" i="4"/>
  <c r="R16" i="4"/>
  <c r="R47" i="4" s="1"/>
  <c r="AB41" i="4"/>
  <c r="R23" i="4"/>
  <c r="R54" i="4" s="1"/>
  <c r="AA40" i="4"/>
  <c r="G23" i="4"/>
  <c r="G54" i="4" s="1"/>
  <c r="AA37" i="4"/>
  <c r="Q9" i="4"/>
  <c r="Q40" i="4" s="1"/>
  <c r="AB43" i="4"/>
  <c r="R30" i="4"/>
  <c r="R61" i="4" s="1"/>
  <c r="AB36" i="4"/>
  <c r="H9" i="4"/>
  <c r="H40" i="4" s="1"/>
  <c r="AA42" i="4"/>
  <c r="G30" i="4"/>
  <c r="G61" i="4" s="1"/>
  <c r="AB37" i="4"/>
  <c r="R9" i="4"/>
  <c r="R40" i="4" s="1"/>
  <c r="AB40" i="4"/>
  <c r="H23" i="4"/>
  <c r="H54" i="4" s="1"/>
  <c r="Z44" i="4"/>
  <c r="AA37" i="3"/>
  <c r="Q9" i="3"/>
  <c r="Q40" i="3" s="1"/>
  <c r="AA38" i="3"/>
  <c r="G16" i="3"/>
  <c r="G47" i="3" s="1"/>
  <c r="AB38" i="3"/>
  <c r="H16" i="3"/>
  <c r="H47" i="3" s="1"/>
  <c r="AA41" i="3"/>
  <c r="Q23" i="3"/>
  <c r="Q54" i="3" s="1"/>
  <c r="AA40" i="3"/>
  <c r="G23" i="3"/>
  <c r="G54" i="3" s="1"/>
  <c r="AB36" i="3"/>
  <c r="H9" i="3"/>
  <c r="H40" i="3" s="1"/>
  <c r="AA39" i="3"/>
  <c r="Q16" i="3"/>
  <c r="Q47" i="3" s="1"/>
  <c r="AB40" i="3"/>
  <c r="H23" i="3"/>
  <c r="H54" i="3" s="1"/>
  <c r="AA42" i="3"/>
  <c r="G30" i="3"/>
  <c r="G61" i="3" s="1"/>
  <c r="AB43" i="3"/>
  <c r="R30" i="3"/>
  <c r="R61" i="3" s="1"/>
  <c r="AA43" i="3"/>
  <c r="Q30" i="3"/>
  <c r="Q61" i="3" s="1"/>
  <c r="AB37" i="3"/>
  <c r="R9" i="3"/>
  <c r="R40" i="3" s="1"/>
  <c r="Z46" i="3"/>
  <c r="AB41" i="3"/>
  <c r="R23" i="3"/>
  <c r="R54" i="3" s="1"/>
  <c r="AB42" i="3"/>
  <c r="H30" i="3"/>
  <c r="H61" i="3" s="1"/>
  <c r="AA36" i="3"/>
  <c r="G9" i="3"/>
  <c r="G40" i="3" s="1"/>
  <c r="AB39" i="3"/>
  <c r="R16" i="3"/>
  <c r="R47" i="3" s="1"/>
  <c r="Z36" i="8" l="1"/>
  <c r="Z37" i="8"/>
  <c r="Z43" i="8"/>
  <c r="Z41" i="9"/>
  <c r="Z42" i="10"/>
  <c r="Z37" i="10"/>
  <c r="G23" i="10"/>
  <c r="G54" i="10" s="1"/>
  <c r="AA40" i="10"/>
  <c r="Z36" i="9"/>
  <c r="Z43" i="9"/>
  <c r="AB43" i="10"/>
  <c r="R30" i="10"/>
  <c r="R61" i="10" s="1"/>
  <c r="Z41" i="10"/>
  <c r="AB40" i="10"/>
  <c r="H23" i="10"/>
  <c r="H54" i="10" s="1"/>
  <c r="Z44" i="10"/>
  <c r="AA43" i="10"/>
  <c r="Q30" i="10"/>
  <c r="Q61" i="10" s="1"/>
  <c r="Z40" i="9"/>
  <c r="Z37" i="9"/>
  <c r="Z41" i="7"/>
  <c r="Z42" i="7"/>
  <c r="Z42" i="8"/>
  <c r="Z40" i="6"/>
  <c r="Z40" i="7"/>
  <c r="Z38" i="8"/>
  <c r="Z38" i="7"/>
  <c r="Z39" i="7"/>
  <c r="Z37" i="7"/>
  <c r="Z37" i="6"/>
  <c r="Z38" i="5"/>
  <c r="Z41" i="6"/>
  <c r="Z39" i="4"/>
  <c r="Z39" i="6"/>
  <c r="Z42" i="6"/>
  <c r="Z38" i="6"/>
  <c r="Z43" i="5"/>
  <c r="Z41" i="5"/>
  <c r="Z42" i="4"/>
  <c r="Z38" i="4"/>
  <c r="Z43" i="3"/>
  <c r="Z40" i="3"/>
  <c r="Z43" i="4"/>
  <c r="Z36" i="3"/>
  <c r="Z40" i="4"/>
  <c r="Z37" i="4"/>
  <c r="Z36" i="4"/>
  <c r="Z41" i="3"/>
  <c r="Z38" i="3"/>
  <c r="Z42" i="3"/>
  <c r="Z39" i="3"/>
  <c r="Z37" i="3"/>
  <c r="Z43" i="10" l="1"/>
  <c r="Z40" i="10"/>
  <c r="S32" i="1" l="1"/>
  <c r="BS20" i="1"/>
  <c r="BS19" i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F33" i="1"/>
  <c r="A33" i="1"/>
  <c r="A32" i="1"/>
  <c r="P61" i="1"/>
  <c r="P54" i="1"/>
  <c r="F54" i="1"/>
  <c r="P47" i="1"/>
  <c r="P9" i="1"/>
  <c r="P40" i="1" s="1"/>
  <c r="F9" i="1"/>
  <c r="F40" i="1" s="1"/>
  <c r="CN36" i="1"/>
  <c r="CG36" i="1"/>
  <c r="CN35" i="1"/>
  <c r="CG35" i="1"/>
  <c r="CN34" i="1"/>
  <c r="CG34" i="1"/>
  <c r="CN33" i="1"/>
  <c r="CG33" i="1"/>
  <c r="CN32" i="1"/>
  <c r="CG32" i="1"/>
  <c r="CN31" i="1"/>
  <c r="CG31" i="1"/>
  <c r="CN30" i="1"/>
  <c r="CG30" i="1"/>
  <c r="CN29" i="1"/>
  <c r="CG29" i="1"/>
  <c r="CN28" i="1"/>
  <c r="CG28" i="1"/>
  <c r="CN27" i="1"/>
  <c r="CG27" i="1"/>
  <c r="CN26" i="1"/>
  <c r="CG26" i="1"/>
  <c r="CN25" i="1"/>
  <c r="CG25" i="1"/>
  <c r="CN24" i="1"/>
  <c r="CG24" i="1"/>
  <c r="CN23" i="1"/>
  <c r="CG23" i="1"/>
  <c r="CN22" i="1"/>
  <c r="CG22" i="1"/>
  <c r="CN21" i="1"/>
  <c r="CG21" i="1"/>
  <c r="CN20" i="1"/>
  <c r="CG20" i="1"/>
  <c r="BZ20" i="1"/>
  <c r="CN19" i="1"/>
  <c r="CG19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Z10" i="1" s="1"/>
  <c r="BT19" i="1"/>
  <c r="BT20" i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AY10" i="1"/>
  <c r="CA2" i="1"/>
  <c r="CA4" i="1"/>
  <c r="CO6" i="1"/>
  <c r="BT11" i="1"/>
  <c r="CA14" i="1"/>
  <c r="CH21" i="1"/>
  <c r="CO36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H30" i="1"/>
  <c r="CO31" i="1"/>
  <c r="CH34" i="1"/>
  <c r="CO35" i="1"/>
  <c r="CA15" i="1"/>
  <c r="CA20" i="1"/>
  <c r="CA16" i="1"/>
  <c r="CA10" i="1"/>
  <c r="CA5" i="1"/>
  <c r="CA6" i="1"/>
  <c r="CH9" i="1"/>
  <c r="CA12" i="1"/>
  <c r="CA17" i="1"/>
  <c r="BT17" i="1"/>
  <c r="BT18" i="1"/>
  <c r="BT14" i="1"/>
  <c r="BT13" i="1"/>
  <c r="BT12" i="1"/>
  <c r="BT8" i="1"/>
  <c r="CH19" i="1"/>
  <c r="CH17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25" i="1"/>
  <c r="CO23" i="1"/>
  <c r="CO21" i="1"/>
  <c r="CO15" i="1"/>
  <c r="CO20" i="1"/>
  <c r="CO16" i="1"/>
  <c r="CO10" i="1"/>
  <c r="CO2" i="1"/>
  <c r="CO4" i="1"/>
  <c r="BT7" i="1"/>
  <c r="CO8" i="1"/>
  <c r="CA19" i="1"/>
  <c r="BT1" i="1"/>
  <c r="CH1" i="1"/>
  <c r="CO7" i="1"/>
  <c r="CA9" i="1"/>
  <c r="CO11" i="1"/>
  <c r="CO12" i="1"/>
  <c r="CO14" i="1"/>
  <c r="CH15" i="1"/>
  <c r="CH16" i="1"/>
  <c r="CA18" i="1"/>
  <c r="CH20" i="1"/>
  <c r="CO22" i="1"/>
  <c r="CO24" i="1"/>
  <c r="CO26" i="1"/>
  <c r="CH29" i="1"/>
  <c r="CO30" i="1"/>
  <c r="CH33" i="1"/>
  <c r="CO34" i="1"/>
  <c r="CH28" i="1"/>
  <c r="CO29" i="1"/>
  <c r="CH32" i="1"/>
  <c r="CO33" i="1"/>
  <c r="CH27" i="1"/>
  <c r="CO28" i="1"/>
  <c r="CH31" i="1"/>
  <c r="CO32" i="1"/>
  <c r="CH35" i="1"/>
  <c r="CH36" i="1"/>
  <c r="BI10" i="1" l="1"/>
  <c r="AH10" i="1" s="1"/>
  <c r="AZ2" i="1"/>
  <c r="M8" i="1" s="1"/>
  <c r="M39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P29" i="1"/>
  <c r="N8" i="1"/>
  <c r="N39" i="1" s="1"/>
  <c r="P14" i="1"/>
  <c r="P15" i="1"/>
  <c r="N59" i="1"/>
  <c r="N29" i="1"/>
  <c r="N60" i="1" s="1"/>
  <c r="M29" i="1"/>
  <c r="M60" i="1" s="1"/>
  <c r="D29" i="1"/>
  <c r="D60" i="1" s="1"/>
  <c r="C29" i="1"/>
  <c r="C60" i="1" s="1"/>
  <c r="N52" i="1"/>
  <c r="AI6" i="1"/>
  <c r="R21" i="1"/>
  <c r="R52" i="1" s="1"/>
  <c r="AN6" i="1"/>
  <c r="Q22" i="1"/>
  <c r="AL6" i="1"/>
  <c r="O22" i="1"/>
  <c r="O53" i="1" s="1"/>
  <c r="N22" i="1"/>
  <c r="N53" i="1" s="1"/>
  <c r="M22" i="1"/>
  <c r="M53" i="1" s="1"/>
  <c r="AO6" i="1"/>
  <c r="R22" i="1"/>
  <c r="R53" i="1" s="1"/>
  <c r="AH6" i="1"/>
  <c r="Q21" i="1"/>
  <c r="AF6" i="1"/>
  <c r="O21" i="1"/>
  <c r="O52" i="1" s="1"/>
  <c r="D22" i="1"/>
  <c r="D53" i="1" s="1"/>
  <c r="C22" i="1"/>
  <c r="C53" i="1" s="1"/>
  <c r="D52" i="1"/>
  <c r="N15" i="1"/>
  <c r="N46" i="1" s="1"/>
  <c r="M15" i="1"/>
  <c r="M46" i="1" s="1"/>
  <c r="N45" i="1"/>
  <c r="C15" i="1"/>
  <c r="C46" i="1" s="1"/>
  <c r="D15" i="1"/>
  <c r="D46" i="1" s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C8" i="1"/>
  <c r="C39" i="1" s="1"/>
  <c r="D8" i="1"/>
  <c r="D39" i="1" s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C19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M26" i="1" l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AC3" i="1"/>
  <c r="AC12" i="1"/>
  <c r="AT12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AC5" i="1"/>
  <c r="G19" i="1" s="1"/>
  <c r="Q45" i="1"/>
  <c r="P45" i="1"/>
  <c r="F29" i="1"/>
  <c r="F60" i="1" s="1"/>
  <c r="F28" i="1"/>
  <c r="F59" i="1" s="1"/>
  <c r="G39" i="1"/>
  <c r="AC2" i="1"/>
  <c r="Q5" i="1" s="1"/>
  <c r="Q36" i="1" s="1"/>
  <c r="M5" i="1"/>
  <c r="M36" i="1" s="1"/>
  <c r="G38" i="1"/>
  <c r="F22" i="1"/>
  <c r="F53" i="1" s="1"/>
  <c r="G53" i="1"/>
  <c r="C5" i="1"/>
  <c r="C36" i="1" s="1"/>
  <c r="F21" i="1"/>
  <c r="F52" i="1" s="1"/>
  <c r="G52" i="1"/>
  <c r="C50" i="1"/>
  <c r="AC6" i="1"/>
  <c r="Q19" i="1" s="1"/>
  <c r="AC4" i="1"/>
  <c r="Q12" i="1" s="1"/>
  <c r="AC9" i="1"/>
  <c r="AC1" i="1"/>
  <c r="G5" i="1" s="1"/>
  <c r="G36" i="1" s="1"/>
  <c r="AC8" i="1"/>
  <c r="Q26" i="1" s="1"/>
  <c r="AC7" i="1"/>
  <c r="G26" i="1" s="1"/>
  <c r="AC11" i="1"/>
  <c r="AC10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<sst xmlns="http://schemas.openxmlformats.org/spreadsheetml/2006/main" count="1148" uniqueCount="251">
  <si>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</si>
  <si>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</si>
  <si>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</si>
  <si>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</si>
  <si>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</si>
  <si>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</si>
  <si>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</si>
  <si>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</si>
  <si>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</si>
  <si>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</si>
  <si>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</si>
  <si>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</si>
  <si>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</si>
  <si>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</si>
  <si>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</si>
  <si>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</si>
  <si>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</si>
  <si>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</si>
  <si>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</si>
  <si>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</si>
  <si>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</si>
  <si>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</si>
  <si>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</si>
  <si>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</si>
  <si>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</si>
  <si>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</si>
  <si>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</si>
  <si>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</si>
  <si>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</si>
  <si>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</si>
  <si>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</si>
  <si>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</si>
  <si>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</si>
  <si>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</si>
  <si>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</si>
  <si>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</si>
  <si>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</si>
  <si>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</si>
  <si>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</si>
  <si>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</si>
  <si>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</si>
  <si>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</si>
  <si>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</si>
  <si>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</si>
  <si>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</si>
  <si>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</si>
  <si>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</si>
  <si>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</si>
  <si>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</si>
  <si>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</si>
  <si>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 xml:space="preserve">くり上がりなし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9" eb="30">
      <t>モン</t>
    </rPh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</si>
  <si>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 xml:space="preserve">くり上がり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7" eb="28">
      <t>モン</t>
    </rPh>
    <phoneticPr fontId="2"/>
  </si>
  <si>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</si>
  <si>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</si>
  <si>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</si>
  <si>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</si>
  <si>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</si>
  <si>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②</t>
    <phoneticPr fontId="5"/>
  </si>
  <si>
    <t>＋</t>
    <phoneticPr fontId="5"/>
  </si>
  <si>
    <t>.</t>
    <phoneticPr fontId="5"/>
  </si>
  <si>
    <t>③</t>
    <phoneticPr fontId="5"/>
  </si>
  <si>
    <t>＝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</si>
  <si>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</si>
  <si>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</si>
  <si>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</si>
  <si>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</si>
  <si>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.</t>
    <phoneticPr fontId="5"/>
  </si>
  <si>
    <t>⑤</t>
    <phoneticPr fontId="5"/>
  </si>
  <si>
    <t>＋</t>
    <phoneticPr fontId="5"/>
  </si>
  <si>
    <t>⑥</t>
    <phoneticPr fontId="5"/>
  </si>
  <si>
    <t>.</t>
    <phoneticPr fontId="5"/>
  </si>
  <si>
    <t>.</t>
    <phoneticPr fontId="5"/>
  </si>
  <si>
    <t>⑧</t>
    <phoneticPr fontId="5"/>
  </si>
  <si>
    <t>＝</t>
    <phoneticPr fontId="5"/>
  </si>
  <si>
    <t>⑩</t>
    <phoneticPr fontId="5"/>
  </si>
  <si>
    <t>③</t>
    <phoneticPr fontId="2"/>
  </si>
  <si>
    <t>④</t>
    <phoneticPr fontId="2"/>
  </si>
  <si>
    <t>⑪</t>
    <phoneticPr fontId="5"/>
  </si>
  <si>
    <t>⑪</t>
    <phoneticPr fontId="5"/>
  </si>
  <si>
    <t>⑫</t>
    <phoneticPr fontId="5"/>
  </si>
  <si>
    <t>⑫</t>
    <phoneticPr fontId="5"/>
  </si>
  <si>
    <t>⑤</t>
    <phoneticPr fontId="2"/>
  </si>
  <si>
    <t>⑥</t>
    <phoneticPr fontId="2"/>
  </si>
  <si>
    <t>⑦</t>
    <phoneticPr fontId="2"/>
  </si>
  <si>
    <t>iti</t>
    <phoneticPr fontId="5"/>
  </si>
  <si>
    <t>iti</t>
    <phoneticPr fontId="5"/>
  </si>
  <si>
    <t>san</t>
    <phoneticPr fontId="5"/>
  </si>
  <si>
    <t>san</t>
    <phoneticPr fontId="5"/>
  </si>
  <si>
    <t>＋</t>
    <phoneticPr fontId="5"/>
  </si>
  <si>
    <t>.</t>
    <phoneticPr fontId="5"/>
  </si>
  <si>
    <t>＝</t>
    <phoneticPr fontId="5"/>
  </si>
  <si>
    <t>.</t>
    <phoneticPr fontId="5"/>
  </si>
  <si>
    <t>＝</t>
    <phoneticPr fontId="5"/>
  </si>
  <si>
    <t>＋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</si>
  <si>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</si>
  <si>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</si>
  <si>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</si>
  <si>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</si>
  <si>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</si>
  <si>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</si>
  <si>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</si>
  <si>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</si>
  <si>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⑤</t>
    <phoneticPr fontId="2"/>
  </si>
  <si>
    <t>⑦</t>
    <phoneticPr fontId="2"/>
  </si>
  <si>
    <t>⑧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</si>
  <si>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6" eb="27">
      <t>モン</t>
    </rPh>
    <phoneticPr fontId="2"/>
  </si>
  <si>
    <t>①</t>
    <phoneticPr fontId="5"/>
  </si>
  <si>
    <t>＝</t>
    <phoneticPr fontId="5"/>
  </si>
  <si>
    <t>.</t>
    <phoneticPr fontId="5"/>
  </si>
  <si>
    <t>＋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</si>
  <si>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</si>
  <si>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</si>
  <si>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</si>
  <si>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</si>
  <si>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.</t>
    <phoneticPr fontId="5"/>
  </si>
  <si>
    <t>⑤</t>
    <phoneticPr fontId="5"/>
  </si>
  <si>
    <t>⑦</t>
    <phoneticPr fontId="5"/>
  </si>
  <si>
    <t>⑨</t>
    <phoneticPr fontId="5"/>
  </si>
  <si>
    <t>⑨</t>
    <phoneticPr fontId="5"/>
  </si>
  <si>
    <t>＋</t>
    <phoneticPr fontId="5"/>
  </si>
  <si>
    <t>③</t>
    <phoneticPr fontId="2"/>
  </si>
  <si>
    <t>⑪</t>
    <phoneticPr fontId="5"/>
  </si>
  <si>
    <t>⑧</t>
    <phoneticPr fontId="2"/>
  </si>
  <si>
    <t>iti</t>
    <phoneticPr fontId="5"/>
  </si>
  <si>
    <t>san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</si>
  <si>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 xml:space="preserve">くり上がりなし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9" eb="30">
      <t>モン</t>
    </rPh>
    <phoneticPr fontId="2"/>
  </si>
  <si>
    <t>＝</t>
    <phoneticPr fontId="5"/>
  </si>
  <si>
    <t>②</t>
    <phoneticPr fontId="5"/>
  </si>
  <si>
    <t>.</t>
    <phoneticPr fontId="5"/>
  </si>
  <si>
    <t>＋</t>
    <phoneticPr fontId="5"/>
  </si>
  <si>
    <t>.</t>
    <phoneticPr fontId="5"/>
  </si>
  <si>
    <t>.</t>
    <phoneticPr fontId="5"/>
  </si>
  <si>
    <t>③</t>
    <phoneticPr fontId="5"/>
  </si>
  <si>
    <t>②</t>
    <phoneticPr fontId="5"/>
  </si>
  <si>
    <t>⑧</t>
    <phoneticPr fontId="5"/>
  </si>
  <si>
    <t>④</t>
    <phoneticPr fontId="2"/>
  </si>
  <si>
    <t>⑫</t>
    <phoneticPr fontId="5"/>
  </si>
  <si>
    <t>⑤</t>
    <phoneticPr fontId="2"/>
  </si>
  <si>
    <t>⑥</t>
    <phoneticPr fontId="2"/>
  </si>
  <si>
    <t>⑦</t>
    <phoneticPr fontId="2"/>
  </si>
  <si>
    <t>⑧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</si>
  <si>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 xml:space="preserve">くり上がり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7" eb="28">
      <t>モン</t>
    </rPh>
    <phoneticPr fontId="2"/>
  </si>
  <si>
    <t>①</t>
    <phoneticPr fontId="5"/>
  </si>
  <si>
    <t>＋</t>
    <phoneticPr fontId="5"/>
  </si>
  <si>
    <t>＝</t>
    <phoneticPr fontId="5"/>
  </si>
  <si>
    <t>.</t>
    <phoneticPr fontId="5"/>
  </si>
  <si>
    <t>＋</t>
    <phoneticPr fontId="5"/>
  </si>
  <si>
    <t>＝</t>
    <phoneticPr fontId="5"/>
  </si>
  <si>
    <t>②</t>
    <phoneticPr fontId="5"/>
  </si>
  <si>
    <t>.</t>
    <phoneticPr fontId="5"/>
  </si>
  <si>
    <t>③</t>
    <phoneticPr fontId="5"/>
  </si>
  <si>
    <t>①</t>
    <phoneticPr fontId="5"/>
  </si>
  <si>
    <t>＝</t>
    <phoneticPr fontId="5"/>
  </si>
  <si>
    <t>⑥</t>
    <phoneticPr fontId="5"/>
  </si>
  <si>
    <t>.</t>
    <phoneticPr fontId="5"/>
  </si>
  <si>
    <t>⑦</t>
    <phoneticPr fontId="5"/>
  </si>
  <si>
    <t>.</t>
    <phoneticPr fontId="5"/>
  </si>
  <si>
    <t>⑧</t>
    <phoneticPr fontId="5"/>
  </si>
  <si>
    <t>⑨</t>
    <phoneticPr fontId="5"/>
  </si>
  <si>
    <t>.</t>
    <phoneticPr fontId="5"/>
  </si>
  <si>
    <t>＝</t>
    <phoneticPr fontId="5"/>
  </si>
  <si>
    <t>⑩</t>
    <phoneticPr fontId="5"/>
  </si>
  <si>
    <t>④</t>
    <phoneticPr fontId="2"/>
  </si>
  <si>
    <t>⑪</t>
    <phoneticPr fontId="5"/>
  </si>
  <si>
    <t>⑫</t>
    <phoneticPr fontId="5"/>
  </si>
  <si>
    <t>⑤</t>
    <phoneticPr fontId="2"/>
  </si>
  <si>
    <t>⑥</t>
    <phoneticPr fontId="2"/>
  </si>
  <si>
    <t>iti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</si>
  <si>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 xml:space="preserve">くり上がり和整数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0" eb="31">
      <t>モン</t>
    </rPh>
    <phoneticPr fontId="2"/>
  </si>
  <si>
    <t>＋</t>
    <phoneticPr fontId="5"/>
  </si>
  <si>
    <t>.</t>
    <phoneticPr fontId="5"/>
  </si>
  <si>
    <t>＝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</si>
  <si>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</si>
  <si>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</si>
  <si>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</si>
  <si>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</si>
  <si>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</si>
  <si>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④</t>
    <phoneticPr fontId="2"/>
  </si>
  <si>
    <t>⑤</t>
    <phoneticPr fontId="2"/>
  </si>
  <si>
    <t>⑥</t>
    <phoneticPr fontId="2"/>
  </si>
  <si>
    <t>iti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</si>
  <si>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6" eb="27">
      <t>モン</t>
    </rPh>
    <phoneticPr fontId="2"/>
  </si>
  <si>
    <t>①</t>
    <phoneticPr fontId="5"/>
  </si>
  <si>
    <t>＋</t>
    <phoneticPr fontId="5"/>
  </si>
  <si>
    <t>＝</t>
    <phoneticPr fontId="5"/>
  </si>
  <si>
    <t>.</t>
    <phoneticPr fontId="5"/>
  </si>
  <si>
    <t>＋</t>
    <phoneticPr fontId="5"/>
  </si>
  <si>
    <t>.</t>
    <phoneticPr fontId="5"/>
  </si>
  <si>
    <t>＝</t>
    <phoneticPr fontId="5"/>
  </si>
  <si>
    <t>＝</t>
    <phoneticPr fontId="5"/>
  </si>
  <si>
    <t>.</t>
    <phoneticPr fontId="5"/>
  </si>
  <si>
    <t>⑧</t>
    <phoneticPr fontId="5"/>
  </si>
  <si>
    <t>＋</t>
    <phoneticPr fontId="5"/>
  </si>
  <si>
    <t>.</t>
    <phoneticPr fontId="5"/>
  </si>
  <si>
    <t>⑨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</si>
  <si>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</si>
  <si>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</si>
  <si>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</si>
  <si>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</si>
  <si>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③</t>
    <phoneticPr fontId="2"/>
  </si>
  <si>
    <t>.</t>
    <phoneticPr fontId="5"/>
  </si>
  <si>
    <t>⑫</t>
    <phoneticPr fontId="5"/>
  </si>
  <si>
    <t>＝</t>
    <phoneticPr fontId="5"/>
  </si>
  <si>
    <t>.</t>
    <phoneticPr fontId="5"/>
  </si>
  <si>
    <t>⑦</t>
    <phoneticPr fontId="2"/>
  </si>
  <si>
    <t>⑧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</si>
  <si>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(11.11)(1.11)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3" eb="34">
      <t>モン</t>
    </rPh>
    <phoneticPr fontId="2"/>
  </si>
  <si>
    <t>①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</si>
  <si>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</si>
  <si>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</si>
  <si>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</si>
  <si>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</si>
  <si>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</si>
  <si>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</si>
  <si>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</si>
  <si>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</si>
  <si>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</si>
  <si>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</si>
  <si>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</si>
  <si>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</si>
  <si>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③</t>
    <phoneticPr fontId="2"/>
  </si>
  <si>
    <t>④</t>
    <phoneticPr fontId="2"/>
  </si>
  <si>
    <t>⑪</t>
    <phoneticPr fontId="5"/>
  </si>
  <si>
    <t>⑫</t>
    <phoneticPr fontId="5"/>
  </si>
  <si>
    <t>⑥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</si>
  <si>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 xml:space="preserve">オールミックス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2" eb="23">
      <t>モン</t>
    </rPh>
    <phoneticPr fontId="2"/>
  </si>
  <si>
    <t>①</t>
    <phoneticPr fontId="5"/>
  </si>
  <si>
    <t>.</t>
    <phoneticPr fontId="5"/>
  </si>
  <si>
    <t>＋</t>
    <phoneticPr fontId="5"/>
  </si>
  <si>
    <t>補正</t>
    <rPh sb="0" eb="2">
      <t>ホセイ</t>
    </rPh>
    <phoneticPr fontId="5"/>
  </si>
  <si>
    <t>③</t>
    <phoneticPr fontId="5"/>
  </si>
  <si>
    <t>＝</t>
    <phoneticPr fontId="5"/>
  </si>
  <si>
    <t>.</t>
    <phoneticPr fontId="5"/>
  </si>
  <si>
    <t>＝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</si>
  <si>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</si>
  <si>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</si>
  <si>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</si>
  <si>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</si>
  <si>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</si>
  <si>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＋</t>
    <phoneticPr fontId="5"/>
  </si>
  <si>
    <t>＝</t>
    <phoneticPr fontId="5"/>
  </si>
  <si>
    <t>⑨</t>
    <phoneticPr fontId="5"/>
  </si>
  <si>
    <t>⑩</t>
    <phoneticPr fontId="5"/>
  </si>
  <si>
    <t>④</t>
    <phoneticPr fontId="2"/>
  </si>
  <si>
    <t>⑪</t>
    <phoneticPr fontId="5"/>
  </si>
  <si>
    <t>⑫</t>
    <phoneticPr fontId="5"/>
  </si>
  <si>
    <t>⑦</t>
    <phoneticPr fontId="2"/>
  </si>
  <si>
    <t>⑧</t>
    <phoneticPr fontId="2"/>
  </si>
  <si>
    <t>NO</t>
    <phoneticPr fontId="5"/>
  </si>
  <si>
    <t>OKA</t>
    <phoneticPr fontId="5"/>
  </si>
  <si>
    <t>OKB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</si>
</sst>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9" fillId="3" borderId="0" xfId="0" applyFont="1" applyFill="1" applyAlignment="1" applyProtection="1">
      <alignment vertical="center" wrapText="1"/>
    </xf>
    <xf numFmtId="0" fontId="7" fillId="0" borderId="25" xfId="0" applyFont="1" applyBorder="1" applyAlignment="1" applyProtection="1">
      <alignment horizontal="center" vertical="center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163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7.e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2.emf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8.emf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1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1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3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3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308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3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30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308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30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30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4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410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4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410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41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41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41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41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51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5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51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51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51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51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51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51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6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6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61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6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6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615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61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6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7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7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7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7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7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7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7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7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8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820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82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82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82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82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82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820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92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922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922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922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922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923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92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923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10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10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10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10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10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10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102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1025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2" t="s">
        <v>50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1">
        <v>1</v>
      </c>
      <c r="T1" s="71"/>
      <c r="U1" s="1"/>
      <c r="X1" s="3" t="s">
        <v>0</v>
      </c>
      <c r="Y1" s="4">
        <f ca="1">AY1*1000+BD1*100+BI1*10+BN1</f>
        <v>17</v>
      </c>
      <c r="Z1" s="4" t="s">
        <v>1</v>
      </c>
      <c r="AA1" s="4">
        <f ca="1">AZ1*1000+BE1*100+BJ1*10+BO1</f>
        <v>72</v>
      </c>
      <c r="AB1" s="4" t="s">
        <v>2</v>
      </c>
      <c r="AC1" s="4">
        <f ca="1">Y1+AA1</f>
        <v>89</v>
      </c>
      <c r="AE1" s="4">
        <f ca="1">AY1</f>
        <v>0</v>
      </c>
      <c r="AF1" s="4">
        <f ca="1">BD1</f>
        <v>0</v>
      </c>
      <c r="AG1" s="4" t="s">
        <v>3</v>
      </c>
      <c r="AH1" s="4">
        <f ca="1">BI1</f>
        <v>1</v>
      </c>
      <c r="AI1" s="4">
        <f ca="1">BN1</f>
        <v>7</v>
      </c>
      <c r="AJ1" s="4" t="s">
        <v>1</v>
      </c>
      <c r="AK1" s="4">
        <f ca="1">AZ1</f>
        <v>0</v>
      </c>
      <c r="AL1" s="4">
        <f ca="1">BE1</f>
        <v>0</v>
      </c>
      <c r="AM1" s="4" t="s">
        <v>3</v>
      </c>
      <c r="AN1" s="4">
        <f ca="1">BJ1</f>
        <v>7</v>
      </c>
      <c r="AO1" s="4">
        <f ca="1">BO1</f>
        <v>2</v>
      </c>
      <c r="AP1" s="4" t="s">
        <v>2</v>
      </c>
      <c r="AQ1" s="4">
        <f ca="1">MOD(ROUNDDOWN(AC1/1000,0),10)</f>
        <v>0</v>
      </c>
      <c r="AR1" s="4">
        <f ca="1">MOD(ROUNDDOWN(AC1/100,0),10)</f>
        <v>0</v>
      </c>
      <c r="AS1" s="4" t="s">
        <v>3</v>
      </c>
      <c r="AT1" s="4">
        <f ca="1">MOD(ROUNDDOWN(AC1/10,0),10)</f>
        <v>8</v>
      </c>
      <c r="AU1" s="4">
        <f ca="1">MOD(ROUNDDOWN(AC1/1,0),10)</f>
        <v>9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0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1</v>
      </c>
      <c r="BJ1" s="8">
        <f t="shared" ref="BJ1:BJ12" ca="1" si="0">VLOOKUP($CH1,$CJ$1:$CL$100,3,FALSE)</f>
        <v>7</v>
      </c>
      <c r="BK1" s="9"/>
      <c r="BL1" s="5" t="s">
        <v>7</v>
      </c>
      <c r="BM1" s="4">
        <v>1</v>
      </c>
      <c r="BN1" s="8">
        <f ca="1">VLOOKUP($CO1,$CQ$1:$CS$100,2,FALSE)</f>
        <v>7</v>
      </c>
      <c r="BO1" s="8">
        <f ca="1">VLOOKUP($CO1,$CQ$1:$CS$100,3,FALSE)</f>
        <v>2</v>
      </c>
      <c r="BP1" s="9"/>
      <c r="BQ1" s="9"/>
      <c r="BR1" s="7"/>
      <c r="BS1" s="10">
        <f ca="1">RAND()</f>
        <v>0.88392662276145262</v>
      </c>
      <c r="BT1" s="11">
        <f ca="1">RANK(BS1,$BS$1:$BS$100,)</f>
        <v>3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0.26335718936251773</v>
      </c>
      <c r="CA1" s="11">
        <f ca="1">RANK(BZ1,$BZ$1:$BZ$100,)</f>
        <v>14</v>
      </c>
      <c r="CB1" s="4"/>
      <c r="CC1" s="4">
        <v>1</v>
      </c>
      <c r="CD1" s="4">
        <v>0</v>
      </c>
      <c r="CE1" s="4">
        <v>0</v>
      </c>
      <c r="CG1" s="10">
        <f ca="1">RAND()</f>
        <v>0.84849116040011396</v>
      </c>
      <c r="CH1" s="11">
        <f ca="1">RANK(CG1,$CG$1:$CG$100,)</f>
        <v>7</v>
      </c>
      <c r="CI1" s="4"/>
      <c r="CJ1" s="4">
        <v>1</v>
      </c>
      <c r="CK1" s="4">
        <v>1</v>
      </c>
      <c r="CL1" s="4">
        <v>1</v>
      </c>
      <c r="CM1" s="4"/>
      <c r="CN1" s="10">
        <f ca="1">RAND()</f>
        <v>4.6387695371637561E-2</v>
      </c>
      <c r="CO1" s="11">
        <f ca="1">RANK(CN1,$CN$1:$CN$100,)</f>
        <v>35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77" t="s">
        <v>36</v>
      </c>
      <c r="B2" s="78"/>
      <c r="C2" s="78"/>
      <c r="D2" s="78"/>
      <c r="E2" s="79"/>
      <c r="F2" s="80" t="s">
        <v>37</v>
      </c>
      <c r="G2" s="80"/>
      <c r="H2" s="80"/>
      <c r="I2" s="81"/>
      <c r="J2" s="82"/>
      <c r="K2" s="82"/>
      <c r="L2" s="82"/>
      <c r="M2" s="82"/>
      <c r="N2" s="82"/>
      <c r="O2" s="82"/>
      <c r="P2" s="82"/>
      <c r="Q2" s="82"/>
      <c r="R2" s="82"/>
      <c r="S2" s="82"/>
      <c r="T2" s="83"/>
      <c r="X2" s="2" t="s">
        <v>8</v>
      </c>
      <c r="Y2" s="4">
        <f t="shared" ref="Y2:Y12" ca="1" si="1">AY2*1000+BD2*100+BI2*10+BN2</f>
        <v>14</v>
      </c>
      <c r="Z2" s="4" t="s">
        <v>9</v>
      </c>
      <c r="AA2" s="4">
        <f t="shared" ref="AA2:AA12" ca="1" si="2">AZ2*1000+BE2*100+BJ2*10+BO2</f>
        <v>43</v>
      </c>
      <c r="AB2" s="4" t="s">
        <v>10</v>
      </c>
      <c r="AC2" s="4">
        <f t="shared" ref="AC2:AC12" ca="1" si="3">Y2+AA2</f>
        <v>57</v>
      </c>
      <c r="AE2" s="4">
        <f t="shared" ref="AE2:AE12" ca="1" si="4">AY2</f>
        <v>0</v>
      </c>
      <c r="AF2" s="4">
        <f t="shared" ref="AF2:AF12" ca="1" si="5">BD2</f>
        <v>0</v>
      </c>
      <c r="AG2" s="4" t="s">
        <v>11</v>
      </c>
      <c r="AH2" s="4">
        <f t="shared" ref="AH2:AH12" ca="1" si="6">BI2</f>
        <v>1</v>
      </c>
      <c r="AI2" s="4">
        <f t="shared" ref="AI2:AI12" ca="1" si="7">BN2</f>
        <v>4</v>
      </c>
      <c r="AJ2" s="4" t="s">
        <v>9</v>
      </c>
      <c r="AK2" s="4">
        <f t="shared" ref="AK2:AK12" ca="1" si="8">AZ2</f>
        <v>0</v>
      </c>
      <c r="AL2" s="4">
        <f t="shared" ref="AL2:AL12" ca="1" si="9">BE2</f>
        <v>0</v>
      </c>
      <c r="AM2" s="4" t="s">
        <v>11</v>
      </c>
      <c r="AN2" s="4">
        <f t="shared" ref="AN2:AN12" ca="1" si="10">BJ2</f>
        <v>4</v>
      </c>
      <c r="AO2" s="4">
        <f t="shared" ref="AO2:AO12" ca="1" si="11">BO2</f>
        <v>3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0</v>
      </c>
      <c r="AS2" s="4" t="s">
        <v>11</v>
      </c>
      <c r="AT2" s="4">
        <f t="shared" ref="AT2:AT12" ca="1" si="14">MOD(ROUNDDOWN(AC2/10,0),10)</f>
        <v>5</v>
      </c>
      <c r="AU2" s="4">
        <f t="shared" ref="AU2:AU12" ca="1" si="15">MOD(ROUNDDOWN(AC2/1,0),10)</f>
        <v>7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0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1</v>
      </c>
      <c r="BJ2" s="8">
        <f t="shared" ca="1" si="0"/>
        <v>4</v>
      </c>
      <c r="BK2" s="9"/>
      <c r="BM2" s="4">
        <v>2</v>
      </c>
      <c r="BN2" s="8">
        <f t="shared" ref="BN2:BN12" ca="1" si="21">VLOOKUP($CO2,$CQ$1:$CS$100,2,FALSE)</f>
        <v>4</v>
      </c>
      <c r="BO2" s="8">
        <f t="shared" ref="BO2:BO12" ca="1" si="22">VLOOKUP($CO2,$CQ$1:$CS$100,3,FALSE)</f>
        <v>3</v>
      </c>
      <c r="BP2" s="9"/>
      <c r="BQ2" s="9"/>
      <c r="BR2" s="7"/>
      <c r="BS2" s="10">
        <f t="shared" ref="BS2:BS20" ca="1" si="23">RAND()</f>
        <v>0.3915208303728287</v>
      </c>
      <c r="BT2" s="11">
        <f t="shared" ref="BT2:BT18" ca="1" si="24">RANK(BS2,$BS$1:$BS$100,)</f>
        <v>10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20" ca="1" si="25">RAND()</f>
        <v>0.62407742240748254</v>
      </c>
      <c r="CA2" s="11">
        <f t="shared" ref="CA2:CA20" ca="1" si="26">RANK(BZ2,$BZ$1:$BZ$100,)</f>
        <v>6</v>
      </c>
      <c r="CB2" s="4"/>
      <c r="CC2" s="4">
        <v>2</v>
      </c>
      <c r="CD2" s="4">
        <v>0</v>
      </c>
      <c r="CE2" s="4">
        <v>0</v>
      </c>
      <c r="CG2" s="10">
        <f t="shared" ref="CG2:CG36" ca="1" si="27">RAND()</f>
        <v>0.88287236670565983</v>
      </c>
      <c r="CH2" s="11">
        <f t="shared" ref="CH2:CH36" ca="1" si="28">RANK(CG2,$CG$1:$CG$100,)</f>
        <v>4</v>
      </c>
      <c r="CI2" s="4"/>
      <c r="CJ2" s="4">
        <v>2</v>
      </c>
      <c r="CK2" s="4">
        <v>1</v>
      </c>
      <c r="CL2" s="4">
        <v>2</v>
      </c>
      <c r="CN2" s="10">
        <f t="shared" ref="CN2:CN36" ca="1" si="29">RAND()</f>
        <v>0.27850788834903617</v>
      </c>
      <c r="CO2" s="11">
        <f t="shared" ref="CO2:CO36" ca="1" si="30">RANK(CN2,$CN$1:$CN$100,)</f>
        <v>24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43</v>
      </c>
      <c r="Z3" s="4" t="s">
        <v>13</v>
      </c>
      <c r="AA3" s="4">
        <f t="shared" ca="1" si="2"/>
        <v>55</v>
      </c>
      <c r="AB3" s="4" t="s">
        <v>2</v>
      </c>
      <c r="AC3" s="4">
        <f t="shared" ca="1" si="3"/>
        <v>98</v>
      </c>
      <c r="AE3" s="4">
        <f t="shared" ca="1" si="4"/>
        <v>0</v>
      </c>
      <c r="AF3" s="4">
        <f t="shared" ca="1" si="5"/>
        <v>0</v>
      </c>
      <c r="AG3" s="4" t="s">
        <v>3</v>
      </c>
      <c r="AH3" s="4">
        <f t="shared" ca="1" si="6"/>
        <v>4</v>
      </c>
      <c r="AI3" s="4">
        <f t="shared" ca="1" si="7"/>
        <v>3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14</v>
      </c>
      <c r="AN3" s="4">
        <f t="shared" ca="1" si="10"/>
        <v>5</v>
      </c>
      <c r="AO3" s="4">
        <f t="shared" ca="1" si="11"/>
        <v>5</v>
      </c>
      <c r="AP3" s="4" t="s">
        <v>2</v>
      </c>
      <c r="AQ3" s="4">
        <f t="shared" ca="1" si="12"/>
        <v>0</v>
      </c>
      <c r="AR3" s="4">
        <f t="shared" ca="1" si="13"/>
        <v>0</v>
      </c>
      <c r="AS3" s="4" t="s">
        <v>3</v>
      </c>
      <c r="AT3" s="4">
        <f t="shared" ca="1" si="14"/>
        <v>9</v>
      </c>
      <c r="AU3" s="4">
        <f t="shared" ca="1" si="15"/>
        <v>8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0</v>
      </c>
      <c r="BE3" s="6">
        <f t="shared" ca="1" si="19"/>
        <v>0</v>
      </c>
      <c r="BF3" s="7"/>
      <c r="BH3" s="4">
        <v>3</v>
      </c>
      <c r="BI3" s="8">
        <f t="shared" ca="1" si="20"/>
        <v>4</v>
      </c>
      <c r="BJ3" s="8">
        <f t="shared" ca="1" si="0"/>
        <v>5</v>
      </c>
      <c r="BK3" s="9"/>
      <c r="BM3" s="4">
        <v>3</v>
      </c>
      <c r="BN3" s="8">
        <f t="shared" ca="1" si="21"/>
        <v>3</v>
      </c>
      <c r="BO3" s="8">
        <f t="shared" ca="1" si="22"/>
        <v>5</v>
      </c>
      <c r="BP3" s="9"/>
      <c r="BQ3" s="9"/>
      <c r="BR3" s="7"/>
      <c r="BS3" s="10">
        <f t="shared" ca="1" si="23"/>
        <v>0.93199879794912099</v>
      </c>
      <c r="BT3" s="11">
        <f t="shared" ca="1" si="24"/>
        <v>1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0.24549561172659251</v>
      </c>
      <c r="CA3" s="11">
        <f t="shared" ca="1" si="26"/>
        <v>15</v>
      </c>
      <c r="CB3" s="4"/>
      <c r="CC3" s="4">
        <v>3</v>
      </c>
      <c r="CD3" s="4">
        <v>0</v>
      </c>
      <c r="CE3" s="4">
        <v>0</v>
      </c>
      <c r="CG3" s="10">
        <f t="shared" ca="1" si="27"/>
        <v>0.31524886850959666</v>
      </c>
      <c r="CH3" s="11">
        <f t="shared" ca="1" si="28"/>
        <v>26</v>
      </c>
      <c r="CI3" s="4"/>
      <c r="CJ3" s="4">
        <v>3</v>
      </c>
      <c r="CK3" s="4">
        <v>1</v>
      </c>
      <c r="CL3" s="4">
        <v>3</v>
      </c>
      <c r="CN3" s="10">
        <f t="shared" ca="1" si="29"/>
        <v>0.32795803162199622</v>
      </c>
      <c r="CO3" s="11">
        <f t="shared" ca="1" si="30"/>
        <v>20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42</v>
      </c>
      <c r="Z4" s="4" t="s">
        <v>13</v>
      </c>
      <c r="AA4" s="4">
        <f t="shared" ca="1" si="2"/>
        <v>21</v>
      </c>
      <c r="AB4" s="4" t="s">
        <v>2</v>
      </c>
      <c r="AC4" s="4">
        <f t="shared" ca="1" si="3"/>
        <v>63</v>
      </c>
      <c r="AE4" s="4">
        <f t="shared" ca="1" si="4"/>
        <v>0</v>
      </c>
      <c r="AF4" s="4">
        <f t="shared" ca="1" si="5"/>
        <v>0</v>
      </c>
      <c r="AG4" s="4" t="s">
        <v>3</v>
      </c>
      <c r="AH4" s="4">
        <f t="shared" ca="1" si="6"/>
        <v>4</v>
      </c>
      <c r="AI4" s="4">
        <f t="shared" ca="1" si="7"/>
        <v>2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2</v>
      </c>
      <c r="AO4" s="4">
        <f t="shared" ca="1" si="11"/>
        <v>1</v>
      </c>
      <c r="AP4" s="4" t="s">
        <v>2</v>
      </c>
      <c r="AQ4" s="4">
        <f t="shared" ca="1" si="12"/>
        <v>0</v>
      </c>
      <c r="AR4" s="4">
        <f t="shared" ca="1" si="13"/>
        <v>0</v>
      </c>
      <c r="AS4" s="4" t="s">
        <v>14</v>
      </c>
      <c r="AT4" s="4">
        <f t="shared" ca="1" si="14"/>
        <v>6</v>
      </c>
      <c r="AU4" s="4">
        <f t="shared" ca="1" si="15"/>
        <v>3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0</v>
      </c>
      <c r="BE4" s="6">
        <f t="shared" ca="1" si="19"/>
        <v>0</v>
      </c>
      <c r="BF4" s="7"/>
      <c r="BH4" s="4">
        <v>4</v>
      </c>
      <c r="BI4" s="8">
        <f t="shared" ca="1" si="20"/>
        <v>4</v>
      </c>
      <c r="BJ4" s="8">
        <f t="shared" ca="1" si="0"/>
        <v>2</v>
      </c>
      <c r="BK4" s="9"/>
      <c r="BM4" s="4">
        <v>4</v>
      </c>
      <c r="BN4" s="8">
        <f t="shared" ca="1" si="21"/>
        <v>2</v>
      </c>
      <c r="BO4" s="8">
        <f t="shared" ca="1" si="22"/>
        <v>1</v>
      </c>
      <c r="BP4" s="9"/>
      <c r="BQ4" s="9"/>
      <c r="BR4" s="7"/>
      <c r="BS4" s="10">
        <f t="shared" ca="1" si="23"/>
        <v>0.22697101278671683</v>
      </c>
      <c r="BT4" s="11">
        <f t="shared" ca="1" si="24"/>
        <v>15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0.39793666576453413</v>
      </c>
      <c r="CA4" s="11">
        <f t="shared" ca="1" si="26"/>
        <v>9</v>
      </c>
      <c r="CB4" s="4"/>
      <c r="CC4" s="4">
        <v>4</v>
      </c>
      <c r="CD4" s="4">
        <v>0</v>
      </c>
      <c r="CE4" s="4">
        <v>0</v>
      </c>
      <c r="CG4" s="10">
        <f t="shared" ca="1" si="27"/>
        <v>0.41535761899498058</v>
      </c>
      <c r="CH4" s="11">
        <f t="shared" ca="1" si="28"/>
        <v>23</v>
      </c>
      <c r="CI4" s="4"/>
      <c r="CJ4" s="4">
        <v>4</v>
      </c>
      <c r="CK4" s="4">
        <v>1</v>
      </c>
      <c r="CL4" s="4">
        <v>4</v>
      </c>
      <c r="CN4" s="10">
        <f t="shared" ca="1" si="29"/>
        <v>0.70930523079353214</v>
      </c>
      <c r="CO4" s="11">
        <f t="shared" ca="1" si="30"/>
        <v>9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73" t="str">
        <f ca="1">$Y1/100&amp;$Z1&amp;$AA1/100&amp;$AB1</f>
        <v>0.17＋0.72＝</v>
      </c>
      <c r="D5" s="74"/>
      <c r="E5" s="74"/>
      <c r="F5" s="74"/>
      <c r="G5" s="75">
        <f ca="1">$AC1/100</f>
        <v>0.89</v>
      </c>
      <c r="H5" s="76"/>
      <c r="I5" s="21"/>
      <c r="J5" s="22"/>
      <c r="K5" s="20"/>
      <c r="L5" s="13"/>
      <c r="M5" s="73" t="str">
        <f ca="1">$Y2/100&amp;$Z2&amp;$AA2/100&amp;$AB2</f>
        <v>0.14＋0.43＝</v>
      </c>
      <c r="N5" s="74"/>
      <c r="O5" s="74"/>
      <c r="P5" s="74"/>
      <c r="Q5" s="75">
        <f ca="1">$AC2/100</f>
        <v>0.56999999999999995</v>
      </c>
      <c r="R5" s="76"/>
      <c r="S5" s="21"/>
      <c r="T5" s="23"/>
      <c r="X5" s="2" t="s">
        <v>16</v>
      </c>
      <c r="Y5" s="4">
        <f t="shared" ca="1" si="1"/>
        <v>51</v>
      </c>
      <c r="Z5" s="4" t="s">
        <v>1</v>
      </c>
      <c r="AA5" s="4">
        <f t="shared" ca="1" si="2"/>
        <v>36</v>
      </c>
      <c r="AB5" s="4" t="s">
        <v>2</v>
      </c>
      <c r="AC5" s="4">
        <f t="shared" ca="1" si="3"/>
        <v>87</v>
      </c>
      <c r="AE5" s="4">
        <f t="shared" ca="1" si="4"/>
        <v>0</v>
      </c>
      <c r="AF5" s="4">
        <f t="shared" ca="1" si="5"/>
        <v>0</v>
      </c>
      <c r="AG5" s="4" t="s">
        <v>14</v>
      </c>
      <c r="AH5" s="4">
        <f t="shared" ca="1" si="6"/>
        <v>5</v>
      </c>
      <c r="AI5" s="4">
        <f t="shared" ca="1" si="7"/>
        <v>1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3</v>
      </c>
      <c r="AO5" s="4">
        <f t="shared" ca="1" si="11"/>
        <v>6</v>
      </c>
      <c r="AP5" s="4" t="s">
        <v>2</v>
      </c>
      <c r="AQ5" s="4">
        <f t="shared" ca="1" si="12"/>
        <v>0</v>
      </c>
      <c r="AR5" s="4">
        <f t="shared" ca="1" si="13"/>
        <v>0</v>
      </c>
      <c r="AS5" s="4" t="s">
        <v>3</v>
      </c>
      <c r="AT5" s="4">
        <f t="shared" ca="1" si="14"/>
        <v>8</v>
      </c>
      <c r="AU5" s="4">
        <f t="shared" ca="1" si="15"/>
        <v>7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0</v>
      </c>
      <c r="BE5" s="6">
        <f t="shared" ca="1" si="19"/>
        <v>0</v>
      </c>
      <c r="BF5" s="7"/>
      <c r="BH5" s="4">
        <v>5</v>
      </c>
      <c r="BI5" s="8">
        <f t="shared" ca="1" si="20"/>
        <v>5</v>
      </c>
      <c r="BJ5" s="8">
        <f t="shared" ca="1" si="0"/>
        <v>3</v>
      </c>
      <c r="BK5" s="9"/>
      <c r="BM5" s="4">
        <v>5</v>
      </c>
      <c r="BN5" s="8">
        <f t="shared" ca="1" si="21"/>
        <v>1</v>
      </c>
      <c r="BO5" s="8">
        <f t="shared" ca="1" si="22"/>
        <v>6</v>
      </c>
      <c r="BP5" s="9"/>
      <c r="BQ5" s="9"/>
      <c r="BR5" s="7"/>
      <c r="BS5" s="10">
        <f t="shared" ca="1" si="23"/>
        <v>7.7877711942309302E-2</v>
      </c>
      <c r="BT5" s="11">
        <f t="shared" ca="1" si="24"/>
        <v>19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0.2236715680125364</v>
      </c>
      <c r="CA5" s="11">
        <f t="shared" ca="1" si="26"/>
        <v>16</v>
      </c>
      <c r="CB5" s="4"/>
      <c r="CC5" s="4">
        <v>5</v>
      </c>
      <c r="CD5" s="4">
        <v>0</v>
      </c>
      <c r="CE5" s="4">
        <v>0</v>
      </c>
      <c r="CG5" s="10">
        <f t="shared" ca="1" si="27"/>
        <v>0.2422343620232591</v>
      </c>
      <c r="CH5" s="11">
        <f t="shared" ca="1" si="28"/>
        <v>29</v>
      </c>
      <c r="CI5" s="4"/>
      <c r="CJ5" s="4">
        <v>5</v>
      </c>
      <c r="CK5" s="4">
        <v>1</v>
      </c>
      <c r="CL5" s="4">
        <v>5</v>
      </c>
      <c r="CN5" s="10">
        <f t="shared" ca="1" si="29"/>
        <v>0.81808894686485456</v>
      </c>
      <c r="CO5" s="11">
        <f t="shared" ca="1" si="30"/>
        <v>6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12</v>
      </c>
      <c r="Z6" s="4" t="s">
        <v>1</v>
      </c>
      <c r="AA6" s="4">
        <f t="shared" ca="1" si="2"/>
        <v>23</v>
      </c>
      <c r="AB6" s="4" t="s">
        <v>2</v>
      </c>
      <c r="AC6" s="4">
        <f t="shared" ca="1" si="3"/>
        <v>35</v>
      </c>
      <c r="AE6" s="4">
        <f t="shared" ca="1" si="4"/>
        <v>0</v>
      </c>
      <c r="AF6" s="4">
        <f t="shared" ca="1" si="5"/>
        <v>0</v>
      </c>
      <c r="AG6" s="4" t="s">
        <v>3</v>
      </c>
      <c r="AH6" s="4">
        <f t="shared" ca="1" si="6"/>
        <v>1</v>
      </c>
      <c r="AI6" s="4">
        <f t="shared" ca="1" si="7"/>
        <v>2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2</v>
      </c>
      <c r="AO6" s="4">
        <f t="shared" ca="1" si="11"/>
        <v>3</v>
      </c>
      <c r="AP6" s="4" t="s">
        <v>2</v>
      </c>
      <c r="AQ6" s="4">
        <f t="shared" ca="1" si="12"/>
        <v>0</v>
      </c>
      <c r="AR6" s="4">
        <f t="shared" ca="1" si="13"/>
        <v>0</v>
      </c>
      <c r="AS6" s="4" t="s">
        <v>3</v>
      </c>
      <c r="AT6" s="4">
        <f t="shared" ca="1" si="14"/>
        <v>3</v>
      </c>
      <c r="AU6" s="4">
        <f t="shared" ca="1" si="15"/>
        <v>5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0</v>
      </c>
      <c r="BE6" s="6">
        <f t="shared" ca="1" si="19"/>
        <v>0</v>
      </c>
      <c r="BF6" s="7"/>
      <c r="BH6" s="4">
        <v>6</v>
      </c>
      <c r="BI6" s="8">
        <f t="shared" ca="1" si="20"/>
        <v>1</v>
      </c>
      <c r="BJ6" s="8">
        <f t="shared" ca="1" si="0"/>
        <v>2</v>
      </c>
      <c r="BK6" s="9"/>
      <c r="BM6" s="4">
        <v>6</v>
      </c>
      <c r="BN6" s="8">
        <f t="shared" ca="1" si="21"/>
        <v>2</v>
      </c>
      <c r="BO6" s="8">
        <f t="shared" ca="1" si="22"/>
        <v>3</v>
      </c>
      <c r="BP6" s="9"/>
      <c r="BQ6" s="9"/>
      <c r="BR6" s="7"/>
      <c r="BS6" s="10">
        <f t="shared" ca="1" si="23"/>
        <v>0.22121278141691991</v>
      </c>
      <c r="BT6" s="11">
        <f t="shared" ca="1" si="24"/>
        <v>16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0.27275589647493614</v>
      </c>
      <c r="CA6" s="11">
        <f t="shared" ca="1" si="26"/>
        <v>13</v>
      </c>
      <c r="CB6" s="4"/>
      <c r="CC6" s="4">
        <v>6</v>
      </c>
      <c r="CD6" s="4">
        <v>0</v>
      </c>
      <c r="CE6" s="4">
        <v>0</v>
      </c>
      <c r="CG6" s="10">
        <f t="shared" ca="1" si="27"/>
        <v>0.97843754705910468</v>
      </c>
      <c r="CH6" s="11">
        <f t="shared" ca="1" si="28"/>
        <v>2</v>
      </c>
      <c r="CI6" s="4"/>
      <c r="CJ6" s="4">
        <v>6</v>
      </c>
      <c r="CK6" s="4">
        <v>1</v>
      </c>
      <c r="CL6" s="4">
        <v>6</v>
      </c>
      <c r="CN6" s="10">
        <f t="shared" ca="1" si="29"/>
        <v>0.66131937805787433</v>
      </c>
      <c r="CO6" s="11">
        <f t="shared" ca="1" si="30"/>
        <v>11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0</v>
      </c>
      <c r="F7" s="31" t="str">
        <f ca="1">IF(AND(G7=0,H7=0),"",".")</f>
        <v>.</v>
      </c>
      <c r="G7" s="32">
        <f ca="1">$BI1</f>
        <v>1</v>
      </c>
      <c r="H7" s="32">
        <f ca="1">$BN1</f>
        <v>7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0</v>
      </c>
      <c r="P7" s="31" t="str">
        <f ca="1">IF(AND(Q7=0,R7=0),"",".")</f>
        <v>.</v>
      </c>
      <c r="Q7" s="32">
        <f ca="1">$BI2</f>
        <v>1</v>
      </c>
      <c r="R7" s="32">
        <f ca="1">$BN2</f>
        <v>4</v>
      </c>
      <c r="S7" s="33"/>
      <c r="T7" s="28"/>
      <c r="X7" s="2" t="s">
        <v>18</v>
      </c>
      <c r="Y7" s="4">
        <f t="shared" ca="1" si="1"/>
        <v>31</v>
      </c>
      <c r="Z7" s="4" t="s">
        <v>1</v>
      </c>
      <c r="AA7" s="4">
        <f t="shared" ca="1" si="2"/>
        <v>12</v>
      </c>
      <c r="AB7" s="4" t="s">
        <v>2</v>
      </c>
      <c r="AC7" s="4">
        <f t="shared" ca="1" si="3"/>
        <v>43</v>
      </c>
      <c r="AE7" s="4">
        <f t="shared" ca="1" si="4"/>
        <v>0</v>
      </c>
      <c r="AF7" s="4">
        <f t="shared" ca="1" si="5"/>
        <v>0</v>
      </c>
      <c r="AG7" s="4" t="s">
        <v>3</v>
      </c>
      <c r="AH7" s="4">
        <f t="shared" ca="1" si="6"/>
        <v>3</v>
      </c>
      <c r="AI7" s="4">
        <f t="shared" ca="1" si="7"/>
        <v>1</v>
      </c>
      <c r="AJ7" s="4" t="s">
        <v>1</v>
      </c>
      <c r="AK7" s="4">
        <f t="shared" ca="1" si="8"/>
        <v>0</v>
      </c>
      <c r="AL7" s="4">
        <f t="shared" ca="1" si="9"/>
        <v>0</v>
      </c>
      <c r="AM7" s="4" t="s">
        <v>3</v>
      </c>
      <c r="AN7" s="4">
        <f t="shared" ca="1" si="10"/>
        <v>1</v>
      </c>
      <c r="AO7" s="4">
        <f t="shared" ca="1" si="11"/>
        <v>2</v>
      </c>
      <c r="AP7" s="4" t="s">
        <v>19</v>
      </c>
      <c r="AQ7" s="4">
        <f t="shared" ca="1" si="12"/>
        <v>0</v>
      </c>
      <c r="AR7" s="4">
        <f t="shared" ca="1" si="13"/>
        <v>0</v>
      </c>
      <c r="AS7" s="4" t="s">
        <v>3</v>
      </c>
      <c r="AT7" s="4">
        <f t="shared" ca="1" si="14"/>
        <v>4</v>
      </c>
      <c r="AU7" s="4">
        <f t="shared" ca="1" si="15"/>
        <v>3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0</v>
      </c>
      <c r="BE7" s="6">
        <f t="shared" ca="1" si="19"/>
        <v>0</v>
      </c>
      <c r="BF7" s="7"/>
      <c r="BH7" s="4">
        <v>7</v>
      </c>
      <c r="BI7" s="8">
        <f t="shared" ca="1" si="20"/>
        <v>3</v>
      </c>
      <c r="BJ7" s="8">
        <f t="shared" ca="1" si="0"/>
        <v>1</v>
      </c>
      <c r="BK7" s="9"/>
      <c r="BM7" s="4">
        <v>7</v>
      </c>
      <c r="BN7" s="8">
        <f t="shared" ca="1" si="21"/>
        <v>1</v>
      </c>
      <c r="BO7" s="8">
        <f t="shared" ca="1" si="22"/>
        <v>2</v>
      </c>
      <c r="BP7" s="9"/>
      <c r="BQ7" s="9"/>
      <c r="BR7" s="7"/>
      <c r="BS7" s="10">
        <f t="shared" ca="1" si="23"/>
        <v>5.2271858724689979E-2</v>
      </c>
      <c r="BT7" s="11">
        <f t="shared" ca="1" si="24"/>
        <v>20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0.9151570905371158</v>
      </c>
      <c r="CA7" s="11">
        <f t="shared" ca="1" si="26"/>
        <v>3</v>
      </c>
      <c r="CB7" s="4"/>
      <c r="CC7" s="4">
        <v>7</v>
      </c>
      <c r="CD7" s="4">
        <v>0</v>
      </c>
      <c r="CE7" s="4">
        <v>0</v>
      </c>
      <c r="CG7" s="10">
        <f t="shared" ca="1" si="27"/>
        <v>0.57785259950269008</v>
      </c>
      <c r="CH7" s="11">
        <f t="shared" ca="1" si="28"/>
        <v>16</v>
      </c>
      <c r="CI7" s="4"/>
      <c r="CJ7" s="4">
        <v>7</v>
      </c>
      <c r="CK7" s="4">
        <v>1</v>
      </c>
      <c r="CL7" s="4">
        <v>7</v>
      </c>
      <c r="CN7" s="10">
        <f t="shared" ca="1" si="29"/>
        <v>0.90546081307471127</v>
      </c>
      <c r="CO7" s="11">
        <f t="shared" ca="1" si="30"/>
        <v>2</v>
      </c>
      <c r="CP7" s="4"/>
      <c r="CQ7" s="4">
        <v>7</v>
      </c>
      <c r="CR7" s="4">
        <v>1</v>
      </c>
      <c r="CS7" s="4">
        <v>7</v>
      </c>
    </row>
    <row r="8" spans="1:97" ht="54.95" customHeight="1" thickBot="1" x14ac:dyDescent="0.3">
      <c r="A8" s="20"/>
      <c r="B8" s="13"/>
      <c r="C8" s="34" t="str">
        <f ca="1">IF(AND($AZ1=0,$AY1=0),"","＋")</f>
        <v/>
      </c>
      <c r="D8" s="35" t="str">
        <f ca="1">IF(AND($AZ1=0,$AY1=0),"＋",$AZ1)</f>
        <v>＋</v>
      </c>
      <c r="E8" s="36">
        <f ca="1">$BE1</f>
        <v>0</v>
      </c>
      <c r="F8" s="36" t="str">
        <f ca="1">IF(AND(G8=0,H8=0),"",".")</f>
        <v>.</v>
      </c>
      <c r="G8" s="37">
        <f ca="1">$BJ1</f>
        <v>7</v>
      </c>
      <c r="H8" s="37">
        <f ca="1">$BO1</f>
        <v>2</v>
      </c>
      <c r="I8" s="33"/>
      <c r="J8" s="28"/>
      <c r="K8" s="20"/>
      <c r="L8" s="13"/>
      <c r="M8" s="34" t="str">
        <f ca="1">IF(AND($AZ2=0,$AY2=0),"","＋")</f>
        <v/>
      </c>
      <c r="N8" s="35" t="str">
        <f ca="1">IF(AND($AZ2=0,$AY2=0),"＋",$AZ2)</f>
        <v>＋</v>
      </c>
      <c r="O8" s="36">
        <f ca="1">$BE2</f>
        <v>0</v>
      </c>
      <c r="P8" s="36" t="str">
        <f ca="1">IF(AND(Q8=0,R8=0),"",".")</f>
        <v>.</v>
      </c>
      <c r="Q8" s="37">
        <f ca="1">$BJ2</f>
        <v>4</v>
      </c>
      <c r="R8" s="37">
        <f ca="1">$BO2</f>
        <v>3</v>
      </c>
      <c r="S8" s="33"/>
      <c r="T8" s="28"/>
      <c r="X8" s="2" t="s">
        <v>20</v>
      </c>
      <c r="Y8" s="4">
        <f t="shared" ca="1" si="1"/>
        <v>41</v>
      </c>
      <c r="Z8" s="4" t="s">
        <v>1</v>
      </c>
      <c r="AA8" s="4">
        <f t="shared" ca="1" si="2"/>
        <v>33</v>
      </c>
      <c r="AB8" s="4" t="s">
        <v>2</v>
      </c>
      <c r="AC8" s="4">
        <f t="shared" ca="1" si="3"/>
        <v>74</v>
      </c>
      <c r="AE8" s="4">
        <f t="shared" ca="1" si="4"/>
        <v>0</v>
      </c>
      <c r="AF8" s="4">
        <f t="shared" ca="1" si="5"/>
        <v>0</v>
      </c>
      <c r="AG8" s="4" t="s">
        <v>14</v>
      </c>
      <c r="AH8" s="4">
        <f t="shared" ca="1" si="6"/>
        <v>4</v>
      </c>
      <c r="AI8" s="4">
        <f t="shared" ca="1" si="7"/>
        <v>1</v>
      </c>
      <c r="AJ8" s="4" t="s">
        <v>13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3</v>
      </c>
      <c r="AO8" s="4">
        <f t="shared" ca="1" si="11"/>
        <v>3</v>
      </c>
      <c r="AP8" s="4" t="s">
        <v>2</v>
      </c>
      <c r="AQ8" s="4">
        <f t="shared" ca="1" si="12"/>
        <v>0</v>
      </c>
      <c r="AR8" s="4">
        <f t="shared" ca="1" si="13"/>
        <v>0</v>
      </c>
      <c r="AS8" s="4" t="s">
        <v>3</v>
      </c>
      <c r="AT8" s="4">
        <f t="shared" ca="1" si="14"/>
        <v>7</v>
      </c>
      <c r="AU8" s="4">
        <f t="shared" ca="1" si="15"/>
        <v>4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0</v>
      </c>
      <c r="BE8" s="6">
        <f t="shared" ca="1" si="19"/>
        <v>0</v>
      </c>
      <c r="BF8" s="7"/>
      <c r="BH8" s="4">
        <v>8</v>
      </c>
      <c r="BI8" s="8">
        <f t="shared" ca="1" si="20"/>
        <v>4</v>
      </c>
      <c r="BJ8" s="8">
        <f t="shared" ca="1" si="0"/>
        <v>3</v>
      </c>
      <c r="BK8" s="9"/>
      <c r="BM8" s="4">
        <v>8</v>
      </c>
      <c r="BN8" s="8">
        <f t="shared" ca="1" si="21"/>
        <v>1</v>
      </c>
      <c r="BO8" s="8">
        <f t="shared" ca="1" si="22"/>
        <v>3</v>
      </c>
      <c r="BP8" s="9"/>
      <c r="BQ8" s="9"/>
      <c r="BR8" s="7"/>
      <c r="BS8" s="10">
        <f t="shared" ca="1" si="23"/>
        <v>0.1453239030137915</v>
      </c>
      <c r="BT8" s="11">
        <f t="shared" ca="1" si="24"/>
        <v>17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0.27377138466473527</v>
      </c>
      <c r="CA8" s="11">
        <f t="shared" ca="1" si="26"/>
        <v>12</v>
      </c>
      <c r="CB8" s="4"/>
      <c r="CC8" s="4">
        <v>8</v>
      </c>
      <c r="CD8" s="4">
        <v>0</v>
      </c>
      <c r="CE8" s="4">
        <v>0</v>
      </c>
      <c r="CG8" s="10">
        <f t="shared" ca="1" si="27"/>
        <v>0.40916803615258046</v>
      </c>
      <c r="CH8" s="11">
        <f t="shared" ca="1" si="28"/>
        <v>24</v>
      </c>
      <c r="CI8" s="4"/>
      <c r="CJ8" s="4">
        <v>8</v>
      </c>
      <c r="CK8" s="4">
        <v>1</v>
      </c>
      <c r="CL8" s="4">
        <v>8</v>
      </c>
      <c r="CN8" s="10">
        <f t="shared" ca="1" si="29"/>
        <v>0.89400192839207615</v>
      </c>
      <c r="CO8" s="11">
        <f t="shared" ca="1" si="30"/>
        <v>3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0</v>
      </c>
      <c r="F9" s="41" t="str">
        <f>$AS1</f>
        <v>.</v>
      </c>
      <c r="G9" s="42">
        <f ca="1">$AT1</f>
        <v>8</v>
      </c>
      <c r="H9" s="43">
        <f ca="1">$AU1</f>
        <v>9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0</v>
      </c>
      <c r="P9" s="41" t="str">
        <f>$AS2</f>
        <v>.</v>
      </c>
      <c r="Q9" s="42">
        <f ca="1">$AT2</f>
        <v>5</v>
      </c>
      <c r="R9" s="43">
        <f ca="1">$AU2</f>
        <v>7</v>
      </c>
      <c r="S9" s="33"/>
      <c r="T9" s="44"/>
      <c r="X9" s="2" t="s">
        <v>21</v>
      </c>
      <c r="Y9" s="4">
        <f t="shared" ca="1" si="1"/>
        <v>55</v>
      </c>
      <c r="Z9" s="4" t="s">
        <v>1</v>
      </c>
      <c r="AA9" s="4">
        <f t="shared" ca="1" si="2"/>
        <v>14</v>
      </c>
      <c r="AB9" s="4" t="s">
        <v>2</v>
      </c>
      <c r="AC9" s="4">
        <f t="shared" ca="1" si="3"/>
        <v>69</v>
      </c>
      <c r="AE9" s="4">
        <f t="shared" ca="1" si="4"/>
        <v>0</v>
      </c>
      <c r="AF9" s="4">
        <f t="shared" ca="1" si="5"/>
        <v>0</v>
      </c>
      <c r="AG9" s="4" t="s">
        <v>3</v>
      </c>
      <c r="AH9" s="4">
        <f t="shared" ca="1" si="6"/>
        <v>5</v>
      </c>
      <c r="AI9" s="4">
        <f t="shared" ca="1" si="7"/>
        <v>5</v>
      </c>
      <c r="AJ9" s="4" t="s">
        <v>1</v>
      </c>
      <c r="AK9" s="4">
        <f t="shared" ca="1" si="8"/>
        <v>0</v>
      </c>
      <c r="AL9" s="4">
        <f t="shared" ca="1" si="9"/>
        <v>0</v>
      </c>
      <c r="AM9" s="4" t="s">
        <v>3</v>
      </c>
      <c r="AN9" s="4">
        <f t="shared" ca="1" si="10"/>
        <v>1</v>
      </c>
      <c r="AO9" s="4">
        <f t="shared" ca="1" si="11"/>
        <v>4</v>
      </c>
      <c r="AP9" s="4" t="s">
        <v>19</v>
      </c>
      <c r="AQ9" s="4">
        <f t="shared" ca="1" si="12"/>
        <v>0</v>
      </c>
      <c r="AR9" s="4">
        <f t="shared" ca="1" si="13"/>
        <v>0</v>
      </c>
      <c r="AS9" s="4" t="s">
        <v>3</v>
      </c>
      <c r="AT9" s="4">
        <f t="shared" ca="1" si="14"/>
        <v>6</v>
      </c>
      <c r="AU9" s="4">
        <f t="shared" ca="1" si="15"/>
        <v>9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0</v>
      </c>
      <c r="BE9" s="6">
        <f t="shared" ca="1" si="19"/>
        <v>0</v>
      </c>
      <c r="BF9" s="7"/>
      <c r="BH9" s="4">
        <v>9</v>
      </c>
      <c r="BI9" s="8">
        <f t="shared" ca="1" si="20"/>
        <v>5</v>
      </c>
      <c r="BJ9" s="8">
        <f t="shared" ca="1" si="0"/>
        <v>1</v>
      </c>
      <c r="BK9" s="9"/>
      <c r="BM9" s="4">
        <v>9</v>
      </c>
      <c r="BN9" s="8">
        <f t="shared" ca="1" si="21"/>
        <v>5</v>
      </c>
      <c r="BO9" s="8">
        <f t="shared" ca="1" si="22"/>
        <v>4</v>
      </c>
      <c r="BP9" s="9"/>
      <c r="BQ9" s="9"/>
      <c r="BR9" s="7"/>
      <c r="BS9" s="10">
        <f t="shared" ca="1" si="23"/>
        <v>0.80899120558342563</v>
      </c>
      <c r="BT9" s="11">
        <f t="shared" ca="1" si="24"/>
        <v>4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0.16241483224429187</v>
      </c>
      <c r="CA9" s="11">
        <f t="shared" ca="1" si="26"/>
        <v>18</v>
      </c>
      <c r="CB9" s="4"/>
      <c r="CC9" s="4">
        <v>9</v>
      </c>
      <c r="CD9" s="4">
        <v>0</v>
      </c>
      <c r="CE9" s="4">
        <v>0</v>
      </c>
      <c r="CG9" s="10">
        <f t="shared" ca="1" si="27"/>
        <v>0.30109210007623644</v>
      </c>
      <c r="CH9" s="11">
        <f t="shared" ca="1" si="28"/>
        <v>27</v>
      </c>
      <c r="CI9" s="4"/>
      <c r="CJ9" s="4">
        <v>9</v>
      </c>
      <c r="CK9" s="4">
        <v>2</v>
      </c>
      <c r="CL9" s="4">
        <v>1</v>
      </c>
      <c r="CN9" s="10">
        <f t="shared" ca="1" si="29"/>
        <v>0.19071796891116133</v>
      </c>
      <c r="CO9" s="11">
        <f t="shared" ca="1" si="30"/>
        <v>30</v>
      </c>
      <c r="CP9" s="4"/>
      <c r="CQ9" s="4">
        <v>9</v>
      </c>
      <c r="CR9" s="4">
        <v>2</v>
      </c>
      <c r="CS9" s="4">
        <v>1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23</v>
      </c>
      <c r="Z10" s="4" t="s">
        <v>1</v>
      </c>
      <c r="AA10" s="4">
        <f t="shared" ca="1" si="2"/>
        <v>74</v>
      </c>
      <c r="AB10" s="4" t="s">
        <v>2</v>
      </c>
      <c r="AC10" s="4">
        <f t="shared" ca="1" si="3"/>
        <v>97</v>
      </c>
      <c r="AE10" s="4">
        <f t="shared" ca="1" si="4"/>
        <v>0</v>
      </c>
      <c r="AF10" s="4">
        <f t="shared" ca="1" si="5"/>
        <v>0</v>
      </c>
      <c r="AG10" s="4" t="s">
        <v>14</v>
      </c>
      <c r="AH10" s="4">
        <f t="shared" ca="1" si="6"/>
        <v>2</v>
      </c>
      <c r="AI10" s="4">
        <f t="shared" ca="1" si="7"/>
        <v>3</v>
      </c>
      <c r="AJ10" s="4" t="s">
        <v>13</v>
      </c>
      <c r="AK10" s="4">
        <f t="shared" ca="1" si="8"/>
        <v>0</v>
      </c>
      <c r="AL10" s="4">
        <f t="shared" ca="1" si="9"/>
        <v>0</v>
      </c>
      <c r="AM10" s="4" t="s">
        <v>14</v>
      </c>
      <c r="AN10" s="4">
        <f t="shared" ca="1" si="10"/>
        <v>7</v>
      </c>
      <c r="AO10" s="4">
        <f t="shared" ca="1" si="11"/>
        <v>4</v>
      </c>
      <c r="AP10" s="4" t="s">
        <v>19</v>
      </c>
      <c r="AQ10" s="4">
        <f t="shared" ca="1" si="12"/>
        <v>0</v>
      </c>
      <c r="AR10" s="4">
        <f t="shared" ca="1" si="13"/>
        <v>0</v>
      </c>
      <c r="AS10" s="4" t="s">
        <v>3</v>
      </c>
      <c r="AT10" s="4">
        <f t="shared" ca="1" si="14"/>
        <v>9</v>
      </c>
      <c r="AU10" s="4">
        <f t="shared" ca="1" si="15"/>
        <v>7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0</v>
      </c>
      <c r="BE10" s="6">
        <f t="shared" ca="1" si="19"/>
        <v>0</v>
      </c>
      <c r="BF10" s="7"/>
      <c r="BH10" s="4">
        <v>10</v>
      </c>
      <c r="BI10" s="8">
        <f t="shared" ca="1" si="20"/>
        <v>2</v>
      </c>
      <c r="BJ10" s="8">
        <f t="shared" ca="1" si="0"/>
        <v>7</v>
      </c>
      <c r="BK10" s="9"/>
      <c r="BM10" s="4">
        <v>10</v>
      </c>
      <c r="BN10" s="8">
        <f t="shared" ca="1" si="21"/>
        <v>3</v>
      </c>
      <c r="BO10" s="8">
        <f t="shared" ca="1" si="22"/>
        <v>4</v>
      </c>
      <c r="BP10" s="9"/>
      <c r="BQ10" s="9"/>
      <c r="BR10" s="7"/>
      <c r="BS10" s="10">
        <f t="shared" ca="1" si="23"/>
        <v>0.26810692106181444</v>
      </c>
      <c r="BT10" s="11">
        <f t="shared" ca="1" si="24"/>
        <v>13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0.94036185817253704</v>
      </c>
      <c r="CA10" s="11">
        <f t="shared" ca="1" si="26"/>
        <v>2</v>
      </c>
      <c r="CB10" s="4"/>
      <c r="CC10" s="4">
        <v>10</v>
      </c>
      <c r="CD10" s="4">
        <v>0</v>
      </c>
      <c r="CE10" s="4">
        <v>0</v>
      </c>
      <c r="CG10" s="10">
        <f t="shared" ca="1" si="27"/>
        <v>0.61679923119080216</v>
      </c>
      <c r="CH10" s="11">
        <f t="shared" ca="1" si="28"/>
        <v>15</v>
      </c>
      <c r="CI10" s="4"/>
      <c r="CJ10" s="4">
        <v>10</v>
      </c>
      <c r="CK10" s="4">
        <v>2</v>
      </c>
      <c r="CL10" s="4">
        <v>2</v>
      </c>
      <c r="CN10" s="10">
        <f t="shared" ca="1" si="29"/>
        <v>0.4253305500410236</v>
      </c>
      <c r="CO10" s="11">
        <f t="shared" ca="1" si="30"/>
        <v>19</v>
      </c>
      <c r="CP10" s="4"/>
      <c r="CQ10" s="4">
        <v>10</v>
      </c>
      <c r="CR10" s="4">
        <v>2</v>
      </c>
      <c r="CS10" s="4">
        <v>2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21</v>
      </c>
      <c r="Z11" s="4" t="s">
        <v>1</v>
      </c>
      <c r="AA11" s="4">
        <f t="shared" ca="1" si="2"/>
        <v>47</v>
      </c>
      <c r="AB11" s="4" t="s">
        <v>2</v>
      </c>
      <c r="AC11" s="4">
        <f t="shared" ca="1" si="3"/>
        <v>68</v>
      </c>
      <c r="AE11" s="4">
        <f t="shared" ca="1" si="4"/>
        <v>0</v>
      </c>
      <c r="AF11" s="4">
        <f t="shared" ca="1" si="5"/>
        <v>0</v>
      </c>
      <c r="AG11" s="4" t="s">
        <v>3</v>
      </c>
      <c r="AH11" s="4">
        <f t="shared" ca="1" si="6"/>
        <v>2</v>
      </c>
      <c r="AI11" s="4">
        <f t="shared" ca="1" si="7"/>
        <v>1</v>
      </c>
      <c r="AJ11" s="4" t="s">
        <v>1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4</v>
      </c>
      <c r="AO11" s="4">
        <f t="shared" ca="1" si="11"/>
        <v>7</v>
      </c>
      <c r="AP11" s="4" t="s">
        <v>19</v>
      </c>
      <c r="AQ11" s="4">
        <f t="shared" ca="1" si="12"/>
        <v>0</v>
      </c>
      <c r="AR11" s="4">
        <f t="shared" ca="1" si="13"/>
        <v>0</v>
      </c>
      <c r="AS11" s="4" t="s">
        <v>3</v>
      </c>
      <c r="AT11" s="4">
        <f t="shared" ca="1" si="14"/>
        <v>6</v>
      </c>
      <c r="AU11" s="4">
        <f t="shared" ca="1" si="15"/>
        <v>8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0</v>
      </c>
      <c r="BE11" s="6">
        <f t="shared" ca="1" si="19"/>
        <v>0</v>
      </c>
      <c r="BF11" s="7"/>
      <c r="BH11" s="4">
        <v>11</v>
      </c>
      <c r="BI11" s="8">
        <f t="shared" ca="1" si="20"/>
        <v>2</v>
      </c>
      <c r="BJ11" s="8">
        <f t="shared" ca="1" si="0"/>
        <v>4</v>
      </c>
      <c r="BK11" s="9"/>
      <c r="BM11" s="4">
        <v>11</v>
      </c>
      <c r="BN11" s="8">
        <f t="shared" ca="1" si="21"/>
        <v>1</v>
      </c>
      <c r="BO11" s="8">
        <f t="shared" ca="1" si="22"/>
        <v>7</v>
      </c>
      <c r="BP11" s="9"/>
      <c r="BQ11" s="9"/>
      <c r="BR11" s="7"/>
      <c r="BS11" s="10">
        <f t="shared" ca="1" si="23"/>
        <v>0.70686012967927914</v>
      </c>
      <c r="BT11" s="11">
        <f t="shared" ca="1" si="24"/>
        <v>6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0.38561727404912971</v>
      </c>
      <c r="CA11" s="11">
        <f t="shared" ca="1" si="26"/>
        <v>10</v>
      </c>
      <c r="CB11" s="4"/>
      <c r="CC11" s="4">
        <v>11</v>
      </c>
      <c r="CD11" s="4">
        <v>0</v>
      </c>
      <c r="CE11" s="4">
        <v>0</v>
      </c>
      <c r="CG11" s="10">
        <f t="shared" ca="1" si="27"/>
        <v>0.65788282212819593</v>
      </c>
      <c r="CH11" s="11">
        <f t="shared" ca="1" si="28"/>
        <v>12</v>
      </c>
      <c r="CI11" s="4"/>
      <c r="CJ11" s="4">
        <v>11</v>
      </c>
      <c r="CK11" s="4">
        <v>2</v>
      </c>
      <c r="CL11" s="4">
        <v>3</v>
      </c>
      <c r="CN11" s="10">
        <f t="shared" ca="1" si="29"/>
        <v>0.8000217467891807</v>
      </c>
      <c r="CO11" s="11">
        <f t="shared" ca="1" si="30"/>
        <v>7</v>
      </c>
      <c r="CP11" s="4"/>
      <c r="CQ11" s="4">
        <v>11</v>
      </c>
      <c r="CR11" s="4">
        <v>2</v>
      </c>
      <c r="CS11" s="4">
        <v>3</v>
      </c>
    </row>
    <row r="12" spans="1:97" ht="45.95" customHeight="1" thickBot="1" x14ac:dyDescent="0.3">
      <c r="A12" s="24"/>
      <c r="B12" s="25"/>
      <c r="C12" s="84" t="str">
        <f ca="1">$Y3/100&amp;$Z3&amp;$AA3/100&amp;$AB3</f>
        <v>0.43＋0.55＝</v>
      </c>
      <c r="D12" s="85"/>
      <c r="E12" s="85"/>
      <c r="F12" s="85"/>
      <c r="G12" s="75">
        <f ca="1">$AC3/100</f>
        <v>0.98</v>
      </c>
      <c r="H12" s="76"/>
      <c r="I12" s="21"/>
      <c r="J12" s="22"/>
      <c r="K12" s="20"/>
      <c r="L12" s="13"/>
      <c r="M12" s="84" t="str">
        <f ca="1">$Y4/100&amp;$Z4&amp;$AA4/100&amp;$AB4</f>
        <v>0.42＋0.21＝</v>
      </c>
      <c r="N12" s="85"/>
      <c r="O12" s="85"/>
      <c r="P12" s="85"/>
      <c r="Q12" s="75">
        <f ca="1">$AC4/100</f>
        <v>0.63</v>
      </c>
      <c r="R12" s="76"/>
      <c r="S12" s="21"/>
      <c r="T12" s="23"/>
      <c r="X12" s="2" t="s">
        <v>24</v>
      </c>
      <c r="Y12" s="4">
        <f t="shared" ca="1" si="1"/>
        <v>33</v>
      </c>
      <c r="Z12" s="4" t="s">
        <v>1</v>
      </c>
      <c r="AA12" s="4">
        <f t="shared" ca="1" si="2"/>
        <v>51</v>
      </c>
      <c r="AB12" s="4" t="s">
        <v>2</v>
      </c>
      <c r="AC12" s="4">
        <f t="shared" ca="1" si="3"/>
        <v>84</v>
      </c>
      <c r="AE12" s="4">
        <f t="shared" ca="1" si="4"/>
        <v>0</v>
      </c>
      <c r="AF12" s="4">
        <f t="shared" ca="1" si="5"/>
        <v>0</v>
      </c>
      <c r="AG12" s="4" t="s">
        <v>3</v>
      </c>
      <c r="AH12" s="4">
        <f t="shared" ca="1" si="6"/>
        <v>3</v>
      </c>
      <c r="AI12" s="4">
        <f t="shared" ca="1" si="7"/>
        <v>3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3</v>
      </c>
      <c r="AN12" s="4">
        <f t="shared" ca="1" si="10"/>
        <v>5</v>
      </c>
      <c r="AO12" s="4">
        <f t="shared" ca="1" si="11"/>
        <v>1</v>
      </c>
      <c r="AP12" s="4" t="s">
        <v>19</v>
      </c>
      <c r="AQ12" s="4">
        <f t="shared" ca="1" si="12"/>
        <v>0</v>
      </c>
      <c r="AR12" s="4">
        <f t="shared" ca="1" si="13"/>
        <v>0</v>
      </c>
      <c r="AS12" s="4" t="s">
        <v>3</v>
      </c>
      <c r="AT12" s="4">
        <f t="shared" ca="1" si="14"/>
        <v>8</v>
      </c>
      <c r="AU12" s="4">
        <f t="shared" ca="1" si="15"/>
        <v>4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0</v>
      </c>
      <c r="BE12" s="6">
        <f t="shared" ca="1" si="19"/>
        <v>0</v>
      </c>
      <c r="BF12" s="7"/>
      <c r="BH12" s="4">
        <v>12</v>
      </c>
      <c r="BI12" s="8">
        <f t="shared" ca="1" si="20"/>
        <v>3</v>
      </c>
      <c r="BJ12" s="8">
        <f t="shared" ca="1" si="0"/>
        <v>5</v>
      </c>
      <c r="BK12" s="9"/>
      <c r="BM12" s="4">
        <v>12</v>
      </c>
      <c r="BN12" s="8">
        <f t="shared" ca="1" si="21"/>
        <v>3</v>
      </c>
      <c r="BO12" s="8">
        <f t="shared" ca="1" si="22"/>
        <v>1</v>
      </c>
      <c r="BP12" s="9"/>
      <c r="BQ12" s="9"/>
      <c r="BR12" s="7"/>
      <c r="BS12" s="10">
        <f t="shared" ca="1" si="23"/>
        <v>0.78606310796676326</v>
      </c>
      <c r="BT12" s="11">
        <f t="shared" ca="1" si="24"/>
        <v>5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0.45624588172834823</v>
      </c>
      <c r="CA12" s="11">
        <f t="shared" ca="1" si="26"/>
        <v>8</v>
      </c>
      <c r="CB12" s="4"/>
      <c r="CC12" s="4">
        <v>12</v>
      </c>
      <c r="CD12" s="4">
        <v>0</v>
      </c>
      <c r="CE12" s="4">
        <v>0</v>
      </c>
      <c r="CG12" s="10">
        <f t="shared" ca="1" si="27"/>
        <v>0.48925693179082397</v>
      </c>
      <c r="CH12" s="11">
        <f t="shared" ca="1" si="28"/>
        <v>20</v>
      </c>
      <c r="CI12" s="4"/>
      <c r="CJ12" s="4">
        <v>12</v>
      </c>
      <c r="CK12" s="4">
        <v>2</v>
      </c>
      <c r="CL12" s="4">
        <v>4</v>
      </c>
      <c r="CN12" s="10">
        <f t="shared" ca="1" si="29"/>
        <v>0.5573839231967691</v>
      </c>
      <c r="CO12" s="11">
        <f t="shared" ca="1" si="30"/>
        <v>16</v>
      </c>
      <c r="CP12" s="4"/>
      <c r="CQ12" s="4">
        <v>12</v>
      </c>
      <c r="CR12" s="4">
        <v>2</v>
      </c>
      <c r="CS12" s="4">
        <v>4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0.33470811105215215</v>
      </c>
      <c r="BT13" s="11">
        <f t="shared" ca="1" si="24"/>
        <v>11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0.20256540984979632</v>
      </c>
      <c r="CA13" s="11">
        <f t="shared" ca="1" si="26"/>
        <v>17</v>
      </c>
      <c r="CB13" s="4"/>
      <c r="CC13" s="4">
        <v>13</v>
      </c>
      <c r="CD13" s="4">
        <v>0</v>
      </c>
      <c r="CE13" s="4">
        <v>0</v>
      </c>
      <c r="CG13" s="10">
        <f t="shared" ca="1" si="27"/>
        <v>4.846237685445598E-2</v>
      </c>
      <c r="CH13" s="11">
        <f t="shared" ca="1" si="28"/>
        <v>35</v>
      </c>
      <c r="CI13" s="4"/>
      <c r="CJ13" s="4">
        <v>13</v>
      </c>
      <c r="CK13" s="4">
        <v>2</v>
      </c>
      <c r="CL13" s="4">
        <v>5</v>
      </c>
      <c r="CN13" s="10">
        <f t="shared" ca="1" si="29"/>
        <v>0.58621765434369033</v>
      </c>
      <c r="CO13" s="11">
        <f t="shared" ca="1" si="30"/>
        <v>15</v>
      </c>
      <c r="CP13" s="4"/>
      <c r="CQ13" s="4">
        <v>13</v>
      </c>
      <c r="CR13" s="4">
        <v>2</v>
      </c>
      <c r="CS13" s="4">
        <v>5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0</v>
      </c>
      <c r="F14" s="31" t="str">
        <f ca="1">IF(AND(G14=0,H14=0),"",".")</f>
        <v>.</v>
      </c>
      <c r="G14" s="32">
        <f ca="1">$BI3</f>
        <v>4</v>
      </c>
      <c r="H14" s="32">
        <f ca="1">$BN3</f>
        <v>3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0</v>
      </c>
      <c r="P14" s="31" t="str">
        <f ca="1">IF(AND(Q14=0,R14=0),"",".")</f>
        <v>.</v>
      </c>
      <c r="Q14" s="32">
        <f ca="1">$BI4</f>
        <v>4</v>
      </c>
      <c r="R14" s="32">
        <f ca="1">$BN4</f>
        <v>2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0.28709982940620848</v>
      </c>
      <c r="BT14" s="11">
        <f t="shared" ca="1" si="24"/>
        <v>12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0.27863109489800986</v>
      </c>
      <c r="CA14" s="11">
        <f t="shared" ca="1" si="26"/>
        <v>11</v>
      </c>
      <c r="CB14" s="4"/>
      <c r="CC14" s="4">
        <v>14</v>
      </c>
      <c r="CD14" s="4">
        <v>0</v>
      </c>
      <c r="CE14" s="4">
        <v>0</v>
      </c>
      <c r="CG14" s="10">
        <f t="shared" ca="1" si="27"/>
        <v>0.61826562615974057</v>
      </c>
      <c r="CH14" s="11">
        <f t="shared" ca="1" si="28"/>
        <v>14</v>
      </c>
      <c r="CI14" s="4"/>
      <c r="CJ14" s="4">
        <v>14</v>
      </c>
      <c r="CK14" s="4">
        <v>2</v>
      </c>
      <c r="CL14" s="4">
        <v>6</v>
      </c>
      <c r="CN14" s="10">
        <f t="shared" ca="1" si="29"/>
        <v>0.64728105106635747</v>
      </c>
      <c r="CO14" s="11">
        <f t="shared" ca="1" si="30"/>
        <v>12</v>
      </c>
      <c r="CP14" s="4"/>
      <c r="CQ14" s="4">
        <v>14</v>
      </c>
      <c r="CR14" s="4">
        <v>2</v>
      </c>
      <c r="CS14" s="4">
        <v>6</v>
      </c>
    </row>
    <row r="15" spans="1:97" ht="54.95" customHeight="1" thickBot="1" x14ac:dyDescent="0.3">
      <c r="A15" s="20"/>
      <c r="B15" s="13"/>
      <c r="C15" s="34" t="str">
        <f ca="1">IF(AND($AZ3=0,$AY3=0),"","＋")</f>
        <v/>
      </c>
      <c r="D15" s="35" t="str">
        <f ca="1">IF(AND($AZ3=0,$AY3=0),"＋",$AZ3)</f>
        <v>＋</v>
      </c>
      <c r="E15" s="36">
        <f ca="1">$BE3</f>
        <v>0</v>
      </c>
      <c r="F15" s="36" t="str">
        <f ca="1">IF(AND(G15=0,H15=0),"",".")</f>
        <v>.</v>
      </c>
      <c r="G15" s="37">
        <f ca="1">$BJ3</f>
        <v>5</v>
      </c>
      <c r="H15" s="37">
        <f ca="1">$BO3</f>
        <v>5</v>
      </c>
      <c r="I15" s="33"/>
      <c r="J15" s="28"/>
      <c r="K15" s="20"/>
      <c r="L15" s="13"/>
      <c r="M15" s="34" t="str">
        <f ca="1">IF(AND($AZ4=0,$AY4=0),"","＋")</f>
        <v/>
      </c>
      <c r="N15" s="35" t="str">
        <f ca="1">IF(AND($AZ4=0,$AY4=0),"＋",$AZ4)</f>
        <v>＋</v>
      </c>
      <c r="O15" s="36">
        <f ca="1">$BE4</f>
        <v>0</v>
      </c>
      <c r="P15" s="36" t="str">
        <f ca="1">IF(AND(Q15=0,R15=0),"",".")</f>
        <v>.</v>
      </c>
      <c r="Q15" s="37">
        <f ca="1">$BJ4</f>
        <v>2</v>
      </c>
      <c r="R15" s="37">
        <f ca="1">$BO4</f>
        <v>1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0.91321677508861454</v>
      </c>
      <c r="BT15" s="11">
        <f t="shared" ca="1" si="24"/>
        <v>2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0.997617924217167</v>
      </c>
      <c r="CA15" s="11">
        <f t="shared" ca="1" si="26"/>
        <v>1</v>
      </c>
      <c r="CB15" s="4"/>
      <c r="CC15" s="4">
        <v>15</v>
      </c>
      <c r="CD15" s="4">
        <v>0</v>
      </c>
      <c r="CE15" s="4">
        <v>0</v>
      </c>
      <c r="CG15" s="10">
        <f t="shared" ca="1" si="27"/>
        <v>0.64294419803537073</v>
      </c>
      <c r="CH15" s="11">
        <f t="shared" ca="1" si="28"/>
        <v>13</v>
      </c>
      <c r="CI15" s="4"/>
      <c r="CJ15" s="4">
        <v>15</v>
      </c>
      <c r="CK15" s="4">
        <v>2</v>
      </c>
      <c r="CL15" s="4">
        <v>7</v>
      </c>
      <c r="CN15" s="10">
        <f t="shared" ca="1" si="29"/>
        <v>0.83276342327256525</v>
      </c>
      <c r="CO15" s="11">
        <f t="shared" ca="1" si="30"/>
        <v>5</v>
      </c>
      <c r="CP15" s="4"/>
      <c r="CQ15" s="4">
        <v>15</v>
      </c>
      <c r="CR15" s="4">
        <v>2</v>
      </c>
      <c r="CS15" s="4">
        <v>7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0</v>
      </c>
      <c r="F16" s="41" t="str">
        <f>$AS3</f>
        <v>.</v>
      </c>
      <c r="G16" s="42">
        <f ca="1">$AT3</f>
        <v>9</v>
      </c>
      <c r="H16" s="43">
        <f ca="1">$AU3</f>
        <v>8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0</v>
      </c>
      <c r="P16" s="41" t="str">
        <f>$AS4</f>
        <v>.</v>
      </c>
      <c r="Q16" s="42">
        <f ca="1">$AT4</f>
        <v>6</v>
      </c>
      <c r="R16" s="43">
        <f ca="1">$AU4</f>
        <v>3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0.26584413085880787</v>
      </c>
      <c r="BT16" s="11">
        <f t="shared" ca="1" si="24"/>
        <v>14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0.75941902739298639</v>
      </c>
      <c r="CA16" s="11">
        <f t="shared" ca="1" si="26"/>
        <v>4</v>
      </c>
      <c r="CB16" s="4"/>
      <c r="CC16" s="4">
        <v>16</v>
      </c>
      <c r="CD16" s="4">
        <v>0</v>
      </c>
      <c r="CE16" s="4">
        <v>0</v>
      </c>
      <c r="CG16" s="10">
        <f t="shared" ca="1" si="27"/>
        <v>0.75592566407267192</v>
      </c>
      <c r="CH16" s="11">
        <f t="shared" ca="1" si="28"/>
        <v>9</v>
      </c>
      <c r="CI16" s="4"/>
      <c r="CJ16" s="4">
        <v>16</v>
      </c>
      <c r="CK16" s="4">
        <v>3</v>
      </c>
      <c r="CL16" s="4">
        <v>1</v>
      </c>
      <c r="CN16" s="10">
        <f t="shared" ca="1" si="29"/>
        <v>0.27935552722186419</v>
      </c>
      <c r="CO16" s="11">
        <f t="shared" ca="1" si="30"/>
        <v>23</v>
      </c>
      <c r="CP16" s="4"/>
      <c r="CQ16" s="4">
        <v>16</v>
      </c>
      <c r="CR16" s="4">
        <v>3</v>
      </c>
      <c r="CS16" s="4">
        <v>1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0.44476786215221364</v>
      </c>
      <c r="BT17" s="11">
        <f t="shared" ca="1" si="24"/>
        <v>9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9.510581744241553E-2</v>
      </c>
      <c r="CA17" s="11">
        <f t="shared" ca="1" si="26"/>
        <v>19</v>
      </c>
      <c r="CB17" s="4"/>
      <c r="CC17" s="4">
        <v>17</v>
      </c>
      <c r="CD17" s="4">
        <v>0</v>
      </c>
      <c r="CE17" s="4">
        <v>0</v>
      </c>
      <c r="CG17" s="10">
        <f t="shared" ca="1" si="27"/>
        <v>0.47416409760165967</v>
      </c>
      <c r="CH17" s="11">
        <f t="shared" ca="1" si="28"/>
        <v>21</v>
      </c>
      <c r="CI17" s="4"/>
      <c r="CJ17" s="4">
        <v>17</v>
      </c>
      <c r="CK17" s="4">
        <v>3</v>
      </c>
      <c r="CL17" s="4">
        <v>2</v>
      </c>
      <c r="CN17" s="10">
        <f t="shared" ca="1" si="29"/>
        <v>0.17164636514088227</v>
      </c>
      <c r="CO17" s="11">
        <f t="shared" ca="1" si="30"/>
        <v>31</v>
      </c>
      <c r="CP17" s="4"/>
      <c r="CQ17" s="4">
        <v>17</v>
      </c>
      <c r="CR17" s="4">
        <v>3</v>
      </c>
      <c r="CS17" s="4">
        <v>2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0.12939787470070319</v>
      </c>
      <c r="BT18" s="11">
        <f t="shared" ca="1" si="24"/>
        <v>18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5.4149582108256711E-2</v>
      </c>
      <c r="CA18" s="11">
        <f t="shared" ca="1" si="26"/>
        <v>20</v>
      </c>
      <c r="CB18" s="4"/>
      <c r="CC18" s="4">
        <v>18</v>
      </c>
      <c r="CD18" s="4">
        <v>0</v>
      </c>
      <c r="CE18" s="4">
        <v>0</v>
      </c>
      <c r="CG18" s="10">
        <f t="shared" ca="1" si="27"/>
        <v>0.86910496904020274</v>
      </c>
      <c r="CH18" s="11">
        <f t="shared" ca="1" si="28"/>
        <v>5</v>
      </c>
      <c r="CI18" s="4"/>
      <c r="CJ18" s="4">
        <v>18</v>
      </c>
      <c r="CK18" s="4">
        <v>3</v>
      </c>
      <c r="CL18" s="4">
        <v>3</v>
      </c>
      <c r="CN18" s="10">
        <f t="shared" ca="1" si="29"/>
        <v>0.23421003868245394</v>
      </c>
      <c r="CO18" s="11">
        <f t="shared" ca="1" si="30"/>
        <v>27</v>
      </c>
      <c r="CP18" s="4"/>
      <c r="CQ18" s="4">
        <v>18</v>
      </c>
      <c r="CR18" s="4">
        <v>3</v>
      </c>
      <c r="CS18" s="4">
        <v>3</v>
      </c>
    </row>
    <row r="19" spans="1:97" ht="45.95" customHeight="1" thickBot="1" x14ac:dyDescent="0.3">
      <c r="A19" s="24"/>
      <c r="B19" s="25"/>
      <c r="C19" s="84" t="str">
        <f ca="1">$Y5/100&amp;$Z5&amp;$AA5/100&amp;$AB5</f>
        <v>0.51＋0.36＝</v>
      </c>
      <c r="D19" s="85"/>
      <c r="E19" s="85"/>
      <c r="F19" s="85"/>
      <c r="G19" s="75">
        <f ca="1">$AC5/100</f>
        <v>0.87</v>
      </c>
      <c r="H19" s="76"/>
      <c r="I19" s="21"/>
      <c r="J19" s="22"/>
      <c r="K19" s="20"/>
      <c r="L19" s="13"/>
      <c r="M19" s="84" t="str">
        <f ca="1">$Y6/100&amp;$Z6&amp;$AA6/100&amp;$AB6</f>
        <v>0.12＋0.23＝</v>
      </c>
      <c r="N19" s="85"/>
      <c r="O19" s="85"/>
      <c r="P19" s="85"/>
      <c r="Q19" s="75">
        <f ca="1">$AC6/100</f>
        <v>0.35</v>
      </c>
      <c r="R19" s="76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>
        <f t="shared" ca="1" si="23"/>
        <v>0.52673380347890164</v>
      </c>
      <c r="BT19" s="11">
        <f t="shared" ref="BT19:BT20" ca="1" si="31">RANK(BS19,$BS$1:$BS$100,)</f>
        <v>7</v>
      </c>
      <c r="BU19" s="11"/>
      <c r="BV19" s="4">
        <v>19</v>
      </c>
      <c r="BW19" s="4">
        <v>0</v>
      </c>
      <c r="BX19" s="4">
        <v>0</v>
      </c>
      <c r="BY19" s="4"/>
      <c r="BZ19" s="10">
        <f t="shared" ca="1" si="25"/>
        <v>0.61990500022607353</v>
      </c>
      <c r="CA19" s="11">
        <f t="shared" ca="1" si="26"/>
        <v>7</v>
      </c>
      <c r="CB19" s="4"/>
      <c r="CC19" s="4">
        <v>19</v>
      </c>
      <c r="CD19" s="4">
        <v>0</v>
      </c>
      <c r="CE19" s="4">
        <v>0</v>
      </c>
      <c r="CG19" s="10">
        <f t="shared" ca="1" si="27"/>
        <v>0.84302487383699198</v>
      </c>
      <c r="CH19" s="11">
        <f t="shared" ca="1" si="28"/>
        <v>8</v>
      </c>
      <c r="CI19" s="4"/>
      <c r="CJ19" s="4">
        <v>19</v>
      </c>
      <c r="CK19" s="4">
        <v>3</v>
      </c>
      <c r="CL19" s="4">
        <v>4</v>
      </c>
      <c r="CN19" s="10">
        <f t="shared" ca="1" si="29"/>
        <v>0.73788479220793335</v>
      </c>
      <c r="CO19" s="11">
        <f t="shared" ca="1" si="30"/>
        <v>8</v>
      </c>
      <c r="CP19" s="4"/>
      <c r="CQ19" s="4">
        <v>19</v>
      </c>
      <c r="CR19" s="4">
        <v>3</v>
      </c>
      <c r="CS19" s="4">
        <v>4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>
        <f t="shared" ca="1" si="23"/>
        <v>0.44516819994662871</v>
      </c>
      <c r="BT20" s="11">
        <f t="shared" ca="1" si="31"/>
        <v>8</v>
      </c>
      <c r="BU20" s="11"/>
      <c r="BV20" s="4">
        <v>20</v>
      </c>
      <c r="BW20" s="4">
        <v>0</v>
      </c>
      <c r="BX20" s="4">
        <v>0</v>
      </c>
      <c r="BY20" s="4"/>
      <c r="BZ20" s="10">
        <f t="shared" ca="1" si="25"/>
        <v>0.68572626760813182</v>
      </c>
      <c r="CA20" s="11">
        <f t="shared" ca="1" si="26"/>
        <v>5</v>
      </c>
      <c r="CB20" s="4"/>
      <c r="CC20" s="4">
        <v>20</v>
      </c>
      <c r="CD20" s="4">
        <v>0</v>
      </c>
      <c r="CE20" s="4">
        <v>0</v>
      </c>
      <c r="CG20" s="10">
        <f t="shared" ca="1" si="27"/>
        <v>0.37939437035290025</v>
      </c>
      <c r="CH20" s="11">
        <f t="shared" ca="1" si="28"/>
        <v>25</v>
      </c>
      <c r="CI20" s="4"/>
      <c r="CJ20" s="4">
        <v>20</v>
      </c>
      <c r="CK20" s="4">
        <v>3</v>
      </c>
      <c r="CL20" s="4">
        <v>5</v>
      </c>
      <c r="CN20" s="10">
        <f t="shared" ca="1" si="29"/>
        <v>0.20701792378027195</v>
      </c>
      <c r="CO20" s="11">
        <f t="shared" ca="1" si="30"/>
        <v>29</v>
      </c>
      <c r="CP20" s="4"/>
      <c r="CQ20" s="4">
        <v>20</v>
      </c>
      <c r="CR20" s="4">
        <v>3</v>
      </c>
      <c r="CS20" s="4">
        <v>5</v>
      </c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0</v>
      </c>
      <c r="F21" s="31" t="str">
        <f ca="1">IF(AND(G21=0,H21=0),"",".")</f>
        <v>.</v>
      </c>
      <c r="G21" s="32">
        <f ca="1">$BI5</f>
        <v>5</v>
      </c>
      <c r="H21" s="32">
        <f ca="1">$BN5</f>
        <v>1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0</v>
      </c>
      <c r="P21" s="31" t="str">
        <f ca="1">IF(AND(Q21=0,R21=0),"",".")</f>
        <v>.</v>
      </c>
      <c r="Q21" s="32">
        <f ca="1">$BI6</f>
        <v>1</v>
      </c>
      <c r="R21" s="32">
        <f ca="1">$BN6</f>
        <v>2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0.49826692485882362</v>
      </c>
      <c r="CH21" s="11">
        <f t="shared" ca="1" si="28"/>
        <v>18</v>
      </c>
      <c r="CI21" s="4"/>
      <c r="CJ21" s="4">
        <v>21</v>
      </c>
      <c r="CK21" s="4">
        <v>3</v>
      </c>
      <c r="CL21" s="4">
        <v>6</v>
      </c>
      <c r="CN21" s="10">
        <f t="shared" ca="1" si="29"/>
        <v>0.27105219854285889</v>
      </c>
      <c r="CO21" s="11">
        <f t="shared" ca="1" si="30"/>
        <v>25</v>
      </c>
      <c r="CP21" s="4"/>
      <c r="CQ21" s="4">
        <v>21</v>
      </c>
      <c r="CR21" s="4">
        <v>3</v>
      </c>
      <c r="CS21" s="4">
        <v>6</v>
      </c>
    </row>
    <row r="22" spans="1:97" ht="54.95" customHeight="1" thickBot="1" x14ac:dyDescent="0.3">
      <c r="A22" s="20"/>
      <c r="B22" s="13"/>
      <c r="C22" s="34" t="str">
        <f ca="1">IF(AND($AZ5=0,$AY5=0),"","＋")</f>
        <v/>
      </c>
      <c r="D22" s="35" t="str">
        <f ca="1">IF(AND($AZ5=0,$AY5=0),"＋",$AZ5)</f>
        <v>＋</v>
      </c>
      <c r="E22" s="36">
        <f ca="1">$BE5</f>
        <v>0</v>
      </c>
      <c r="F22" s="36" t="str">
        <f ca="1">IF(AND(G22=0,H22=0),"",".")</f>
        <v>.</v>
      </c>
      <c r="G22" s="37">
        <f ca="1">$BJ5</f>
        <v>3</v>
      </c>
      <c r="H22" s="37">
        <f ca="1">$BO5</f>
        <v>6</v>
      </c>
      <c r="I22" s="33"/>
      <c r="J22" s="28"/>
      <c r="K22" s="20"/>
      <c r="L22" s="13"/>
      <c r="M22" s="34" t="str">
        <f ca="1">IF(AND($AZ6=0,$AY6=0),"","＋")</f>
        <v/>
      </c>
      <c r="N22" s="35" t="str">
        <f ca="1">IF(AND($AZ6=0,$AY6=0),"＋",$AZ6)</f>
        <v>＋</v>
      </c>
      <c r="O22" s="36">
        <f ca="1">$BE6</f>
        <v>0</v>
      </c>
      <c r="P22" s="36" t="str">
        <f ca="1">IF(AND(Q22=0,R22=0),"",".")</f>
        <v>.</v>
      </c>
      <c r="Q22" s="37">
        <f ca="1">$BJ6</f>
        <v>2</v>
      </c>
      <c r="R22" s="37">
        <f ca="1">$BO6</f>
        <v>3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0.56324652244037898</v>
      </c>
      <c r="CH22" s="11">
        <f t="shared" ca="1" si="28"/>
        <v>17</v>
      </c>
      <c r="CI22" s="4"/>
      <c r="CJ22" s="4">
        <v>22</v>
      </c>
      <c r="CK22" s="4">
        <v>4</v>
      </c>
      <c r="CL22" s="4">
        <v>1</v>
      </c>
      <c r="CN22" s="10">
        <f t="shared" ca="1" si="29"/>
        <v>0.21749365865365</v>
      </c>
      <c r="CO22" s="11">
        <f t="shared" ca="1" si="30"/>
        <v>28</v>
      </c>
      <c r="CP22" s="4"/>
      <c r="CQ22" s="4">
        <v>22</v>
      </c>
      <c r="CR22" s="4">
        <v>4</v>
      </c>
      <c r="CS22" s="4">
        <v>1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0</v>
      </c>
      <c r="F23" s="41" t="str">
        <f>$AS5</f>
        <v>.</v>
      </c>
      <c r="G23" s="42">
        <f ca="1">$AT5</f>
        <v>8</v>
      </c>
      <c r="H23" s="43">
        <f ca="1">$AU5</f>
        <v>7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0</v>
      </c>
      <c r="P23" s="41" t="str">
        <f>$AS6</f>
        <v>.</v>
      </c>
      <c r="Q23" s="42">
        <f ca="1">$AT6</f>
        <v>3</v>
      </c>
      <c r="R23" s="43">
        <f ca="1">$AU6</f>
        <v>5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0.21397115560813373</v>
      </c>
      <c r="CH23" s="11">
        <f t="shared" ca="1" si="28"/>
        <v>30</v>
      </c>
      <c r="CI23" s="4"/>
      <c r="CJ23" s="4">
        <v>23</v>
      </c>
      <c r="CK23" s="4">
        <v>4</v>
      </c>
      <c r="CL23" s="4">
        <v>2</v>
      </c>
      <c r="CN23" s="10">
        <f t="shared" ca="1" si="29"/>
        <v>0.60482943658985189</v>
      </c>
      <c r="CO23" s="11">
        <f t="shared" ca="1" si="30"/>
        <v>14</v>
      </c>
      <c r="CP23" s="4"/>
      <c r="CQ23" s="4">
        <v>23</v>
      </c>
      <c r="CR23" s="4">
        <v>4</v>
      </c>
      <c r="CS23" s="4">
        <v>2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0.9984970533928561</v>
      </c>
      <c r="CH24" s="11">
        <f t="shared" ca="1" si="28"/>
        <v>1</v>
      </c>
      <c r="CI24" s="4"/>
      <c r="CJ24" s="4">
        <v>24</v>
      </c>
      <c r="CK24" s="4">
        <v>4</v>
      </c>
      <c r="CL24" s="4">
        <v>3</v>
      </c>
      <c r="CN24" s="10">
        <f t="shared" ca="1" si="29"/>
        <v>0.30756382759172685</v>
      </c>
      <c r="CO24" s="11">
        <f t="shared" ca="1" si="30"/>
        <v>22</v>
      </c>
      <c r="CP24" s="4"/>
      <c r="CQ24" s="4">
        <v>24</v>
      </c>
      <c r="CR24" s="4">
        <v>4</v>
      </c>
      <c r="CS24" s="4">
        <v>3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0.44900634233347914</v>
      </c>
      <c r="CH25" s="11">
        <f t="shared" ca="1" si="28"/>
        <v>22</v>
      </c>
      <c r="CI25" s="4"/>
      <c r="CJ25" s="4">
        <v>25</v>
      </c>
      <c r="CK25" s="4">
        <v>4</v>
      </c>
      <c r="CL25" s="4">
        <v>4</v>
      </c>
      <c r="CN25" s="10">
        <f t="shared" ca="1" si="29"/>
        <v>0.17139883341615636</v>
      </c>
      <c r="CO25" s="11">
        <f t="shared" ca="1" si="30"/>
        <v>32</v>
      </c>
      <c r="CP25" s="4"/>
      <c r="CQ25" s="4">
        <v>25</v>
      </c>
      <c r="CR25" s="4">
        <v>4</v>
      </c>
      <c r="CS25" s="4">
        <v>4</v>
      </c>
    </row>
    <row r="26" spans="1:97" ht="45.95" customHeight="1" thickBot="1" x14ac:dyDescent="0.3">
      <c r="A26" s="24"/>
      <c r="B26" s="25"/>
      <c r="C26" s="84" t="str">
        <f ca="1">$Y7/100&amp;$Z7&amp;$AA7/100&amp;$AB7</f>
        <v>0.31＋0.12＝</v>
      </c>
      <c r="D26" s="85"/>
      <c r="E26" s="85"/>
      <c r="F26" s="85"/>
      <c r="G26" s="75">
        <f ca="1">$AC7/100</f>
        <v>0.43</v>
      </c>
      <c r="H26" s="76"/>
      <c r="I26" s="21"/>
      <c r="J26" s="22"/>
      <c r="K26" s="20"/>
      <c r="L26" s="13"/>
      <c r="M26" s="84" t="str">
        <f ca="1">$Y8/100&amp;$Z8&amp;$AA8/100&amp;$AB8</f>
        <v>0.41＋0.33＝</v>
      </c>
      <c r="N26" s="85"/>
      <c r="O26" s="85"/>
      <c r="P26" s="85"/>
      <c r="Q26" s="75">
        <f ca="1">$AC8/100</f>
        <v>0.74</v>
      </c>
      <c r="R26" s="76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0.19447039343005679</v>
      </c>
      <c r="CH26" s="11">
        <f t="shared" ca="1" si="28"/>
        <v>31</v>
      </c>
      <c r="CI26" s="4"/>
      <c r="CJ26" s="4">
        <v>26</v>
      </c>
      <c r="CK26" s="4">
        <v>4</v>
      </c>
      <c r="CL26" s="4">
        <v>5</v>
      </c>
      <c r="CN26" s="10">
        <f t="shared" ca="1" si="29"/>
        <v>0.32440180061120916</v>
      </c>
      <c r="CO26" s="11">
        <f t="shared" ca="1" si="30"/>
        <v>21</v>
      </c>
      <c r="CP26" s="4"/>
      <c r="CQ26" s="4">
        <v>26</v>
      </c>
      <c r="CR26" s="4">
        <v>4</v>
      </c>
      <c r="CS26" s="4">
        <v>5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0.25580129812154373</v>
      </c>
      <c r="CH27" s="11">
        <f t="shared" ca="1" si="28"/>
        <v>28</v>
      </c>
      <c r="CI27" s="4"/>
      <c r="CJ27" s="4">
        <v>27</v>
      </c>
      <c r="CK27" s="4">
        <v>5</v>
      </c>
      <c r="CL27" s="4">
        <v>1</v>
      </c>
      <c r="CN27" s="10">
        <f t="shared" ca="1" si="29"/>
        <v>0.9615171389719086</v>
      </c>
      <c r="CO27" s="11">
        <f t="shared" ca="1" si="30"/>
        <v>1</v>
      </c>
      <c r="CP27" s="4"/>
      <c r="CQ27" s="4">
        <v>27</v>
      </c>
      <c r="CR27" s="4">
        <v>5</v>
      </c>
      <c r="CS27" s="4">
        <v>1</v>
      </c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0</v>
      </c>
      <c r="F28" s="31" t="str">
        <f ca="1">IF(AND(G28=0,H28=0),"",".")</f>
        <v>.</v>
      </c>
      <c r="G28" s="32">
        <f ca="1">$BI7</f>
        <v>3</v>
      </c>
      <c r="H28" s="32">
        <f ca="1">$BN7</f>
        <v>1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0</v>
      </c>
      <c r="P28" s="31" t="str">
        <f ca="1">IF(AND(Q28=0,R28=0),"",".")</f>
        <v>.</v>
      </c>
      <c r="Q28" s="32">
        <f ca="1">$BI8</f>
        <v>4</v>
      </c>
      <c r="R28" s="32">
        <f ca="1">$BN8</f>
        <v>1</v>
      </c>
      <c r="S28" s="33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0.72589318769417843</v>
      </c>
      <c r="CH28" s="11">
        <f t="shared" ca="1" si="28"/>
        <v>10</v>
      </c>
      <c r="CI28" s="4"/>
      <c r="CJ28" s="4">
        <v>28</v>
      </c>
      <c r="CK28" s="4">
        <v>5</v>
      </c>
      <c r="CL28" s="4">
        <v>2</v>
      </c>
      <c r="CN28" s="10">
        <f t="shared" ca="1" si="29"/>
        <v>0.12950544233265271</v>
      </c>
      <c r="CO28" s="11">
        <f t="shared" ca="1" si="30"/>
        <v>33</v>
      </c>
      <c r="CP28" s="4"/>
      <c r="CQ28" s="4">
        <v>28</v>
      </c>
      <c r="CR28" s="4">
        <v>5</v>
      </c>
      <c r="CS28" s="4">
        <v>2</v>
      </c>
    </row>
    <row r="29" spans="1:97" ht="54.95" customHeight="1" thickBot="1" x14ac:dyDescent="0.3">
      <c r="A29" s="20"/>
      <c r="B29" s="13"/>
      <c r="C29" s="34" t="str">
        <f ca="1">IF(AND($AZ7=0,$AY7=0),"","＋")</f>
        <v/>
      </c>
      <c r="D29" s="35" t="str">
        <f ca="1">IF(AND($AZ7=0,$AY7=0),"＋",$AZ7)</f>
        <v>＋</v>
      </c>
      <c r="E29" s="36">
        <f ca="1">$BE7</f>
        <v>0</v>
      </c>
      <c r="F29" s="36" t="str">
        <f ca="1">IF(AND(G29=0,H29=0),"",".")</f>
        <v>.</v>
      </c>
      <c r="G29" s="37">
        <f ca="1">$BJ7</f>
        <v>1</v>
      </c>
      <c r="H29" s="37">
        <f ca="1">$BO7</f>
        <v>2</v>
      </c>
      <c r="I29" s="33"/>
      <c r="J29" s="28"/>
      <c r="K29" s="20"/>
      <c r="L29" s="13"/>
      <c r="M29" s="34" t="str">
        <f ca="1">IF(AND($AZ8=0,$AY8=0),"","＋")</f>
        <v/>
      </c>
      <c r="N29" s="35" t="str">
        <f ca="1">IF(AND($AZ8=0,$AY8=0),"＋",$AZ8)</f>
        <v>＋</v>
      </c>
      <c r="O29" s="36">
        <f ca="1">$BE8</f>
        <v>0</v>
      </c>
      <c r="P29" s="36" t="str">
        <f ca="1">IF(AND(Q29=0,R29=0),"",".")</f>
        <v>.</v>
      </c>
      <c r="Q29" s="37">
        <f ca="1">$BJ8</f>
        <v>3</v>
      </c>
      <c r="R29" s="37">
        <f ca="1">$BO8</f>
        <v>3</v>
      </c>
      <c r="S29" s="33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0.70762518197602498</v>
      </c>
      <c r="CH29" s="11">
        <f t="shared" ca="1" si="28"/>
        <v>11</v>
      </c>
      <c r="CI29" s="4"/>
      <c r="CJ29" s="4">
        <v>29</v>
      </c>
      <c r="CK29" s="4">
        <v>5</v>
      </c>
      <c r="CL29" s="4">
        <v>3</v>
      </c>
      <c r="CN29" s="10">
        <f t="shared" ca="1" si="29"/>
        <v>4.9522702130121776E-2</v>
      </c>
      <c r="CO29" s="11">
        <f t="shared" ca="1" si="30"/>
        <v>34</v>
      </c>
      <c r="CP29" s="4"/>
      <c r="CQ29" s="4">
        <v>29</v>
      </c>
      <c r="CR29" s="4">
        <v>5</v>
      </c>
      <c r="CS29" s="4">
        <v>3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0</v>
      </c>
      <c r="F30" s="41" t="str">
        <f>$AS7</f>
        <v>.</v>
      </c>
      <c r="G30" s="42">
        <f ca="1">$AT7</f>
        <v>4</v>
      </c>
      <c r="H30" s="43">
        <f ca="1">$AU7</f>
        <v>3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0</v>
      </c>
      <c r="P30" s="41" t="str">
        <f>$AS8</f>
        <v>.</v>
      </c>
      <c r="Q30" s="42">
        <f ca="1">$AT8</f>
        <v>7</v>
      </c>
      <c r="R30" s="43">
        <f ca="1">$AU8</f>
        <v>4</v>
      </c>
      <c r="S30" s="33"/>
      <c r="T30" s="44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0.11288396438819892</v>
      </c>
      <c r="CH30" s="11">
        <f t="shared" ca="1" si="28"/>
        <v>33</v>
      </c>
      <c r="CI30" s="4"/>
      <c r="CJ30" s="4">
        <v>30</v>
      </c>
      <c r="CK30" s="4">
        <v>5</v>
      </c>
      <c r="CL30" s="4">
        <v>4</v>
      </c>
      <c r="CN30" s="10">
        <f t="shared" ca="1" si="29"/>
        <v>0.2363796981106685</v>
      </c>
      <c r="CO30" s="11">
        <f t="shared" ca="1" si="30"/>
        <v>26</v>
      </c>
      <c r="CP30" s="4"/>
      <c r="CQ30" s="4">
        <v>30</v>
      </c>
      <c r="CR30" s="4">
        <v>5</v>
      </c>
      <c r="CS30" s="4">
        <v>4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9.4224658729684663E-3</v>
      </c>
      <c r="CH31" s="11">
        <f t="shared" ca="1" si="28"/>
        <v>36</v>
      </c>
      <c r="CI31" s="4"/>
      <c r="CJ31" s="4">
        <v>31</v>
      </c>
      <c r="CK31" s="4">
        <v>6</v>
      </c>
      <c r="CL31" s="4">
        <v>1</v>
      </c>
      <c r="CN31" s="10">
        <f t="shared" ca="1" si="29"/>
        <v>0.6101827064660742</v>
      </c>
      <c r="CO31" s="11">
        <f t="shared" ca="1" si="30"/>
        <v>13</v>
      </c>
      <c r="CP31" s="4"/>
      <c r="CQ31" s="4">
        <v>31</v>
      </c>
      <c r="CR31" s="4">
        <v>6</v>
      </c>
      <c r="CS31" s="4">
        <v>1</v>
      </c>
    </row>
    <row r="32" spans="1:97" ht="50.1" customHeight="1" thickBot="1" x14ac:dyDescent="0.3">
      <c r="A32" s="87" t="str">
        <f>A1</f>
        <v>小数 たし算 小数第二位 (0.11) くり上がりなし ８問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6">
        <f>S1</f>
        <v>1</v>
      </c>
      <c r="T32" s="86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0.13508169049100438</v>
      </c>
      <c r="CH32" s="11">
        <f t="shared" ca="1" si="28"/>
        <v>32</v>
      </c>
      <c r="CI32" s="4"/>
      <c r="CJ32" s="4">
        <v>32</v>
      </c>
      <c r="CK32" s="4">
        <v>6</v>
      </c>
      <c r="CL32" s="4">
        <v>2</v>
      </c>
      <c r="CM32" s="4"/>
      <c r="CN32" s="10">
        <f t="shared" ca="1" si="29"/>
        <v>0.69027142044347678</v>
      </c>
      <c r="CO32" s="11">
        <f t="shared" ca="1" si="30"/>
        <v>10</v>
      </c>
      <c r="CP32" s="4"/>
      <c r="CQ32" s="4">
        <v>32</v>
      </c>
      <c r="CR32" s="4">
        <v>6</v>
      </c>
      <c r="CS32" s="4">
        <v>2</v>
      </c>
    </row>
    <row r="33" spans="1:97" ht="54.95" customHeight="1" thickBot="1" x14ac:dyDescent="0.3">
      <c r="A33" s="88" t="str">
        <f t="shared" ref="A33:F33" si="32">A2</f>
        <v>　　月  　 　日</v>
      </c>
      <c r="B33" s="89"/>
      <c r="C33" s="89"/>
      <c r="D33" s="89"/>
      <c r="E33" s="90"/>
      <c r="F33" s="91" t="str">
        <f t="shared" si="32"/>
        <v>名前</v>
      </c>
      <c r="G33" s="91"/>
      <c r="H33" s="91"/>
      <c r="I33" s="92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4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8.1891433590145057E-2</v>
      </c>
      <c r="CH33" s="11">
        <f t="shared" ca="1" si="28"/>
        <v>34</v>
      </c>
      <c r="CI33" s="4"/>
      <c r="CJ33" s="4">
        <v>33</v>
      </c>
      <c r="CK33" s="4">
        <v>6</v>
      </c>
      <c r="CL33" s="4">
        <v>3</v>
      </c>
      <c r="CN33" s="10">
        <f t="shared" ca="1" si="29"/>
        <v>0.5369424400748527</v>
      </c>
      <c r="CO33" s="11">
        <f t="shared" ca="1" si="30"/>
        <v>17</v>
      </c>
      <c r="CP33" s="4"/>
      <c r="CQ33" s="4">
        <v>33</v>
      </c>
      <c r="CR33" s="4">
        <v>6</v>
      </c>
      <c r="CS33" s="4">
        <v>3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0.49453645861236417</v>
      </c>
      <c r="CH34" s="11">
        <f t="shared" ca="1" si="28"/>
        <v>19</v>
      </c>
      <c r="CI34" s="4"/>
      <c r="CJ34" s="4">
        <v>34</v>
      </c>
      <c r="CK34" s="4">
        <v>7</v>
      </c>
      <c r="CL34" s="4">
        <v>1</v>
      </c>
      <c r="CN34" s="10">
        <f t="shared" ca="1" si="29"/>
        <v>0.51665495919056947</v>
      </c>
      <c r="CO34" s="11">
        <f t="shared" ca="1" si="30"/>
        <v>18</v>
      </c>
      <c r="CP34" s="4"/>
      <c r="CQ34" s="4">
        <v>34</v>
      </c>
      <c r="CR34" s="4">
        <v>7</v>
      </c>
      <c r="CS34" s="4">
        <v>1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0.88762878436686221</v>
      </c>
      <c r="CH35" s="11">
        <f t="shared" ca="1" si="28"/>
        <v>3</v>
      </c>
      <c r="CI35" s="4"/>
      <c r="CJ35" s="4">
        <v>35</v>
      </c>
      <c r="CK35" s="4">
        <v>7</v>
      </c>
      <c r="CL35" s="4">
        <v>2</v>
      </c>
      <c r="CN35" s="10">
        <f t="shared" ca="1" si="29"/>
        <v>0.87586449397938815</v>
      </c>
      <c r="CO35" s="11">
        <f t="shared" ca="1" si="30"/>
        <v>4</v>
      </c>
      <c r="CP35" s="4"/>
      <c r="CQ35" s="4">
        <v>35</v>
      </c>
      <c r="CR35" s="4">
        <v>7</v>
      </c>
      <c r="CS35" s="4">
        <v>2</v>
      </c>
    </row>
    <row r="36" spans="1:97" ht="45.95" customHeight="1" thickBot="1" x14ac:dyDescent="0.3">
      <c r="A36" s="57"/>
      <c r="B36" s="58"/>
      <c r="C36" s="84" t="str">
        <f t="shared" ref="C36" ca="1" si="33">C5</f>
        <v>0.17＋0.72＝</v>
      </c>
      <c r="D36" s="85"/>
      <c r="E36" s="85"/>
      <c r="F36" s="85"/>
      <c r="G36" s="95">
        <f ca="1">G5</f>
        <v>0.89</v>
      </c>
      <c r="H36" s="96"/>
      <c r="I36" s="59"/>
      <c r="J36" s="60"/>
      <c r="K36" s="25"/>
      <c r="L36" s="25"/>
      <c r="M36" s="84" t="str">
        <f t="shared" ref="M36" ca="1" si="34">M5</f>
        <v>0.14＋0.43＝</v>
      </c>
      <c r="N36" s="85"/>
      <c r="O36" s="85"/>
      <c r="P36" s="85"/>
      <c r="Q36" s="95">
        <f ca="1">Q5</f>
        <v>0.56999999999999995</v>
      </c>
      <c r="R36" s="96"/>
      <c r="S36" s="59"/>
      <c r="T36" s="28"/>
      <c r="Y36" s="4" t="s">
        <v>40</v>
      </c>
      <c r="Z36" s="4" t="str">
        <f ca="1">IF(AND($AA36=0,$AB36=0),"OKA",IF(AB36=0,"OKB","NO"))</f>
        <v>NO</v>
      </c>
      <c r="AA36" s="61">
        <f ca="1">AT1</f>
        <v>8</v>
      </c>
      <c r="AB36" s="61">
        <f ca="1">AU1</f>
        <v>9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0.85437581051028832</v>
      </c>
      <c r="CH36" s="11">
        <f t="shared" ca="1" si="28"/>
        <v>6</v>
      </c>
      <c r="CI36" s="4"/>
      <c r="CJ36" s="4">
        <v>36</v>
      </c>
      <c r="CK36" s="4">
        <v>8</v>
      </c>
      <c r="CL36" s="4">
        <v>1</v>
      </c>
      <c r="CN36" s="10">
        <f t="shared" ca="1" si="29"/>
        <v>3.2959357765641184E-2</v>
      </c>
      <c r="CO36" s="11">
        <f t="shared" ca="1" si="30"/>
        <v>36</v>
      </c>
      <c r="CP36" s="4"/>
      <c r="CQ36" s="4">
        <v>36</v>
      </c>
      <c r="CR36" s="4">
        <v>8</v>
      </c>
      <c r="CS36" s="4">
        <v>1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5">IF(AND($AA37=0,$AB37=0),"OKA",IF(AB37=0,"OKB","NO"))</f>
        <v>NO</v>
      </c>
      <c r="AA37" s="61">
        <f t="shared" ref="AA37:AB47" ca="1" si="36">AT2</f>
        <v>5</v>
      </c>
      <c r="AB37" s="61">
        <f t="shared" ca="1" si="36"/>
        <v>7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/>
      <c r="CH37" s="11"/>
      <c r="CI37" s="4"/>
      <c r="CJ37" s="4"/>
      <c r="CK37" s="4"/>
      <c r="CL37" s="4"/>
      <c r="CN37" s="10"/>
      <c r="CO37" s="11"/>
      <c r="CP37" s="4"/>
      <c r="CQ37" s="4"/>
      <c r="CR37" s="4"/>
      <c r="CS37" s="4"/>
    </row>
    <row r="38" spans="1:97" ht="54.95" customHeight="1" x14ac:dyDescent="0.25">
      <c r="A38" s="20"/>
      <c r="B38" s="13"/>
      <c r="C38" s="29"/>
      <c r="D38" s="30">
        <f t="shared" ref="C38:H40" ca="1" si="37">D7</f>
        <v>0</v>
      </c>
      <c r="E38" s="31">
        <f t="shared" ca="1" si="37"/>
        <v>0</v>
      </c>
      <c r="F38" s="31" t="str">
        <f t="shared" ca="1" si="37"/>
        <v>.</v>
      </c>
      <c r="G38" s="32">
        <f t="shared" ca="1" si="37"/>
        <v>1</v>
      </c>
      <c r="H38" s="32">
        <f t="shared" ca="1" si="37"/>
        <v>7</v>
      </c>
      <c r="I38" s="33"/>
      <c r="J38" s="28"/>
      <c r="K38" s="13"/>
      <c r="L38" s="13"/>
      <c r="M38" s="29"/>
      <c r="N38" s="30">
        <f t="shared" ref="N38:R38" ca="1" si="38">N7</f>
        <v>0</v>
      </c>
      <c r="O38" s="31">
        <f t="shared" ca="1" si="38"/>
        <v>0</v>
      </c>
      <c r="P38" s="31" t="str">
        <f t="shared" ca="1" si="38"/>
        <v>.</v>
      </c>
      <c r="Q38" s="32">
        <f t="shared" ca="1" si="38"/>
        <v>1</v>
      </c>
      <c r="R38" s="32">
        <f t="shared" ca="1" si="38"/>
        <v>4</v>
      </c>
      <c r="S38" s="33"/>
      <c r="T38" s="28"/>
      <c r="Y38" s="4" t="s">
        <v>41</v>
      </c>
      <c r="Z38" s="4" t="str">
        <f t="shared" ca="1" si="35"/>
        <v>NO</v>
      </c>
      <c r="AA38" s="61">
        <f t="shared" ref="AA38" ca="1" si="39">AT3</f>
        <v>9</v>
      </c>
      <c r="AB38" s="61">
        <f t="shared" ref="AB38" ca="1" si="40">AU3</f>
        <v>8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/>
      <c r="CH38" s="11"/>
      <c r="CI38" s="4"/>
      <c r="CJ38" s="4"/>
      <c r="CK38" s="4"/>
      <c r="CL38" s="4"/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7"/>
        <v/>
      </c>
      <c r="D39" s="35" t="str">
        <f t="shared" ca="1" si="37"/>
        <v>＋</v>
      </c>
      <c r="E39" s="36">
        <f t="shared" ca="1" si="37"/>
        <v>0</v>
      </c>
      <c r="F39" s="36" t="str">
        <f t="shared" ca="1" si="37"/>
        <v>.</v>
      </c>
      <c r="G39" s="37">
        <f t="shared" ca="1" si="37"/>
        <v>7</v>
      </c>
      <c r="H39" s="37">
        <f t="shared" ca="1" si="37"/>
        <v>2</v>
      </c>
      <c r="I39" s="33"/>
      <c r="J39" s="28"/>
      <c r="K39" s="13"/>
      <c r="L39" s="13"/>
      <c r="M39" s="34" t="str">
        <f t="shared" ref="M39:R40" ca="1" si="41">M8</f>
        <v/>
      </c>
      <c r="N39" s="35" t="str">
        <f t="shared" ca="1" si="41"/>
        <v>＋</v>
      </c>
      <c r="O39" s="36">
        <f t="shared" ca="1" si="41"/>
        <v>0</v>
      </c>
      <c r="P39" s="36" t="str">
        <f t="shared" ca="1" si="41"/>
        <v>.</v>
      </c>
      <c r="Q39" s="37">
        <f t="shared" ca="1" si="41"/>
        <v>4</v>
      </c>
      <c r="R39" s="37">
        <f t="shared" ca="1" si="41"/>
        <v>3</v>
      </c>
      <c r="S39" s="33"/>
      <c r="T39" s="28"/>
      <c r="V39" s="62"/>
      <c r="Y39" s="4" t="s">
        <v>27</v>
      </c>
      <c r="Z39" s="4" t="str">
        <f t="shared" ca="1" si="35"/>
        <v>NO</v>
      </c>
      <c r="AA39" s="61">
        <f t="shared" ca="1" si="36"/>
        <v>6</v>
      </c>
      <c r="AB39" s="61">
        <f t="shared" ca="1" si="36"/>
        <v>3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/>
      <c r="CH39" s="11"/>
      <c r="CI39" s="4"/>
      <c r="CJ39" s="4"/>
      <c r="CK39" s="4"/>
      <c r="CL39" s="4"/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7"/>
        <v>0</v>
      </c>
      <c r="F40" s="65" t="str">
        <f t="shared" si="37"/>
        <v>.</v>
      </c>
      <c r="G40" s="66">
        <f t="shared" ca="1" si="37"/>
        <v>8</v>
      </c>
      <c r="H40" s="67">
        <f t="shared" ca="1" si="37"/>
        <v>9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41"/>
        <v>0</v>
      </c>
      <c r="P40" s="65" t="str">
        <f t="shared" si="41"/>
        <v>.</v>
      </c>
      <c r="Q40" s="66">
        <f t="shared" ca="1" si="41"/>
        <v>5</v>
      </c>
      <c r="R40" s="67">
        <f t="shared" ca="1" si="41"/>
        <v>7</v>
      </c>
      <c r="S40" s="68"/>
      <c r="T40" s="28"/>
      <c r="V40" s="62"/>
      <c r="Y40" s="4" t="s">
        <v>28</v>
      </c>
      <c r="Z40" s="4" t="str">
        <f t="shared" ca="1" si="35"/>
        <v>NO</v>
      </c>
      <c r="AA40" s="61">
        <f t="shared" ca="1" si="36"/>
        <v>8</v>
      </c>
      <c r="AB40" s="61">
        <f t="shared" ca="1" si="36"/>
        <v>7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/>
      <c r="CH40" s="11"/>
      <c r="CI40" s="4"/>
      <c r="CJ40" s="4"/>
      <c r="CK40" s="4"/>
      <c r="CL40" s="4"/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5"/>
        <v>NO</v>
      </c>
      <c r="AA41" s="61">
        <f t="shared" ca="1" si="36"/>
        <v>3</v>
      </c>
      <c r="AB41" s="61">
        <f t="shared" ca="1" si="36"/>
        <v>5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/>
      <c r="CH41" s="11"/>
      <c r="CI41" s="4"/>
      <c r="CJ41" s="4"/>
      <c r="CK41" s="4"/>
      <c r="CL41" s="4"/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5"/>
        <v>NO</v>
      </c>
      <c r="AA42" s="61">
        <f t="shared" ca="1" si="36"/>
        <v>4</v>
      </c>
      <c r="AB42" s="61">
        <f t="shared" ca="1" si="36"/>
        <v>3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/>
      <c r="CH42" s="11"/>
      <c r="CI42" s="4"/>
      <c r="CJ42" s="4"/>
      <c r="CK42" s="4"/>
      <c r="CL42" s="4"/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84" t="str">
        <f t="shared" ref="C43" ca="1" si="42">C12</f>
        <v>0.43＋0.55＝</v>
      </c>
      <c r="D43" s="85"/>
      <c r="E43" s="85"/>
      <c r="F43" s="85"/>
      <c r="G43" s="95">
        <f ca="1">G12</f>
        <v>0.98</v>
      </c>
      <c r="H43" s="96"/>
      <c r="I43" s="59"/>
      <c r="J43" s="28"/>
      <c r="K43" s="24"/>
      <c r="L43" s="25"/>
      <c r="M43" s="84" t="str">
        <f t="shared" ref="M43" ca="1" si="43">M12</f>
        <v>0.42＋0.21＝</v>
      </c>
      <c r="N43" s="85"/>
      <c r="O43" s="85"/>
      <c r="P43" s="85"/>
      <c r="Q43" s="95">
        <f ca="1">Q12</f>
        <v>0.63</v>
      </c>
      <c r="R43" s="96"/>
      <c r="S43" s="59"/>
      <c r="T43" s="28"/>
      <c r="Y43" s="4" t="s">
        <v>31</v>
      </c>
      <c r="Z43" s="4" t="str">
        <f t="shared" ca="1" si="35"/>
        <v>NO</v>
      </c>
      <c r="AA43" s="61">
        <f t="shared" ca="1" si="36"/>
        <v>7</v>
      </c>
      <c r="AB43" s="61">
        <f t="shared" ca="1" si="36"/>
        <v>4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/>
      <c r="CH43" s="11"/>
      <c r="CI43" s="4"/>
      <c r="CJ43" s="4"/>
      <c r="CK43" s="4"/>
      <c r="CL43" s="4"/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5"/>
        <v>NO</v>
      </c>
      <c r="AA44" s="61">
        <f t="shared" ca="1" si="36"/>
        <v>6</v>
      </c>
      <c r="AB44" s="61">
        <f t="shared" ca="1" si="36"/>
        <v>9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/>
      <c r="CH44" s="11"/>
      <c r="CI44" s="4"/>
      <c r="CJ44" s="4"/>
      <c r="CK44" s="4"/>
      <c r="CL44" s="4"/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4">D14</f>
        <v>0</v>
      </c>
      <c r="E45" s="31">
        <f t="shared" ca="1" si="44"/>
        <v>0</v>
      </c>
      <c r="F45" s="31" t="str">
        <f t="shared" ca="1" si="44"/>
        <v>.</v>
      </c>
      <c r="G45" s="32">
        <f t="shared" ca="1" si="44"/>
        <v>4</v>
      </c>
      <c r="H45" s="32">
        <f t="shared" ca="1" si="44"/>
        <v>3</v>
      </c>
      <c r="I45" s="33"/>
      <c r="J45" s="28"/>
      <c r="K45" s="20"/>
      <c r="L45" s="13"/>
      <c r="M45" s="29"/>
      <c r="N45" s="30">
        <f t="shared" ref="N45:R45" ca="1" si="45">N14</f>
        <v>0</v>
      </c>
      <c r="O45" s="31">
        <f t="shared" ca="1" si="45"/>
        <v>0</v>
      </c>
      <c r="P45" s="31" t="str">
        <f t="shared" ca="1" si="45"/>
        <v>.</v>
      </c>
      <c r="Q45" s="32">
        <f t="shared" ca="1" si="45"/>
        <v>4</v>
      </c>
      <c r="R45" s="32">
        <f t="shared" ca="1" si="45"/>
        <v>2</v>
      </c>
      <c r="S45" s="33"/>
      <c r="T45" s="28"/>
      <c r="Y45" s="4" t="s">
        <v>33</v>
      </c>
      <c r="Z45" s="4" t="str">
        <f t="shared" ca="1" si="35"/>
        <v>NO</v>
      </c>
      <c r="AA45" s="61">
        <f t="shared" ca="1" si="36"/>
        <v>9</v>
      </c>
      <c r="AB45" s="61">
        <f t="shared" ca="1" si="36"/>
        <v>7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/>
      <c r="CH45" s="11"/>
      <c r="CI45" s="4"/>
      <c r="CJ45" s="4"/>
      <c r="CK45" s="4"/>
      <c r="CL45" s="4"/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6">C15</f>
        <v/>
      </c>
      <c r="D46" s="35" t="str">
        <f t="shared" ca="1" si="46"/>
        <v>＋</v>
      </c>
      <c r="E46" s="36">
        <f t="shared" ca="1" si="46"/>
        <v>0</v>
      </c>
      <c r="F46" s="36" t="str">
        <f t="shared" ca="1" si="46"/>
        <v>.</v>
      </c>
      <c r="G46" s="37">
        <f t="shared" ca="1" si="46"/>
        <v>5</v>
      </c>
      <c r="H46" s="37">
        <f t="shared" ca="1" si="46"/>
        <v>5</v>
      </c>
      <c r="I46" s="33"/>
      <c r="J46" s="28"/>
      <c r="K46" s="20"/>
      <c r="L46" s="13"/>
      <c r="M46" s="34" t="str">
        <f t="shared" ref="M46:R47" ca="1" si="47">M15</f>
        <v/>
      </c>
      <c r="N46" s="35" t="str">
        <f t="shared" ca="1" si="47"/>
        <v>＋</v>
      </c>
      <c r="O46" s="36">
        <f t="shared" ca="1" si="47"/>
        <v>0</v>
      </c>
      <c r="P46" s="36" t="str">
        <f t="shared" ca="1" si="47"/>
        <v>.</v>
      </c>
      <c r="Q46" s="37">
        <f t="shared" ca="1" si="47"/>
        <v>2</v>
      </c>
      <c r="R46" s="37">
        <f t="shared" ca="1" si="47"/>
        <v>1</v>
      </c>
      <c r="S46" s="33"/>
      <c r="T46" s="28"/>
      <c r="Y46" s="2" t="s">
        <v>34</v>
      </c>
      <c r="Z46" s="4" t="str">
        <f t="shared" ca="1" si="35"/>
        <v>NO</v>
      </c>
      <c r="AA46" s="61">
        <f t="shared" ca="1" si="36"/>
        <v>6</v>
      </c>
      <c r="AB46" s="61">
        <f t="shared" ca="1" si="36"/>
        <v>8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/>
      <c r="CH46" s="11"/>
      <c r="CI46" s="4"/>
      <c r="CJ46" s="4"/>
      <c r="CK46" s="4"/>
      <c r="CL46" s="4"/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6"/>
        <v>0</v>
      </c>
      <c r="F47" s="65" t="str">
        <f t="shared" si="46"/>
        <v>.</v>
      </c>
      <c r="G47" s="66">
        <f t="shared" ca="1" si="46"/>
        <v>9</v>
      </c>
      <c r="H47" s="67">
        <f t="shared" ca="1" si="46"/>
        <v>8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7"/>
        <v>0</v>
      </c>
      <c r="P47" s="65" t="str">
        <f t="shared" si="47"/>
        <v>.</v>
      </c>
      <c r="Q47" s="66">
        <f t="shared" ca="1" si="47"/>
        <v>6</v>
      </c>
      <c r="R47" s="67">
        <f t="shared" ca="1" si="47"/>
        <v>3</v>
      </c>
      <c r="S47" s="68"/>
      <c r="T47" s="28"/>
      <c r="Y47" s="2" t="s">
        <v>35</v>
      </c>
      <c r="Z47" s="4" t="str">
        <f t="shared" ca="1" si="35"/>
        <v>NO</v>
      </c>
      <c r="AA47" s="61">
        <f t="shared" ca="1" si="36"/>
        <v>8</v>
      </c>
      <c r="AB47" s="61">
        <f t="shared" ca="1" si="36"/>
        <v>4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84" t="str">
        <f t="shared" ref="C50" ca="1" si="48">C19</f>
        <v>0.51＋0.36＝</v>
      </c>
      <c r="D50" s="85"/>
      <c r="E50" s="85"/>
      <c r="F50" s="85"/>
      <c r="G50" s="95">
        <f ca="1">G19</f>
        <v>0.87</v>
      </c>
      <c r="H50" s="96"/>
      <c r="I50" s="59"/>
      <c r="J50" s="28"/>
      <c r="K50" s="24"/>
      <c r="L50" s="25"/>
      <c r="M50" s="84" t="str">
        <f t="shared" ref="M50" ca="1" si="49">M19</f>
        <v>0.12＋0.23＝</v>
      </c>
      <c r="N50" s="85"/>
      <c r="O50" s="85"/>
      <c r="P50" s="85"/>
      <c r="Q50" s="95">
        <f ca="1">Q19</f>
        <v>0.35</v>
      </c>
      <c r="R50" s="96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50">D21</f>
        <v>0</v>
      </c>
      <c r="E52" s="31">
        <f t="shared" ca="1" si="50"/>
        <v>0</v>
      </c>
      <c r="F52" s="31" t="str">
        <f t="shared" ca="1" si="50"/>
        <v>.</v>
      </c>
      <c r="G52" s="32">
        <f t="shared" ca="1" si="50"/>
        <v>5</v>
      </c>
      <c r="H52" s="32">
        <f t="shared" ca="1" si="50"/>
        <v>1</v>
      </c>
      <c r="I52" s="33"/>
      <c r="J52" s="28"/>
      <c r="K52" s="20"/>
      <c r="L52" s="13"/>
      <c r="M52" s="29"/>
      <c r="N52" s="30">
        <f t="shared" ref="N52:R52" ca="1" si="51">N21</f>
        <v>0</v>
      </c>
      <c r="O52" s="31">
        <f t="shared" ca="1" si="51"/>
        <v>0</v>
      </c>
      <c r="P52" s="31" t="str">
        <f t="shared" ca="1" si="51"/>
        <v>.</v>
      </c>
      <c r="Q52" s="32">
        <f t="shared" ca="1" si="51"/>
        <v>1</v>
      </c>
      <c r="R52" s="32">
        <f t="shared" ca="1" si="51"/>
        <v>2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2">C22</f>
        <v/>
      </c>
      <c r="D53" s="35" t="str">
        <f t="shared" ca="1" si="52"/>
        <v>＋</v>
      </c>
      <c r="E53" s="36">
        <f t="shared" ca="1" si="52"/>
        <v>0</v>
      </c>
      <c r="F53" s="36" t="str">
        <f t="shared" ca="1" si="52"/>
        <v>.</v>
      </c>
      <c r="G53" s="37">
        <f t="shared" ca="1" si="52"/>
        <v>3</v>
      </c>
      <c r="H53" s="37">
        <f t="shared" ca="1" si="52"/>
        <v>6</v>
      </c>
      <c r="I53" s="33"/>
      <c r="J53" s="28"/>
      <c r="K53" s="20"/>
      <c r="L53" s="13"/>
      <c r="M53" s="34" t="str">
        <f t="shared" ref="M53:R54" ca="1" si="53">M22</f>
        <v/>
      </c>
      <c r="N53" s="35" t="str">
        <f t="shared" ca="1" si="53"/>
        <v>＋</v>
      </c>
      <c r="O53" s="36">
        <f t="shared" ca="1" si="53"/>
        <v>0</v>
      </c>
      <c r="P53" s="36" t="str">
        <f t="shared" ca="1" si="53"/>
        <v>.</v>
      </c>
      <c r="Q53" s="37">
        <f t="shared" ca="1" si="53"/>
        <v>2</v>
      </c>
      <c r="R53" s="37">
        <f t="shared" ca="1" si="53"/>
        <v>3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52"/>
        <v>0</v>
      </c>
      <c r="F54" s="65" t="str">
        <f t="shared" si="52"/>
        <v>.</v>
      </c>
      <c r="G54" s="66">
        <f t="shared" ca="1" si="52"/>
        <v>8</v>
      </c>
      <c r="H54" s="67">
        <f t="shared" ca="1" si="52"/>
        <v>7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3"/>
        <v>0</v>
      </c>
      <c r="P54" s="65" t="str">
        <f t="shared" si="53"/>
        <v>.</v>
      </c>
      <c r="Q54" s="66">
        <f t="shared" ca="1" si="53"/>
        <v>3</v>
      </c>
      <c r="R54" s="67">
        <f t="shared" ca="1" si="53"/>
        <v>5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84" t="str">
        <f t="shared" ref="C57" ca="1" si="54">C26</f>
        <v>0.31＋0.12＝</v>
      </c>
      <c r="D57" s="85"/>
      <c r="E57" s="85"/>
      <c r="F57" s="85"/>
      <c r="G57" s="95">
        <f ca="1">G26</f>
        <v>0.43</v>
      </c>
      <c r="H57" s="96"/>
      <c r="I57" s="59"/>
      <c r="J57" s="28"/>
      <c r="K57" s="24"/>
      <c r="L57" s="25"/>
      <c r="M57" s="84" t="str">
        <f t="shared" ref="M57" ca="1" si="55">M26</f>
        <v>0.41＋0.33＝</v>
      </c>
      <c r="N57" s="85"/>
      <c r="O57" s="85"/>
      <c r="P57" s="85"/>
      <c r="Q57" s="95">
        <f ca="1">Q26</f>
        <v>0.74</v>
      </c>
      <c r="R57" s="96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6">D28</f>
        <v>0</v>
      </c>
      <c r="E59" s="31">
        <f t="shared" ca="1" si="56"/>
        <v>0</v>
      </c>
      <c r="F59" s="31" t="str">
        <f t="shared" ca="1" si="56"/>
        <v>.</v>
      </c>
      <c r="G59" s="32">
        <f t="shared" ca="1" si="56"/>
        <v>3</v>
      </c>
      <c r="H59" s="32">
        <f t="shared" ca="1" si="56"/>
        <v>1</v>
      </c>
      <c r="I59" s="33"/>
      <c r="J59" s="28"/>
      <c r="K59" s="20"/>
      <c r="L59" s="13"/>
      <c r="M59" s="29"/>
      <c r="N59" s="30">
        <f t="shared" ref="N59:R59" ca="1" si="57">N28</f>
        <v>0</v>
      </c>
      <c r="O59" s="31">
        <f t="shared" ca="1" si="57"/>
        <v>0</v>
      </c>
      <c r="P59" s="31" t="str">
        <f t="shared" ca="1" si="57"/>
        <v>.</v>
      </c>
      <c r="Q59" s="32">
        <f t="shared" ca="1" si="57"/>
        <v>4</v>
      </c>
      <c r="R59" s="32">
        <f t="shared" ca="1" si="57"/>
        <v>1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8">C29</f>
        <v/>
      </c>
      <c r="D60" s="35" t="str">
        <f t="shared" ca="1" si="58"/>
        <v>＋</v>
      </c>
      <c r="E60" s="36">
        <f t="shared" ca="1" si="58"/>
        <v>0</v>
      </c>
      <c r="F60" s="36" t="str">
        <f t="shared" ca="1" si="58"/>
        <v>.</v>
      </c>
      <c r="G60" s="37">
        <f t="shared" ca="1" si="58"/>
        <v>1</v>
      </c>
      <c r="H60" s="37">
        <f t="shared" ca="1" si="58"/>
        <v>2</v>
      </c>
      <c r="I60" s="33"/>
      <c r="J60" s="28"/>
      <c r="K60" s="20"/>
      <c r="L60" s="13"/>
      <c r="M60" s="34" t="str">
        <f t="shared" ref="M60:R61" ca="1" si="59">M29</f>
        <v/>
      </c>
      <c r="N60" s="35" t="str">
        <f t="shared" ca="1" si="59"/>
        <v>＋</v>
      </c>
      <c r="O60" s="36">
        <f t="shared" ca="1" si="59"/>
        <v>0</v>
      </c>
      <c r="P60" s="36" t="str">
        <f t="shared" ca="1" si="59"/>
        <v>.</v>
      </c>
      <c r="Q60" s="37">
        <f t="shared" ca="1" si="59"/>
        <v>3</v>
      </c>
      <c r="R60" s="37">
        <f t="shared" ca="1" si="59"/>
        <v>3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8"/>
        <v>0</v>
      </c>
      <c r="F61" s="65" t="str">
        <f t="shared" si="58"/>
        <v>.</v>
      </c>
      <c r="G61" s="66">
        <f t="shared" ca="1" si="58"/>
        <v>4</v>
      </c>
      <c r="H61" s="67">
        <f t="shared" ca="1" si="58"/>
        <v>3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9"/>
        <v>0</v>
      </c>
      <c r="P61" s="65" t="str">
        <f t="shared" si="59"/>
        <v>.</v>
      </c>
      <c r="Q61" s="66">
        <f t="shared" ca="1" si="59"/>
        <v>7</v>
      </c>
      <c r="R61" s="67">
        <f t="shared" ca="1" si="59"/>
        <v>4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N100" s="10"/>
      <c r="CO100" s="11"/>
      <c r="CQ100" s="4"/>
      <c r="CR100" s="4"/>
      <c r="CS100" s="4"/>
    </row>
  </sheetData>
  <sheetProtection algorithmName="SHA-512" hashValue="Wi+aykvkUWJfpdkhv3DF3HR+uF2YUTeboJMO7+JsXMIGZk1PWKMroQw9m9s9kou9PtFlbKx8002o3N+glZW9kA==" saltValue="NJ5klngWzY+xNugfEewFhA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5"/>
  <conditionalFormatting sqref="AF15:AF26">
    <cfRule type="expression" dxfId="1162" priority="129">
      <formula>$AF15="NO"</formula>
    </cfRule>
  </conditionalFormatting>
  <conditionalFormatting sqref="D7">
    <cfRule type="expression" dxfId="1161" priority="128">
      <formula>D7=0</formula>
    </cfRule>
  </conditionalFormatting>
  <conditionalFormatting sqref="D8">
    <cfRule type="expression" dxfId="1160" priority="127">
      <formula>D8=0</formula>
    </cfRule>
  </conditionalFormatting>
  <conditionalFormatting sqref="D9">
    <cfRule type="expression" dxfId="1159" priority="126">
      <formula>D9=0</formula>
    </cfRule>
  </conditionalFormatting>
  <conditionalFormatting sqref="C8">
    <cfRule type="expression" dxfId="1158" priority="125">
      <formula>C8=""</formula>
    </cfRule>
  </conditionalFormatting>
  <conditionalFormatting sqref="H7:I7">
    <cfRule type="expression" dxfId="1157" priority="124">
      <formula>H7=0</formula>
    </cfRule>
  </conditionalFormatting>
  <conditionalFormatting sqref="H8:I8">
    <cfRule type="expression" dxfId="1156" priority="123">
      <formula>H8=0</formula>
    </cfRule>
  </conditionalFormatting>
  <conditionalFormatting sqref="G7">
    <cfRule type="expression" dxfId="1155" priority="122">
      <formula>AND(G7=0,H7=0)</formula>
    </cfRule>
  </conditionalFormatting>
  <conditionalFormatting sqref="G8">
    <cfRule type="expression" dxfId="1154" priority="121">
      <formula>AND(G8=0,H8=0)</formula>
    </cfRule>
  </conditionalFormatting>
  <conditionalFormatting sqref="N7">
    <cfRule type="expression" dxfId="1153" priority="120">
      <formula>N7=0</formula>
    </cfRule>
  </conditionalFormatting>
  <conditionalFormatting sqref="N8">
    <cfRule type="expression" dxfId="1152" priority="119">
      <formula>N8=0</formula>
    </cfRule>
  </conditionalFormatting>
  <conditionalFormatting sqref="N9">
    <cfRule type="expression" dxfId="1151" priority="118">
      <formula>N9=0</formula>
    </cfRule>
  </conditionalFormatting>
  <conditionalFormatting sqref="M8">
    <cfRule type="expression" dxfId="1150" priority="117">
      <formula>M8=""</formula>
    </cfRule>
  </conditionalFormatting>
  <conditionalFormatting sqref="R7:S7">
    <cfRule type="expression" dxfId="1149" priority="116">
      <formula>R7=0</formula>
    </cfRule>
  </conditionalFormatting>
  <conditionalFormatting sqref="R8:S8">
    <cfRule type="expression" dxfId="1148" priority="115">
      <formula>R8=0</formula>
    </cfRule>
  </conditionalFormatting>
  <conditionalFormatting sqref="Q7">
    <cfRule type="expression" dxfId="1147" priority="114">
      <formula>AND(Q7=0,R7=0)</formula>
    </cfRule>
  </conditionalFormatting>
  <conditionalFormatting sqref="Q8">
    <cfRule type="expression" dxfId="1146" priority="113">
      <formula>AND(Q8=0,R8=0)</formula>
    </cfRule>
  </conditionalFormatting>
  <conditionalFormatting sqref="D14">
    <cfRule type="expression" dxfId="1145" priority="112">
      <formula>D14=0</formula>
    </cfRule>
  </conditionalFormatting>
  <conditionalFormatting sqref="D15">
    <cfRule type="expression" dxfId="1144" priority="111">
      <formula>D15=0</formula>
    </cfRule>
  </conditionalFormatting>
  <conditionalFormatting sqref="D16">
    <cfRule type="expression" dxfId="1143" priority="110">
      <formula>D16=0</formula>
    </cfRule>
  </conditionalFormatting>
  <conditionalFormatting sqref="C15">
    <cfRule type="expression" dxfId="1142" priority="109">
      <formula>C15=""</formula>
    </cfRule>
  </conditionalFormatting>
  <conditionalFormatting sqref="H14:I14">
    <cfRule type="expression" dxfId="1141" priority="108">
      <formula>H14=0</formula>
    </cfRule>
  </conditionalFormatting>
  <conditionalFormatting sqref="H15:I15">
    <cfRule type="expression" dxfId="1140" priority="107">
      <formula>H15=0</formula>
    </cfRule>
  </conditionalFormatting>
  <conditionalFormatting sqref="G14">
    <cfRule type="expression" dxfId="1139" priority="106">
      <formula>AND(G14=0,H14=0)</formula>
    </cfRule>
  </conditionalFormatting>
  <conditionalFormatting sqref="G15">
    <cfRule type="expression" dxfId="1138" priority="105">
      <formula>AND(G15=0,H15=0)</formula>
    </cfRule>
  </conditionalFormatting>
  <conditionalFormatting sqref="N14">
    <cfRule type="expression" dxfId="1137" priority="104">
      <formula>N14=0</formula>
    </cfRule>
  </conditionalFormatting>
  <conditionalFormatting sqref="N15">
    <cfRule type="expression" dxfId="1136" priority="103">
      <formula>N15=0</formula>
    </cfRule>
  </conditionalFormatting>
  <conditionalFormatting sqref="N16">
    <cfRule type="expression" dxfId="1135" priority="102">
      <formula>N16=0</formula>
    </cfRule>
  </conditionalFormatting>
  <conditionalFormatting sqref="M15">
    <cfRule type="expression" dxfId="1134" priority="101">
      <formula>M15=""</formula>
    </cfRule>
  </conditionalFormatting>
  <conditionalFormatting sqref="R14:S14">
    <cfRule type="expression" dxfId="1133" priority="100">
      <formula>R14=0</formula>
    </cfRule>
  </conditionalFormatting>
  <conditionalFormatting sqref="R15:S15">
    <cfRule type="expression" dxfId="1132" priority="99">
      <formula>R15=0</formula>
    </cfRule>
  </conditionalFormatting>
  <conditionalFormatting sqref="Q14">
    <cfRule type="expression" dxfId="1131" priority="98">
      <formula>AND(Q14=0,R14=0)</formula>
    </cfRule>
  </conditionalFormatting>
  <conditionalFormatting sqref="Q15">
    <cfRule type="expression" dxfId="1130" priority="97">
      <formula>AND(Q15=0,R15=0)</formula>
    </cfRule>
  </conditionalFormatting>
  <conditionalFormatting sqref="D21">
    <cfRule type="expression" dxfId="1129" priority="96">
      <formula>D21=0</formula>
    </cfRule>
  </conditionalFormatting>
  <conditionalFormatting sqref="D22">
    <cfRule type="expression" dxfId="1128" priority="95">
      <formula>D22=0</formula>
    </cfRule>
  </conditionalFormatting>
  <conditionalFormatting sqref="D23">
    <cfRule type="expression" dxfId="1127" priority="94">
      <formula>D23=0</formula>
    </cfRule>
  </conditionalFormatting>
  <conditionalFormatting sqref="C22">
    <cfRule type="expression" dxfId="1126" priority="93">
      <formula>C22=""</formula>
    </cfRule>
  </conditionalFormatting>
  <conditionalFormatting sqref="H21:I21">
    <cfRule type="expression" dxfId="1125" priority="92">
      <formula>H21=0</formula>
    </cfRule>
  </conditionalFormatting>
  <conditionalFormatting sqref="H22:I22">
    <cfRule type="expression" dxfId="1124" priority="91">
      <formula>H22=0</formula>
    </cfRule>
  </conditionalFormatting>
  <conditionalFormatting sqref="G21">
    <cfRule type="expression" dxfId="1123" priority="90">
      <formula>AND(G21=0,H21=0)</formula>
    </cfRule>
  </conditionalFormatting>
  <conditionalFormatting sqref="G22">
    <cfRule type="expression" dxfId="1122" priority="89">
      <formula>AND(G22=0,H22=0)</formula>
    </cfRule>
  </conditionalFormatting>
  <conditionalFormatting sqref="N21">
    <cfRule type="expression" dxfId="1121" priority="88">
      <formula>N21=0</formula>
    </cfRule>
  </conditionalFormatting>
  <conditionalFormatting sqref="N22">
    <cfRule type="expression" dxfId="1120" priority="87">
      <formula>N22=0</formula>
    </cfRule>
  </conditionalFormatting>
  <conditionalFormatting sqref="N23">
    <cfRule type="expression" dxfId="1119" priority="86">
      <formula>N23=0</formula>
    </cfRule>
  </conditionalFormatting>
  <conditionalFormatting sqref="M22">
    <cfRule type="expression" dxfId="1118" priority="85">
      <formula>M22=""</formula>
    </cfRule>
  </conditionalFormatting>
  <conditionalFormatting sqref="R21:S21">
    <cfRule type="expression" dxfId="1117" priority="84">
      <formula>R21=0</formula>
    </cfRule>
  </conditionalFormatting>
  <conditionalFormatting sqref="R22:S22">
    <cfRule type="expression" dxfId="1116" priority="83">
      <formula>R22=0</formula>
    </cfRule>
  </conditionalFormatting>
  <conditionalFormatting sqref="Q21">
    <cfRule type="expression" dxfId="1115" priority="82">
      <formula>AND(Q21=0,R21=0)</formula>
    </cfRule>
  </conditionalFormatting>
  <conditionalFormatting sqref="Q22">
    <cfRule type="expression" dxfId="1114" priority="81">
      <formula>AND(Q22=0,R22=0)</formula>
    </cfRule>
  </conditionalFormatting>
  <conditionalFormatting sqref="D28">
    <cfRule type="expression" dxfId="1113" priority="80">
      <formula>D28=0</formula>
    </cfRule>
  </conditionalFormatting>
  <conditionalFormatting sqref="D29">
    <cfRule type="expression" dxfId="1112" priority="79">
      <formula>D29=0</formula>
    </cfRule>
  </conditionalFormatting>
  <conditionalFormatting sqref="D30">
    <cfRule type="expression" dxfId="1111" priority="78">
      <formula>D30=0</formula>
    </cfRule>
  </conditionalFormatting>
  <conditionalFormatting sqref="C29">
    <cfRule type="expression" dxfId="1110" priority="77">
      <formula>C29=""</formula>
    </cfRule>
  </conditionalFormatting>
  <conditionalFormatting sqref="H28:I28">
    <cfRule type="expression" dxfId="1109" priority="76">
      <formula>H28=0</formula>
    </cfRule>
  </conditionalFormatting>
  <conditionalFormatting sqref="H29:I29">
    <cfRule type="expression" dxfId="1108" priority="75">
      <formula>H29=0</formula>
    </cfRule>
  </conditionalFormatting>
  <conditionalFormatting sqref="G28">
    <cfRule type="expression" dxfId="1107" priority="74">
      <formula>AND(G28=0,H28=0)</formula>
    </cfRule>
  </conditionalFormatting>
  <conditionalFormatting sqref="G29">
    <cfRule type="expression" dxfId="1106" priority="73">
      <formula>AND(G29=0,H29=0)</formula>
    </cfRule>
  </conditionalFormatting>
  <conditionalFormatting sqref="N28">
    <cfRule type="expression" dxfId="1105" priority="72">
      <formula>N28=0</formula>
    </cfRule>
  </conditionalFormatting>
  <conditionalFormatting sqref="N29">
    <cfRule type="expression" dxfId="1104" priority="71">
      <formula>N29=0</formula>
    </cfRule>
  </conditionalFormatting>
  <conditionalFormatting sqref="N30">
    <cfRule type="expression" dxfId="1103" priority="70">
      <formula>N30=0</formula>
    </cfRule>
  </conditionalFormatting>
  <conditionalFormatting sqref="M29">
    <cfRule type="expression" dxfId="1102" priority="69">
      <formula>M29=""</formula>
    </cfRule>
  </conditionalFormatting>
  <conditionalFormatting sqref="R28:S28">
    <cfRule type="expression" dxfId="1101" priority="68">
      <formula>R28=0</formula>
    </cfRule>
  </conditionalFormatting>
  <conditionalFormatting sqref="R29:S29">
    <cfRule type="expression" dxfId="1100" priority="67">
      <formula>R29=0</formula>
    </cfRule>
  </conditionalFormatting>
  <conditionalFormatting sqref="Q28">
    <cfRule type="expression" dxfId="1099" priority="66">
      <formula>AND(Q28=0,R28=0)</formula>
    </cfRule>
  </conditionalFormatting>
  <conditionalFormatting sqref="Q29">
    <cfRule type="expression" dxfId="1098" priority="65">
      <formula>AND(Q29=0,R29=0)</formula>
    </cfRule>
  </conditionalFormatting>
  <conditionalFormatting sqref="D38">
    <cfRule type="expression" dxfId="1097" priority="64">
      <formula>D38=0</formula>
    </cfRule>
  </conditionalFormatting>
  <conditionalFormatting sqref="D39">
    <cfRule type="expression" dxfId="1096" priority="63">
      <formula>D39=0</formula>
    </cfRule>
  </conditionalFormatting>
  <conditionalFormatting sqref="D40">
    <cfRule type="expression" dxfId="1095" priority="62">
      <formula>D40=0</formula>
    </cfRule>
  </conditionalFormatting>
  <conditionalFormatting sqref="C39">
    <cfRule type="expression" dxfId="1094" priority="61">
      <formula>C39=""</formula>
    </cfRule>
  </conditionalFormatting>
  <conditionalFormatting sqref="H38:I38">
    <cfRule type="expression" dxfId="1093" priority="60">
      <formula>H38=0</formula>
    </cfRule>
  </conditionalFormatting>
  <conditionalFormatting sqref="H39:I39">
    <cfRule type="expression" dxfId="1092" priority="59">
      <formula>H39=0</formula>
    </cfRule>
  </conditionalFormatting>
  <conditionalFormatting sqref="G38">
    <cfRule type="expression" dxfId="1091" priority="58">
      <formula>AND(G38=0,H38=0)</formula>
    </cfRule>
  </conditionalFormatting>
  <conditionalFormatting sqref="G39">
    <cfRule type="expression" dxfId="1090" priority="57">
      <formula>AND(G39=0,H39=0)</formula>
    </cfRule>
  </conditionalFormatting>
  <conditionalFormatting sqref="N38">
    <cfRule type="expression" dxfId="1089" priority="56">
      <formula>N38=0</formula>
    </cfRule>
  </conditionalFormatting>
  <conditionalFormatting sqref="N39">
    <cfRule type="expression" dxfId="1088" priority="55">
      <formula>N39=0</formula>
    </cfRule>
  </conditionalFormatting>
  <conditionalFormatting sqref="N40">
    <cfRule type="expression" dxfId="1087" priority="54">
      <formula>N40=0</formula>
    </cfRule>
  </conditionalFormatting>
  <conditionalFormatting sqref="M39">
    <cfRule type="expression" dxfId="1086" priority="53">
      <formula>M39=""</formula>
    </cfRule>
  </conditionalFormatting>
  <conditionalFormatting sqref="R38:S38">
    <cfRule type="expression" dxfId="1085" priority="52">
      <formula>R38=0</formula>
    </cfRule>
  </conditionalFormatting>
  <conditionalFormatting sqref="R39:S39">
    <cfRule type="expression" dxfId="1084" priority="51">
      <formula>R39=0</formula>
    </cfRule>
  </conditionalFormatting>
  <conditionalFormatting sqref="Q38">
    <cfRule type="expression" dxfId="1083" priority="50">
      <formula>AND(Q38=0,R38=0)</formula>
    </cfRule>
  </conditionalFormatting>
  <conditionalFormatting sqref="Q39">
    <cfRule type="expression" dxfId="1082" priority="49">
      <formula>AND(Q39=0,R39=0)</formula>
    </cfRule>
  </conditionalFormatting>
  <conditionalFormatting sqref="D45">
    <cfRule type="expression" dxfId="1081" priority="48">
      <formula>D45=0</formula>
    </cfRule>
  </conditionalFormatting>
  <conditionalFormatting sqref="D46">
    <cfRule type="expression" dxfId="1080" priority="47">
      <formula>D46=0</formula>
    </cfRule>
  </conditionalFormatting>
  <conditionalFormatting sqref="D47">
    <cfRule type="expression" dxfId="1079" priority="46">
      <formula>D47=0</formula>
    </cfRule>
  </conditionalFormatting>
  <conditionalFormatting sqref="C46">
    <cfRule type="expression" dxfId="1078" priority="45">
      <formula>C46=""</formula>
    </cfRule>
  </conditionalFormatting>
  <conditionalFormatting sqref="H45:I45">
    <cfRule type="expression" dxfId="1077" priority="44">
      <formula>H45=0</formula>
    </cfRule>
  </conditionalFormatting>
  <conditionalFormatting sqref="H46:I46">
    <cfRule type="expression" dxfId="1076" priority="43">
      <formula>H46=0</formula>
    </cfRule>
  </conditionalFormatting>
  <conditionalFormatting sqref="G45">
    <cfRule type="expression" dxfId="1075" priority="42">
      <formula>AND(G45=0,H45=0)</formula>
    </cfRule>
  </conditionalFormatting>
  <conditionalFormatting sqref="G46">
    <cfRule type="expression" dxfId="1074" priority="41">
      <formula>AND(G46=0,H46=0)</formula>
    </cfRule>
  </conditionalFormatting>
  <conditionalFormatting sqref="N45">
    <cfRule type="expression" dxfId="1073" priority="40">
      <formula>N45=0</formula>
    </cfRule>
  </conditionalFormatting>
  <conditionalFormatting sqref="N46">
    <cfRule type="expression" dxfId="1072" priority="39">
      <formula>N46=0</formula>
    </cfRule>
  </conditionalFormatting>
  <conditionalFormatting sqref="N47">
    <cfRule type="expression" dxfId="1071" priority="38">
      <formula>N47=0</formula>
    </cfRule>
  </conditionalFormatting>
  <conditionalFormatting sqref="M46">
    <cfRule type="expression" dxfId="1070" priority="37">
      <formula>M46=""</formula>
    </cfRule>
  </conditionalFormatting>
  <conditionalFormatting sqref="R45:S45">
    <cfRule type="expression" dxfId="1069" priority="36">
      <formula>R45=0</formula>
    </cfRule>
  </conditionalFormatting>
  <conditionalFormatting sqref="R46:S46">
    <cfRule type="expression" dxfId="1068" priority="35">
      <formula>R46=0</formula>
    </cfRule>
  </conditionalFormatting>
  <conditionalFormatting sqref="Q45">
    <cfRule type="expression" dxfId="1067" priority="34">
      <formula>AND(Q45=0,R45=0)</formula>
    </cfRule>
  </conditionalFormatting>
  <conditionalFormatting sqref="Q46">
    <cfRule type="expression" dxfId="1066" priority="33">
      <formula>AND(Q46=0,R46=0)</formula>
    </cfRule>
  </conditionalFormatting>
  <conditionalFormatting sqref="D52">
    <cfRule type="expression" dxfId="1065" priority="32">
      <formula>D52=0</formula>
    </cfRule>
  </conditionalFormatting>
  <conditionalFormatting sqref="D53">
    <cfRule type="expression" dxfId="1064" priority="31">
      <formula>D53=0</formula>
    </cfRule>
  </conditionalFormatting>
  <conditionalFormatting sqref="D54">
    <cfRule type="expression" dxfId="1063" priority="30">
      <formula>D54=0</formula>
    </cfRule>
  </conditionalFormatting>
  <conditionalFormatting sqref="C53">
    <cfRule type="expression" dxfId="1062" priority="29">
      <formula>C53=""</formula>
    </cfRule>
  </conditionalFormatting>
  <conditionalFormatting sqref="H52:I52">
    <cfRule type="expression" dxfId="1061" priority="28">
      <formula>H52=0</formula>
    </cfRule>
  </conditionalFormatting>
  <conditionalFormatting sqref="H53:I53">
    <cfRule type="expression" dxfId="1060" priority="27">
      <formula>H53=0</formula>
    </cfRule>
  </conditionalFormatting>
  <conditionalFormatting sqref="G52">
    <cfRule type="expression" dxfId="1059" priority="26">
      <formula>AND(G52=0,H52=0)</formula>
    </cfRule>
  </conditionalFormatting>
  <conditionalFormatting sqref="G53">
    <cfRule type="expression" dxfId="1058" priority="25">
      <formula>AND(G53=0,H53=0)</formula>
    </cfRule>
  </conditionalFormatting>
  <conditionalFormatting sqref="N52">
    <cfRule type="expression" dxfId="1057" priority="24">
      <formula>N52=0</formula>
    </cfRule>
  </conditionalFormatting>
  <conditionalFormatting sqref="N53">
    <cfRule type="expression" dxfId="1056" priority="23">
      <formula>N53=0</formula>
    </cfRule>
  </conditionalFormatting>
  <conditionalFormatting sqref="N54">
    <cfRule type="expression" dxfId="1055" priority="22">
      <formula>N54=0</formula>
    </cfRule>
  </conditionalFormatting>
  <conditionalFormatting sqref="M53">
    <cfRule type="expression" dxfId="1054" priority="21">
      <formula>M53=""</formula>
    </cfRule>
  </conditionalFormatting>
  <conditionalFormatting sqref="R52:S52">
    <cfRule type="expression" dxfId="1053" priority="20">
      <formula>R52=0</formula>
    </cfRule>
  </conditionalFormatting>
  <conditionalFormatting sqref="R53:S53">
    <cfRule type="expression" dxfId="1052" priority="19">
      <formula>R53=0</formula>
    </cfRule>
  </conditionalFormatting>
  <conditionalFormatting sqref="Q52">
    <cfRule type="expression" dxfId="1051" priority="18">
      <formula>AND(Q52=0,R52=0)</formula>
    </cfRule>
  </conditionalFormatting>
  <conditionalFormatting sqref="Q53">
    <cfRule type="expression" dxfId="1050" priority="17">
      <formula>AND(Q53=0,R53=0)</formula>
    </cfRule>
  </conditionalFormatting>
  <conditionalFormatting sqref="D59">
    <cfRule type="expression" dxfId="1049" priority="16">
      <formula>D59=0</formula>
    </cfRule>
  </conditionalFormatting>
  <conditionalFormatting sqref="D60">
    <cfRule type="expression" dxfId="1048" priority="15">
      <formula>D60=0</formula>
    </cfRule>
  </conditionalFormatting>
  <conditionalFormatting sqref="D61">
    <cfRule type="expression" dxfId="1047" priority="14">
      <formula>D61=0</formula>
    </cfRule>
  </conditionalFormatting>
  <conditionalFormatting sqref="C60">
    <cfRule type="expression" dxfId="1046" priority="13">
      <formula>C60=""</formula>
    </cfRule>
  </conditionalFormatting>
  <conditionalFormatting sqref="H59:I59">
    <cfRule type="expression" dxfId="1045" priority="12">
      <formula>H59=0</formula>
    </cfRule>
  </conditionalFormatting>
  <conditionalFormatting sqref="H60:I60">
    <cfRule type="expression" dxfId="1044" priority="11">
      <formula>H60=0</formula>
    </cfRule>
  </conditionalFormatting>
  <conditionalFormatting sqref="G59">
    <cfRule type="expression" dxfId="1043" priority="10">
      <formula>AND(G59=0,H59=0)</formula>
    </cfRule>
  </conditionalFormatting>
  <conditionalFormatting sqref="G60">
    <cfRule type="expression" dxfId="1042" priority="9">
      <formula>AND(G60=0,H60=0)</formula>
    </cfRule>
  </conditionalFormatting>
  <conditionalFormatting sqref="N59">
    <cfRule type="expression" dxfId="1041" priority="8">
      <formula>N59=0</formula>
    </cfRule>
  </conditionalFormatting>
  <conditionalFormatting sqref="N60">
    <cfRule type="expression" dxfId="1040" priority="7">
      <formula>N60=0</formula>
    </cfRule>
  </conditionalFormatting>
  <conditionalFormatting sqref="N61">
    <cfRule type="expression" dxfId="1039" priority="6">
      <formula>N61=0</formula>
    </cfRule>
  </conditionalFormatting>
  <conditionalFormatting sqref="M60">
    <cfRule type="expression" dxfId="1038" priority="5">
      <formula>M60=""</formula>
    </cfRule>
  </conditionalFormatting>
  <conditionalFormatting sqref="R59:S59">
    <cfRule type="expression" dxfId="1037" priority="4">
      <formula>R59=0</formula>
    </cfRule>
  </conditionalFormatting>
  <conditionalFormatting sqref="R60:S60">
    <cfRule type="expression" dxfId="1036" priority="3">
      <formula>R60=0</formula>
    </cfRule>
  </conditionalFormatting>
  <conditionalFormatting sqref="Q59">
    <cfRule type="expression" dxfId="1035" priority="2">
      <formula>AND(Q59=0,R59=0)</formula>
    </cfRule>
  </conditionalFormatting>
  <conditionalFormatting sqref="Q60">
    <cfRule type="expression" dxfId="1034" priority="1">
      <formula>AND(Q60=0,R60=0)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2" t="s">
        <v>51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1">
        <v>1</v>
      </c>
      <c r="T1" s="71"/>
      <c r="U1" s="1"/>
      <c r="X1" s="3" t="s">
        <v>52</v>
      </c>
      <c r="Y1" s="4">
        <f ca="1">AY1*1000+BD1*100+BI1*10+BN1</f>
        <v>49</v>
      </c>
      <c r="Z1" s="4" t="s">
        <v>88</v>
      </c>
      <c r="AA1" s="4">
        <f ca="1">AZ1*1000+BE1*100+BJ1*10+BO1</f>
        <v>29</v>
      </c>
      <c r="AB1" s="4" t="s">
        <v>54</v>
      </c>
      <c r="AC1" s="4">
        <f ca="1">Y1+AA1</f>
        <v>78</v>
      </c>
      <c r="AE1" s="4">
        <f ca="1">AY1</f>
        <v>0</v>
      </c>
      <c r="AF1" s="4">
        <f ca="1">BD1</f>
        <v>0</v>
      </c>
      <c r="AG1" s="4" t="s">
        <v>55</v>
      </c>
      <c r="AH1" s="4">
        <f ca="1">BI1</f>
        <v>4</v>
      </c>
      <c r="AI1" s="4">
        <f ca="1">BN1</f>
        <v>9</v>
      </c>
      <c r="AJ1" s="4" t="s">
        <v>65</v>
      </c>
      <c r="AK1" s="4">
        <f ca="1">AZ1</f>
        <v>0</v>
      </c>
      <c r="AL1" s="4">
        <f ca="1">BE1</f>
        <v>0</v>
      </c>
      <c r="AM1" s="4" t="s">
        <v>89</v>
      </c>
      <c r="AN1" s="4">
        <f ca="1">BJ1</f>
        <v>2</v>
      </c>
      <c r="AO1" s="4">
        <f ca="1">BO1</f>
        <v>9</v>
      </c>
      <c r="AP1" s="4" t="s">
        <v>90</v>
      </c>
      <c r="AQ1" s="4">
        <f ca="1">MOD(ROUNDDOWN(AC1/1000,0),10)</f>
        <v>0</v>
      </c>
      <c r="AR1" s="4">
        <f ca="1">MOD(ROUNDDOWN(AC1/100,0),10)</f>
        <v>0</v>
      </c>
      <c r="AS1" s="4" t="s">
        <v>55</v>
      </c>
      <c r="AT1" s="4">
        <f ca="1">MOD(ROUNDDOWN(AC1/10,0),10)</f>
        <v>7</v>
      </c>
      <c r="AU1" s="4">
        <f ca="1">MOD(ROUNDDOWN(AC1/1,0),10)</f>
        <v>8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0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4</v>
      </c>
      <c r="BJ1" s="8">
        <f t="shared" ref="BJ1:BJ12" ca="1" si="0">VLOOKUP($CH1,$CJ$1:$CL$100,3,FALSE)</f>
        <v>2</v>
      </c>
      <c r="BK1" s="9"/>
      <c r="BL1" s="5" t="s">
        <v>7</v>
      </c>
      <c r="BM1" s="4">
        <v>1</v>
      </c>
      <c r="BN1" s="8">
        <f ca="1">VLOOKUP($CO1,$CQ$1:$CS$100,2,FALSE)</f>
        <v>9</v>
      </c>
      <c r="BO1" s="8">
        <f ca="1">VLOOKUP($CO1,$CQ$1:$CS$100,3,FALSE)</f>
        <v>9</v>
      </c>
      <c r="BP1" s="9"/>
      <c r="BQ1" s="9"/>
      <c r="BR1" s="7"/>
      <c r="BS1" s="10">
        <f ca="1">RAND()</f>
        <v>0.50508115640412177</v>
      </c>
      <c r="BT1" s="11">
        <f ca="1">RANK(BS1,$BS$1:$BS$100,)</f>
        <v>11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0.32681959844241559</v>
      </c>
      <c r="CA1" s="11">
        <f ca="1">RANK(BZ1,$BZ$1:$BZ$100,)</f>
        <v>12</v>
      </c>
      <c r="CB1" s="4"/>
      <c r="CC1" s="4">
        <v>1</v>
      </c>
      <c r="CD1" s="4">
        <v>0</v>
      </c>
      <c r="CE1" s="4">
        <v>0</v>
      </c>
      <c r="CG1" s="10">
        <f ca="1">RAND()</f>
        <v>0.63299063848958059</v>
      </c>
      <c r="CH1" s="11">
        <f ca="1">RANK(CG1,$CG$1:$CG$100,)</f>
        <v>29</v>
      </c>
      <c r="CI1" s="4"/>
      <c r="CJ1" s="4">
        <v>1</v>
      </c>
      <c r="CK1" s="4">
        <v>1</v>
      </c>
      <c r="CL1" s="4">
        <v>1</v>
      </c>
      <c r="CM1" s="4"/>
      <c r="CN1" s="10">
        <f ca="1">RAND()</f>
        <v>2.0959956331837448E-3</v>
      </c>
      <c r="CO1" s="11">
        <f ca="1">RANK(CN1,$CN$1:$CN$100,)</f>
        <v>45</v>
      </c>
      <c r="CP1" s="4"/>
      <c r="CQ1" s="4">
        <v>1</v>
      </c>
      <c r="CR1" s="4">
        <v>1</v>
      </c>
      <c r="CS1" s="4">
        <v>9</v>
      </c>
    </row>
    <row r="2" spans="1:97" ht="54.95" customHeight="1" thickBot="1" x14ac:dyDescent="0.3">
      <c r="A2" s="77" t="s">
        <v>36</v>
      </c>
      <c r="B2" s="78"/>
      <c r="C2" s="78"/>
      <c r="D2" s="78"/>
      <c r="E2" s="79"/>
      <c r="F2" s="80" t="s">
        <v>37</v>
      </c>
      <c r="G2" s="80"/>
      <c r="H2" s="80"/>
      <c r="I2" s="81"/>
      <c r="J2" s="82"/>
      <c r="K2" s="82"/>
      <c r="L2" s="82"/>
      <c r="M2" s="82"/>
      <c r="N2" s="82"/>
      <c r="O2" s="82"/>
      <c r="P2" s="82"/>
      <c r="Q2" s="82"/>
      <c r="R2" s="82"/>
      <c r="S2" s="82"/>
      <c r="T2" s="83"/>
      <c r="X2" s="2" t="s">
        <v>63</v>
      </c>
      <c r="Y2" s="4">
        <f t="shared" ref="Y2:Y12" ca="1" si="1">AY2*1000+BD2*100+BI2*10+BN2</f>
        <v>88</v>
      </c>
      <c r="Z2" s="4" t="s">
        <v>58</v>
      </c>
      <c r="AA2" s="4">
        <f t="shared" ref="AA2:AA12" ca="1" si="2">AZ2*1000+BE2*100+BJ2*10+BO2</f>
        <v>23</v>
      </c>
      <c r="AB2" s="4" t="s">
        <v>61</v>
      </c>
      <c r="AC2" s="4">
        <f t="shared" ref="AC2:AC12" ca="1" si="3">Y2+AA2</f>
        <v>111</v>
      </c>
      <c r="AE2" s="4">
        <f t="shared" ref="AE2:AE12" ca="1" si="4">AY2</f>
        <v>0</v>
      </c>
      <c r="AF2" s="4">
        <f t="shared" ref="AF2:AF12" ca="1" si="5">BD2</f>
        <v>0</v>
      </c>
      <c r="AG2" s="4" t="s">
        <v>55</v>
      </c>
      <c r="AH2" s="4">
        <f t="shared" ref="AH2:AH12" ca="1" si="6">BI2</f>
        <v>8</v>
      </c>
      <c r="AI2" s="4">
        <f t="shared" ref="AI2:AI12" ca="1" si="7">BN2</f>
        <v>8</v>
      </c>
      <c r="AJ2" s="4" t="s">
        <v>53</v>
      </c>
      <c r="AK2" s="4">
        <f t="shared" ref="AK2:AK12" ca="1" si="8">AZ2</f>
        <v>0</v>
      </c>
      <c r="AL2" s="4">
        <f t="shared" ref="AL2:AL12" ca="1" si="9">BE2</f>
        <v>0</v>
      </c>
      <c r="AM2" s="4" t="s">
        <v>91</v>
      </c>
      <c r="AN2" s="4">
        <f t="shared" ref="AN2:AN12" ca="1" si="10">BJ2</f>
        <v>2</v>
      </c>
      <c r="AO2" s="4">
        <f t="shared" ref="AO2:AO12" ca="1" si="11">BO2</f>
        <v>3</v>
      </c>
      <c r="AP2" s="4" t="s">
        <v>92</v>
      </c>
      <c r="AQ2" s="4">
        <f t="shared" ref="AQ2:AQ12" ca="1" si="12">MOD(ROUNDDOWN(AC2/1000,0),10)</f>
        <v>0</v>
      </c>
      <c r="AR2" s="4">
        <f t="shared" ref="AR2:AR12" ca="1" si="13">MOD(ROUNDDOWN(AC2/100,0),10)</f>
        <v>1</v>
      </c>
      <c r="AS2" s="4" t="s">
        <v>55</v>
      </c>
      <c r="AT2" s="4">
        <f t="shared" ref="AT2:AT12" ca="1" si="14">MOD(ROUNDDOWN(AC2/10,0),10)</f>
        <v>1</v>
      </c>
      <c r="AU2" s="4">
        <f t="shared" ref="AU2:AU12" ca="1" si="15">MOD(ROUNDDOWN(AC2/1,0),10)</f>
        <v>1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0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8</v>
      </c>
      <c r="BJ2" s="8">
        <f t="shared" ca="1" si="0"/>
        <v>2</v>
      </c>
      <c r="BK2" s="9"/>
      <c r="BM2" s="4">
        <v>2</v>
      </c>
      <c r="BN2" s="8">
        <f t="shared" ref="BN2:BN12" ca="1" si="21">VLOOKUP($CO2,$CQ$1:$CS$100,2,FALSE)</f>
        <v>8</v>
      </c>
      <c r="BO2" s="8">
        <f t="shared" ref="BO2:BO12" ca="1" si="22">VLOOKUP($CO2,$CQ$1:$CS$100,3,FALSE)</f>
        <v>3</v>
      </c>
      <c r="BP2" s="9"/>
      <c r="BQ2" s="9"/>
      <c r="BR2" s="7"/>
      <c r="BS2" s="10">
        <f t="shared" ref="BS2:BS20" ca="1" si="23">RAND()</f>
        <v>0.53892419760846089</v>
      </c>
      <c r="BT2" s="11">
        <f t="shared" ref="BT2:BT20" ca="1" si="24">RANK(BS2,$BS$1:$BS$100,)</f>
        <v>9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20" ca="1" si="25">RAND()</f>
        <v>0.66393309552124613</v>
      </c>
      <c r="CA2" s="11">
        <f t="shared" ref="CA2:CA20" ca="1" si="26">RANK(BZ2,$BZ$1:$BZ$100,)</f>
        <v>5</v>
      </c>
      <c r="CB2" s="4"/>
      <c r="CC2" s="4">
        <v>2</v>
      </c>
      <c r="CD2" s="4">
        <v>0</v>
      </c>
      <c r="CE2" s="4">
        <v>0</v>
      </c>
      <c r="CG2" s="10">
        <f t="shared" ref="CG2:CG65" ca="1" si="27">RAND()</f>
        <v>0.21316304709022194</v>
      </c>
      <c r="CH2" s="11">
        <f t="shared" ref="CH2:CH65" ca="1" si="28">RANK(CG2,$CG$1:$CG$100,)</f>
        <v>65</v>
      </c>
      <c r="CI2" s="4"/>
      <c r="CJ2" s="4">
        <v>2</v>
      </c>
      <c r="CK2" s="4">
        <v>1</v>
      </c>
      <c r="CL2" s="4">
        <v>2</v>
      </c>
      <c r="CN2" s="10">
        <f t="shared" ref="CN2:CN45" ca="1" si="29">RAND()</f>
        <v>0.33706492160782076</v>
      </c>
      <c r="CO2" s="11">
        <f t="shared" ref="CO2:CO45" ca="1" si="30">RANK(CN2,$CN$1:$CN$100,)</f>
        <v>30</v>
      </c>
      <c r="CP2" s="4"/>
      <c r="CQ2" s="4">
        <v>2</v>
      </c>
      <c r="CR2" s="4">
        <v>2</v>
      </c>
      <c r="CS2" s="4">
        <v>8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60</v>
      </c>
      <c r="Y3" s="4">
        <f t="shared" ca="1" si="1"/>
        <v>57</v>
      </c>
      <c r="Z3" s="4" t="s">
        <v>65</v>
      </c>
      <c r="AA3" s="4">
        <f t="shared" ca="1" si="2"/>
        <v>23</v>
      </c>
      <c r="AB3" s="4" t="s">
        <v>92</v>
      </c>
      <c r="AC3" s="4">
        <f t="shared" ca="1" si="3"/>
        <v>80</v>
      </c>
      <c r="AE3" s="4">
        <f t="shared" ca="1" si="4"/>
        <v>0</v>
      </c>
      <c r="AF3" s="4">
        <f t="shared" ca="1" si="5"/>
        <v>0</v>
      </c>
      <c r="AG3" s="4" t="s">
        <v>91</v>
      </c>
      <c r="AH3" s="4">
        <f t="shared" ca="1" si="6"/>
        <v>5</v>
      </c>
      <c r="AI3" s="4">
        <f t="shared" ca="1" si="7"/>
        <v>7</v>
      </c>
      <c r="AJ3" s="4" t="s">
        <v>93</v>
      </c>
      <c r="AK3" s="4">
        <f t="shared" ca="1" si="8"/>
        <v>0</v>
      </c>
      <c r="AL3" s="4">
        <f t="shared" ca="1" si="9"/>
        <v>0</v>
      </c>
      <c r="AM3" s="4" t="s">
        <v>66</v>
      </c>
      <c r="AN3" s="4">
        <f t="shared" ca="1" si="10"/>
        <v>2</v>
      </c>
      <c r="AO3" s="4">
        <f t="shared" ca="1" si="11"/>
        <v>3</v>
      </c>
      <c r="AP3" s="4" t="s">
        <v>73</v>
      </c>
      <c r="AQ3" s="4">
        <f t="shared" ca="1" si="12"/>
        <v>0</v>
      </c>
      <c r="AR3" s="4">
        <f t="shared" ca="1" si="13"/>
        <v>0</v>
      </c>
      <c r="AS3" s="4" t="s">
        <v>55</v>
      </c>
      <c r="AT3" s="4">
        <f t="shared" ca="1" si="14"/>
        <v>8</v>
      </c>
      <c r="AU3" s="4">
        <f t="shared" ca="1" si="15"/>
        <v>0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0</v>
      </c>
      <c r="BE3" s="6">
        <f t="shared" ca="1" si="19"/>
        <v>0</v>
      </c>
      <c r="BF3" s="7"/>
      <c r="BH3" s="4">
        <v>3</v>
      </c>
      <c r="BI3" s="8">
        <f t="shared" ca="1" si="20"/>
        <v>5</v>
      </c>
      <c r="BJ3" s="8">
        <f t="shared" ca="1" si="0"/>
        <v>2</v>
      </c>
      <c r="BK3" s="9"/>
      <c r="BM3" s="4">
        <v>3</v>
      </c>
      <c r="BN3" s="8">
        <f t="shared" ca="1" si="21"/>
        <v>7</v>
      </c>
      <c r="BO3" s="8">
        <f t="shared" ca="1" si="22"/>
        <v>3</v>
      </c>
      <c r="BP3" s="9"/>
      <c r="BQ3" s="9"/>
      <c r="BR3" s="7"/>
      <c r="BS3" s="10">
        <f t="shared" ca="1" si="23"/>
        <v>2.8417874671944343E-3</v>
      </c>
      <c r="BT3" s="11">
        <f t="shared" ca="1" si="24"/>
        <v>20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0.5461197487333449</v>
      </c>
      <c r="CA3" s="11">
        <f t="shared" ca="1" si="26"/>
        <v>7</v>
      </c>
      <c r="CB3" s="4"/>
      <c r="CC3" s="4">
        <v>3</v>
      </c>
      <c r="CD3" s="4">
        <v>0</v>
      </c>
      <c r="CE3" s="4">
        <v>0</v>
      </c>
      <c r="CG3" s="10">
        <f t="shared" ca="1" si="27"/>
        <v>0.50017394317899355</v>
      </c>
      <c r="CH3" s="11">
        <f t="shared" ca="1" si="28"/>
        <v>38</v>
      </c>
      <c r="CI3" s="4"/>
      <c r="CJ3" s="4">
        <v>3</v>
      </c>
      <c r="CK3" s="4">
        <v>1</v>
      </c>
      <c r="CL3" s="4">
        <v>3</v>
      </c>
      <c r="CN3" s="10">
        <f t="shared" ca="1" si="29"/>
        <v>0.54616317137866199</v>
      </c>
      <c r="CO3" s="11">
        <f t="shared" ca="1" si="30"/>
        <v>22</v>
      </c>
      <c r="CP3" s="4"/>
      <c r="CQ3" s="4">
        <v>3</v>
      </c>
      <c r="CR3" s="4">
        <v>2</v>
      </c>
      <c r="CS3" s="4">
        <v>9</v>
      </c>
    </row>
    <row r="4" spans="1:97" ht="19.5" thickBot="1" x14ac:dyDescent="0.3">
      <c r="A4" s="14"/>
      <c r="B4" s="15"/>
      <c r="C4" s="16" t="s">
        <v>94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95</v>
      </c>
      <c r="N4" s="17"/>
      <c r="O4" s="17"/>
      <c r="P4" s="17"/>
      <c r="Q4" s="17"/>
      <c r="R4" s="17"/>
      <c r="S4" s="17"/>
      <c r="T4" s="19"/>
      <c r="X4" s="2" t="s">
        <v>96</v>
      </c>
      <c r="Y4" s="4">
        <f t="shared" ca="1" si="1"/>
        <v>73</v>
      </c>
      <c r="Z4" s="4" t="s">
        <v>68</v>
      </c>
      <c r="AA4" s="4">
        <f t="shared" ca="1" si="2"/>
        <v>98</v>
      </c>
      <c r="AB4" s="4" t="s">
        <v>56</v>
      </c>
      <c r="AC4" s="4">
        <f t="shared" ca="1" si="3"/>
        <v>171</v>
      </c>
      <c r="AE4" s="4">
        <f t="shared" ca="1" si="4"/>
        <v>0</v>
      </c>
      <c r="AF4" s="4">
        <f t="shared" ca="1" si="5"/>
        <v>0</v>
      </c>
      <c r="AG4" s="4" t="s">
        <v>66</v>
      </c>
      <c r="AH4" s="4">
        <f t="shared" ca="1" si="6"/>
        <v>7</v>
      </c>
      <c r="AI4" s="4">
        <f t="shared" ca="1" si="7"/>
        <v>3</v>
      </c>
      <c r="AJ4" s="4" t="s">
        <v>65</v>
      </c>
      <c r="AK4" s="4">
        <f t="shared" ca="1" si="8"/>
        <v>0</v>
      </c>
      <c r="AL4" s="4">
        <f t="shared" ca="1" si="9"/>
        <v>0</v>
      </c>
      <c r="AM4" s="4" t="s">
        <v>70</v>
      </c>
      <c r="AN4" s="4">
        <f t="shared" ca="1" si="10"/>
        <v>9</v>
      </c>
      <c r="AO4" s="4">
        <f t="shared" ca="1" si="11"/>
        <v>8</v>
      </c>
      <c r="AP4" s="4" t="s">
        <v>73</v>
      </c>
      <c r="AQ4" s="4">
        <f t="shared" ca="1" si="12"/>
        <v>0</v>
      </c>
      <c r="AR4" s="4">
        <f t="shared" ca="1" si="13"/>
        <v>1</v>
      </c>
      <c r="AS4" s="4" t="s">
        <v>91</v>
      </c>
      <c r="AT4" s="4">
        <f t="shared" ca="1" si="14"/>
        <v>7</v>
      </c>
      <c r="AU4" s="4">
        <f t="shared" ca="1" si="15"/>
        <v>1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0</v>
      </c>
      <c r="BE4" s="6">
        <f t="shared" ca="1" si="19"/>
        <v>0</v>
      </c>
      <c r="BF4" s="7"/>
      <c r="BH4" s="4">
        <v>4</v>
      </c>
      <c r="BI4" s="8">
        <f t="shared" ca="1" si="20"/>
        <v>7</v>
      </c>
      <c r="BJ4" s="8">
        <f t="shared" ca="1" si="0"/>
        <v>9</v>
      </c>
      <c r="BK4" s="9"/>
      <c r="BM4" s="4">
        <v>4</v>
      </c>
      <c r="BN4" s="8">
        <f t="shared" ca="1" si="21"/>
        <v>3</v>
      </c>
      <c r="BO4" s="8">
        <f t="shared" ca="1" si="22"/>
        <v>8</v>
      </c>
      <c r="BP4" s="9"/>
      <c r="BQ4" s="9"/>
      <c r="BR4" s="7"/>
      <c r="BS4" s="10">
        <f t="shared" ca="1" si="23"/>
        <v>0.84139772632484688</v>
      </c>
      <c r="BT4" s="11">
        <f t="shared" ca="1" si="24"/>
        <v>3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0.20713999257629523</v>
      </c>
      <c r="CA4" s="11">
        <f t="shared" ca="1" si="26"/>
        <v>14</v>
      </c>
      <c r="CB4" s="4"/>
      <c r="CC4" s="4">
        <v>4</v>
      </c>
      <c r="CD4" s="4">
        <v>0</v>
      </c>
      <c r="CE4" s="4">
        <v>0</v>
      </c>
      <c r="CG4" s="10">
        <f t="shared" ca="1" si="27"/>
        <v>0.21999010479786663</v>
      </c>
      <c r="CH4" s="11">
        <f t="shared" ca="1" si="28"/>
        <v>63</v>
      </c>
      <c r="CI4" s="4"/>
      <c r="CJ4" s="4">
        <v>4</v>
      </c>
      <c r="CK4" s="4">
        <v>1</v>
      </c>
      <c r="CL4" s="4">
        <v>4</v>
      </c>
      <c r="CN4" s="10">
        <f t="shared" ca="1" si="29"/>
        <v>0.83863427456404882</v>
      </c>
      <c r="CO4" s="11">
        <f t="shared" ca="1" si="30"/>
        <v>5</v>
      </c>
      <c r="CP4" s="4"/>
      <c r="CQ4" s="4">
        <v>4</v>
      </c>
      <c r="CR4" s="4">
        <v>3</v>
      </c>
      <c r="CS4" s="4">
        <v>7</v>
      </c>
    </row>
    <row r="5" spans="1:97" ht="45.95" customHeight="1" thickBot="1" x14ac:dyDescent="0.3">
      <c r="A5" s="20"/>
      <c r="B5" s="13"/>
      <c r="C5" s="73" t="str">
        <f ca="1">$Y1/100&amp;$Z1&amp;$AA1/100&amp;$AB1</f>
        <v>0.49＋0.29＝</v>
      </c>
      <c r="D5" s="74"/>
      <c r="E5" s="74"/>
      <c r="F5" s="74"/>
      <c r="G5" s="75">
        <f ca="1">$AC1/100</f>
        <v>0.78</v>
      </c>
      <c r="H5" s="76"/>
      <c r="I5" s="21"/>
      <c r="J5" s="22"/>
      <c r="K5" s="20"/>
      <c r="L5" s="13"/>
      <c r="M5" s="73" t="str">
        <f ca="1">$Y2/100&amp;$Z2&amp;$AA2/100&amp;$AB2</f>
        <v>0.88＋0.23＝</v>
      </c>
      <c r="N5" s="74"/>
      <c r="O5" s="74"/>
      <c r="P5" s="74"/>
      <c r="Q5" s="75">
        <f ca="1">$AC2/100</f>
        <v>1.1100000000000001</v>
      </c>
      <c r="R5" s="76"/>
      <c r="S5" s="21"/>
      <c r="T5" s="23"/>
      <c r="X5" s="2" t="s">
        <v>97</v>
      </c>
      <c r="Y5" s="4">
        <f t="shared" ca="1" si="1"/>
        <v>47</v>
      </c>
      <c r="Z5" s="4" t="s">
        <v>53</v>
      </c>
      <c r="AA5" s="4">
        <f t="shared" ca="1" si="2"/>
        <v>94</v>
      </c>
      <c r="AB5" s="4" t="s">
        <v>54</v>
      </c>
      <c r="AC5" s="4">
        <f t="shared" ca="1" si="3"/>
        <v>141</v>
      </c>
      <c r="AE5" s="4">
        <f t="shared" ca="1" si="4"/>
        <v>0</v>
      </c>
      <c r="AF5" s="4">
        <f t="shared" ca="1" si="5"/>
        <v>0</v>
      </c>
      <c r="AG5" s="4" t="s">
        <v>66</v>
      </c>
      <c r="AH5" s="4">
        <f t="shared" ca="1" si="6"/>
        <v>4</v>
      </c>
      <c r="AI5" s="4">
        <f t="shared" ca="1" si="7"/>
        <v>7</v>
      </c>
      <c r="AJ5" s="4" t="s">
        <v>88</v>
      </c>
      <c r="AK5" s="4">
        <f t="shared" ca="1" si="8"/>
        <v>0</v>
      </c>
      <c r="AL5" s="4">
        <f t="shared" ca="1" si="9"/>
        <v>0</v>
      </c>
      <c r="AM5" s="4" t="s">
        <v>66</v>
      </c>
      <c r="AN5" s="4">
        <f t="shared" ca="1" si="10"/>
        <v>9</v>
      </c>
      <c r="AO5" s="4">
        <f t="shared" ca="1" si="11"/>
        <v>4</v>
      </c>
      <c r="AP5" s="4" t="s">
        <v>73</v>
      </c>
      <c r="AQ5" s="4">
        <f t="shared" ca="1" si="12"/>
        <v>0</v>
      </c>
      <c r="AR5" s="4">
        <f t="shared" ca="1" si="13"/>
        <v>1</v>
      </c>
      <c r="AS5" s="4" t="s">
        <v>89</v>
      </c>
      <c r="AT5" s="4">
        <f t="shared" ca="1" si="14"/>
        <v>4</v>
      </c>
      <c r="AU5" s="4">
        <f t="shared" ca="1" si="15"/>
        <v>1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0</v>
      </c>
      <c r="BE5" s="6">
        <f t="shared" ca="1" si="19"/>
        <v>0</v>
      </c>
      <c r="BF5" s="7"/>
      <c r="BH5" s="4">
        <v>5</v>
      </c>
      <c r="BI5" s="8">
        <f t="shared" ca="1" si="20"/>
        <v>4</v>
      </c>
      <c r="BJ5" s="8">
        <f t="shared" ca="1" si="0"/>
        <v>9</v>
      </c>
      <c r="BK5" s="9"/>
      <c r="BM5" s="4">
        <v>5</v>
      </c>
      <c r="BN5" s="8">
        <f t="shared" ca="1" si="21"/>
        <v>7</v>
      </c>
      <c r="BO5" s="8">
        <f t="shared" ca="1" si="22"/>
        <v>4</v>
      </c>
      <c r="BP5" s="9"/>
      <c r="BQ5" s="9"/>
      <c r="BR5" s="7"/>
      <c r="BS5" s="10">
        <f t="shared" ca="1" si="23"/>
        <v>0.2858627746956095</v>
      </c>
      <c r="BT5" s="11">
        <f t="shared" ca="1" si="24"/>
        <v>14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0.11293391912758588</v>
      </c>
      <c r="CA5" s="11">
        <f t="shared" ca="1" si="26"/>
        <v>18</v>
      </c>
      <c r="CB5" s="4"/>
      <c r="CC5" s="4">
        <v>5</v>
      </c>
      <c r="CD5" s="4">
        <v>0</v>
      </c>
      <c r="CE5" s="4">
        <v>0</v>
      </c>
      <c r="CG5" s="10">
        <f t="shared" ca="1" si="27"/>
        <v>0.52616603783257254</v>
      </c>
      <c r="CH5" s="11">
        <f t="shared" ca="1" si="28"/>
        <v>36</v>
      </c>
      <c r="CI5" s="4"/>
      <c r="CJ5" s="4">
        <v>5</v>
      </c>
      <c r="CK5" s="4">
        <v>1</v>
      </c>
      <c r="CL5" s="4">
        <v>5</v>
      </c>
      <c r="CN5" s="10">
        <f t="shared" ca="1" si="29"/>
        <v>0.53380501556317284</v>
      </c>
      <c r="CO5" s="11">
        <f t="shared" ca="1" si="30"/>
        <v>23</v>
      </c>
      <c r="CP5" s="4"/>
      <c r="CQ5" s="4">
        <v>5</v>
      </c>
      <c r="CR5" s="4">
        <v>3</v>
      </c>
      <c r="CS5" s="4">
        <v>8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98</v>
      </c>
      <c r="Y6" s="4">
        <f t="shared" ca="1" si="1"/>
        <v>25</v>
      </c>
      <c r="Z6" s="4" t="s">
        <v>53</v>
      </c>
      <c r="AA6" s="4">
        <f t="shared" ca="1" si="2"/>
        <v>35</v>
      </c>
      <c r="AB6" s="4" t="s">
        <v>54</v>
      </c>
      <c r="AC6" s="4">
        <f t="shared" ca="1" si="3"/>
        <v>60</v>
      </c>
      <c r="AE6" s="4">
        <f t="shared" ca="1" si="4"/>
        <v>0</v>
      </c>
      <c r="AF6" s="4">
        <f t="shared" ca="1" si="5"/>
        <v>0</v>
      </c>
      <c r="AG6" s="4" t="s">
        <v>55</v>
      </c>
      <c r="AH6" s="4">
        <f t="shared" ca="1" si="6"/>
        <v>2</v>
      </c>
      <c r="AI6" s="4">
        <f t="shared" ca="1" si="7"/>
        <v>5</v>
      </c>
      <c r="AJ6" s="4" t="s">
        <v>68</v>
      </c>
      <c r="AK6" s="4">
        <f t="shared" ca="1" si="8"/>
        <v>0</v>
      </c>
      <c r="AL6" s="4">
        <f t="shared" ca="1" si="9"/>
        <v>0</v>
      </c>
      <c r="AM6" s="4" t="s">
        <v>91</v>
      </c>
      <c r="AN6" s="4">
        <f t="shared" ca="1" si="10"/>
        <v>3</v>
      </c>
      <c r="AO6" s="4">
        <f t="shared" ca="1" si="11"/>
        <v>5</v>
      </c>
      <c r="AP6" s="4" t="s">
        <v>73</v>
      </c>
      <c r="AQ6" s="4">
        <f t="shared" ca="1" si="12"/>
        <v>0</v>
      </c>
      <c r="AR6" s="4">
        <f t="shared" ca="1" si="13"/>
        <v>0</v>
      </c>
      <c r="AS6" s="4" t="s">
        <v>55</v>
      </c>
      <c r="AT6" s="4">
        <f t="shared" ca="1" si="14"/>
        <v>6</v>
      </c>
      <c r="AU6" s="4">
        <f t="shared" ca="1" si="15"/>
        <v>0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0</v>
      </c>
      <c r="BE6" s="6">
        <f t="shared" ca="1" si="19"/>
        <v>0</v>
      </c>
      <c r="BF6" s="7"/>
      <c r="BH6" s="4">
        <v>6</v>
      </c>
      <c r="BI6" s="8">
        <f t="shared" ca="1" si="20"/>
        <v>2</v>
      </c>
      <c r="BJ6" s="8">
        <f t="shared" ca="1" si="0"/>
        <v>3</v>
      </c>
      <c r="BK6" s="9"/>
      <c r="BM6" s="4">
        <v>6</v>
      </c>
      <c r="BN6" s="8">
        <f t="shared" ca="1" si="21"/>
        <v>5</v>
      </c>
      <c r="BO6" s="8">
        <f t="shared" ca="1" si="22"/>
        <v>5</v>
      </c>
      <c r="BP6" s="9"/>
      <c r="BQ6" s="9"/>
      <c r="BR6" s="7"/>
      <c r="BS6" s="10">
        <f t="shared" ca="1" si="23"/>
        <v>0.25831182928724139</v>
      </c>
      <c r="BT6" s="11">
        <f t="shared" ca="1" si="24"/>
        <v>15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0.17551833954038565</v>
      </c>
      <c r="CA6" s="11">
        <f t="shared" ca="1" si="26"/>
        <v>16</v>
      </c>
      <c r="CB6" s="4"/>
      <c r="CC6" s="4">
        <v>6</v>
      </c>
      <c r="CD6" s="4">
        <v>0</v>
      </c>
      <c r="CE6" s="4">
        <v>0</v>
      </c>
      <c r="CG6" s="10">
        <f t="shared" ca="1" si="27"/>
        <v>0.88060261957001673</v>
      </c>
      <c r="CH6" s="11">
        <f t="shared" ca="1" si="28"/>
        <v>12</v>
      </c>
      <c r="CI6" s="4"/>
      <c r="CJ6" s="4">
        <v>6</v>
      </c>
      <c r="CK6" s="4">
        <v>1</v>
      </c>
      <c r="CL6" s="4">
        <v>6</v>
      </c>
      <c r="CN6" s="10">
        <f t="shared" ca="1" si="29"/>
        <v>0.75293363853837902</v>
      </c>
      <c r="CO6" s="11">
        <f t="shared" ca="1" si="30"/>
        <v>11</v>
      </c>
      <c r="CP6" s="4"/>
      <c r="CQ6" s="4">
        <v>6</v>
      </c>
      <c r="CR6" s="4">
        <v>3</v>
      </c>
      <c r="CS6" s="4">
        <v>9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0</v>
      </c>
      <c r="F7" s="31" t="str">
        <f ca="1">IF(AND(G7=0,H7=0),"",".")</f>
        <v>.</v>
      </c>
      <c r="G7" s="32">
        <f ca="1">$BI1</f>
        <v>4</v>
      </c>
      <c r="H7" s="32">
        <f ca="1">$BN1</f>
        <v>9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0</v>
      </c>
      <c r="P7" s="31" t="str">
        <f ca="1">IF(AND(Q7=0,R7=0),"",".")</f>
        <v>.</v>
      </c>
      <c r="Q7" s="32">
        <f ca="1">$BI2</f>
        <v>8</v>
      </c>
      <c r="R7" s="32">
        <f ca="1">$BN2</f>
        <v>8</v>
      </c>
      <c r="S7" s="33"/>
      <c r="T7" s="28"/>
      <c r="X7" s="2" t="s">
        <v>99</v>
      </c>
      <c r="Y7" s="4">
        <f t="shared" ca="1" si="1"/>
        <v>55</v>
      </c>
      <c r="Z7" s="4" t="s">
        <v>88</v>
      </c>
      <c r="AA7" s="4">
        <f t="shared" ca="1" si="2"/>
        <v>38</v>
      </c>
      <c r="AB7" s="4" t="s">
        <v>54</v>
      </c>
      <c r="AC7" s="4">
        <f t="shared" ca="1" si="3"/>
        <v>93</v>
      </c>
      <c r="AE7" s="4">
        <f t="shared" ca="1" si="4"/>
        <v>0</v>
      </c>
      <c r="AF7" s="4">
        <f t="shared" ca="1" si="5"/>
        <v>0</v>
      </c>
      <c r="AG7" s="4" t="s">
        <v>91</v>
      </c>
      <c r="AH7" s="4">
        <f t="shared" ca="1" si="6"/>
        <v>5</v>
      </c>
      <c r="AI7" s="4">
        <f t="shared" ca="1" si="7"/>
        <v>5</v>
      </c>
      <c r="AJ7" s="4" t="s">
        <v>93</v>
      </c>
      <c r="AK7" s="4">
        <f t="shared" ca="1" si="8"/>
        <v>0</v>
      </c>
      <c r="AL7" s="4">
        <f t="shared" ca="1" si="9"/>
        <v>0</v>
      </c>
      <c r="AM7" s="4" t="s">
        <v>91</v>
      </c>
      <c r="AN7" s="4">
        <f t="shared" ca="1" si="10"/>
        <v>3</v>
      </c>
      <c r="AO7" s="4">
        <f t="shared" ca="1" si="11"/>
        <v>8</v>
      </c>
      <c r="AP7" s="4" t="s">
        <v>92</v>
      </c>
      <c r="AQ7" s="4">
        <f t="shared" ca="1" si="12"/>
        <v>0</v>
      </c>
      <c r="AR7" s="4">
        <f t="shared" ca="1" si="13"/>
        <v>0</v>
      </c>
      <c r="AS7" s="4" t="s">
        <v>91</v>
      </c>
      <c r="AT7" s="4">
        <f t="shared" ca="1" si="14"/>
        <v>9</v>
      </c>
      <c r="AU7" s="4">
        <f t="shared" ca="1" si="15"/>
        <v>3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0</v>
      </c>
      <c r="BE7" s="6">
        <f t="shared" ca="1" si="19"/>
        <v>0</v>
      </c>
      <c r="BF7" s="7"/>
      <c r="BH7" s="4">
        <v>7</v>
      </c>
      <c r="BI7" s="8">
        <f t="shared" ca="1" si="20"/>
        <v>5</v>
      </c>
      <c r="BJ7" s="8">
        <f t="shared" ca="1" si="0"/>
        <v>3</v>
      </c>
      <c r="BK7" s="9"/>
      <c r="BM7" s="4">
        <v>7</v>
      </c>
      <c r="BN7" s="8">
        <f t="shared" ca="1" si="21"/>
        <v>5</v>
      </c>
      <c r="BO7" s="8">
        <f t="shared" ca="1" si="22"/>
        <v>8</v>
      </c>
      <c r="BP7" s="9"/>
      <c r="BQ7" s="9"/>
      <c r="BR7" s="7"/>
      <c r="BS7" s="10">
        <f t="shared" ca="1" si="23"/>
        <v>0.51908667944983211</v>
      </c>
      <c r="BT7" s="11">
        <f t="shared" ca="1" si="24"/>
        <v>10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0.38096311704857744</v>
      </c>
      <c r="CA7" s="11">
        <f t="shared" ca="1" si="26"/>
        <v>10</v>
      </c>
      <c r="CB7" s="4"/>
      <c r="CC7" s="4">
        <v>7</v>
      </c>
      <c r="CD7" s="4">
        <v>0</v>
      </c>
      <c r="CE7" s="4">
        <v>0</v>
      </c>
      <c r="CG7" s="10">
        <f t="shared" ca="1" si="27"/>
        <v>0.49274130486470391</v>
      </c>
      <c r="CH7" s="11">
        <f t="shared" ca="1" si="28"/>
        <v>39</v>
      </c>
      <c r="CI7" s="4"/>
      <c r="CJ7" s="4">
        <v>7</v>
      </c>
      <c r="CK7" s="4">
        <v>1</v>
      </c>
      <c r="CL7" s="4">
        <v>7</v>
      </c>
      <c r="CN7" s="10">
        <f t="shared" ca="1" si="29"/>
        <v>0.7038802340865723</v>
      </c>
      <c r="CO7" s="11">
        <f t="shared" ca="1" si="30"/>
        <v>14</v>
      </c>
      <c r="CP7" s="4"/>
      <c r="CQ7" s="4">
        <v>7</v>
      </c>
      <c r="CR7" s="4">
        <v>4</v>
      </c>
      <c r="CS7" s="4">
        <v>6</v>
      </c>
    </row>
    <row r="8" spans="1:97" ht="54.95" customHeight="1" thickBot="1" x14ac:dyDescent="0.3">
      <c r="A8" s="20"/>
      <c r="B8" s="13"/>
      <c r="C8" s="34" t="str">
        <f ca="1">IF(AND($AZ1=0,$AY1=0),"","＋")</f>
        <v/>
      </c>
      <c r="D8" s="35" t="str">
        <f ca="1">IF(AND($AZ1=0,$AY1=0),"＋",$AZ1)</f>
        <v>＋</v>
      </c>
      <c r="E8" s="36">
        <f ca="1">$BE1</f>
        <v>0</v>
      </c>
      <c r="F8" s="36" t="str">
        <f ca="1">IF(AND(G8=0,H8=0),"",".")</f>
        <v>.</v>
      </c>
      <c r="G8" s="37">
        <f ca="1">$BJ1</f>
        <v>2</v>
      </c>
      <c r="H8" s="37">
        <f ca="1">$BO1</f>
        <v>9</v>
      </c>
      <c r="I8" s="33"/>
      <c r="J8" s="28"/>
      <c r="K8" s="20"/>
      <c r="L8" s="13"/>
      <c r="M8" s="34" t="str">
        <f ca="1">IF(AND($AZ2=0,$AY2=0),"","＋")</f>
        <v/>
      </c>
      <c r="N8" s="35" t="str">
        <f ca="1">IF(AND($AZ2=0,$AY2=0),"＋",$AZ2)</f>
        <v>＋</v>
      </c>
      <c r="O8" s="36">
        <f ca="1">$BE2</f>
        <v>0</v>
      </c>
      <c r="P8" s="36" t="str">
        <f ca="1">IF(AND(Q8=0,R8=0),"",".")</f>
        <v>.</v>
      </c>
      <c r="Q8" s="37">
        <f ca="1">$BJ2</f>
        <v>2</v>
      </c>
      <c r="R8" s="37">
        <f ca="1">$BO2</f>
        <v>3</v>
      </c>
      <c r="S8" s="33"/>
      <c r="T8" s="28"/>
      <c r="X8" s="2" t="s">
        <v>100</v>
      </c>
      <c r="Y8" s="4">
        <f t="shared" ca="1" si="1"/>
        <v>96</v>
      </c>
      <c r="Z8" s="4" t="s">
        <v>88</v>
      </c>
      <c r="AA8" s="4">
        <f t="shared" ca="1" si="2"/>
        <v>15</v>
      </c>
      <c r="AB8" s="4" t="s">
        <v>92</v>
      </c>
      <c r="AC8" s="4">
        <f t="shared" ca="1" si="3"/>
        <v>111</v>
      </c>
      <c r="AE8" s="4">
        <f t="shared" ca="1" si="4"/>
        <v>0</v>
      </c>
      <c r="AF8" s="4">
        <f t="shared" ca="1" si="5"/>
        <v>0</v>
      </c>
      <c r="AG8" s="4" t="s">
        <v>91</v>
      </c>
      <c r="AH8" s="4">
        <f t="shared" ca="1" si="6"/>
        <v>9</v>
      </c>
      <c r="AI8" s="4">
        <f t="shared" ca="1" si="7"/>
        <v>6</v>
      </c>
      <c r="AJ8" s="4" t="s">
        <v>93</v>
      </c>
      <c r="AK8" s="4">
        <f t="shared" ca="1" si="8"/>
        <v>0</v>
      </c>
      <c r="AL8" s="4">
        <f t="shared" ca="1" si="9"/>
        <v>0</v>
      </c>
      <c r="AM8" s="4" t="s">
        <v>91</v>
      </c>
      <c r="AN8" s="4">
        <f t="shared" ca="1" si="10"/>
        <v>1</v>
      </c>
      <c r="AO8" s="4">
        <f t="shared" ca="1" si="11"/>
        <v>5</v>
      </c>
      <c r="AP8" s="4" t="s">
        <v>90</v>
      </c>
      <c r="AQ8" s="4">
        <f t="shared" ca="1" si="12"/>
        <v>0</v>
      </c>
      <c r="AR8" s="4">
        <f t="shared" ca="1" si="13"/>
        <v>1</v>
      </c>
      <c r="AS8" s="4" t="s">
        <v>91</v>
      </c>
      <c r="AT8" s="4">
        <f t="shared" ca="1" si="14"/>
        <v>1</v>
      </c>
      <c r="AU8" s="4">
        <f t="shared" ca="1" si="15"/>
        <v>1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0</v>
      </c>
      <c r="BE8" s="6">
        <f t="shared" ca="1" si="19"/>
        <v>0</v>
      </c>
      <c r="BF8" s="7"/>
      <c r="BH8" s="4">
        <v>8</v>
      </c>
      <c r="BI8" s="8">
        <f t="shared" ca="1" si="20"/>
        <v>9</v>
      </c>
      <c r="BJ8" s="8">
        <f t="shared" ca="1" si="0"/>
        <v>1</v>
      </c>
      <c r="BK8" s="9"/>
      <c r="BM8" s="4">
        <v>8</v>
      </c>
      <c r="BN8" s="8">
        <f t="shared" ca="1" si="21"/>
        <v>6</v>
      </c>
      <c r="BO8" s="8">
        <f t="shared" ca="1" si="22"/>
        <v>5</v>
      </c>
      <c r="BP8" s="9"/>
      <c r="BQ8" s="9"/>
      <c r="BR8" s="7"/>
      <c r="BS8" s="10">
        <f t="shared" ca="1" si="23"/>
        <v>0.81448056660614687</v>
      </c>
      <c r="BT8" s="11">
        <f t="shared" ca="1" si="24"/>
        <v>4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0.23802179762624232</v>
      </c>
      <c r="CA8" s="11">
        <f t="shared" ca="1" si="26"/>
        <v>13</v>
      </c>
      <c r="CB8" s="4"/>
      <c r="CC8" s="4">
        <v>8</v>
      </c>
      <c r="CD8" s="4">
        <v>0</v>
      </c>
      <c r="CE8" s="4">
        <v>0</v>
      </c>
      <c r="CG8" s="10">
        <f t="shared" ca="1" si="27"/>
        <v>0.15781085175587062</v>
      </c>
      <c r="CH8" s="11">
        <f t="shared" ca="1" si="28"/>
        <v>73</v>
      </c>
      <c r="CI8" s="4"/>
      <c r="CJ8" s="4">
        <v>8</v>
      </c>
      <c r="CK8" s="4">
        <v>1</v>
      </c>
      <c r="CL8" s="4">
        <v>8</v>
      </c>
      <c r="CN8" s="10">
        <f t="shared" ca="1" si="29"/>
        <v>0.61218767224325332</v>
      </c>
      <c r="CO8" s="11">
        <f t="shared" ca="1" si="30"/>
        <v>17</v>
      </c>
      <c r="CP8" s="4"/>
      <c r="CQ8" s="4">
        <v>8</v>
      </c>
      <c r="CR8" s="4">
        <v>4</v>
      </c>
      <c r="CS8" s="4">
        <v>7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0</v>
      </c>
      <c r="F9" s="41" t="str">
        <f>$AS1</f>
        <v>.</v>
      </c>
      <c r="G9" s="42">
        <f ca="1">$AT1</f>
        <v>7</v>
      </c>
      <c r="H9" s="43">
        <f ca="1">$AU1</f>
        <v>8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1</v>
      </c>
      <c r="P9" s="41" t="str">
        <f>$AS2</f>
        <v>.</v>
      </c>
      <c r="Q9" s="42">
        <f ca="1">$AT2</f>
        <v>1</v>
      </c>
      <c r="R9" s="43">
        <f ca="1">$AU2</f>
        <v>1</v>
      </c>
      <c r="S9" s="33"/>
      <c r="T9" s="44"/>
      <c r="X9" s="2" t="s">
        <v>101</v>
      </c>
      <c r="Y9" s="4">
        <f t="shared" ca="1" si="1"/>
        <v>84</v>
      </c>
      <c r="Z9" s="4" t="s">
        <v>53</v>
      </c>
      <c r="AA9" s="4">
        <f t="shared" ca="1" si="2"/>
        <v>57</v>
      </c>
      <c r="AB9" s="4" t="s">
        <v>54</v>
      </c>
      <c r="AC9" s="4">
        <f t="shared" ca="1" si="3"/>
        <v>141</v>
      </c>
      <c r="AE9" s="4">
        <f t="shared" ca="1" si="4"/>
        <v>0</v>
      </c>
      <c r="AF9" s="4">
        <f t="shared" ca="1" si="5"/>
        <v>0</v>
      </c>
      <c r="AG9" s="4" t="s">
        <v>55</v>
      </c>
      <c r="AH9" s="4">
        <f t="shared" ca="1" si="6"/>
        <v>8</v>
      </c>
      <c r="AI9" s="4">
        <f t="shared" ca="1" si="7"/>
        <v>4</v>
      </c>
      <c r="AJ9" s="4" t="s">
        <v>53</v>
      </c>
      <c r="AK9" s="4">
        <f t="shared" ca="1" si="8"/>
        <v>0</v>
      </c>
      <c r="AL9" s="4">
        <f t="shared" ca="1" si="9"/>
        <v>0</v>
      </c>
      <c r="AM9" s="4" t="s">
        <v>91</v>
      </c>
      <c r="AN9" s="4">
        <f t="shared" ca="1" si="10"/>
        <v>5</v>
      </c>
      <c r="AO9" s="4">
        <f t="shared" ca="1" si="11"/>
        <v>7</v>
      </c>
      <c r="AP9" s="4" t="s">
        <v>54</v>
      </c>
      <c r="AQ9" s="4">
        <f t="shared" ca="1" si="12"/>
        <v>0</v>
      </c>
      <c r="AR9" s="4">
        <f t="shared" ca="1" si="13"/>
        <v>1</v>
      </c>
      <c r="AS9" s="4" t="s">
        <v>55</v>
      </c>
      <c r="AT9" s="4">
        <f t="shared" ca="1" si="14"/>
        <v>4</v>
      </c>
      <c r="AU9" s="4">
        <f t="shared" ca="1" si="15"/>
        <v>1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0</v>
      </c>
      <c r="BE9" s="6">
        <f t="shared" ca="1" si="19"/>
        <v>0</v>
      </c>
      <c r="BF9" s="7"/>
      <c r="BH9" s="4">
        <v>9</v>
      </c>
      <c r="BI9" s="8">
        <f t="shared" ca="1" si="20"/>
        <v>8</v>
      </c>
      <c r="BJ9" s="8">
        <f t="shared" ca="1" si="0"/>
        <v>5</v>
      </c>
      <c r="BK9" s="9"/>
      <c r="BM9" s="4">
        <v>9</v>
      </c>
      <c r="BN9" s="8">
        <f t="shared" ca="1" si="21"/>
        <v>4</v>
      </c>
      <c r="BO9" s="8">
        <f t="shared" ca="1" si="22"/>
        <v>7</v>
      </c>
      <c r="BP9" s="9"/>
      <c r="BQ9" s="9"/>
      <c r="BR9" s="7"/>
      <c r="BS9" s="10">
        <f t="shared" ca="1" si="23"/>
        <v>0.24975211568977296</v>
      </c>
      <c r="BT9" s="11">
        <f t="shared" ca="1" si="24"/>
        <v>16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0.32759626098497263</v>
      </c>
      <c r="CA9" s="11">
        <f t="shared" ca="1" si="26"/>
        <v>11</v>
      </c>
      <c r="CB9" s="4"/>
      <c r="CC9" s="4">
        <v>9</v>
      </c>
      <c r="CD9" s="4">
        <v>0</v>
      </c>
      <c r="CE9" s="4">
        <v>0</v>
      </c>
      <c r="CG9" s="10">
        <f t="shared" ca="1" si="27"/>
        <v>0.19789922830142281</v>
      </c>
      <c r="CH9" s="11">
        <f t="shared" ca="1" si="28"/>
        <v>68</v>
      </c>
      <c r="CI9" s="4"/>
      <c r="CJ9" s="4">
        <v>9</v>
      </c>
      <c r="CK9" s="4">
        <v>1</v>
      </c>
      <c r="CL9" s="4">
        <v>9</v>
      </c>
      <c r="CN9" s="10">
        <f t="shared" ca="1" si="29"/>
        <v>0.79621581347810555</v>
      </c>
      <c r="CO9" s="11">
        <f t="shared" ca="1" si="30"/>
        <v>8</v>
      </c>
      <c r="CP9" s="4"/>
      <c r="CQ9" s="4">
        <v>9</v>
      </c>
      <c r="CR9" s="4">
        <v>4</v>
      </c>
      <c r="CS9" s="4">
        <v>8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74</v>
      </c>
      <c r="Y10" s="4">
        <f t="shared" ca="1" si="1"/>
        <v>63</v>
      </c>
      <c r="Z10" s="4" t="s">
        <v>53</v>
      </c>
      <c r="AA10" s="4">
        <f t="shared" ca="1" si="2"/>
        <v>69</v>
      </c>
      <c r="AB10" s="4" t="s">
        <v>54</v>
      </c>
      <c r="AC10" s="4">
        <f t="shared" ca="1" si="3"/>
        <v>132</v>
      </c>
      <c r="AE10" s="4">
        <f t="shared" ca="1" si="4"/>
        <v>0</v>
      </c>
      <c r="AF10" s="4">
        <f t="shared" ca="1" si="5"/>
        <v>0</v>
      </c>
      <c r="AG10" s="4" t="s">
        <v>66</v>
      </c>
      <c r="AH10" s="4">
        <f t="shared" ca="1" si="6"/>
        <v>6</v>
      </c>
      <c r="AI10" s="4">
        <f t="shared" ca="1" si="7"/>
        <v>3</v>
      </c>
      <c r="AJ10" s="4" t="s">
        <v>53</v>
      </c>
      <c r="AK10" s="4">
        <f t="shared" ca="1" si="8"/>
        <v>0</v>
      </c>
      <c r="AL10" s="4">
        <f t="shared" ca="1" si="9"/>
        <v>0</v>
      </c>
      <c r="AM10" s="4" t="s">
        <v>66</v>
      </c>
      <c r="AN10" s="4">
        <f t="shared" ca="1" si="10"/>
        <v>6</v>
      </c>
      <c r="AO10" s="4">
        <f t="shared" ca="1" si="11"/>
        <v>9</v>
      </c>
      <c r="AP10" s="4" t="s">
        <v>54</v>
      </c>
      <c r="AQ10" s="4">
        <f t="shared" ca="1" si="12"/>
        <v>0</v>
      </c>
      <c r="AR10" s="4">
        <f t="shared" ca="1" si="13"/>
        <v>1</v>
      </c>
      <c r="AS10" s="4" t="s">
        <v>55</v>
      </c>
      <c r="AT10" s="4">
        <f t="shared" ca="1" si="14"/>
        <v>3</v>
      </c>
      <c r="AU10" s="4">
        <f t="shared" ca="1" si="15"/>
        <v>2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0</v>
      </c>
      <c r="BE10" s="6">
        <f t="shared" ca="1" si="19"/>
        <v>0</v>
      </c>
      <c r="BF10" s="7"/>
      <c r="BH10" s="4">
        <v>10</v>
      </c>
      <c r="BI10" s="8">
        <f t="shared" ca="1" si="20"/>
        <v>6</v>
      </c>
      <c r="BJ10" s="8">
        <f t="shared" ca="1" si="0"/>
        <v>6</v>
      </c>
      <c r="BK10" s="9"/>
      <c r="BM10" s="4">
        <v>10</v>
      </c>
      <c r="BN10" s="8">
        <f t="shared" ca="1" si="21"/>
        <v>3</v>
      </c>
      <c r="BO10" s="8">
        <f t="shared" ca="1" si="22"/>
        <v>9</v>
      </c>
      <c r="BP10" s="9"/>
      <c r="BQ10" s="9"/>
      <c r="BR10" s="7"/>
      <c r="BS10" s="10">
        <f t="shared" ca="1" si="23"/>
        <v>0.75996724893987888</v>
      </c>
      <c r="BT10" s="11">
        <f t="shared" ca="1" si="24"/>
        <v>7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4.8799646095579297E-2</v>
      </c>
      <c r="CA10" s="11">
        <f t="shared" ca="1" si="26"/>
        <v>19</v>
      </c>
      <c r="CB10" s="4"/>
      <c r="CC10" s="4">
        <v>10</v>
      </c>
      <c r="CD10" s="4">
        <v>0</v>
      </c>
      <c r="CE10" s="4">
        <v>0</v>
      </c>
      <c r="CG10" s="10">
        <f t="shared" ca="1" si="27"/>
        <v>0.34618714210521662</v>
      </c>
      <c r="CH10" s="11">
        <f t="shared" ca="1" si="28"/>
        <v>51</v>
      </c>
      <c r="CI10" s="4"/>
      <c r="CJ10" s="4">
        <v>10</v>
      </c>
      <c r="CK10" s="4">
        <v>2</v>
      </c>
      <c r="CL10" s="4">
        <v>1</v>
      </c>
      <c r="CN10" s="10">
        <f t="shared" ca="1" si="29"/>
        <v>0.83541679048557294</v>
      </c>
      <c r="CO10" s="11">
        <f t="shared" ca="1" si="30"/>
        <v>6</v>
      </c>
      <c r="CP10" s="4"/>
      <c r="CQ10" s="4">
        <v>10</v>
      </c>
      <c r="CR10" s="4">
        <v>4</v>
      </c>
      <c r="CS10" s="4">
        <v>9</v>
      </c>
    </row>
    <row r="11" spans="1:97" ht="19.5" customHeight="1" thickBot="1" x14ac:dyDescent="0.3">
      <c r="A11" s="51"/>
      <c r="B11" s="17"/>
      <c r="C11" s="16" t="s">
        <v>75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76</v>
      </c>
      <c r="N11" s="17"/>
      <c r="O11" s="17"/>
      <c r="P11" s="17"/>
      <c r="Q11" s="17"/>
      <c r="R11" s="17"/>
      <c r="S11" s="17"/>
      <c r="T11" s="19"/>
      <c r="X11" s="2" t="s">
        <v>78</v>
      </c>
      <c r="Y11" s="4">
        <f t="shared" ca="1" si="1"/>
        <v>27</v>
      </c>
      <c r="Z11" s="4" t="s">
        <v>65</v>
      </c>
      <c r="AA11" s="4">
        <f t="shared" ca="1" si="2"/>
        <v>95</v>
      </c>
      <c r="AB11" s="4" t="s">
        <v>92</v>
      </c>
      <c r="AC11" s="4">
        <f t="shared" ca="1" si="3"/>
        <v>122</v>
      </c>
      <c r="AE11" s="4">
        <f t="shared" ca="1" si="4"/>
        <v>0</v>
      </c>
      <c r="AF11" s="4">
        <f t="shared" ca="1" si="5"/>
        <v>0</v>
      </c>
      <c r="AG11" s="4" t="s">
        <v>55</v>
      </c>
      <c r="AH11" s="4">
        <f t="shared" ca="1" si="6"/>
        <v>2</v>
      </c>
      <c r="AI11" s="4">
        <f t="shared" ca="1" si="7"/>
        <v>7</v>
      </c>
      <c r="AJ11" s="4" t="s">
        <v>53</v>
      </c>
      <c r="AK11" s="4">
        <f t="shared" ca="1" si="8"/>
        <v>0</v>
      </c>
      <c r="AL11" s="4">
        <f t="shared" ca="1" si="9"/>
        <v>0</v>
      </c>
      <c r="AM11" s="4" t="s">
        <v>55</v>
      </c>
      <c r="AN11" s="4">
        <f t="shared" ca="1" si="10"/>
        <v>9</v>
      </c>
      <c r="AO11" s="4">
        <f t="shared" ca="1" si="11"/>
        <v>5</v>
      </c>
      <c r="AP11" s="4" t="s">
        <v>54</v>
      </c>
      <c r="AQ11" s="4">
        <f t="shared" ca="1" si="12"/>
        <v>0</v>
      </c>
      <c r="AR11" s="4">
        <f t="shared" ca="1" si="13"/>
        <v>1</v>
      </c>
      <c r="AS11" s="4" t="s">
        <v>55</v>
      </c>
      <c r="AT11" s="4">
        <f t="shared" ca="1" si="14"/>
        <v>2</v>
      </c>
      <c r="AU11" s="4">
        <f t="shared" ca="1" si="15"/>
        <v>2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0</v>
      </c>
      <c r="BE11" s="6">
        <f t="shared" ca="1" si="19"/>
        <v>0</v>
      </c>
      <c r="BF11" s="7"/>
      <c r="BH11" s="4">
        <v>11</v>
      </c>
      <c r="BI11" s="8">
        <f t="shared" ca="1" si="20"/>
        <v>2</v>
      </c>
      <c r="BJ11" s="8">
        <f t="shared" ca="1" si="0"/>
        <v>9</v>
      </c>
      <c r="BK11" s="9"/>
      <c r="BM11" s="4">
        <v>11</v>
      </c>
      <c r="BN11" s="8">
        <f t="shared" ca="1" si="21"/>
        <v>7</v>
      </c>
      <c r="BO11" s="8">
        <f t="shared" ca="1" si="22"/>
        <v>5</v>
      </c>
      <c r="BP11" s="9"/>
      <c r="BQ11" s="9"/>
      <c r="BR11" s="7"/>
      <c r="BS11" s="10">
        <f t="shared" ca="1" si="23"/>
        <v>0.6422299889769143</v>
      </c>
      <c r="BT11" s="11">
        <f t="shared" ca="1" si="24"/>
        <v>8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0.19227864341111067</v>
      </c>
      <c r="CA11" s="11">
        <f t="shared" ca="1" si="26"/>
        <v>15</v>
      </c>
      <c r="CB11" s="4"/>
      <c r="CC11" s="4">
        <v>11</v>
      </c>
      <c r="CD11" s="4">
        <v>0</v>
      </c>
      <c r="CE11" s="4">
        <v>0</v>
      </c>
      <c r="CG11" s="10">
        <f t="shared" ca="1" si="27"/>
        <v>0.78526192288509067</v>
      </c>
      <c r="CH11" s="11">
        <f t="shared" ca="1" si="28"/>
        <v>18</v>
      </c>
      <c r="CI11" s="4"/>
      <c r="CJ11" s="4">
        <v>11</v>
      </c>
      <c r="CK11" s="4">
        <v>2</v>
      </c>
      <c r="CL11" s="4">
        <v>2</v>
      </c>
      <c r="CN11" s="10">
        <f t="shared" ca="1" si="29"/>
        <v>0.49380157921154433</v>
      </c>
      <c r="CO11" s="11">
        <f t="shared" ca="1" si="30"/>
        <v>24</v>
      </c>
      <c r="CP11" s="4"/>
      <c r="CQ11" s="4">
        <v>11</v>
      </c>
      <c r="CR11" s="4">
        <v>5</v>
      </c>
      <c r="CS11" s="4">
        <v>5</v>
      </c>
    </row>
    <row r="12" spans="1:97" ht="45.95" customHeight="1" thickBot="1" x14ac:dyDescent="0.3">
      <c r="A12" s="24"/>
      <c r="B12" s="25"/>
      <c r="C12" s="84" t="str">
        <f ca="1">$Y3/100&amp;$Z3&amp;$AA3/100&amp;$AB3</f>
        <v>0.57＋0.23＝</v>
      </c>
      <c r="D12" s="85"/>
      <c r="E12" s="85"/>
      <c r="F12" s="85"/>
      <c r="G12" s="75">
        <f ca="1">$AC3/100</f>
        <v>0.8</v>
      </c>
      <c r="H12" s="76"/>
      <c r="I12" s="21"/>
      <c r="J12" s="22"/>
      <c r="K12" s="20"/>
      <c r="L12" s="13"/>
      <c r="M12" s="84" t="str">
        <f ca="1">$Y4/100&amp;$Z4&amp;$AA4/100&amp;$AB4</f>
        <v>0.73＋0.98＝</v>
      </c>
      <c r="N12" s="85"/>
      <c r="O12" s="85"/>
      <c r="P12" s="85"/>
      <c r="Q12" s="75">
        <f ca="1">$AC4/100</f>
        <v>1.71</v>
      </c>
      <c r="R12" s="76"/>
      <c r="S12" s="21"/>
      <c r="T12" s="23"/>
      <c r="X12" s="2" t="s">
        <v>80</v>
      </c>
      <c r="Y12" s="4">
        <f t="shared" ca="1" si="1"/>
        <v>68</v>
      </c>
      <c r="Z12" s="4" t="s">
        <v>68</v>
      </c>
      <c r="AA12" s="4">
        <f t="shared" ca="1" si="2"/>
        <v>84</v>
      </c>
      <c r="AB12" s="4" t="s">
        <v>54</v>
      </c>
      <c r="AC12" s="4">
        <f t="shared" ca="1" si="3"/>
        <v>152</v>
      </c>
      <c r="AE12" s="4">
        <f t="shared" ca="1" si="4"/>
        <v>0</v>
      </c>
      <c r="AF12" s="4">
        <f t="shared" ca="1" si="5"/>
        <v>0</v>
      </c>
      <c r="AG12" s="4" t="s">
        <v>55</v>
      </c>
      <c r="AH12" s="4">
        <f t="shared" ca="1" si="6"/>
        <v>6</v>
      </c>
      <c r="AI12" s="4">
        <f t="shared" ca="1" si="7"/>
        <v>8</v>
      </c>
      <c r="AJ12" s="4" t="s">
        <v>65</v>
      </c>
      <c r="AK12" s="4">
        <f t="shared" ca="1" si="8"/>
        <v>0</v>
      </c>
      <c r="AL12" s="4">
        <f t="shared" ca="1" si="9"/>
        <v>0</v>
      </c>
      <c r="AM12" s="4" t="s">
        <v>55</v>
      </c>
      <c r="AN12" s="4">
        <f t="shared" ca="1" si="10"/>
        <v>8</v>
      </c>
      <c r="AO12" s="4">
        <f t="shared" ca="1" si="11"/>
        <v>4</v>
      </c>
      <c r="AP12" s="4" t="s">
        <v>90</v>
      </c>
      <c r="AQ12" s="4">
        <f t="shared" ca="1" si="12"/>
        <v>0</v>
      </c>
      <c r="AR12" s="4">
        <f t="shared" ca="1" si="13"/>
        <v>1</v>
      </c>
      <c r="AS12" s="4" t="s">
        <v>55</v>
      </c>
      <c r="AT12" s="4">
        <f t="shared" ca="1" si="14"/>
        <v>5</v>
      </c>
      <c r="AU12" s="4">
        <f t="shared" ca="1" si="15"/>
        <v>2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0</v>
      </c>
      <c r="BE12" s="6">
        <f t="shared" ca="1" si="19"/>
        <v>0</v>
      </c>
      <c r="BF12" s="7"/>
      <c r="BH12" s="4">
        <v>12</v>
      </c>
      <c r="BI12" s="8">
        <f t="shared" ca="1" si="20"/>
        <v>6</v>
      </c>
      <c r="BJ12" s="8">
        <f t="shared" ca="1" si="0"/>
        <v>8</v>
      </c>
      <c r="BK12" s="9"/>
      <c r="BM12" s="4">
        <v>12</v>
      </c>
      <c r="BN12" s="8">
        <f t="shared" ca="1" si="21"/>
        <v>8</v>
      </c>
      <c r="BO12" s="8">
        <f t="shared" ca="1" si="22"/>
        <v>4</v>
      </c>
      <c r="BP12" s="9"/>
      <c r="BQ12" s="9"/>
      <c r="BR12" s="7"/>
      <c r="BS12" s="10">
        <f t="shared" ca="1" si="23"/>
        <v>0.80064705832365091</v>
      </c>
      <c r="BT12" s="11">
        <f t="shared" ca="1" si="24"/>
        <v>5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0.93893636844823558</v>
      </c>
      <c r="CA12" s="11">
        <f t="shared" ca="1" si="26"/>
        <v>1</v>
      </c>
      <c r="CB12" s="4"/>
      <c r="CC12" s="4">
        <v>12</v>
      </c>
      <c r="CD12" s="4">
        <v>0</v>
      </c>
      <c r="CE12" s="4">
        <v>0</v>
      </c>
      <c r="CG12" s="10">
        <f t="shared" ca="1" si="27"/>
        <v>0.31857844836034754</v>
      </c>
      <c r="CH12" s="11">
        <f t="shared" ca="1" si="28"/>
        <v>53</v>
      </c>
      <c r="CI12" s="4"/>
      <c r="CJ12" s="4">
        <v>12</v>
      </c>
      <c r="CK12" s="4">
        <v>2</v>
      </c>
      <c r="CL12" s="4">
        <v>3</v>
      </c>
      <c r="CN12" s="10">
        <f t="shared" ca="1" si="29"/>
        <v>0.31740119014950374</v>
      </c>
      <c r="CO12" s="11">
        <f t="shared" ca="1" si="30"/>
        <v>31</v>
      </c>
      <c r="CP12" s="4"/>
      <c r="CQ12" s="4">
        <v>12</v>
      </c>
      <c r="CR12" s="4">
        <v>5</v>
      </c>
      <c r="CS12" s="4">
        <v>6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0.31615937480535028</v>
      </c>
      <c r="BT13" s="11">
        <f t="shared" ca="1" si="24"/>
        <v>13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0.3917577782545163</v>
      </c>
      <c r="CA13" s="11">
        <f t="shared" ca="1" si="26"/>
        <v>9</v>
      </c>
      <c r="CB13" s="4"/>
      <c r="CC13" s="4">
        <v>13</v>
      </c>
      <c r="CD13" s="4">
        <v>0</v>
      </c>
      <c r="CE13" s="4">
        <v>0</v>
      </c>
      <c r="CG13" s="10">
        <f t="shared" ca="1" si="27"/>
        <v>0.9877744090551015</v>
      </c>
      <c r="CH13" s="11">
        <f t="shared" ca="1" si="28"/>
        <v>1</v>
      </c>
      <c r="CI13" s="4"/>
      <c r="CJ13" s="4">
        <v>13</v>
      </c>
      <c r="CK13" s="4">
        <v>2</v>
      </c>
      <c r="CL13" s="4">
        <v>4</v>
      </c>
      <c r="CN13" s="10">
        <f t="shared" ca="1" si="29"/>
        <v>0.61249379992497677</v>
      </c>
      <c r="CO13" s="11">
        <f t="shared" ca="1" si="30"/>
        <v>16</v>
      </c>
      <c r="CP13" s="4"/>
      <c r="CQ13" s="4">
        <v>13</v>
      </c>
      <c r="CR13" s="4">
        <v>5</v>
      </c>
      <c r="CS13" s="4">
        <v>7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0</v>
      </c>
      <c r="F14" s="31" t="str">
        <f ca="1">IF(AND(G14=0,H14=0),"",".")</f>
        <v>.</v>
      </c>
      <c r="G14" s="32">
        <f ca="1">$BI3</f>
        <v>5</v>
      </c>
      <c r="H14" s="32">
        <f ca="1">$BN3</f>
        <v>7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0</v>
      </c>
      <c r="P14" s="31" t="str">
        <f ca="1">IF(AND(Q14=0,R14=0),"",".")</f>
        <v>.</v>
      </c>
      <c r="Q14" s="32">
        <f ca="1">$BI4</f>
        <v>7</v>
      </c>
      <c r="R14" s="32">
        <f ca="1">$BN4</f>
        <v>3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0.78350230139099819</v>
      </c>
      <c r="BT14" s="11">
        <f t="shared" ca="1" si="24"/>
        <v>6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0.6750258122623598</v>
      </c>
      <c r="CA14" s="11">
        <f t="shared" ca="1" si="26"/>
        <v>4</v>
      </c>
      <c r="CB14" s="4"/>
      <c r="CC14" s="4">
        <v>14</v>
      </c>
      <c r="CD14" s="4">
        <v>0</v>
      </c>
      <c r="CE14" s="4">
        <v>0</v>
      </c>
      <c r="CG14" s="10">
        <f t="shared" ca="1" si="27"/>
        <v>7.1460599452195184E-2</v>
      </c>
      <c r="CH14" s="11">
        <f t="shared" ca="1" si="28"/>
        <v>78</v>
      </c>
      <c r="CI14" s="4"/>
      <c r="CJ14" s="4">
        <v>14</v>
      </c>
      <c r="CK14" s="4">
        <v>2</v>
      </c>
      <c r="CL14" s="4">
        <v>5</v>
      </c>
      <c r="CN14" s="10">
        <f t="shared" ca="1" si="29"/>
        <v>0.76281297571132545</v>
      </c>
      <c r="CO14" s="11">
        <f t="shared" ca="1" si="30"/>
        <v>10</v>
      </c>
      <c r="CP14" s="4"/>
      <c r="CQ14" s="4">
        <v>14</v>
      </c>
      <c r="CR14" s="4">
        <v>5</v>
      </c>
      <c r="CS14" s="4">
        <v>8</v>
      </c>
    </row>
    <row r="15" spans="1:97" ht="54.95" customHeight="1" thickBot="1" x14ac:dyDescent="0.3">
      <c r="A15" s="20"/>
      <c r="B15" s="13"/>
      <c r="C15" s="34" t="str">
        <f ca="1">IF(AND($AZ3=0,$AY3=0),"","＋")</f>
        <v/>
      </c>
      <c r="D15" s="35" t="str">
        <f ca="1">IF(AND($AZ3=0,$AY3=0),"＋",$AZ3)</f>
        <v>＋</v>
      </c>
      <c r="E15" s="36">
        <f ca="1">$BE3</f>
        <v>0</v>
      </c>
      <c r="F15" s="36" t="str">
        <f ca="1">IF(AND(G15=0,H15=0),"",".")</f>
        <v>.</v>
      </c>
      <c r="G15" s="37">
        <f ca="1">$BJ3</f>
        <v>2</v>
      </c>
      <c r="H15" s="37">
        <f ca="1">$BO3</f>
        <v>3</v>
      </c>
      <c r="I15" s="33"/>
      <c r="J15" s="28"/>
      <c r="K15" s="20"/>
      <c r="L15" s="13"/>
      <c r="M15" s="34" t="str">
        <f ca="1">IF(AND($AZ4=0,$AY4=0),"","＋")</f>
        <v/>
      </c>
      <c r="N15" s="35" t="str">
        <f ca="1">IF(AND($AZ4=0,$AY4=0),"＋",$AZ4)</f>
        <v>＋</v>
      </c>
      <c r="O15" s="36">
        <f ca="1">$BE4</f>
        <v>0</v>
      </c>
      <c r="P15" s="36" t="str">
        <f ca="1">IF(AND(Q15=0,R15=0),"",".")</f>
        <v>.</v>
      </c>
      <c r="Q15" s="37">
        <f ca="1">$BJ4</f>
        <v>9</v>
      </c>
      <c r="R15" s="37">
        <f ca="1">$BO4</f>
        <v>8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0.41908952342351402</v>
      </c>
      <c r="BT15" s="11">
        <f t="shared" ca="1" si="24"/>
        <v>12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1.834190545249359E-2</v>
      </c>
      <c r="CA15" s="11">
        <f t="shared" ca="1" si="26"/>
        <v>20</v>
      </c>
      <c r="CB15" s="4"/>
      <c r="CC15" s="4">
        <v>15</v>
      </c>
      <c r="CD15" s="4">
        <v>0</v>
      </c>
      <c r="CE15" s="4">
        <v>0</v>
      </c>
      <c r="CG15" s="10">
        <f t="shared" ca="1" si="27"/>
        <v>0.88669672610822325</v>
      </c>
      <c r="CH15" s="11">
        <f t="shared" ca="1" si="28"/>
        <v>10</v>
      </c>
      <c r="CI15" s="4"/>
      <c r="CJ15" s="4">
        <v>15</v>
      </c>
      <c r="CK15" s="4">
        <v>2</v>
      </c>
      <c r="CL15" s="4">
        <v>6</v>
      </c>
      <c r="CN15" s="10">
        <f t="shared" ca="1" si="29"/>
        <v>0.20975357727925259</v>
      </c>
      <c r="CO15" s="11">
        <f t="shared" ca="1" si="30"/>
        <v>35</v>
      </c>
      <c r="CP15" s="4"/>
      <c r="CQ15" s="4">
        <v>15</v>
      </c>
      <c r="CR15" s="4">
        <v>5</v>
      </c>
      <c r="CS15" s="4">
        <v>9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0</v>
      </c>
      <c r="F16" s="41" t="str">
        <f>$AS3</f>
        <v>.</v>
      </c>
      <c r="G16" s="42">
        <f ca="1">$AT3</f>
        <v>8</v>
      </c>
      <c r="H16" s="43">
        <f ca="1">$AU3</f>
        <v>0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1</v>
      </c>
      <c r="P16" s="41" t="str">
        <f>$AS4</f>
        <v>.</v>
      </c>
      <c r="Q16" s="42">
        <f ca="1">$AT4</f>
        <v>7</v>
      </c>
      <c r="R16" s="43">
        <f ca="1">$AU4</f>
        <v>1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7.6247937893230144E-3</v>
      </c>
      <c r="BT16" s="11">
        <f t="shared" ca="1" si="24"/>
        <v>19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0.88411986599411241</v>
      </c>
      <c r="CA16" s="11">
        <f t="shared" ca="1" si="26"/>
        <v>2</v>
      </c>
      <c r="CB16" s="4"/>
      <c r="CC16" s="4">
        <v>16</v>
      </c>
      <c r="CD16" s="4">
        <v>0</v>
      </c>
      <c r="CE16" s="4">
        <v>0</v>
      </c>
      <c r="CG16" s="10">
        <f t="shared" ca="1" si="27"/>
        <v>0.72661704551135697</v>
      </c>
      <c r="CH16" s="11">
        <f t="shared" ca="1" si="28"/>
        <v>21</v>
      </c>
      <c r="CI16" s="4"/>
      <c r="CJ16" s="4">
        <v>16</v>
      </c>
      <c r="CK16" s="4">
        <v>2</v>
      </c>
      <c r="CL16" s="4">
        <v>7</v>
      </c>
      <c r="CN16" s="10">
        <f t="shared" ca="1" si="29"/>
        <v>0.60024787429438387</v>
      </c>
      <c r="CO16" s="11">
        <f t="shared" ca="1" si="30"/>
        <v>21</v>
      </c>
      <c r="CP16" s="4"/>
      <c r="CQ16" s="4">
        <v>16</v>
      </c>
      <c r="CR16" s="4">
        <v>6</v>
      </c>
      <c r="CS16" s="4">
        <v>4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0.99233171284363142</v>
      </c>
      <c r="BT17" s="11">
        <f t="shared" ca="1" si="24"/>
        <v>1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0.45293849527078345</v>
      </c>
      <c r="CA17" s="11">
        <f t="shared" ca="1" si="26"/>
        <v>8</v>
      </c>
      <c r="CB17" s="4"/>
      <c r="CC17" s="4">
        <v>17</v>
      </c>
      <c r="CD17" s="4">
        <v>0</v>
      </c>
      <c r="CE17" s="4">
        <v>0</v>
      </c>
      <c r="CG17" s="10">
        <f t="shared" ca="1" si="27"/>
        <v>0.2627440553686663</v>
      </c>
      <c r="CH17" s="11">
        <f t="shared" ca="1" si="28"/>
        <v>57</v>
      </c>
      <c r="CI17" s="4"/>
      <c r="CJ17" s="4">
        <v>17</v>
      </c>
      <c r="CK17" s="4">
        <v>2</v>
      </c>
      <c r="CL17" s="4">
        <v>8</v>
      </c>
      <c r="CN17" s="10">
        <f t="shared" ca="1" si="29"/>
        <v>0.72027042910220596</v>
      </c>
      <c r="CO17" s="11">
        <f t="shared" ca="1" si="30"/>
        <v>13</v>
      </c>
      <c r="CP17" s="4"/>
      <c r="CQ17" s="4">
        <v>17</v>
      </c>
      <c r="CR17" s="4">
        <v>6</v>
      </c>
      <c r="CS17" s="4">
        <v>5</v>
      </c>
    </row>
    <row r="18" spans="1:97" ht="19.5" customHeight="1" thickBot="1" x14ac:dyDescent="0.3">
      <c r="A18" s="51"/>
      <c r="B18" s="17"/>
      <c r="C18" s="16" t="s">
        <v>102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82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0.8793060750512588</v>
      </c>
      <c r="BT18" s="11">
        <f t="shared" ca="1" si="24"/>
        <v>2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0.60034009025828394</v>
      </c>
      <c r="CA18" s="11">
        <f t="shared" ca="1" si="26"/>
        <v>6</v>
      </c>
      <c r="CB18" s="4"/>
      <c r="CC18" s="4">
        <v>18</v>
      </c>
      <c r="CD18" s="4">
        <v>0</v>
      </c>
      <c r="CE18" s="4">
        <v>0</v>
      </c>
      <c r="CG18" s="10">
        <f t="shared" ca="1" si="27"/>
        <v>0.88616037246031498</v>
      </c>
      <c r="CH18" s="11">
        <f t="shared" ca="1" si="28"/>
        <v>11</v>
      </c>
      <c r="CI18" s="4"/>
      <c r="CJ18" s="4">
        <v>18</v>
      </c>
      <c r="CK18" s="4">
        <v>2</v>
      </c>
      <c r="CL18" s="4">
        <v>9</v>
      </c>
      <c r="CN18" s="10">
        <f t="shared" ca="1" si="29"/>
        <v>0.13538698392903681</v>
      </c>
      <c r="CO18" s="11">
        <f t="shared" ca="1" si="30"/>
        <v>39</v>
      </c>
      <c r="CP18" s="4"/>
      <c r="CQ18" s="4">
        <v>18</v>
      </c>
      <c r="CR18" s="4">
        <v>6</v>
      </c>
      <c r="CS18" s="4">
        <v>6</v>
      </c>
    </row>
    <row r="19" spans="1:97" ht="45.95" customHeight="1" thickBot="1" x14ac:dyDescent="0.3">
      <c r="A19" s="24"/>
      <c r="B19" s="25"/>
      <c r="C19" s="84" t="str">
        <f ca="1">$Y5/100&amp;$Z5&amp;$AA5/100&amp;$AB5</f>
        <v>0.47＋0.94＝</v>
      </c>
      <c r="D19" s="85"/>
      <c r="E19" s="85"/>
      <c r="F19" s="85"/>
      <c r="G19" s="75">
        <f ca="1">$AC5/100</f>
        <v>1.41</v>
      </c>
      <c r="H19" s="76"/>
      <c r="I19" s="21"/>
      <c r="J19" s="22"/>
      <c r="K19" s="20"/>
      <c r="L19" s="13"/>
      <c r="M19" s="84" t="str">
        <f ca="1">$Y6/100&amp;$Z6&amp;$AA6/100&amp;$AB6</f>
        <v>0.25＋0.35＝</v>
      </c>
      <c r="N19" s="85"/>
      <c r="O19" s="85"/>
      <c r="P19" s="85"/>
      <c r="Q19" s="75">
        <f ca="1">$AC6/100</f>
        <v>0.6</v>
      </c>
      <c r="R19" s="76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>
        <f t="shared" ca="1" si="23"/>
        <v>4.5472895133652935E-2</v>
      </c>
      <c r="BT19" s="11">
        <f t="shared" ca="1" si="24"/>
        <v>17</v>
      </c>
      <c r="BU19" s="11"/>
      <c r="BV19" s="4">
        <v>19</v>
      </c>
      <c r="BW19" s="4">
        <v>0</v>
      </c>
      <c r="BX19" s="4">
        <v>0</v>
      </c>
      <c r="BY19" s="4"/>
      <c r="BZ19" s="10">
        <f t="shared" ca="1" si="25"/>
        <v>0.72227188907554285</v>
      </c>
      <c r="CA19" s="11">
        <f t="shared" ca="1" si="26"/>
        <v>3</v>
      </c>
      <c r="CB19" s="4"/>
      <c r="CC19" s="4">
        <v>19</v>
      </c>
      <c r="CD19" s="4">
        <v>0</v>
      </c>
      <c r="CE19" s="4">
        <v>0</v>
      </c>
      <c r="CG19" s="10">
        <f t="shared" ca="1" si="27"/>
        <v>0.59624908708862168</v>
      </c>
      <c r="CH19" s="11">
        <f t="shared" ca="1" si="28"/>
        <v>30</v>
      </c>
      <c r="CI19" s="4"/>
      <c r="CJ19" s="4">
        <v>19</v>
      </c>
      <c r="CK19" s="4">
        <v>3</v>
      </c>
      <c r="CL19" s="4">
        <v>1</v>
      </c>
      <c r="CN19" s="10">
        <f t="shared" ca="1" si="29"/>
        <v>0.34776213393023425</v>
      </c>
      <c r="CO19" s="11">
        <f t="shared" ca="1" si="30"/>
        <v>29</v>
      </c>
      <c r="CP19" s="4"/>
      <c r="CQ19" s="4">
        <v>19</v>
      </c>
      <c r="CR19" s="4">
        <v>6</v>
      </c>
      <c r="CS19" s="4">
        <v>7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>
        <f t="shared" ca="1" si="23"/>
        <v>1.4633676757264014E-2</v>
      </c>
      <c r="BT20" s="11">
        <f t="shared" ca="1" si="24"/>
        <v>18</v>
      </c>
      <c r="BU20" s="11"/>
      <c r="BV20" s="4">
        <v>20</v>
      </c>
      <c r="BW20" s="4">
        <v>0</v>
      </c>
      <c r="BX20" s="4">
        <v>0</v>
      </c>
      <c r="BY20" s="4"/>
      <c r="BZ20" s="10">
        <f t="shared" ca="1" si="25"/>
        <v>0.11656565542680353</v>
      </c>
      <c r="CA20" s="11">
        <f t="shared" ca="1" si="26"/>
        <v>17</v>
      </c>
      <c r="CB20" s="4"/>
      <c r="CC20" s="4">
        <v>20</v>
      </c>
      <c r="CD20" s="4">
        <v>0</v>
      </c>
      <c r="CE20" s="4">
        <v>0</v>
      </c>
      <c r="CG20" s="10">
        <f t="shared" ca="1" si="27"/>
        <v>0.73968851264939917</v>
      </c>
      <c r="CH20" s="11">
        <f t="shared" ca="1" si="28"/>
        <v>20</v>
      </c>
      <c r="CI20" s="4"/>
      <c r="CJ20" s="4">
        <v>20</v>
      </c>
      <c r="CK20" s="4">
        <v>3</v>
      </c>
      <c r="CL20" s="4">
        <v>2</v>
      </c>
      <c r="CN20" s="10">
        <f t="shared" ca="1" si="29"/>
        <v>0.15713418594403705</v>
      </c>
      <c r="CO20" s="11">
        <f t="shared" ca="1" si="30"/>
        <v>38</v>
      </c>
      <c r="CP20" s="4"/>
      <c r="CQ20" s="4">
        <v>20</v>
      </c>
      <c r="CR20" s="4">
        <v>6</v>
      </c>
      <c r="CS20" s="4">
        <v>8</v>
      </c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0</v>
      </c>
      <c r="F21" s="31" t="str">
        <f ca="1">IF(AND(G21=0,H21=0),"",".")</f>
        <v>.</v>
      </c>
      <c r="G21" s="32">
        <f ca="1">$BI5</f>
        <v>4</v>
      </c>
      <c r="H21" s="32">
        <f ca="1">$BN5</f>
        <v>7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0</v>
      </c>
      <c r="P21" s="31" t="str">
        <f ca="1">IF(AND(Q21=0,R21=0),"",".")</f>
        <v>.</v>
      </c>
      <c r="Q21" s="32">
        <f ca="1">$BI6</f>
        <v>2</v>
      </c>
      <c r="R21" s="32">
        <f ca="1">$BN6</f>
        <v>5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0.93614936478853716</v>
      </c>
      <c r="CH21" s="11">
        <f t="shared" ca="1" si="28"/>
        <v>7</v>
      </c>
      <c r="CI21" s="4"/>
      <c r="CJ21" s="4">
        <v>21</v>
      </c>
      <c r="CK21" s="4">
        <v>3</v>
      </c>
      <c r="CL21" s="4">
        <v>3</v>
      </c>
      <c r="CN21" s="10">
        <f t="shared" ca="1" si="29"/>
        <v>7.7687110110826962E-2</v>
      </c>
      <c r="CO21" s="11">
        <f t="shared" ca="1" si="30"/>
        <v>41</v>
      </c>
      <c r="CP21" s="4"/>
      <c r="CQ21" s="4">
        <v>21</v>
      </c>
      <c r="CR21" s="4">
        <v>6</v>
      </c>
      <c r="CS21" s="4">
        <v>9</v>
      </c>
    </row>
    <row r="22" spans="1:97" ht="54.95" customHeight="1" thickBot="1" x14ac:dyDescent="0.3">
      <c r="A22" s="20"/>
      <c r="B22" s="13"/>
      <c r="C22" s="34" t="str">
        <f ca="1">IF(AND($AZ5=0,$AY5=0),"","＋")</f>
        <v/>
      </c>
      <c r="D22" s="35" t="str">
        <f ca="1">IF(AND($AZ5=0,$AY5=0),"＋",$AZ5)</f>
        <v>＋</v>
      </c>
      <c r="E22" s="36">
        <f ca="1">$BE5</f>
        <v>0</v>
      </c>
      <c r="F22" s="36" t="str">
        <f ca="1">IF(AND(G22=0,H22=0),"",".")</f>
        <v>.</v>
      </c>
      <c r="G22" s="37">
        <f ca="1">$BJ5</f>
        <v>9</v>
      </c>
      <c r="H22" s="37">
        <f ca="1">$BO5</f>
        <v>4</v>
      </c>
      <c r="I22" s="33"/>
      <c r="J22" s="28"/>
      <c r="K22" s="20"/>
      <c r="L22" s="13"/>
      <c r="M22" s="34" t="str">
        <f ca="1">IF(AND($AZ6=0,$AY6=0),"","＋")</f>
        <v/>
      </c>
      <c r="N22" s="35" t="str">
        <f ca="1">IF(AND($AZ6=0,$AY6=0),"＋",$AZ6)</f>
        <v>＋</v>
      </c>
      <c r="O22" s="36">
        <f ca="1">$BE6</f>
        <v>0</v>
      </c>
      <c r="P22" s="36" t="str">
        <f ca="1">IF(AND(Q22=0,R22=0),"",".")</f>
        <v>.</v>
      </c>
      <c r="Q22" s="37">
        <f ca="1">$BJ6</f>
        <v>3</v>
      </c>
      <c r="R22" s="37">
        <f ca="1">$BO6</f>
        <v>5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0.21237974974705465</v>
      </c>
      <c r="CH22" s="11">
        <f t="shared" ca="1" si="28"/>
        <v>66</v>
      </c>
      <c r="CI22" s="4"/>
      <c r="CJ22" s="4">
        <v>22</v>
      </c>
      <c r="CK22" s="4">
        <v>3</v>
      </c>
      <c r="CL22" s="4">
        <v>4</v>
      </c>
      <c r="CN22" s="10">
        <f t="shared" ca="1" si="29"/>
        <v>0.46059898024102974</v>
      </c>
      <c r="CO22" s="11">
        <f t="shared" ca="1" si="30"/>
        <v>25</v>
      </c>
      <c r="CP22" s="4"/>
      <c r="CQ22" s="4">
        <v>22</v>
      </c>
      <c r="CR22" s="4">
        <v>7</v>
      </c>
      <c r="CS22" s="4">
        <v>3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1</v>
      </c>
      <c r="F23" s="41" t="str">
        <f>$AS5</f>
        <v>.</v>
      </c>
      <c r="G23" s="42">
        <f ca="1">$AT5</f>
        <v>4</v>
      </c>
      <c r="H23" s="43">
        <f ca="1">$AU5</f>
        <v>1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0</v>
      </c>
      <c r="P23" s="41" t="str">
        <f>$AS6</f>
        <v>.</v>
      </c>
      <c r="Q23" s="42">
        <f ca="1">$AT6</f>
        <v>6</v>
      </c>
      <c r="R23" s="43">
        <f ca="1">$AU6</f>
        <v>0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0.59049785469545424</v>
      </c>
      <c r="CH23" s="11">
        <f t="shared" ca="1" si="28"/>
        <v>31</v>
      </c>
      <c r="CI23" s="4"/>
      <c r="CJ23" s="4">
        <v>23</v>
      </c>
      <c r="CK23" s="4">
        <v>3</v>
      </c>
      <c r="CL23" s="4">
        <v>5</v>
      </c>
      <c r="CN23" s="10">
        <f t="shared" ca="1" si="29"/>
        <v>0.22739457418524345</v>
      </c>
      <c r="CO23" s="11">
        <f t="shared" ca="1" si="30"/>
        <v>34</v>
      </c>
      <c r="CP23" s="4"/>
      <c r="CQ23" s="4">
        <v>23</v>
      </c>
      <c r="CR23" s="4">
        <v>7</v>
      </c>
      <c r="CS23" s="4">
        <v>4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0.13286267608774438</v>
      </c>
      <c r="CH24" s="11">
        <f t="shared" ca="1" si="28"/>
        <v>75</v>
      </c>
      <c r="CI24" s="4"/>
      <c r="CJ24" s="4">
        <v>24</v>
      </c>
      <c r="CK24" s="4">
        <v>3</v>
      </c>
      <c r="CL24" s="4">
        <v>6</v>
      </c>
      <c r="CN24" s="10">
        <f t="shared" ca="1" si="29"/>
        <v>0.96693171339868866</v>
      </c>
      <c r="CO24" s="11">
        <f t="shared" ca="1" si="30"/>
        <v>1</v>
      </c>
      <c r="CP24" s="4"/>
      <c r="CQ24" s="4">
        <v>24</v>
      </c>
      <c r="CR24" s="4">
        <v>7</v>
      </c>
      <c r="CS24" s="4">
        <v>5</v>
      </c>
    </row>
    <row r="25" spans="1:97" ht="19.5" customHeight="1" thickBot="1" x14ac:dyDescent="0.3">
      <c r="A25" s="51"/>
      <c r="B25" s="17"/>
      <c r="C25" s="16" t="s">
        <v>103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104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0.24136832113048656</v>
      </c>
      <c r="CH25" s="11">
        <f t="shared" ca="1" si="28"/>
        <v>61</v>
      </c>
      <c r="CI25" s="4"/>
      <c r="CJ25" s="4">
        <v>25</v>
      </c>
      <c r="CK25" s="4">
        <v>3</v>
      </c>
      <c r="CL25" s="4">
        <v>7</v>
      </c>
      <c r="CN25" s="10">
        <f t="shared" ca="1" si="29"/>
        <v>0.37830068681189932</v>
      </c>
      <c r="CO25" s="11">
        <f t="shared" ca="1" si="30"/>
        <v>28</v>
      </c>
      <c r="CP25" s="4"/>
      <c r="CQ25" s="4">
        <v>25</v>
      </c>
      <c r="CR25" s="4">
        <v>7</v>
      </c>
      <c r="CS25" s="4">
        <v>6</v>
      </c>
    </row>
    <row r="26" spans="1:97" ht="45.95" customHeight="1" thickBot="1" x14ac:dyDescent="0.3">
      <c r="A26" s="24"/>
      <c r="B26" s="25"/>
      <c r="C26" s="84" t="str">
        <f ca="1">$Y7/100&amp;$Z7&amp;$AA7/100&amp;$AB7</f>
        <v>0.55＋0.38＝</v>
      </c>
      <c r="D26" s="85"/>
      <c r="E26" s="85"/>
      <c r="F26" s="85"/>
      <c r="G26" s="75">
        <f ca="1">$AC7/100</f>
        <v>0.93</v>
      </c>
      <c r="H26" s="76"/>
      <c r="I26" s="21"/>
      <c r="J26" s="22"/>
      <c r="K26" s="20"/>
      <c r="L26" s="13"/>
      <c r="M26" s="84" t="str">
        <f ca="1">$Y8/100&amp;$Z8&amp;$AA8/100&amp;$AB8</f>
        <v>0.96＋0.15＝</v>
      </c>
      <c r="N26" s="85"/>
      <c r="O26" s="85"/>
      <c r="P26" s="85"/>
      <c r="Q26" s="75">
        <f ca="1">$AC8/100</f>
        <v>1.1100000000000001</v>
      </c>
      <c r="R26" s="76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0.96019767910780274</v>
      </c>
      <c r="CH26" s="11">
        <f t="shared" ca="1" si="28"/>
        <v>4</v>
      </c>
      <c r="CI26" s="4"/>
      <c r="CJ26" s="4">
        <v>26</v>
      </c>
      <c r="CK26" s="4">
        <v>3</v>
      </c>
      <c r="CL26" s="4">
        <v>8</v>
      </c>
      <c r="CN26" s="10">
        <f t="shared" ca="1" si="29"/>
        <v>0.60674311016365534</v>
      </c>
      <c r="CO26" s="11">
        <f t="shared" ca="1" si="30"/>
        <v>19</v>
      </c>
      <c r="CP26" s="4"/>
      <c r="CQ26" s="4">
        <v>26</v>
      </c>
      <c r="CR26" s="4">
        <v>7</v>
      </c>
      <c r="CS26" s="4">
        <v>7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0.39814278802536296</v>
      </c>
      <c r="CH27" s="11">
        <f t="shared" ca="1" si="28"/>
        <v>45</v>
      </c>
      <c r="CI27" s="4"/>
      <c r="CJ27" s="4">
        <v>27</v>
      </c>
      <c r="CK27" s="4">
        <v>3</v>
      </c>
      <c r="CL27" s="4">
        <v>9</v>
      </c>
      <c r="CN27" s="10">
        <f t="shared" ca="1" si="29"/>
        <v>0.4393522321116945</v>
      </c>
      <c r="CO27" s="11">
        <f t="shared" ca="1" si="30"/>
        <v>26</v>
      </c>
      <c r="CP27" s="4"/>
      <c r="CQ27" s="4">
        <v>27</v>
      </c>
      <c r="CR27" s="4">
        <v>7</v>
      </c>
      <c r="CS27" s="4">
        <v>8</v>
      </c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0</v>
      </c>
      <c r="F28" s="31" t="str">
        <f ca="1">IF(AND(G28=0,H28=0),"",".")</f>
        <v>.</v>
      </c>
      <c r="G28" s="32">
        <f ca="1">$BI7</f>
        <v>5</v>
      </c>
      <c r="H28" s="32">
        <f ca="1">$BN7</f>
        <v>5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0</v>
      </c>
      <c r="P28" s="31" t="str">
        <f ca="1">IF(AND(Q28=0,R28=0),"",".")</f>
        <v>.</v>
      </c>
      <c r="Q28" s="32">
        <f ca="1">$BI8</f>
        <v>9</v>
      </c>
      <c r="R28" s="32">
        <f ca="1">$BN8</f>
        <v>6</v>
      </c>
      <c r="S28" s="33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0.2581203916856063</v>
      </c>
      <c r="CH28" s="11">
        <f t="shared" ca="1" si="28"/>
        <v>59</v>
      </c>
      <c r="CI28" s="4"/>
      <c r="CJ28" s="4">
        <v>28</v>
      </c>
      <c r="CK28" s="4">
        <v>4</v>
      </c>
      <c r="CL28" s="4">
        <v>1</v>
      </c>
      <c r="CN28" s="10">
        <f t="shared" ca="1" si="29"/>
        <v>0.79220518982402366</v>
      </c>
      <c r="CO28" s="11">
        <f t="shared" ca="1" si="30"/>
        <v>9</v>
      </c>
      <c r="CP28" s="4"/>
      <c r="CQ28" s="4">
        <v>28</v>
      </c>
      <c r="CR28" s="4">
        <v>7</v>
      </c>
      <c r="CS28" s="4">
        <v>9</v>
      </c>
    </row>
    <row r="29" spans="1:97" ht="54.95" customHeight="1" thickBot="1" x14ac:dyDescent="0.3">
      <c r="A29" s="20"/>
      <c r="B29" s="13"/>
      <c r="C29" s="34" t="str">
        <f ca="1">IF(AND($AZ7=0,$AY7=0),"","＋")</f>
        <v/>
      </c>
      <c r="D29" s="35" t="str">
        <f ca="1">IF(AND($AZ7=0,$AY7=0),"＋",$AZ7)</f>
        <v>＋</v>
      </c>
      <c r="E29" s="36">
        <f ca="1">$BE7</f>
        <v>0</v>
      </c>
      <c r="F29" s="36" t="str">
        <f ca="1">IF(AND(G29=0,H29=0),"",".")</f>
        <v>.</v>
      </c>
      <c r="G29" s="37">
        <f ca="1">$BJ7</f>
        <v>3</v>
      </c>
      <c r="H29" s="37">
        <f ca="1">$BO7</f>
        <v>8</v>
      </c>
      <c r="I29" s="33"/>
      <c r="J29" s="28"/>
      <c r="K29" s="20"/>
      <c r="L29" s="13"/>
      <c r="M29" s="34" t="str">
        <f ca="1">IF(AND($AZ8=0,$AY8=0),"","＋")</f>
        <v/>
      </c>
      <c r="N29" s="35" t="str">
        <f ca="1">IF(AND($AZ8=0,$AY8=0),"＋",$AZ8)</f>
        <v>＋</v>
      </c>
      <c r="O29" s="36">
        <f ca="1">$BE8</f>
        <v>0</v>
      </c>
      <c r="P29" s="36" t="str">
        <f ca="1">IF(AND(Q29=0,R29=0),"",".")</f>
        <v>.</v>
      </c>
      <c r="Q29" s="37">
        <f ca="1">$BJ8</f>
        <v>1</v>
      </c>
      <c r="R29" s="37">
        <f ca="1">$BO8</f>
        <v>5</v>
      </c>
      <c r="S29" s="33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0.67339201677261329</v>
      </c>
      <c r="CH29" s="11">
        <f t="shared" ca="1" si="28"/>
        <v>26</v>
      </c>
      <c r="CI29" s="4"/>
      <c r="CJ29" s="4">
        <v>29</v>
      </c>
      <c r="CK29" s="4">
        <v>4</v>
      </c>
      <c r="CL29" s="4">
        <v>2</v>
      </c>
      <c r="CN29" s="10">
        <f t="shared" ca="1" si="29"/>
        <v>0.15979976327737522</v>
      </c>
      <c r="CO29" s="11">
        <f t="shared" ca="1" si="30"/>
        <v>37</v>
      </c>
      <c r="CP29" s="4"/>
      <c r="CQ29" s="4">
        <v>29</v>
      </c>
      <c r="CR29" s="4">
        <v>8</v>
      </c>
      <c r="CS29" s="4">
        <v>2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0</v>
      </c>
      <c r="F30" s="41" t="str">
        <f>$AS7</f>
        <v>.</v>
      </c>
      <c r="G30" s="42">
        <f ca="1">$AT7</f>
        <v>9</v>
      </c>
      <c r="H30" s="43">
        <f ca="1">$AU7</f>
        <v>3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1</v>
      </c>
      <c r="P30" s="41" t="str">
        <f>$AS8</f>
        <v>.</v>
      </c>
      <c r="Q30" s="42">
        <f ca="1">$AT8</f>
        <v>1</v>
      </c>
      <c r="R30" s="43">
        <f ca="1">$AU8</f>
        <v>1</v>
      </c>
      <c r="S30" s="33"/>
      <c r="T30" s="44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0.65959240062954871</v>
      </c>
      <c r="CH30" s="11">
        <f t="shared" ca="1" si="28"/>
        <v>27</v>
      </c>
      <c r="CI30" s="4"/>
      <c r="CJ30" s="4">
        <v>30</v>
      </c>
      <c r="CK30" s="4">
        <v>4</v>
      </c>
      <c r="CL30" s="4">
        <v>3</v>
      </c>
      <c r="CN30" s="10">
        <f t="shared" ca="1" si="29"/>
        <v>0.88434421042866695</v>
      </c>
      <c r="CO30" s="11">
        <f t="shared" ca="1" si="30"/>
        <v>4</v>
      </c>
      <c r="CP30" s="4"/>
      <c r="CQ30" s="4">
        <v>30</v>
      </c>
      <c r="CR30" s="4">
        <v>8</v>
      </c>
      <c r="CS30" s="4">
        <v>3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0.98268242247193804</v>
      </c>
      <c r="CH31" s="11">
        <f t="shared" ca="1" si="28"/>
        <v>2</v>
      </c>
      <c r="CI31" s="4"/>
      <c r="CJ31" s="4">
        <v>31</v>
      </c>
      <c r="CK31" s="4">
        <v>4</v>
      </c>
      <c r="CL31" s="4">
        <v>4</v>
      </c>
      <c r="CN31" s="10">
        <f t="shared" ca="1" si="29"/>
        <v>0.91850794503219102</v>
      </c>
      <c r="CO31" s="11">
        <f t="shared" ca="1" si="30"/>
        <v>3</v>
      </c>
      <c r="CP31" s="4"/>
      <c r="CQ31" s="4">
        <v>31</v>
      </c>
      <c r="CR31" s="4">
        <v>8</v>
      </c>
      <c r="CS31" s="4">
        <v>4</v>
      </c>
    </row>
    <row r="32" spans="1:97" ht="50.1" customHeight="1" thickBot="1" x14ac:dyDescent="0.3">
      <c r="A32" s="87" t="str">
        <f>A1</f>
        <v>小数 たし算 小数第二位 (0.11) くり上がり ８問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6">
        <f>S1</f>
        <v>1</v>
      </c>
      <c r="T32" s="86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0.64651265566868543</v>
      </c>
      <c r="CH32" s="11">
        <f t="shared" ca="1" si="28"/>
        <v>28</v>
      </c>
      <c r="CI32" s="4"/>
      <c r="CJ32" s="4">
        <v>32</v>
      </c>
      <c r="CK32" s="4">
        <v>4</v>
      </c>
      <c r="CL32" s="4">
        <v>5</v>
      </c>
      <c r="CM32" s="4"/>
      <c r="CN32" s="10">
        <f t="shared" ca="1" si="29"/>
        <v>0.29880220413101422</v>
      </c>
      <c r="CO32" s="11">
        <f t="shared" ca="1" si="30"/>
        <v>32</v>
      </c>
      <c r="CP32" s="4"/>
      <c r="CQ32" s="4">
        <v>32</v>
      </c>
      <c r="CR32" s="4">
        <v>8</v>
      </c>
      <c r="CS32" s="4">
        <v>5</v>
      </c>
    </row>
    <row r="33" spans="1:97" ht="54.95" customHeight="1" thickBot="1" x14ac:dyDescent="0.3">
      <c r="A33" s="88" t="str">
        <f t="shared" ref="A33:F33" si="31">A2</f>
        <v>　　月  　 　日</v>
      </c>
      <c r="B33" s="89"/>
      <c r="C33" s="89"/>
      <c r="D33" s="89"/>
      <c r="E33" s="90"/>
      <c r="F33" s="91" t="str">
        <f t="shared" si="31"/>
        <v>名前</v>
      </c>
      <c r="G33" s="91"/>
      <c r="H33" s="91"/>
      <c r="I33" s="92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4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0.3879148275352502</v>
      </c>
      <c r="CH33" s="11">
        <f t="shared" ca="1" si="28"/>
        <v>47</v>
      </c>
      <c r="CI33" s="4"/>
      <c r="CJ33" s="4">
        <v>33</v>
      </c>
      <c r="CK33" s="4">
        <v>4</v>
      </c>
      <c r="CL33" s="4">
        <v>6</v>
      </c>
      <c r="CN33" s="10">
        <f t="shared" ca="1" si="29"/>
        <v>0.61177173896427639</v>
      </c>
      <c r="CO33" s="11">
        <f t="shared" ca="1" si="30"/>
        <v>18</v>
      </c>
      <c r="CP33" s="4"/>
      <c r="CQ33" s="4">
        <v>33</v>
      </c>
      <c r="CR33" s="4">
        <v>8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0.1598473759370177</v>
      </c>
      <c r="CH34" s="11">
        <f t="shared" ca="1" si="28"/>
        <v>72</v>
      </c>
      <c r="CI34" s="4"/>
      <c r="CJ34" s="4">
        <v>34</v>
      </c>
      <c r="CK34" s="4">
        <v>4</v>
      </c>
      <c r="CL34" s="4">
        <v>7</v>
      </c>
      <c r="CN34" s="10">
        <f t="shared" ca="1" si="29"/>
        <v>0.40351821427968892</v>
      </c>
      <c r="CO34" s="11">
        <f t="shared" ca="1" si="30"/>
        <v>27</v>
      </c>
      <c r="CP34" s="4"/>
      <c r="CQ34" s="4">
        <v>34</v>
      </c>
      <c r="CR34" s="4">
        <v>8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0.45584171358361314</v>
      </c>
      <c r="CH35" s="11">
        <f t="shared" ca="1" si="28"/>
        <v>42</v>
      </c>
      <c r="CI35" s="4"/>
      <c r="CJ35" s="4">
        <v>35</v>
      </c>
      <c r="CK35" s="4">
        <v>4</v>
      </c>
      <c r="CL35" s="4">
        <v>8</v>
      </c>
      <c r="CN35" s="10">
        <f t="shared" ca="1" si="29"/>
        <v>0.25304915836495212</v>
      </c>
      <c r="CO35" s="11">
        <f t="shared" ca="1" si="30"/>
        <v>33</v>
      </c>
      <c r="CP35" s="4"/>
      <c r="CQ35" s="4">
        <v>35</v>
      </c>
      <c r="CR35" s="4">
        <v>8</v>
      </c>
      <c r="CS35" s="4">
        <v>8</v>
      </c>
    </row>
    <row r="36" spans="1:97" ht="45.95" customHeight="1" thickBot="1" x14ac:dyDescent="0.3">
      <c r="A36" s="57"/>
      <c r="B36" s="58"/>
      <c r="C36" s="84" t="str">
        <f t="shared" ref="C36" ca="1" si="32">C5</f>
        <v>0.49＋0.29＝</v>
      </c>
      <c r="D36" s="85"/>
      <c r="E36" s="85"/>
      <c r="F36" s="85"/>
      <c r="G36" s="95">
        <f ca="1">G5</f>
        <v>0.78</v>
      </c>
      <c r="H36" s="96"/>
      <c r="I36" s="59"/>
      <c r="J36" s="60"/>
      <c r="K36" s="25"/>
      <c r="L36" s="25"/>
      <c r="M36" s="84" t="str">
        <f t="shared" ref="M36" ca="1" si="33">M5</f>
        <v>0.88＋0.23＝</v>
      </c>
      <c r="N36" s="85"/>
      <c r="O36" s="85"/>
      <c r="P36" s="85"/>
      <c r="Q36" s="95">
        <f ca="1">Q5</f>
        <v>1.1100000000000001</v>
      </c>
      <c r="R36" s="96"/>
      <c r="S36" s="59"/>
      <c r="T36" s="28"/>
      <c r="Y36" s="4" t="s">
        <v>85</v>
      </c>
      <c r="Z36" s="4" t="str">
        <f ca="1">IF(AND($AA36=0,$AB36=0),"OKA",IF(AB36=0,"OKB","NO"))</f>
        <v>NO</v>
      </c>
      <c r="AA36" s="61">
        <f ca="1">AT1</f>
        <v>7</v>
      </c>
      <c r="AB36" s="61">
        <f ca="1">AU1</f>
        <v>8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0.86735125635117361</v>
      </c>
      <c r="CH36" s="11">
        <f t="shared" ca="1" si="28"/>
        <v>13</v>
      </c>
      <c r="CI36" s="4"/>
      <c r="CJ36" s="4">
        <v>36</v>
      </c>
      <c r="CK36" s="4">
        <v>4</v>
      </c>
      <c r="CL36" s="4">
        <v>9</v>
      </c>
      <c r="CN36" s="10">
        <f t="shared" ca="1" si="29"/>
        <v>2.2031327864924455E-2</v>
      </c>
      <c r="CO36" s="11">
        <f t="shared" ca="1" si="30"/>
        <v>44</v>
      </c>
      <c r="CP36" s="4"/>
      <c r="CQ36" s="4">
        <v>36</v>
      </c>
      <c r="CR36" s="4">
        <v>8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1</v>
      </c>
      <c r="AB37" s="61">
        <f t="shared" ca="1" si="35"/>
        <v>1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0.91082012217799879</v>
      </c>
      <c r="CH37" s="11">
        <f t="shared" ca="1" si="28"/>
        <v>8</v>
      </c>
      <c r="CI37" s="4"/>
      <c r="CJ37" s="4">
        <v>37</v>
      </c>
      <c r="CK37" s="4">
        <v>5</v>
      </c>
      <c r="CL37" s="4">
        <v>1</v>
      </c>
      <c r="CN37" s="10">
        <f t="shared" ca="1" si="29"/>
        <v>0.1795127072499787</v>
      </c>
      <c r="CO37" s="11">
        <f t="shared" ca="1" si="30"/>
        <v>36</v>
      </c>
      <c r="CP37" s="4"/>
      <c r="CQ37" s="4">
        <v>37</v>
      </c>
      <c r="CR37" s="4">
        <v>9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0</v>
      </c>
      <c r="F38" s="31" t="str">
        <f t="shared" ca="1" si="36"/>
        <v>.</v>
      </c>
      <c r="G38" s="32">
        <f t="shared" ca="1" si="36"/>
        <v>4</v>
      </c>
      <c r="H38" s="32">
        <f t="shared" ca="1" si="36"/>
        <v>9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0</v>
      </c>
      <c r="P38" s="31" t="str">
        <f t="shared" ca="1" si="37"/>
        <v>.</v>
      </c>
      <c r="Q38" s="32">
        <f t="shared" ca="1" si="37"/>
        <v>8</v>
      </c>
      <c r="R38" s="32">
        <f t="shared" ca="1" si="37"/>
        <v>8</v>
      </c>
      <c r="S38" s="33"/>
      <c r="T38" s="28"/>
      <c r="Y38" s="4" t="s">
        <v>87</v>
      </c>
      <c r="Z38" s="4" t="str">
        <f t="shared" ca="1" si="34"/>
        <v>OKB</v>
      </c>
      <c r="AA38" s="61">
        <f t="shared" ca="1" si="35"/>
        <v>8</v>
      </c>
      <c r="AB38" s="61">
        <f t="shared" ca="1" si="35"/>
        <v>0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0.71655483278277476</v>
      </c>
      <c r="CH38" s="11">
        <f t="shared" ca="1" si="28"/>
        <v>22</v>
      </c>
      <c r="CI38" s="4"/>
      <c r="CJ38" s="4">
        <v>38</v>
      </c>
      <c r="CK38" s="4">
        <v>5</v>
      </c>
      <c r="CL38" s="4">
        <v>2</v>
      </c>
      <c r="CN38" s="10">
        <f t="shared" ca="1" si="29"/>
        <v>3.7817209831666809E-2</v>
      </c>
      <c r="CO38" s="11">
        <f t="shared" ca="1" si="30"/>
        <v>42</v>
      </c>
      <c r="CP38" s="4"/>
      <c r="CQ38" s="4">
        <v>38</v>
      </c>
      <c r="CR38" s="4">
        <v>9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＋</v>
      </c>
      <c r="E39" s="36">
        <f t="shared" ca="1" si="36"/>
        <v>0</v>
      </c>
      <c r="F39" s="36" t="str">
        <f t="shared" ca="1" si="36"/>
        <v>.</v>
      </c>
      <c r="G39" s="37">
        <f t="shared" ca="1" si="36"/>
        <v>2</v>
      </c>
      <c r="H39" s="37">
        <f t="shared" ca="1" si="36"/>
        <v>9</v>
      </c>
      <c r="I39" s="33"/>
      <c r="J39" s="28"/>
      <c r="K39" s="13"/>
      <c r="L39" s="13"/>
      <c r="M39" s="34" t="str">
        <f t="shared" ref="M39:R40" ca="1" si="38">M8</f>
        <v/>
      </c>
      <c r="N39" s="35" t="str">
        <f t="shared" ca="1" si="38"/>
        <v>＋</v>
      </c>
      <c r="O39" s="36">
        <f t="shared" ca="1" si="38"/>
        <v>0</v>
      </c>
      <c r="P39" s="36" t="str">
        <f t="shared" ca="1" si="38"/>
        <v>.</v>
      </c>
      <c r="Q39" s="37">
        <f t="shared" ca="1" si="38"/>
        <v>2</v>
      </c>
      <c r="R39" s="37">
        <f t="shared" ca="1" si="38"/>
        <v>3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7</v>
      </c>
      <c r="AB39" s="61">
        <f t="shared" ca="1" si="35"/>
        <v>1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0.17580340912808134</v>
      </c>
      <c r="CH39" s="11">
        <f t="shared" ca="1" si="28"/>
        <v>70</v>
      </c>
      <c r="CI39" s="4"/>
      <c r="CJ39" s="4">
        <v>39</v>
      </c>
      <c r="CK39" s="4">
        <v>5</v>
      </c>
      <c r="CL39" s="4">
        <v>3</v>
      </c>
      <c r="CN39" s="10">
        <f t="shared" ca="1" si="29"/>
        <v>0.94598521194925311</v>
      </c>
      <c r="CO39" s="11">
        <f t="shared" ca="1" si="30"/>
        <v>2</v>
      </c>
      <c r="CP39" s="4"/>
      <c r="CQ39" s="4">
        <v>39</v>
      </c>
      <c r="CR39" s="4">
        <v>9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0</v>
      </c>
      <c r="F40" s="65" t="str">
        <f t="shared" si="36"/>
        <v>.</v>
      </c>
      <c r="G40" s="66">
        <f t="shared" ca="1" si="36"/>
        <v>7</v>
      </c>
      <c r="H40" s="67">
        <f t="shared" ca="1" si="36"/>
        <v>8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38"/>
        <v>1</v>
      </c>
      <c r="P40" s="65" t="str">
        <f t="shared" si="38"/>
        <v>.</v>
      </c>
      <c r="Q40" s="66">
        <f t="shared" ca="1" si="38"/>
        <v>1</v>
      </c>
      <c r="R40" s="67">
        <f t="shared" ca="1" si="38"/>
        <v>1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4</v>
      </c>
      <c r="AB40" s="61">
        <f t="shared" ca="1" si="35"/>
        <v>1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0.42198045911389714</v>
      </c>
      <c r="CH40" s="11">
        <f t="shared" ca="1" si="28"/>
        <v>44</v>
      </c>
      <c r="CI40" s="4"/>
      <c r="CJ40" s="4">
        <v>40</v>
      </c>
      <c r="CK40" s="4">
        <v>5</v>
      </c>
      <c r="CL40" s="4">
        <v>4</v>
      </c>
      <c r="CN40" s="10">
        <f t="shared" ca="1" si="29"/>
        <v>2.2204801253528195E-2</v>
      </c>
      <c r="CO40" s="11">
        <f t="shared" ca="1" si="30"/>
        <v>43</v>
      </c>
      <c r="CP40" s="4"/>
      <c r="CQ40" s="4">
        <v>40</v>
      </c>
      <c r="CR40" s="4">
        <v>9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OKB</v>
      </c>
      <c r="AA41" s="61">
        <f t="shared" ca="1" si="35"/>
        <v>6</v>
      </c>
      <c r="AB41" s="61">
        <f t="shared" ca="1" si="35"/>
        <v>0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0.46783356797144326</v>
      </c>
      <c r="CH41" s="11">
        <f t="shared" ca="1" si="28"/>
        <v>40</v>
      </c>
      <c r="CI41" s="4"/>
      <c r="CJ41" s="4">
        <v>41</v>
      </c>
      <c r="CK41" s="4">
        <v>5</v>
      </c>
      <c r="CL41" s="4">
        <v>5</v>
      </c>
      <c r="CN41" s="10">
        <f t="shared" ca="1" si="29"/>
        <v>0.10764188307412315</v>
      </c>
      <c r="CO41" s="11">
        <f t="shared" ca="1" si="30"/>
        <v>40</v>
      </c>
      <c r="CP41" s="4"/>
      <c r="CQ41" s="4">
        <v>41</v>
      </c>
      <c r="CR41" s="4">
        <v>9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9</v>
      </c>
      <c r="AB42" s="61">
        <f t="shared" ca="1" si="35"/>
        <v>3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8.0502520112403886E-2</v>
      </c>
      <c r="CH42" s="11">
        <f t="shared" ca="1" si="28"/>
        <v>77</v>
      </c>
      <c r="CI42" s="4"/>
      <c r="CJ42" s="4">
        <v>42</v>
      </c>
      <c r="CK42" s="4">
        <v>5</v>
      </c>
      <c r="CL42" s="4">
        <v>6</v>
      </c>
      <c r="CN42" s="10">
        <f t="shared" ca="1" si="29"/>
        <v>0.60456012858824626</v>
      </c>
      <c r="CO42" s="11">
        <f t="shared" ca="1" si="30"/>
        <v>20</v>
      </c>
      <c r="CP42" s="4"/>
      <c r="CQ42" s="4">
        <v>42</v>
      </c>
      <c r="CR42" s="4">
        <v>9</v>
      </c>
      <c r="CS42" s="4">
        <v>6</v>
      </c>
    </row>
    <row r="43" spans="1:97" ht="45.95" customHeight="1" thickBot="1" x14ac:dyDescent="0.3">
      <c r="A43" s="24"/>
      <c r="B43" s="25"/>
      <c r="C43" s="84" t="str">
        <f t="shared" ref="C43" ca="1" si="39">C12</f>
        <v>0.57＋0.23＝</v>
      </c>
      <c r="D43" s="85"/>
      <c r="E43" s="85"/>
      <c r="F43" s="85"/>
      <c r="G43" s="95">
        <f ca="1">G12</f>
        <v>0.8</v>
      </c>
      <c r="H43" s="96"/>
      <c r="I43" s="59"/>
      <c r="J43" s="28"/>
      <c r="K43" s="24"/>
      <c r="L43" s="25"/>
      <c r="M43" s="84" t="str">
        <f t="shared" ref="M43" ca="1" si="40">M12</f>
        <v>0.73＋0.98＝</v>
      </c>
      <c r="N43" s="85"/>
      <c r="O43" s="85"/>
      <c r="P43" s="85"/>
      <c r="Q43" s="95">
        <f ca="1">Q12</f>
        <v>1.71</v>
      </c>
      <c r="R43" s="96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1</v>
      </c>
      <c r="AB43" s="61">
        <f t="shared" ca="1" si="35"/>
        <v>1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0.76513409926397935</v>
      </c>
      <c r="CH43" s="11">
        <f t="shared" ca="1" si="28"/>
        <v>19</v>
      </c>
      <c r="CI43" s="4"/>
      <c r="CJ43" s="4">
        <v>43</v>
      </c>
      <c r="CK43" s="4">
        <v>5</v>
      </c>
      <c r="CL43" s="4">
        <v>7</v>
      </c>
      <c r="CN43" s="10">
        <f t="shared" ca="1" si="29"/>
        <v>0.80273416684274901</v>
      </c>
      <c r="CO43" s="11">
        <f t="shared" ca="1" si="30"/>
        <v>7</v>
      </c>
      <c r="CP43" s="4"/>
      <c r="CQ43" s="4">
        <v>43</v>
      </c>
      <c r="CR43" s="4">
        <v>9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4</v>
      </c>
      <c r="AB44" s="61">
        <f t="shared" ca="1" si="35"/>
        <v>1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0.19907534081570466</v>
      </c>
      <c r="CH44" s="11">
        <f t="shared" ca="1" si="28"/>
        <v>67</v>
      </c>
      <c r="CI44" s="4"/>
      <c r="CJ44" s="4">
        <v>44</v>
      </c>
      <c r="CK44" s="4">
        <v>5</v>
      </c>
      <c r="CL44" s="4">
        <v>8</v>
      </c>
      <c r="CN44" s="10">
        <f t="shared" ca="1" si="29"/>
        <v>0.65551726909197627</v>
      </c>
      <c r="CO44" s="11">
        <f t="shared" ca="1" si="30"/>
        <v>15</v>
      </c>
      <c r="CP44" s="4"/>
      <c r="CQ44" s="4">
        <v>44</v>
      </c>
      <c r="CR44" s="4">
        <v>9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1">D14</f>
        <v>0</v>
      </c>
      <c r="E45" s="31">
        <f t="shared" ca="1" si="41"/>
        <v>0</v>
      </c>
      <c r="F45" s="31" t="str">
        <f t="shared" ca="1" si="41"/>
        <v>.</v>
      </c>
      <c r="G45" s="32">
        <f t="shared" ca="1" si="41"/>
        <v>5</v>
      </c>
      <c r="H45" s="32">
        <f t="shared" ca="1" si="41"/>
        <v>7</v>
      </c>
      <c r="I45" s="33"/>
      <c r="J45" s="28"/>
      <c r="K45" s="20"/>
      <c r="L45" s="13"/>
      <c r="M45" s="29"/>
      <c r="N45" s="30">
        <f t="shared" ref="N45:R45" ca="1" si="42">N14</f>
        <v>0</v>
      </c>
      <c r="O45" s="31">
        <f t="shared" ca="1" si="42"/>
        <v>0</v>
      </c>
      <c r="P45" s="31" t="str">
        <f t="shared" ca="1" si="42"/>
        <v>.</v>
      </c>
      <c r="Q45" s="32">
        <f t="shared" ca="1" si="42"/>
        <v>7</v>
      </c>
      <c r="R45" s="32">
        <f t="shared" ca="1" si="42"/>
        <v>3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3</v>
      </c>
      <c r="AB45" s="61">
        <f t="shared" ca="1" si="35"/>
        <v>2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0.26718192638301597</v>
      </c>
      <c r="CH45" s="11">
        <f t="shared" ca="1" si="28"/>
        <v>56</v>
      </c>
      <c r="CI45" s="4"/>
      <c r="CJ45" s="4">
        <v>45</v>
      </c>
      <c r="CK45" s="4">
        <v>5</v>
      </c>
      <c r="CL45" s="4">
        <v>9</v>
      </c>
      <c r="CN45" s="10">
        <f t="shared" ca="1" si="29"/>
        <v>0.75127943054657209</v>
      </c>
      <c r="CO45" s="11">
        <f t="shared" ca="1" si="30"/>
        <v>12</v>
      </c>
      <c r="CP45" s="4"/>
      <c r="CQ45" s="4">
        <v>45</v>
      </c>
      <c r="CR45" s="4">
        <v>9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3">C15</f>
        <v/>
      </c>
      <c r="D46" s="35" t="str">
        <f t="shared" ca="1" si="43"/>
        <v>＋</v>
      </c>
      <c r="E46" s="36">
        <f t="shared" ca="1" si="43"/>
        <v>0</v>
      </c>
      <c r="F46" s="36" t="str">
        <f t="shared" ca="1" si="43"/>
        <v>.</v>
      </c>
      <c r="G46" s="37">
        <f t="shared" ca="1" si="43"/>
        <v>2</v>
      </c>
      <c r="H46" s="37">
        <f t="shared" ca="1" si="43"/>
        <v>3</v>
      </c>
      <c r="I46" s="33"/>
      <c r="J46" s="28"/>
      <c r="K46" s="20"/>
      <c r="L46" s="13"/>
      <c r="M46" s="34" t="str">
        <f t="shared" ref="M46:R47" ca="1" si="44">M15</f>
        <v/>
      </c>
      <c r="N46" s="35" t="str">
        <f t="shared" ca="1" si="44"/>
        <v>＋</v>
      </c>
      <c r="O46" s="36">
        <f t="shared" ca="1" si="44"/>
        <v>0</v>
      </c>
      <c r="P46" s="36" t="str">
        <f t="shared" ca="1" si="44"/>
        <v>.</v>
      </c>
      <c r="Q46" s="37">
        <f t="shared" ca="1" si="44"/>
        <v>9</v>
      </c>
      <c r="R46" s="37">
        <f t="shared" ca="1" si="44"/>
        <v>8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2</v>
      </c>
      <c r="AB46" s="61">
        <f t="shared" ca="1" si="35"/>
        <v>2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0.23049922263956368</v>
      </c>
      <c r="CH46" s="11">
        <f t="shared" ca="1" si="28"/>
        <v>62</v>
      </c>
      <c r="CI46" s="4"/>
      <c r="CJ46" s="4">
        <v>46</v>
      </c>
      <c r="CK46" s="4">
        <v>6</v>
      </c>
      <c r="CL46" s="4">
        <v>1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3"/>
        <v>0</v>
      </c>
      <c r="F47" s="65" t="str">
        <f t="shared" si="43"/>
        <v>.</v>
      </c>
      <c r="G47" s="66">
        <f t="shared" ca="1" si="43"/>
        <v>8</v>
      </c>
      <c r="H47" s="67">
        <f t="shared" ca="1" si="43"/>
        <v>0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4"/>
        <v>1</v>
      </c>
      <c r="P47" s="65" t="str">
        <f t="shared" si="44"/>
        <v>.</v>
      </c>
      <c r="Q47" s="66">
        <f t="shared" ca="1" si="44"/>
        <v>7</v>
      </c>
      <c r="R47" s="67">
        <f t="shared" ca="1" si="44"/>
        <v>1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5</v>
      </c>
      <c r="AB47" s="61">
        <f t="shared" ca="1" si="35"/>
        <v>2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0.55914160898997001</v>
      </c>
      <c r="CH47" s="11">
        <f t="shared" ca="1" si="28"/>
        <v>33</v>
      </c>
      <c r="CI47" s="4"/>
      <c r="CJ47" s="4">
        <v>47</v>
      </c>
      <c r="CK47" s="4">
        <v>6</v>
      </c>
      <c r="CL47" s="4">
        <v>2</v>
      </c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0.94598839681137303</v>
      </c>
      <c r="CH48" s="11">
        <f t="shared" ca="1" si="28"/>
        <v>5</v>
      </c>
      <c r="CI48" s="4"/>
      <c r="CJ48" s="4">
        <v>48</v>
      </c>
      <c r="CK48" s="4">
        <v>6</v>
      </c>
      <c r="CL48" s="4">
        <v>3</v>
      </c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0.35352539721694143</v>
      </c>
      <c r="CH49" s="11">
        <f t="shared" ca="1" si="28"/>
        <v>50</v>
      </c>
      <c r="CI49" s="4"/>
      <c r="CJ49" s="4">
        <v>49</v>
      </c>
      <c r="CK49" s="4">
        <v>6</v>
      </c>
      <c r="CL49" s="4">
        <v>4</v>
      </c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84" t="str">
        <f t="shared" ref="C50" ca="1" si="45">C19</f>
        <v>0.47＋0.94＝</v>
      </c>
      <c r="D50" s="85"/>
      <c r="E50" s="85"/>
      <c r="F50" s="85"/>
      <c r="G50" s="95">
        <f ca="1">G19</f>
        <v>1.41</v>
      </c>
      <c r="H50" s="96"/>
      <c r="I50" s="59"/>
      <c r="J50" s="28"/>
      <c r="K50" s="24"/>
      <c r="L50" s="25"/>
      <c r="M50" s="84" t="str">
        <f t="shared" ref="M50" ca="1" si="46">M19</f>
        <v>0.25＋0.35＝</v>
      </c>
      <c r="N50" s="85"/>
      <c r="O50" s="85"/>
      <c r="P50" s="85"/>
      <c r="Q50" s="95">
        <f ca="1">Q19</f>
        <v>0.6</v>
      </c>
      <c r="R50" s="96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0.94523917164127014</v>
      </c>
      <c r="CH50" s="11">
        <f t="shared" ca="1" si="28"/>
        <v>6</v>
      </c>
      <c r="CI50" s="4"/>
      <c r="CJ50" s="4">
        <v>50</v>
      </c>
      <c r="CK50" s="4">
        <v>6</v>
      </c>
      <c r="CL50" s="4">
        <v>5</v>
      </c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0.39757969380606251</v>
      </c>
      <c r="CH51" s="11">
        <f t="shared" ca="1" si="28"/>
        <v>46</v>
      </c>
      <c r="CI51" s="4"/>
      <c r="CJ51" s="4">
        <v>51</v>
      </c>
      <c r="CK51" s="4">
        <v>6</v>
      </c>
      <c r="CL51" s="4">
        <v>6</v>
      </c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7">D21</f>
        <v>0</v>
      </c>
      <c r="E52" s="31">
        <f t="shared" ca="1" si="47"/>
        <v>0</v>
      </c>
      <c r="F52" s="31" t="str">
        <f t="shared" ca="1" si="47"/>
        <v>.</v>
      </c>
      <c r="G52" s="32">
        <f t="shared" ca="1" si="47"/>
        <v>4</v>
      </c>
      <c r="H52" s="32">
        <f t="shared" ca="1" si="47"/>
        <v>7</v>
      </c>
      <c r="I52" s="33"/>
      <c r="J52" s="28"/>
      <c r="K52" s="20"/>
      <c r="L52" s="13"/>
      <c r="M52" s="29"/>
      <c r="N52" s="30">
        <f t="shared" ref="N52:R52" ca="1" si="48">N21</f>
        <v>0</v>
      </c>
      <c r="O52" s="31">
        <f t="shared" ca="1" si="48"/>
        <v>0</v>
      </c>
      <c r="P52" s="31" t="str">
        <f t="shared" ca="1" si="48"/>
        <v>.</v>
      </c>
      <c r="Q52" s="32">
        <f t="shared" ca="1" si="48"/>
        <v>2</v>
      </c>
      <c r="R52" s="32">
        <f t="shared" ca="1" si="48"/>
        <v>5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0.12514109291319875</v>
      </c>
      <c r="CH52" s="11">
        <f t="shared" ca="1" si="28"/>
        <v>76</v>
      </c>
      <c r="CI52" s="4"/>
      <c r="CJ52" s="4">
        <v>52</v>
      </c>
      <c r="CK52" s="4">
        <v>6</v>
      </c>
      <c r="CL52" s="4">
        <v>7</v>
      </c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49">C22</f>
        <v/>
      </c>
      <c r="D53" s="35" t="str">
        <f t="shared" ca="1" si="49"/>
        <v>＋</v>
      </c>
      <c r="E53" s="36">
        <f t="shared" ca="1" si="49"/>
        <v>0</v>
      </c>
      <c r="F53" s="36" t="str">
        <f t="shared" ca="1" si="49"/>
        <v>.</v>
      </c>
      <c r="G53" s="37">
        <f t="shared" ca="1" si="49"/>
        <v>9</v>
      </c>
      <c r="H53" s="37">
        <f t="shared" ca="1" si="49"/>
        <v>4</v>
      </c>
      <c r="I53" s="33"/>
      <c r="J53" s="28"/>
      <c r="K53" s="20"/>
      <c r="L53" s="13"/>
      <c r="M53" s="34" t="str">
        <f t="shared" ref="M53:R54" ca="1" si="50">M22</f>
        <v/>
      </c>
      <c r="N53" s="35" t="str">
        <f t="shared" ca="1" si="50"/>
        <v>＋</v>
      </c>
      <c r="O53" s="36">
        <f t="shared" ca="1" si="50"/>
        <v>0</v>
      </c>
      <c r="P53" s="36" t="str">
        <f t="shared" ca="1" si="50"/>
        <v>.</v>
      </c>
      <c r="Q53" s="37">
        <f t="shared" ca="1" si="50"/>
        <v>3</v>
      </c>
      <c r="R53" s="37">
        <f t="shared" ca="1" si="50"/>
        <v>5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0.18139485795131405</v>
      </c>
      <c r="CH53" s="11">
        <f t="shared" ca="1" si="28"/>
        <v>69</v>
      </c>
      <c r="CI53" s="4"/>
      <c r="CJ53" s="4">
        <v>53</v>
      </c>
      <c r="CK53" s="4">
        <v>6</v>
      </c>
      <c r="CL53" s="4">
        <v>8</v>
      </c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49"/>
        <v>1</v>
      </c>
      <c r="F54" s="65" t="str">
        <f t="shared" si="49"/>
        <v>.</v>
      </c>
      <c r="G54" s="66">
        <f t="shared" ca="1" si="49"/>
        <v>4</v>
      </c>
      <c r="H54" s="67">
        <f t="shared" ca="1" si="49"/>
        <v>1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0"/>
        <v>0</v>
      </c>
      <c r="P54" s="65" t="str">
        <f t="shared" si="50"/>
        <v>.</v>
      </c>
      <c r="Q54" s="66">
        <f t="shared" ca="1" si="50"/>
        <v>6</v>
      </c>
      <c r="R54" s="67">
        <f t="shared" ca="1" si="50"/>
        <v>0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0.38520458005707203</v>
      </c>
      <c r="CH54" s="11">
        <f t="shared" ca="1" si="28"/>
        <v>48</v>
      </c>
      <c r="CI54" s="4"/>
      <c r="CJ54" s="4">
        <v>54</v>
      </c>
      <c r="CK54" s="4">
        <v>6</v>
      </c>
      <c r="CL54" s="4">
        <v>9</v>
      </c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>
        <f t="shared" ca="1" si="27"/>
        <v>0.8579690787851777</v>
      </c>
      <c r="CH55" s="11">
        <f t="shared" ca="1" si="28"/>
        <v>14</v>
      </c>
      <c r="CI55" s="4"/>
      <c r="CJ55" s="4">
        <v>55</v>
      </c>
      <c r="CK55" s="4">
        <v>7</v>
      </c>
      <c r="CL55" s="4">
        <v>1</v>
      </c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>
        <f t="shared" ca="1" si="27"/>
        <v>0.1701687941438248</v>
      </c>
      <c r="CH56" s="11">
        <f t="shared" ca="1" si="28"/>
        <v>71</v>
      </c>
      <c r="CI56" s="4"/>
      <c r="CJ56" s="4">
        <v>56</v>
      </c>
      <c r="CK56" s="4">
        <v>7</v>
      </c>
      <c r="CL56" s="4">
        <v>2</v>
      </c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84" t="str">
        <f t="shared" ref="C57" ca="1" si="51">C26</f>
        <v>0.55＋0.38＝</v>
      </c>
      <c r="D57" s="85"/>
      <c r="E57" s="85"/>
      <c r="F57" s="85"/>
      <c r="G57" s="95">
        <f ca="1">G26</f>
        <v>0.93</v>
      </c>
      <c r="H57" s="96"/>
      <c r="I57" s="59"/>
      <c r="J57" s="28"/>
      <c r="K57" s="24"/>
      <c r="L57" s="25"/>
      <c r="M57" s="84" t="str">
        <f t="shared" ref="M57" ca="1" si="52">M26</f>
        <v>0.96＋0.15＝</v>
      </c>
      <c r="N57" s="85"/>
      <c r="O57" s="85"/>
      <c r="P57" s="85"/>
      <c r="Q57" s="95">
        <f ca="1">Q26</f>
        <v>1.1100000000000001</v>
      </c>
      <c r="R57" s="96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>
        <f t="shared" ca="1" si="27"/>
        <v>6.0282043183977008E-2</v>
      </c>
      <c r="CH57" s="11">
        <f t="shared" ca="1" si="28"/>
        <v>80</v>
      </c>
      <c r="CI57" s="4"/>
      <c r="CJ57" s="4">
        <v>57</v>
      </c>
      <c r="CK57" s="4">
        <v>7</v>
      </c>
      <c r="CL57" s="4">
        <v>3</v>
      </c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>
        <f t="shared" ca="1" si="27"/>
        <v>0.44779362516419208</v>
      </c>
      <c r="CH58" s="11">
        <f t="shared" ca="1" si="28"/>
        <v>43</v>
      </c>
      <c r="CI58" s="4"/>
      <c r="CJ58" s="4">
        <v>58</v>
      </c>
      <c r="CK58" s="4">
        <v>7</v>
      </c>
      <c r="CL58" s="4">
        <v>4</v>
      </c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3">D28</f>
        <v>0</v>
      </c>
      <c r="E59" s="31">
        <f t="shared" ca="1" si="53"/>
        <v>0</v>
      </c>
      <c r="F59" s="31" t="str">
        <f t="shared" ca="1" si="53"/>
        <v>.</v>
      </c>
      <c r="G59" s="32">
        <f t="shared" ca="1" si="53"/>
        <v>5</v>
      </c>
      <c r="H59" s="32">
        <f t="shared" ca="1" si="53"/>
        <v>5</v>
      </c>
      <c r="I59" s="33"/>
      <c r="J59" s="28"/>
      <c r="K59" s="20"/>
      <c r="L59" s="13"/>
      <c r="M59" s="29"/>
      <c r="N59" s="30">
        <f t="shared" ref="N59:R59" ca="1" si="54">N28</f>
        <v>0</v>
      </c>
      <c r="O59" s="31">
        <f t="shared" ca="1" si="54"/>
        <v>0</v>
      </c>
      <c r="P59" s="31" t="str">
        <f t="shared" ca="1" si="54"/>
        <v>.</v>
      </c>
      <c r="Q59" s="32">
        <f t="shared" ca="1" si="54"/>
        <v>9</v>
      </c>
      <c r="R59" s="32">
        <f t="shared" ca="1" si="54"/>
        <v>6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>
        <f t="shared" ca="1" si="27"/>
        <v>0.45592153710798033</v>
      </c>
      <c r="CH59" s="11">
        <f t="shared" ca="1" si="28"/>
        <v>41</v>
      </c>
      <c r="CI59" s="4"/>
      <c r="CJ59" s="4">
        <v>59</v>
      </c>
      <c r="CK59" s="4">
        <v>7</v>
      </c>
      <c r="CL59" s="4">
        <v>5</v>
      </c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5">C29</f>
        <v/>
      </c>
      <c r="D60" s="35" t="str">
        <f t="shared" ca="1" si="55"/>
        <v>＋</v>
      </c>
      <c r="E60" s="36">
        <f t="shared" ca="1" si="55"/>
        <v>0</v>
      </c>
      <c r="F60" s="36" t="str">
        <f t="shared" ca="1" si="55"/>
        <v>.</v>
      </c>
      <c r="G60" s="37">
        <f t="shared" ca="1" si="55"/>
        <v>3</v>
      </c>
      <c r="H60" s="37">
        <f t="shared" ca="1" si="55"/>
        <v>8</v>
      </c>
      <c r="I60" s="33"/>
      <c r="J60" s="28"/>
      <c r="K60" s="20"/>
      <c r="L60" s="13"/>
      <c r="M60" s="34" t="str">
        <f t="shared" ref="M60:R61" ca="1" si="56">M29</f>
        <v/>
      </c>
      <c r="N60" s="35" t="str">
        <f t="shared" ca="1" si="56"/>
        <v>＋</v>
      </c>
      <c r="O60" s="36">
        <f t="shared" ca="1" si="56"/>
        <v>0</v>
      </c>
      <c r="P60" s="36" t="str">
        <f t="shared" ca="1" si="56"/>
        <v>.</v>
      </c>
      <c r="Q60" s="37">
        <f t="shared" ca="1" si="56"/>
        <v>1</v>
      </c>
      <c r="R60" s="37">
        <f t="shared" ca="1" si="56"/>
        <v>5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>
        <f t="shared" ca="1" si="27"/>
        <v>0.29517014849823242</v>
      </c>
      <c r="CH60" s="11">
        <f t="shared" ca="1" si="28"/>
        <v>55</v>
      </c>
      <c r="CI60" s="4"/>
      <c r="CJ60" s="4">
        <v>60</v>
      </c>
      <c r="CK60" s="4">
        <v>7</v>
      </c>
      <c r="CL60" s="4">
        <v>6</v>
      </c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5"/>
        <v>0</v>
      </c>
      <c r="F61" s="65" t="str">
        <f t="shared" si="55"/>
        <v>.</v>
      </c>
      <c r="G61" s="66">
        <f t="shared" ca="1" si="55"/>
        <v>9</v>
      </c>
      <c r="H61" s="67">
        <f t="shared" ca="1" si="55"/>
        <v>3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6"/>
        <v>1</v>
      </c>
      <c r="P61" s="65" t="str">
        <f t="shared" si="56"/>
        <v>.</v>
      </c>
      <c r="Q61" s="66">
        <f t="shared" ca="1" si="56"/>
        <v>1</v>
      </c>
      <c r="R61" s="67">
        <f t="shared" ca="1" si="56"/>
        <v>1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>
        <f t="shared" ca="1" si="27"/>
        <v>0.98017741487148513</v>
      </c>
      <c r="CH61" s="11">
        <f t="shared" ca="1" si="28"/>
        <v>3</v>
      </c>
      <c r="CI61" s="4"/>
      <c r="CJ61" s="4">
        <v>61</v>
      </c>
      <c r="CK61" s="4">
        <v>7</v>
      </c>
      <c r="CL61" s="4">
        <v>7</v>
      </c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>
        <f t="shared" ca="1" si="27"/>
        <v>0.37755665252383552</v>
      </c>
      <c r="CH62" s="11">
        <f t="shared" ca="1" si="28"/>
        <v>49</v>
      </c>
      <c r="CI62" s="4"/>
      <c r="CJ62" s="4">
        <v>62</v>
      </c>
      <c r="CK62" s="4">
        <v>7</v>
      </c>
      <c r="CL62" s="4">
        <v>8</v>
      </c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>
        <f t="shared" ca="1" si="27"/>
        <v>0.69576641900691549</v>
      </c>
      <c r="CH63" s="11">
        <f t="shared" ca="1" si="28"/>
        <v>23</v>
      </c>
      <c r="CJ63" s="4">
        <v>63</v>
      </c>
      <c r="CK63" s="4">
        <v>7</v>
      </c>
      <c r="CL63" s="4">
        <v>9</v>
      </c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>
        <f t="shared" ca="1" si="27"/>
        <v>0.25833322801112479</v>
      </c>
      <c r="CH64" s="11">
        <f t="shared" ca="1" si="28"/>
        <v>58</v>
      </c>
      <c r="CJ64" s="4">
        <v>64</v>
      </c>
      <c r="CK64" s="4">
        <v>8</v>
      </c>
      <c r="CL64" s="4">
        <v>1</v>
      </c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>
        <f t="shared" ca="1" si="27"/>
        <v>0.24650833782385939</v>
      </c>
      <c r="CH65" s="11">
        <f t="shared" ca="1" si="28"/>
        <v>60</v>
      </c>
      <c r="CJ65" s="4">
        <v>65</v>
      </c>
      <c r="CK65" s="4">
        <v>8</v>
      </c>
      <c r="CL65" s="4">
        <v>2</v>
      </c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>
        <f t="shared" ref="CG66:CG81" ca="1" si="57">RAND()</f>
        <v>0.34474795083647558</v>
      </c>
      <c r="CH66" s="11">
        <f t="shared" ref="CH66:CH81" ca="1" si="58">RANK(CG66,$CG$1:$CG$100,)</f>
        <v>52</v>
      </c>
      <c r="CJ66" s="4">
        <v>66</v>
      </c>
      <c r="CK66" s="4">
        <v>8</v>
      </c>
      <c r="CL66" s="4">
        <v>3</v>
      </c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>
        <f t="shared" ca="1" si="57"/>
        <v>0.21996799564512559</v>
      </c>
      <c r="CH67" s="11">
        <f t="shared" ca="1" si="58"/>
        <v>64</v>
      </c>
      <c r="CJ67" s="4">
        <v>67</v>
      </c>
      <c r="CK67" s="4">
        <v>8</v>
      </c>
      <c r="CL67" s="4">
        <v>4</v>
      </c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>
        <f t="shared" ca="1" si="57"/>
        <v>0.68010956396910094</v>
      </c>
      <c r="CH68" s="11">
        <f t="shared" ca="1" si="58"/>
        <v>25</v>
      </c>
      <c r="CJ68" s="4">
        <v>68</v>
      </c>
      <c r="CK68" s="4">
        <v>8</v>
      </c>
      <c r="CL68" s="4">
        <v>5</v>
      </c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>
        <f t="shared" ca="1" si="57"/>
        <v>0.78641356310481403</v>
      </c>
      <c r="CH69" s="11">
        <f t="shared" ca="1" si="58"/>
        <v>17</v>
      </c>
      <c r="CJ69" s="4">
        <v>69</v>
      </c>
      <c r="CK69" s="4">
        <v>8</v>
      </c>
      <c r="CL69" s="4">
        <v>6</v>
      </c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>
        <f t="shared" ca="1" si="57"/>
        <v>0.83588063724110928</v>
      </c>
      <c r="CH70" s="11">
        <f t="shared" ca="1" si="58"/>
        <v>15</v>
      </c>
      <c r="CJ70" s="4">
        <v>70</v>
      </c>
      <c r="CK70" s="4">
        <v>8</v>
      </c>
      <c r="CL70" s="4">
        <v>7</v>
      </c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>
        <f t="shared" ca="1" si="57"/>
        <v>4.9167850394181478E-2</v>
      </c>
      <c r="CH71" s="11">
        <f t="shared" ca="1" si="58"/>
        <v>81</v>
      </c>
      <c r="CJ71" s="4">
        <v>71</v>
      </c>
      <c r="CK71" s="4">
        <v>8</v>
      </c>
      <c r="CL71" s="4">
        <v>8</v>
      </c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>
        <f t="shared" ca="1" si="57"/>
        <v>0.30348660780327463</v>
      </c>
      <c r="CH72" s="11">
        <f t="shared" ca="1" si="58"/>
        <v>54</v>
      </c>
      <c r="CJ72" s="4">
        <v>72</v>
      </c>
      <c r="CK72" s="4">
        <v>8</v>
      </c>
      <c r="CL72" s="4">
        <v>9</v>
      </c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>
        <f t="shared" ca="1" si="57"/>
        <v>0.53630179942557799</v>
      </c>
      <c r="CH73" s="11">
        <f t="shared" ca="1" si="58"/>
        <v>35</v>
      </c>
      <c r="CJ73" s="4">
        <v>73</v>
      </c>
      <c r="CK73" s="4">
        <v>9</v>
      </c>
      <c r="CL73" s="4">
        <v>1</v>
      </c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>
        <f t="shared" ca="1" si="57"/>
        <v>0.56054207333632144</v>
      </c>
      <c r="CH74" s="11">
        <f t="shared" ca="1" si="58"/>
        <v>32</v>
      </c>
      <c r="CJ74" s="4">
        <v>74</v>
      </c>
      <c r="CK74" s="4">
        <v>9</v>
      </c>
      <c r="CL74" s="4">
        <v>2</v>
      </c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>
        <f t="shared" ca="1" si="57"/>
        <v>0.50381695797861736</v>
      </c>
      <c r="CH75" s="11">
        <f t="shared" ca="1" si="58"/>
        <v>37</v>
      </c>
      <c r="CJ75" s="4">
        <v>75</v>
      </c>
      <c r="CK75" s="4">
        <v>9</v>
      </c>
      <c r="CL75" s="4">
        <v>3</v>
      </c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>
        <f t="shared" ca="1" si="57"/>
        <v>0.15651742211459818</v>
      </c>
      <c r="CH76" s="11">
        <f t="shared" ca="1" si="58"/>
        <v>74</v>
      </c>
      <c r="CJ76" s="4">
        <v>76</v>
      </c>
      <c r="CK76" s="4">
        <v>9</v>
      </c>
      <c r="CL76" s="4">
        <v>4</v>
      </c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>
        <f t="shared" ca="1" si="57"/>
        <v>6.1330661269763831E-2</v>
      </c>
      <c r="CH77" s="11">
        <f t="shared" ca="1" si="58"/>
        <v>79</v>
      </c>
      <c r="CJ77" s="4">
        <v>77</v>
      </c>
      <c r="CK77" s="4">
        <v>9</v>
      </c>
      <c r="CL77" s="4">
        <v>5</v>
      </c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>
        <f t="shared" ca="1" si="57"/>
        <v>0.69035265243355803</v>
      </c>
      <c r="CH78" s="11">
        <f t="shared" ca="1" si="58"/>
        <v>24</v>
      </c>
      <c r="CJ78" s="4">
        <v>78</v>
      </c>
      <c r="CK78" s="4">
        <v>9</v>
      </c>
      <c r="CL78" s="4">
        <v>6</v>
      </c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>
        <f t="shared" ca="1" si="57"/>
        <v>0.55602311157748741</v>
      </c>
      <c r="CH79" s="11">
        <f t="shared" ca="1" si="58"/>
        <v>34</v>
      </c>
      <c r="CJ79" s="4">
        <v>79</v>
      </c>
      <c r="CK79" s="4">
        <v>9</v>
      </c>
      <c r="CL79" s="4">
        <v>7</v>
      </c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>
        <f t="shared" ca="1" si="57"/>
        <v>0.79121000139510911</v>
      </c>
      <c r="CH80" s="11">
        <f t="shared" ca="1" si="58"/>
        <v>16</v>
      </c>
      <c r="CJ80" s="4">
        <v>80</v>
      </c>
      <c r="CK80" s="4">
        <v>9</v>
      </c>
      <c r="CL80" s="4">
        <v>8</v>
      </c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>
        <f t="shared" ca="1" si="57"/>
        <v>0.90581737957932174</v>
      </c>
      <c r="CH81" s="11">
        <f t="shared" ca="1" si="58"/>
        <v>9</v>
      </c>
      <c r="CJ81" s="4">
        <v>81</v>
      </c>
      <c r="CK81" s="4">
        <v>9</v>
      </c>
      <c r="CL81" s="4">
        <v>9</v>
      </c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</sheetData>
  <sheetProtection algorithmName="SHA-512" hashValue="xbg7UARl2TBKaVZs+tYq3Fi3FA089LxUa6e5P8cupQtY2/SbyUWeY1qlNpOrTshAdscKdBTdJzWsTnJFgcedaw==" saltValue="suBFmK6B55ZODZyBZAjKVw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1033" priority="129">
      <formula>$AF15="NO"</formula>
    </cfRule>
  </conditionalFormatting>
  <conditionalFormatting sqref="D7">
    <cfRule type="expression" dxfId="1032" priority="128">
      <formula>D7=0</formula>
    </cfRule>
  </conditionalFormatting>
  <conditionalFormatting sqref="D8">
    <cfRule type="expression" dxfId="1031" priority="127">
      <formula>D8=0</formula>
    </cfRule>
  </conditionalFormatting>
  <conditionalFormatting sqref="D9">
    <cfRule type="expression" dxfId="1030" priority="126">
      <formula>D9=0</formula>
    </cfRule>
  </conditionalFormatting>
  <conditionalFormatting sqref="C8">
    <cfRule type="expression" dxfId="1029" priority="125">
      <formula>C8=""</formula>
    </cfRule>
  </conditionalFormatting>
  <conditionalFormatting sqref="H7:I7">
    <cfRule type="expression" dxfId="1028" priority="124">
      <formula>H7=0</formula>
    </cfRule>
  </conditionalFormatting>
  <conditionalFormatting sqref="H8:I8">
    <cfRule type="expression" dxfId="1027" priority="123">
      <formula>H8=0</formula>
    </cfRule>
  </conditionalFormatting>
  <conditionalFormatting sqref="G7">
    <cfRule type="expression" dxfId="1026" priority="122">
      <formula>AND(G7=0,H7=0)</formula>
    </cfRule>
  </conditionalFormatting>
  <conditionalFormatting sqref="G8">
    <cfRule type="expression" dxfId="1025" priority="121">
      <formula>AND(G8=0,H8=0)</formula>
    </cfRule>
  </conditionalFormatting>
  <conditionalFormatting sqref="N7">
    <cfRule type="expression" dxfId="1024" priority="120">
      <formula>N7=0</formula>
    </cfRule>
  </conditionalFormatting>
  <conditionalFormatting sqref="N8">
    <cfRule type="expression" dxfId="1023" priority="119">
      <formula>N8=0</formula>
    </cfRule>
  </conditionalFormatting>
  <conditionalFormatting sqref="N9">
    <cfRule type="expression" dxfId="1022" priority="118">
      <formula>N9=0</formula>
    </cfRule>
  </conditionalFormatting>
  <conditionalFormatting sqref="M8">
    <cfRule type="expression" dxfId="1021" priority="117">
      <formula>M8=""</formula>
    </cfRule>
  </conditionalFormatting>
  <conditionalFormatting sqref="R7:S7">
    <cfRule type="expression" dxfId="1020" priority="116">
      <formula>R7=0</formula>
    </cfRule>
  </conditionalFormatting>
  <conditionalFormatting sqref="R8:S8">
    <cfRule type="expression" dxfId="1019" priority="115">
      <formula>R8=0</formula>
    </cfRule>
  </conditionalFormatting>
  <conditionalFormatting sqref="Q7">
    <cfRule type="expression" dxfId="1018" priority="114">
      <formula>AND(Q7=0,R7=0)</formula>
    </cfRule>
  </conditionalFormatting>
  <conditionalFormatting sqref="Q8">
    <cfRule type="expression" dxfId="1017" priority="113">
      <formula>AND(Q8=0,R8=0)</formula>
    </cfRule>
  </conditionalFormatting>
  <conditionalFormatting sqref="D14">
    <cfRule type="expression" dxfId="1016" priority="112">
      <formula>D14=0</formula>
    </cfRule>
  </conditionalFormatting>
  <conditionalFormatting sqref="D15">
    <cfRule type="expression" dxfId="1015" priority="111">
      <formula>D15=0</formula>
    </cfRule>
  </conditionalFormatting>
  <conditionalFormatting sqref="D16">
    <cfRule type="expression" dxfId="1014" priority="110">
      <formula>D16=0</formula>
    </cfRule>
  </conditionalFormatting>
  <conditionalFormatting sqref="C15">
    <cfRule type="expression" dxfId="1013" priority="109">
      <formula>C15=""</formula>
    </cfRule>
  </conditionalFormatting>
  <conditionalFormatting sqref="H14:I14">
    <cfRule type="expression" dxfId="1012" priority="108">
      <formula>H14=0</formula>
    </cfRule>
  </conditionalFormatting>
  <conditionalFormatting sqref="H15:I15">
    <cfRule type="expression" dxfId="1011" priority="107">
      <formula>H15=0</formula>
    </cfRule>
  </conditionalFormatting>
  <conditionalFormatting sqref="G14">
    <cfRule type="expression" dxfId="1010" priority="106">
      <formula>AND(G14=0,H14=0)</formula>
    </cfRule>
  </conditionalFormatting>
  <conditionalFormatting sqref="G15">
    <cfRule type="expression" dxfId="1009" priority="105">
      <formula>AND(G15=0,H15=0)</formula>
    </cfRule>
  </conditionalFormatting>
  <conditionalFormatting sqref="N14">
    <cfRule type="expression" dxfId="1008" priority="104">
      <formula>N14=0</formula>
    </cfRule>
  </conditionalFormatting>
  <conditionalFormatting sqref="N15">
    <cfRule type="expression" dxfId="1007" priority="103">
      <formula>N15=0</formula>
    </cfRule>
  </conditionalFormatting>
  <conditionalFormatting sqref="N16">
    <cfRule type="expression" dxfId="1006" priority="102">
      <formula>N16=0</formula>
    </cfRule>
  </conditionalFormatting>
  <conditionalFormatting sqref="M15">
    <cfRule type="expression" dxfId="1005" priority="101">
      <formula>M15=""</formula>
    </cfRule>
  </conditionalFormatting>
  <conditionalFormatting sqref="R14:S14">
    <cfRule type="expression" dxfId="1004" priority="100">
      <formula>R14=0</formula>
    </cfRule>
  </conditionalFormatting>
  <conditionalFormatting sqref="R15:S15">
    <cfRule type="expression" dxfId="1003" priority="99">
      <formula>R15=0</formula>
    </cfRule>
  </conditionalFormatting>
  <conditionalFormatting sqref="Q14">
    <cfRule type="expression" dxfId="1002" priority="98">
      <formula>AND(Q14=0,R14=0)</formula>
    </cfRule>
  </conditionalFormatting>
  <conditionalFormatting sqref="Q15">
    <cfRule type="expression" dxfId="1001" priority="97">
      <formula>AND(Q15=0,R15=0)</formula>
    </cfRule>
  </conditionalFormatting>
  <conditionalFormatting sqref="D21">
    <cfRule type="expression" dxfId="1000" priority="96">
      <formula>D21=0</formula>
    </cfRule>
  </conditionalFormatting>
  <conditionalFormatting sqref="D22">
    <cfRule type="expression" dxfId="999" priority="95">
      <formula>D22=0</formula>
    </cfRule>
  </conditionalFormatting>
  <conditionalFormatting sqref="D23">
    <cfRule type="expression" dxfId="998" priority="94">
      <formula>D23=0</formula>
    </cfRule>
  </conditionalFormatting>
  <conditionalFormatting sqref="C22">
    <cfRule type="expression" dxfId="997" priority="93">
      <formula>C22=""</formula>
    </cfRule>
  </conditionalFormatting>
  <conditionalFormatting sqref="H21:I21">
    <cfRule type="expression" dxfId="996" priority="92">
      <formula>H21=0</formula>
    </cfRule>
  </conditionalFormatting>
  <conditionalFormatting sqref="H22:I22">
    <cfRule type="expression" dxfId="995" priority="91">
      <formula>H22=0</formula>
    </cfRule>
  </conditionalFormatting>
  <conditionalFormatting sqref="G21">
    <cfRule type="expression" dxfId="994" priority="90">
      <formula>AND(G21=0,H21=0)</formula>
    </cfRule>
  </conditionalFormatting>
  <conditionalFormatting sqref="G22">
    <cfRule type="expression" dxfId="993" priority="89">
      <formula>AND(G22=0,H22=0)</formula>
    </cfRule>
  </conditionalFormatting>
  <conditionalFormatting sqref="N21">
    <cfRule type="expression" dxfId="992" priority="88">
      <formula>N21=0</formula>
    </cfRule>
  </conditionalFormatting>
  <conditionalFormatting sqref="N22">
    <cfRule type="expression" dxfId="991" priority="87">
      <formula>N22=0</formula>
    </cfRule>
  </conditionalFormatting>
  <conditionalFormatting sqref="N23">
    <cfRule type="expression" dxfId="990" priority="86">
      <formula>N23=0</formula>
    </cfRule>
  </conditionalFormatting>
  <conditionalFormatting sqref="M22">
    <cfRule type="expression" dxfId="989" priority="85">
      <formula>M22=""</formula>
    </cfRule>
  </conditionalFormatting>
  <conditionalFormatting sqref="R21:S21">
    <cfRule type="expression" dxfId="988" priority="84">
      <formula>R21=0</formula>
    </cfRule>
  </conditionalFormatting>
  <conditionalFormatting sqref="R22:S22">
    <cfRule type="expression" dxfId="987" priority="83">
      <formula>R22=0</formula>
    </cfRule>
  </conditionalFormatting>
  <conditionalFormatting sqref="Q21">
    <cfRule type="expression" dxfId="986" priority="82">
      <formula>AND(Q21=0,R21=0)</formula>
    </cfRule>
  </conditionalFormatting>
  <conditionalFormatting sqref="Q22">
    <cfRule type="expression" dxfId="985" priority="81">
      <formula>AND(Q22=0,R22=0)</formula>
    </cfRule>
  </conditionalFormatting>
  <conditionalFormatting sqref="D28">
    <cfRule type="expression" dxfId="984" priority="80">
      <formula>D28=0</formula>
    </cfRule>
  </conditionalFormatting>
  <conditionalFormatting sqref="D29">
    <cfRule type="expression" dxfId="983" priority="79">
      <formula>D29=0</formula>
    </cfRule>
  </conditionalFormatting>
  <conditionalFormatting sqref="D30">
    <cfRule type="expression" dxfId="982" priority="78">
      <formula>D30=0</formula>
    </cfRule>
  </conditionalFormatting>
  <conditionalFormatting sqref="C29">
    <cfRule type="expression" dxfId="981" priority="77">
      <formula>C29=""</formula>
    </cfRule>
  </conditionalFormatting>
  <conditionalFormatting sqref="H28:I28">
    <cfRule type="expression" dxfId="980" priority="76">
      <formula>H28=0</formula>
    </cfRule>
  </conditionalFormatting>
  <conditionalFormatting sqref="H29:I29">
    <cfRule type="expression" dxfId="979" priority="75">
      <formula>H29=0</formula>
    </cfRule>
  </conditionalFormatting>
  <conditionalFormatting sqref="G28">
    <cfRule type="expression" dxfId="978" priority="74">
      <formula>AND(G28=0,H28=0)</formula>
    </cfRule>
  </conditionalFormatting>
  <conditionalFormatting sqref="G29">
    <cfRule type="expression" dxfId="977" priority="73">
      <formula>AND(G29=0,H29=0)</formula>
    </cfRule>
  </conditionalFormatting>
  <conditionalFormatting sqref="N28">
    <cfRule type="expression" dxfId="976" priority="72">
      <formula>N28=0</formula>
    </cfRule>
  </conditionalFormatting>
  <conditionalFormatting sqref="N29">
    <cfRule type="expression" dxfId="975" priority="71">
      <formula>N29=0</formula>
    </cfRule>
  </conditionalFormatting>
  <conditionalFormatting sqref="N30">
    <cfRule type="expression" dxfId="974" priority="70">
      <formula>N30=0</formula>
    </cfRule>
  </conditionalFormatting>
  <conditionalFormatting sqref="M29">
    <cfRule type="expression" dxfId="973" priority="69">
      <formula>M29=""</formula>
    </cfRule>
  </conditionalFormatting>
  <conditionalFormatting sqref="R28:S28">
    <cfRule type="expression" dxfId="972" priority="68">
      <formula>R28=0</formula>
    </cfRule>
  </conditionalFormatting>
  <conditionalFormatting sqref="R29:S29">
    <cfRule type="expression" dxfId="971" priority="67">
      <formula>R29=0</formula>
    </cfRule>
  </conditionalFormatting>
  <conditionalFormatting sqref="Q28">
    <cfRule type="expression" dxfId="970" priority="66">
      <formula>AND(Q28=0,R28=0)</formula>
    </cfRule>
  </conditionalFormatting>
  <conditionalFormatting sqref="Q29">
    <cfRule type="expression" dxfId="969" priority="65">
      <formula>AND(Q29=0,R29=0)</formula>
    </cfRule>
  </conditionalFormatting>
  <conditionalFormatting sqref="D38">
    <cfRule type="expression" dxfId="968" priority="64">
      <formula>D38=0</formula>
    </cfRule>
  </conditionalFormatting>
  <conditionalFormatting sqref="D39">
    <cfRule type="expression" dxfId="967" priority="63">
      <formula>D39=0</formula>
    </cfRule>
  </conditionalFormatting>
  <conditionalFormatting sqref="D40">
    <cfRule type="expression" dxfId="966" priority="62">
      <formula>D40=0</formula>
    </cfRule>
  </conditionalFormatting>
  <conditionalFormatting sqref="C39">
    <cfRule type="expression" dxfId="965" priority="61">
      <formula>C39=""</formula>
    </cfRule>
  </conditionalFormatting>
  <conditionalFormatting sqref="H38:I38">
    <cfRule type="expression" dxfId="964" priority="60">
      <formula>H38=0</formula>
    </cfRule>
  </conditionalFormatting>
  <conditionalFormatting sqref="H39:I39">
    <cfRule type="expression" dxfId="963" priority="59">
      <formula>H39=0</formula>
    </cfRule>
  </conditionalFormatting>
  <conditionalFormatting sqref="G38">
    <cfRule type="expression" dxfId="962" priority="58">
      <formula>AND(G38=0,H38=0)</formula>
    </cfRule>
  </conditionalFormatting>
  <conditionalFormatting sqref="G39">
    <cfRule type="expression" dxfId="961" priority="57">
      <formula>AND(G39=0,H39=0)</formula>
    </cfRule>
  </conditionalFormatting>
  <conditionalFormatting sqref="N38">
    <cfRule type="expression" dxfId="960" priority="56">
      <formula>N38=0</formula>
    </cfRule>
  </conditionalFormatting>
  <conditionalFormatting sqref="N39">
    <cfRule type="expression" dxfId="959" priority="55">
      <formula>N39=0</formula>
    </cfRule>
  </conditionalFormatting>
  <conditionalFormatting sqref="N40">
    <cfRule type="expression" dxfId="958" priority="54">
      <formula>N40=0</formula>
    </cfRule>
  </conditionalFormatting>
  <conditionalFormatting sqref="M39">
    <cfRule type="expression" dxfId="957" priority="53">
      <formula>M39=""</formula>
    </cfRule>
  </conditionalFormatting>
  <conditionalFormatting sqref="R38:S38">
    <cfRule type="expression" dxfId="956" priority="52">
      <formula>R38=0</formula>
    </cfRule>
  </conditionalFormatting>
  <conditionalFormatting sqref="R39:S39">
    <cfRule type="expression" dxfId="955" priority="51">
      <formula>R39=0</formula>
    </cfRule>
  </conditionalFormatting>
  <conditionalFormatting sqref="Q38">
    <cfRule type="expression" dxfId="954" priority="50">
      <formula>AND(Q38=0,R38=0)</formula>
    </cfRule>
  </conditionalFormatting>
  <conditionalFormatting sqref="Q39">
    <cfRule type="expression" dxfId="953" priority="49">
      <formula>AND(Q39=0,R39=0)</formula>
    </cfRule>
  </conditionalFormatting>
  <conditionalFormatting sqref="D45">
    <cfRule type="expression" dxfId="952" priority="48">
      <formula>D45=0</formula>
    </cfRule>
  </conditionalFormatting>
  <conditionalFormatting sqref="D46">
    <cfRule type="expression" dxfId="951" priority="47">
      <formula>D46=0</formula>
    </cfRule>
  </conditionalFormatting>
  <conditionalFormatting sqref="D47">
    <cfRule type="expression" dxfId="950" priority="46">
      <formula>D47=0</formula>
    </cfRule>
  </conditionalFormatting>
  <conditionalFormatting sqref="C46">
    <cfRule type="expression" dxfId="949" priority="45">
      <formula>C46=""</formula>
    </cfRule>
  </conditionalFormatting>
  <conditionalFormatting sqref="H45:I45">
    <cfRule type="expression" dxfId="948" priority="44">
      <formula>H45=0</formula>
    </cfRule>
  </conditionalFormatting>
  <conditionalFormatting sqref="H46:I46">
    <cfRule type="expression" dxfId="947" priority="43">
      <formula>H46=0</formula>
    </cfRule>
  </conditionalFormatting>
  <conditionalFormatting sqref="G45">
    <cfRule type="expression" dxfId="946" priority="42">
      <formula>AND(G45=0,H45=0)</formula>
    </cfRule>
  </conditionalFormatting>
  <conditionalFormatting sqref="G46">
    <cfRule type="expression" dxfId="945" priority="41">
      <formula>AND(G46=0,H46=0)</formula>
    </cfRule>
  </conditionalFormatting>
  <conditionalFormatting sqref="N45">
    <cfRule type="expression" dxfId="944" priority="40">
      <formula>N45=0</formula>
    </cfRule>
  </conditionalFormatting>
  <conditionalFormatting sqref="N46">
    <cfRule type="expression" dxfId="943" priority="39">
      <formula>N46=0</formula>
    </cfRule>
  </conditionalFormatting>
  <conditionalFormatting sqref="N47">
    <cfRule type="expression" dxfId="942" priority="38">
      <formula>N47=0</formula>
    </cfRule>
  </conditionalFormatting>
  <conditionalFormatting sqref="M46">
    <cfRule type="expression" dxfId="941" priority="37">
      <formula>M46=""</formula>
    </cfRule>
  </conditionalFormatting>
  <conditionalFormatting sqref="R45:S45">
    <cfRule type="expression" dxfId="940" priority="36">
      <formula>R45=0</formula>
    </cfRule>
  </conditionalFormatting>
  <conditionalFormatting sqref="R46:S46">
    <cfRule type="expression" dxfId="939" priority="35">
      <formula>R46=0</formula>
    </cfRule>
  </conditionalFormatting>
  <conditionalFormatting sqref="Q45">
    <cfRule type="expression" dxfId="938" priority="34">
      <formula>AND(Q45=0,R45=0)</formula>
    </cfRule>
  </conditionalFormatting>
  <conditionalFormatting sqref="Q46">
    <cfRule type="expression" dxfId="937" priority="33">
      <formula>AND(Q46=0,R46=0)</formula>
    </cfRule>
  </conditionalFormatting>
  <conditionalFormatting sqref="D52">
    <cfRule type="expression" dxfId="936" priority="32">
      <formula>D52=0</formula>
    </cfRule>
  </conditionalFormatting>
  <conditionalFormatting sqref="D53">
    <cfRule type="expression" dxfId="935" priority="31">
      <formula>D53=0</formula>
    </cfRule>
  </conditionalFormatting>
  <conditionalFormatting sqref="D54">
    <cfRule type="expression" dxfId="934" priority="30">
      <formula>D54=0</formula>
    </cfRule>
  </conditionalFormatting>
  <conditionalFormatting sqref="C53">
    <cfRule type="expression" dxfId="933" priority="29">
      <formula>C53=""</formula>
    </cfRule>
  </conditionalFormatting>
  <conditionalFormatting sqref="H52:I52">
    <cfRule type="expression" dxfId="932" priority="28">
      <formula>H52=0</formula>
    </cfRule>
  </conditionalFormatting>
  <conditionalFormatting sqref="H53:I53">
    <cfRule type="expression" dxfId="931" priority="27">
      <formula>H53=0</formula>
    </cfRule>
  </conditionalFormatting>
  <conditionalFormatting sqref="G52">
    <cfRule type="expression" dxfId="930" priority="26">
      <formula>AND(G52=0,H52=0)</formula>
    </cfRule>
  </conditionalFormatting>
  <conditionalFormatting sqref="G53">
    <cfRule type="expression" dxfId="929" priority="25">
      <formula>AND(G53=0,H53=0)</formula>
    </cfRule>
  </conditionalFormatting>
  <conditionalFormatting sqref="N52">
    <cfRule type="expression" dxfId="928" priority="24">
      <formula>N52=0</formula>
    </cfRule>
  </conditionalFormatting>
  <conditionalFormatting sqref="N53">
    <cfRule type="expression" dxfId="927" priority="23">
      <formula>N53=0</formula>
    </cfRule>
  </conditionalFormatting>
  <conditionalFormatting sqref="N54">
    <cfRule type="expression" dxfId="926" priority="22">
      <formula>N54=0</formula>
    </cfRule>
  </conditionalFormatting>
  <conditionalFormatting sqref="M53">
    <cfRule type="expression" dxfId="925" priority="21">
      <formula>M53=""</formula>
    </cfRule>
  </conditionalFormatting>
  <conditionalFormatting sqref="R52:S52">
    <cfRule type="expression" dxfId="924" priority="20">
      <formula>R52=0</formula>
    </cfRule>
  </conditionalFormatting>
  <conditionalFormatting sqref="R53:S53">
    <cfRule type="expression" dxfId="923" priority="19">
      <formula>R53=0</formula>
    </cfRule>
  </conditionalFormatting>
  <conditionalFormatting sqref="Q52">
    <cfRule type="expression" dxfId="922" priority="18">
      <formula>AND(Q52=0,R52=0)</formula>
    </cfRule>
  </conditionalFormatting>
  <conditionalFormatting sqref="Q53">
    <cfRule type="expression" dxfId="921" priority="17">
      <formula>AND(Q53=0,R53=0)</formula>
    </cfRule>
  </conditionalFormatting>
  <conditionalFormatting sqref="D59">
    <cfRule type="expression" dxfId="920" priority="16">
      <formula>D59=0</formula>
    </cfRule>
  </conditionalFormatting>
  <conditionalFormatting sqref="D60">
    <cfRule type="expression" dxfId="919" priority="15">
      <formula>D60=0</formula>
    </cfRule>
  </conditionalFormatting>
  <conditionalFormatting sqref="D61">
    <cfRule type="expression" dxfId="918" priority="14">
      <formula>D61=0</formula>
    </cfRule>
  </conditionalFormatting>
  <conditionalFormatting sqref="C60">
    <cfRule type="expression" dxfId="917" priority="13">
      <formula>C60=""</formula>
    </cfRule>
  </conditionalFormatting>
  <conditionalFormatting sqref="H59:I59">
    <cfRule type="expression" dxfId="916" priority="12">
      <formula>H59=0</formula>
    </cfRule>
  </conditionalFormatting>
  <conditionalFormatting sqref="H60:I60">
    <cfRule type="expression" dxfId="915" priority="11">
      <formula>H60=0</formula>
    </cfRule>
  </conditionalFormatting>
  <conditionalFormatting sqref="G59">
    <cfRule type="expression" dxfId="914" priority="10">
      <formula>AND(G59=0,H59=0)</formula>
    </cfRule>
  </conditionalFormatting>
  <conditionalFormatting sqref="G60">
    <cfRule type="expression" dxfId="913" priority="9">
      <formula>AND(G60=0,H60=0)</formula>
    </cfRule>
  </conditionalFormatting>
  <conditionalFormatting sqref="N59">
    <cfRule type="expression" dxfId="912" priority="8">
      <formula>N59=0</formula>
    </cfRule>
  </conditionalFormatting>
  <conditionalFormatting sqref="N60">
    <cfRule type="expression" dxfId="911" priority="7">
      <formula>N60=0</formula>
    </cfRule>
  </conditionalFormatting>
  <conditionalFormatting sqref="N61">
    <cfRule type="expression" dxfId="910" priority="6">
      <formula>N61=0</formula>
    </cfRule>
  </conditionalFormatting>
  <conditionalFormatting sqref="M60">
    <cfRule type="expression" dxfId="909" priority="5">
      <formula>M60=""</formula>
    </cfRule>
  </conditionalFormatting>
  <conditionalFormatting sqref="R59:S59">
    <cfRule type="expression" dxfId="908" priority="4">
      <formula>R59=0</formula>
    </cfRule>
  </conditionalFormatting>
  <conditionalFormatting sqref="R60:S60">
    <cfRule type="expression" dxfId="907" priority="3">
      <formula>R60=0</formula>
    </cfRule>
  </conditionalFormatting>
  <conditionalFormatting sqref="Q59">
    <cfRule type="expression" dxfId="906" priority="2">
      <formula>AND(Q59=0,R59=0)</formula>
    </cfRule>
  </conditionalFormatting>
  <conditionalFormatting sqref="Q60">
    <cfRule type="expression" dxfId="905" priority="1">
      <formula>AND(Q60=0,R60=0)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2" t="s">
        <v>105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1">
        <v>1</v>
      </c>
      <c r="T1" s="71"/>
      <c r="U1" s="1"/>
      <c r="X1" s="3" t="s">
        <v>106</v>
      </c>
      <c r="Y1" s="4">
        <f ca="1">AY1*1000+BD1*100+BI1*10+BN1</f>
        <v>3</v>
      </c>
      <c r="Z1" s="4" t="s">
        <v>68</v>
      </c>
      <c r="AA1" s="4">
        <f ca="1">AZ1*1000+BE1*100+BJ1*10+BO1</f>
        <v>7</v>
      </c>
      <c r="AB1" s="4" t="s">
        <v>54</v>
      </c>
      <c r="AC1" s="4">
        <f ca="1">Y1+AA1</f>
        <v>10</v>
      </c>
      <c r="AE1" s="4">
        <f ca="1">AY1</f>
        <v>0</v>
      </c>
      <c r="AF1" s="4">
        <f ca="1">BD1</f>
        <v>0</v>
      </c>
      <c r="AG1" s="4" t="s">
        <v>71</v>
      </c>
      <c r="AH1" s="4">
        <f ca="1">BI1</f>
        <v>0</v>
      </c>
      <c r="AI1" s="4">
        <f ca="1">BN1</f>
        <v>3</v>
      </c>
      <c r="AJ1" s="4" t="s">
        <v>53</v>
      </c>
      <c r="AK1" s="4">
        <f ca="1">AZ1</f>
        <v>0</v>
      </c>
      <c r="AL1" s="4">
        <f ca="1">BE1</f>
        <v>0</v>
      </c>
      <c r="AM1" s="4" t="s">
        <v>66</v>
      </c>
      <c r="AN1" s="4">
        <f ca="1">BJ1</f>
        <v>0</v>
      </c>
      <c r="AO1" s="4">
        <f ca="1">BO1</f>
        <v>7</v>
      </c>
      <c r="AP1" s="4" t="s">
        <v>107</v>
      </c>
      <c r="AQ1" s="4">
        <f ca="1">MOD(ROUNDDOWN(AC1/1000,0),10)</f>
        <v>0</v>
      </c>
      <c r="AR1" s="4">
        <f ca="1">MOD(ROUNDDOWN(AC1/100,0),10)</f>
        <v>0</v>
      </c>
      <c r="AS1" s="4" t="s">
        <v>108</v>
      </c>
      <c r="AT1" s="4">
        <f ca="1">MOD(ROUNDDOWN(AC1/10,0),10)</f>
        <v>1</v>
      </c>
      <c r="AU1" s="4">
        <f ca="1">MOD(ROUNDDOWN(AC1/1,0),10)</f>
        <v>0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0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0</v>
      </c>
      <c r="BJ1" s="8">
        <f t="shared" ref="BJ1:BJ12" ca="1" si="0">VLOOKUP($CH1,$CJ$1:$CL$100,3,FALSE)</f>
        <v>0</v>
      </c>
      <c r="BK1" s="9"/>
      <c r="BL1" s="5" t="s">
        <v>7</v>
      </c>
      <c r="BM1" s="4">
        <v>1</v>
      </c>
      <c r="BN1" s="8">
        <f ca="1">VLOOKUP($CO1,$CQ$1:$CS$100,2,FALSE)</f>
        <v>3</v>
      </c>
      <c r="BO1" s="8">
        <f ca="1">VLOOKUP($CO1,$CQ$1:$CS$100,3,FALSE)</f>
        <v>7</v>
      </c>
      <c r="BP1" s="9"/>
      <c r="BQ1" s="9"/>
      <c r="BR1" s="7"/>
      <c r="BS1" s="10">
        <f ca="1">RAND()</f>
        <v>0.27912479847023863</v>
      </c>
      <c r="BT1" s="11">
        <f ca="1">RANK(BS1,$BS$1:$BS$100,)</f>
        <v>14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0.49278036578989581</v>
      </c>
      <c r="CA1" s="11">
        <f ca="1">RANK(BZ1,$BZ$1:$BZ$100,)</f>
        <v>15</v>
      </c>
      <c r="CB1" s="4"/>
      <c r="CC1" s="4">
        <v>1</v>
      </c>
      <c r="CD1" s="4">
        <v>0</v>
      </c>
      <c r="CE1" s="4">
        <v>0</v>
      </c>
      <c r="CG1" s="10">
        <f ca="1">RAND()</f>
        <v>0.98418533681105003</v>
      </c>
      <c r="CH1" s="11">
        <f ca="1">RANK(CG1,$CG$1:$CG$100,)</f>
        <v>1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0.7112250105039204</v>
      </c>
      <c r="CO1" s="11">
        <f ca="1">RANK(CN1,$CN$1:$CN$100,)</f>
        <v>25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77" t="s">
        <v>36</v>
      </c>
      <c r="B2" s="78"/>
      <c r="C2" s="78"/>
      <c r="D2" s="78"/>
      <c r="E2" s="79"/>
      <c r="F2" s="80" t="s">
        <v>37</v>
      </c>
      <c r="G2" s="80"/>
      <c r="H2" s="80"/>
      <c r="I2" s="81"/>
      <c r="J2" s="82"/>
      <c r="K2" s="82"/>
      <c r="L2" s="82"/>
      <c r="M2" s="82"/>
      <c r="N2" s="82"/>
      <c r="O2" s="82"/>
      <c r="P2" s="82"/>
      <c r="Q2" s="82"/>
      <c r="R2" s="82"/>
      <c r="S2" s="82"/>
      <c r="T2" s="83"/>
      <c r="X2" s="2" t="s">
        <v>63</v>
      </c>
      <c r="Y2" s="4">
        <f t="shared" ref="Y2:Y12" ca="1" si="1">AY2*1000+BD2*100+BI2*10+BN2</f>
        <v>76</v>
      </c>
      <c r="Z2" s="4" t="s">
        <v>109</v>
      </c>
      <c r="AA2" s="4">
        <f t="shared" ref="AA2:AA12" ca="1" si="2">AZ2*1000+BE2*100+BJ2*10+BO2</f>
        <v>58</v>
      </c>
      <c r="AB2" s="4" t="s">
        <v>61</v>
      </c>
      <c r="AC2" s="4">
        <f t="shared" ref="AC2:AC12" ca="1" si="3">Y2+AA2</f>
        <v>134</v>
      </c>
      <c r="AE2" s="4">
        <f t="shared" ref="AE2:AE12" ca="1" si="4">AY2</f>
        <v>0</v>
      </c>
      <c r="AF2" s="4">
        <f t="shared" ref="AF2:AF12" ca="1" si="5">BD2</f>
        <v>0</v>
      </c>
      <c r="AG2" s="4" t="s">
        <v>108</v>
      </c>
      <c r="AH2" s="4">
        <f t="shared" ref="AH2:AH12" ca="1" si="6">BI2</f>
        <v>7</v>
      </c>
      <c r="AI2" s="4">
        <f t="shared" ref="AI2:AI12" ca="1" si="7">BN2</f>
        <v>6</v>
      </c>
      <c r="AJ2" s="4" t="s">
        <v>53</v>
      </c>
      <c r="AK2" s="4">
        <f t="shared" ref="AK2:AK12" ca="1" si="8">AZ2</f>
        <v>0</v>
      </c>
      <c r="AL2" s="4">
        <f t="shared" ref="AL2:AL12" ca="1" si="9">BE2</f>
        <v>0</v>
      </c>
      <c r="AM2" s="4" t="s">
        <v>59</v>
      </c>
      <c r="AN2" s="4">
        <f t="shared" ref="AN2:AN12" ca="1" si="10">BJ2</f>
        <v>5</v>
      </c>
      <c r="AO2" s="4">
        <f t="shared" ref="AO2:AO12" ca="1" si="11">BO2</f>
        <v>8</v>
      </c>
      <c r="AP2" s="4" t="s">
        <v>56</v>
      </c>
      <c r="AQ2" s="4">
        <f t="shared" ref="AQ2:AQ12" ca="1" si="12">MOD(ROUNDDOWN(AC2/1000,0),10)</f>
        <v>0</v>
      </c>
      <c r="AR2" s="4">
        <f t="shared" ref="AR2:AR12" ca="1" si="13">MOD(ROUNDDOWN(AC2/100,0),10)</f>
        <v>1</v>
      </c>
      <c r="AS2" s="4" t="s">
        <v>55</v>
      </c>
      <c r="AT2" s="4">
        <f t="shared" ref="AT2:AT12" ca="1" si="14">MOD(ROUNDDOWN(AC2/10,0),10)</f>
        <v>3</v>
      </c>
      <c r="AU2" s="4">
        <f t="shared" ref="AU2:AU12" ca="1" si="15">MOD(ROUNDDOWN(AC2/1,0),10)</f>
        <v>4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0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7</v>
      </c>
      <c r="BJ2" s="8">
        <f t="shared" ca="1" si="0"/>
        <v>5</v>
      </c>
      <c r="BK2" s="9"/>
      <c r="BM2" s="4">
        <v>2</v>
      </c>
      <c r="BN2" s="8">
        <f t="shared" ref="BN2:BN12" ca="1" si="21">VLOOKUP($CO2,$CQ$1:$CS$100,2,FALSE)</f>
        <v>6</v>
      </c>
      <c r="BO2" s="8">
        <f t="shared" ref="BO2:BO12" ca="1" si="22">VLOOKUP($CO2,$CQ$1:$CS$100,3,FALSE)</f>
        <v>8</v>
      </c>
      <c r="BP2" s="9"/>
      <c r="BQ2" s="9"/>
      <c r="BR2" s="7"/>
      <c r="BS2" s="10">
        <f t="shared" ref="BS2:BS20" ca="1" si="23">RAND()</f>
        <v>0.24232566493169405</v>
      </c>
      <c r="BT2" s="11">
        <f t="shared" ref="BT2:BT20" ca="1" si="24">RANK(BS2,$BS$1:$BS$100,)</f>
        <v>16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20" ca="1" si="25">RAND()</f>
        <v>0.85353400402001178</v>
      </c>
      <c r="CA2" s="11">
        <f t="shared" ref="CA2:CA20" ca="1" si="26">RANK(BZ2,$BZ$1:$BZ$100,)</f>
        <v>6</v>
      </c>
      <c r="CB2" s="4"/>
      <c r="CC2" s="4">
        <v>2</v>
      </c>
      <c r="CD2" s="4">
        <v>0</v>
      </c>
      <c r="CE2" s="4">
        <v>0</v>
      </c>
      <c r="CG2" s="10">
        <f t="shared" ref="CG2:CG65" ca="1" si="27">RAND()</f>
        <v>0.26283048145146237</v>
      </c>
      <c r="CH2" s="11">
        <f t="shared" ref="CH2:CH65" ca="1" si="28">RANK(CG2,$CG$1:$CG$100,)</f>
        <v>76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0.3037826123673667</v>
      </c>
      <c r="CO2" s="11">
        <f t="shared" ref="CO2:CO65" ca="1" si="30">RANK(CN2,$CN$1:$CN$100,)</f>
        <v>53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110</v>
      </c>
      <c r="Y3" s="4">
        <f t="shared" ca="1" si="1"/>
        <v>2</v>
      </c>
      <c r="Z3" s="4" t="s">
        <v>53</v>
      </c>
      <c r="AA3" s="4">
        <f t="shared" ca="1" si="2"/>
        <v>13</v>
      </c>
      <c r="AB3" s="4" t="s">
        <v>73</v>
      </c>
      <c r="AC3" s="4">
        <f t="shared" ca="1" si="3"/>
        <v>15</v>
      </c>
      <c r="AE3" s="4">
        <f t="shared" ca="1" si="4"/>
        <v>0</v>
      </c>
      <c r="AF3" s="4">
        <f t="shared" ca="1" si="5"/>
        <v>0</v>
      </c>
      <c r="AG3" s="4" t="s">
        <v>70</v>
      </c>
      <c r="AH3" s="4">
        <f t="shared" ca="1" si="6"/>
        <v>0</v>
      </c>
      <c r="AI3" s="4">
        <f t="shared" ca="1" si="7"/>
        <v>2</v>
      </c>
      <c r="AJ3" s="4" t="s">
        <v>109</v>
      </c>
      <c r="AK3" s="4">
        <f t="shared" ca="1" si="8"/>
        <v>0</v>
      </c>
      <c r="AL3" s="4">
        <f t="shared" ca="1" si="9"/>
        <v>0</v>
      </c>
      <c r="AM3" s="4" t="s">
        <v>70</v>
      </c>
      <c r="AN3" s="4">
        <f t="shared" ca="1" si="10"/>
        <v>1</v>
      </c>
      <c r="AO3" s="4">
        <f t="shared" ca="1" si="11"/>
        <v>3</v>
      </c>
      <c r="AP3" s="4" t="s">
        <v>54</v>
      </c>
      <c r="AQ3" s="4">
        <f t="shared" ca="1" si="12"/>
        <v>0</v>
      </c>
      <c r="AR3" s="4">
        <f t="shared" ca="1" si="13"/>
        <v>0</v>
      </c>
      <c r="AS3" s="4" t="s">
        <v>55</v>
      </c>
      <c r="AT3" s="4">
        <f t="shared" ca="1" si="14"/>
        <v>1</v>
      </c>
      <c r="AU3" s="4">
        <f t="shared" ca="1" si="15"/>
        <v>5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0</v>
      </c>
      <c r="BE3" s="6">
        <f t="shared" ca="1" si="19"/>
        <v>0</v>
      </c>
      <c r="BF3" s="7"/>
      <c r="BH3" s="4">
        <v>3</v>
      </c>
      <c r="BI3" s="8">
        <f t="shared" ca="1" si="20"/>
        <v>0</v>
      </c>
      <c r="BJ3" s="8">
        <f t="shared" ca="1" si="0"/>
        <v>1</v>
      </c>
      <c r="BK3" s="9"/>
      <c r="BM3" s="4">
        <v>3</v>
      </c>
      <c r="BN3" s="8">
        <f t="shared" ca="1" si="21"/>
        <v>2</v>
      </c>
      <c r="BO3" s="8">
        <f t="shared" ca="1" si="22"/>
        <v>3</v>
      </c>
      <c r="BP3" s="9"/>
      <c r="BQ3" s="9"/>
      <c r="BR3" s="7"/>
      <c r="BS3" s="10">
        <f t="shared" ca="1" si="23"/>
        <v>0.79091814909949421</v>
      </c>
      <c r="BT3" s="11">
        <f t="shared" ca="1" si="24"/>
        <v>5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0.71700005559565327</v>
      </c>
      <c r="CA3" s="11">
        <f t="shared" ca="1" si="26"/>
        <v>10</v>
      </c>
      <c r="CB3" s="4"/>
      <c r="CC3" s="4">
        <v>3</v>
      </c>
      <c r="CD3" s="4">
        <v>0</v>
      </c>
      <c r="CE3" s="4">
        <v>0</v>
      </c>
      <c r="CG3" s="10">
        <f t="shared" ca="1" si="27"/>
        <v>0.97087073746504771</v>
      </c>
      <c r="CH3" s="11">
        <f t="shared" ca="1" si="28"/>
        <v>2</v>
      </c>
      <c r="CI3" s="4"/>
      <c r="CJ3" s="4">
        <v>3</v>
      </c>
      <c r="CK3" s="4">
        <v>0</v>
      </c>
      <c r="CL3" s="4">
        <v>2</v>
      </c>
      <c r="CN3" s="10">
        <f t="shared" ca="1" si="29"/>
        <v>0.87892538519579633</v>
      </c>
      <c r="CO3" s="11">
        <f t="shared" ca="1" si="30"/>
        <v>12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111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112</v>
      </c>
      <c r="N4" s="17"/>
      <c r="O4" s="17"/>
      <c r="P4" s="17"/>
      <c r="Q4" s="17"/>
      <c r="R4" s="17"/>
      <c r="S4" s="17"/>
      <c r="T4" s="19"/>
      <c r="X4" s="2" t="s">
        <v>113</v>
      </c>
      <c r="Y4" s="4">
        <f t="shared" ca="1" si="1"/>
        <v>56</v>
      </c>
      <c r="Z4" s="4" t="s">
        <v>65</v>
      </c>
      <c r="AA4" s="4">
        <f t="shared" ca="1" si="2"/>
        <v>84</v>
      </c>
      <c r="AB4" s="4" t="s">
        <v>56</v>
      </c>
      <c r="AC4" s="4">
        <f t="shared" ca="1" si="3"/>
        <v>140</v>
      </c>
      <c r="AE4" s="4">
        <f t="shared" ca="1" si="4"/>
        <v>0</v>
      </c>
      <c r="AF4" s="4">
        <f t="shared" ca="1" si="5"/>
        <v>0</v>
      </c>
      <c r="AG4" s="4" t="s">
        <v>114</v>
      </c>
      <c r="AH4" s="4">
        <f t="shared" ca="1" si="6"/>
        <v>5</v>
      </c>
      <c r="AI4" s="4">
        <f t="shared" ca="1" si="7"/>
        <v>6</v>
      </c>
      <c r="AJ4" s="4" t="s">
        <v>65</v>
      </c>
      <c r="AK4" s="4">
        <f t="shared" ca="1" si="8"/>
        <v>0</v>
      </c>
      <c r="AL4" s="4">
        <f t="shared" ca="1" si="9"/>
        <v>0</v>
      </c>
      <c r="AM4" s="4" t="s">
        <v>66</v>
      </c>
      <c r="AN4" s="4">
        <f t="shared" ca="1" si="10"/>
        <v>8</v>
      </c>
      <c r="AO4" s="4">
        <f t="shared" ca="1" si="11"/>
        <v>4</v>
      </c>
      <c r="AP4" s="4" t="s">
        <v>73</v>
      </c>
      <c r="AQ4" s="4">
        <f t="shared" ca="1" si="12"/>
        <v>0</v>
      </c>
      <c r="AR4" s="4">
        <f t="shared" ca="1" si="13"/>
        <v>1</v>
      </c>
      <c r="AS4" s="4" t="s">
        <v>55</v>
      </c>
      <c r="AT4" s="4">
        <f t="shared" ca="1" si="14"/>
        <v>4</v>
      </c>
      <c r="AU4" s="4">
        <f t="shared" ca="1" si="15"/>
        <v>0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0</v>
      </c>
      <c r="BE4" s="6">
        <f t="shared" ca="1" si="19"/>
        <v>0</v>
      </c>
      <c r="BF4" s="7"/>
      <c r="BH4" s="4">
        <v>4</v>
      </c>
      <c r="BI4" s="8">
        <f t="shared" ca="1" si="20"/>
        <v>5</v>
      </c>
      <c r="BJ4" s="8">
        <f t="shared" ca="1" si="0"/>
        <v>8</v>
      </c>
      <c r="BK4" s="9"/>
      <c r="BM4" s="4">
        <v>4</v>
      </c>
      <c r="BN4" s="8">
        <f t="shared" ca="1" si="21"/>
        <v>6</v>
      </c>
      <c r="BO4" s="8">
        <f t="shared" ca="1" si="22"/>
        <v>4</v>
      </c>
      <c r="BP4" s="9"/>
      <c r="BQ4" s="9"/>
      <c r="BR4" s="7"/>
      <c r="BS4" s="10">
        <f t="shared" ca="1" si="23"/>
        <v>0.47738548314572982</v>
      </c>
      <c r="BT4" s="11">
        <f t="shared" ca="1" si="24"/>
        <v>10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0.5966480619607204</v>
      </c>
      <c r="CA4" s="11">
        <f t="shared" ca="1" si="26"/>
        <v>12</v>
      </c>
      <c r="CB4" s="4"/>
      <c r="CC4" s="4">
        <v>4</v>
      </c>
      <c r="CD4" s="4">
        <v>0</v>
      </c>
      <c r="CE4" s="4">
        <v>0</v>
      </c>
      <c r="CG4" s="10">
        <f t="shared" ca="1" si="27"/>
        <v>0.48021491162190511</v>
      </c>
      <c r="CH4" s="11">
        <f t="shared" ca="1" si="28"/>
        <v>59</v>
      </c>
      <c r="CI4" s="4"/>
      <c r="CJ4" s="4">
        <v>4</v>
      </c>
      <c r="CK4" s="4">
        <v>0</v>
      </c>
      <c r="CL4" s="4">
        <v>3</v>
      </c>
      <c r="CN4" s="10">
        <f t="shared" ca="1" si="29"/>
        <v>0.40479104624984519</v>
      </c>
      <c r="CO4" s="11">
        <f t="shared" ca="1" si="30"/>
        <v>49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73" t="str">
        <f ca="1">$Y1/100&amp;$Z1&amp;$AA1/100&amp;$AB1</f>
        <v>0.03＋0.07＝</v>
      </c>
      <c r="D5" s="74"/>
      <c r="E5" s="74"/>
      <c r="F5" s="74"/>
      <c r="G5" s="75">
        <f ca="1">$AC1/100</f>
        <v>0.1</v>
      </c>
      <c r="H5" s="76"/>
      <c r="I5" s="21"/>
      <c r="J5" s="22"/>
      <c r="K5" s="20"/>
      <c r="L5" s="13"/>
      <c r="M5" s="73" t="str">
        <f ca="1">$Y2/100&amp;$Z2&amp;$AA2/100&amp;$AB2</f>
        <v>0.76＋0.58＝</v>
      </c>
      <c r="N5" s="74"/>
      <c r="O5" s="74"/>
      <c r="P5" s="74"/>
      <c r="Q5" s="75">
        <f ca="1">$AC2/100</f>
        <v>1.34</v>
      </c>
      <c r="R5" s="76"/>
      <c r="S5" s="21"/>
      <c r="T5" s="23"/>
      <c r="X5" s="2" t="s">
        <v>115</v>
      </c>
      <c r="Y5" s="4">
        <f t="shared" ca="1" si="1"/>
        <v>8</v>
      </c>
      <c r="Z5" s="4" t="s">
        <v>53</v>
      </c>
      <c r="AA5" s="4">
        <f t="shared" ca="1" si="2"/>
        <v>29</v>
      </c>
      <c r="AB5" s="4" t="s">
        <v>54</v>
      </c>
      <c r="AC5" s="4">
        <f t="shared" ca="1" si="3"/>
        <v>37</v>
      </c>
      <c r="AE5" s="4">
        <f t="shared" ca="1" si="4"/>
        <v>0</v>
      </c>
      <c r="AF5" s="4">
        <f t="shared" ca="1" si="5"/>
        <v>0</v>
      </c>
      <c r="AG5" s="4" t="s">
        <v>55</v>
      </c>
      <c r="AH5" s="4">
        <f t="shared" ca="1" si="6"/>
        <v>0</v>
      </c>
      <c r="AI5" s="4">
        <f t="shared" ca="1" si="7"/>
        <v>8</v>
      </c>
      <c r="AJ5" s="4" t="s">
        <v>109</v>
      </c>
      <c r="AK5" s="4">
        <f t="shared" ca="1" si="8"/>
        <v>0</v>
      </c>
      <c r="AL5" s="4">
        <f t="shared" ca="1" si="9"/>
        <v>0</v>
      </c>
      <c r="AM5" s="4" t="s">
        <v>55</v>
      </c>
      <c r="AN5" s="4">
        <f t="shared" ca="1" si="10"/>
        <v>2</v>
      </c>
      <c r="AO5" s="4">
        <f t="shared" ca="1" si="11"/>
        <v>9</v>
      </c>
      <c r="AP5" s="4" t="s">
        <v>107</v>
      </c>
      <c r="AQ5" s="4">
        <f t="shared" ca="1" si="12"/>
        <v>0</v>
      </c>
      <c r="AR5" s="4">
        <f t="shared" ca="1" si="13"/>
        <v>0</v>
      </c>
      <c r="AS5" s="4" t="s">
        <v>108</v>
      </c>
      <c r="AT5" s="4">
        <f t="shared" ca="1" si="14"/>
        <v>3</v>
      </c>
      <c r="AU5" s="4">
        <f t="shared" ca="1" si="15"/>
        <v>7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0</v>
      </c>
      <c r="BE5" s="6">
        <f t="shared" ca="1" si="19"/>
        <v>0</v>
      </c>
      <c r="BF5" s="7"/>
      <c r="BH5" s="4">
        <v>5</v>
      </c>
      <c r="BI5" s="8">
        <f t="shared" ca="1" si="20"/>
        <v>0</v>
      </c>
      <c r="BJ5" s="8">
        <f t="shared" ca="1" si="0"/>
        <v>2</v>
      </c>
      <c r="BK5" s="9"/>
      <c r="BM5" s="4">
        <v>5</v>
      </c>
      <c r="BN5" s="8">
        <f t="shared" ca="1" si="21"/>
        <v>8</v>
      </c>
      <c r="BO5" s="8">
        <f t="shared" ca="1" si="22"/>
        <v>9</v>
      </c>
      <c r="BP5" s="9"/>
      <c r="BQ5" s="9"/>
      <c r="BR5" s="7"/>
      <c r="BS5" s="10">
        <f t="shared" ca="1" si="23"/>
        <v>0.18431579464488657</v>
      </c>
      <c r="BT5" s="11">
        <f t="shared" ca="1" si="24"/>
        <v>18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0.88716643834554043</v>
      </c>
      <c r="CA5" s="11">
        <f t="shared" ca="1" si="26"/>
        <v>4</v>
      </c>
      <c r="CB5" s="4"/>
      <c r="CC5" s="4">
        <v>5</v>
      </c>
      <c r="CD5" s="4">
        <v>0</v>
      </c>
      <c r="CE5" s="4">
        <v>0</v>
      </c>
      <c r="CG5" s="10">
        <f t="shared" ca="1" si="27"/>
        <v>0.95665807877808939</v>
      </c>
      <c r="CH5" s="11">
        <f t="shared" ca="1" si="28"/>
        <v>3</v>
      </c>
      <c r="CI5" s="4"/>
      <c r="CJ5" s="4">
        <v>5</v>
      </c>
      <c r="CK5" s="4">
        <v>0</v>
      </c>
      <c r="CL5" s="4">
        <v>4</v>
      </c>
      <c r="CN5" s="10">
        <f t="shared" ca="1" si="29"/>
        <v>2.8457472391519856E-3</v>
      </c>
      <c r="CO5" s="11">
        <f t="shared" ca="1" si="30"/>
        <v>72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69</v>
      </c>
      <c r="Y6" s="4">
        <f t="shared" ca="1" si="1"/>
        <v>42</v>
      </c>
      <c r="Z6" s="4" t="s">
        <v>65</v>
      </c>
      <c r="AA6" s="4">
        <f t="shared" ca="1" si="2"/>
        <v>41</v>
      </c>
      <c r="AB6" s="4" t="s">
        <v>107</v>
      </c>
      <c r="AC6" s="4">
        <f t="shared" ca="1" si="3"/>
        <v>83</v>
      </c>
      <c r="AE6" s="4">
        <f t="shared" ca="1" si="4"/>
        <v>0</v>
      </c>
      <c r="AF6" s="4">
        <f t="shared" ca="1" si="5"/>
        <v>0</v>
      </c>
      <c r="AG6" s="4" t="s">
        <v>108</v>
      </c>
      <c r="AH6" s="4">
        <f t="shared" ca="1" si="6"/>
        <v>4</v>
      </c>
      <c r="AI6" s="4">
        <f t="shared" ca="1" si="7"/>
        <v>2</v>
      </c>
      <c r="AJ6" s="4" t="s">
        <v>109</v>
      </c>
      <c r="AK6" s="4">
        <f t="shared" ca="1" si="8"/>
        <v>0</v>
      </c>
      <c r="AL6" s="4">
        <f t="shared" ca="1" si="9"/>
        <v>0</v>
      </c>
      <c r="AM6" s="4" t="s">
        <v>108</v>
      </c>
      <c r="AN6" s="4">
        <f t="shared" ca="1" si="10"/>
        <v>4</v>
      </c>
      <c r="AO6" s="4">
        <f t="shared" ca="1" si="11"/>
        <v>1</v>
      </c>
      <c r="AP6" s="4" t="s">
        <v>54</v>
      </c>
      <c r="AQ6" s="4">
        <f t="shared" ca="1" si="12"/>
        <v>0</v>
      </c>
      <c r="AR6" s="4">
        <f t="shared" ca="1" si="13"/>
        <v>0</v>
      </c>
      <c r="AS6" s="4" t="s">
        <v>55</v>
      </c>
      <c r="AT6" s="4">
        <f t="shared" ca="1" si="14"/>
        <v>8</v>
      </c>
      <c r="AU6" s="4">
        <f t="shared" ca="1" si="15"/>
        <v>3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0</v>
      </c>
      <c r="BE6" s="6">
        <f t="shared" ca="1" si="19"/>
        <v>0</v>
      </c>
      <c r="BF6" s="7"/>
      <c r="BH6" s="4">
        <v>6</v>
      </c>
      <c r="BI6" s="8">
        <f t="shared" ca="1" si="20"/>
        <v>4</v>
      </c>
      <c r="BJ6" s="8">
        <f t="shared" ca="1" si="0"/>
        <v>4</v>
      </c>
      <c r="BK6" s="9"/>
      <c r="BM6" s="4">
        <v>6</v>
      </c>
      <c r="BN6" s="8">
        <f t="shared" ca="1" si="21"/>
        <v>2</v>
      </c>
      <c r="BO6" s="8">
        <f t="shared" ca="1" si="22"/>
        <v>1</v>
      </c>
      <c r="BP6" s="9"/>
      <c r="BQ6" s="9"/>
      <c r="BR6" s="7"/>
      <c r="BS6" s="10">
        <f t="shared" ca="1" si="23"/>
        <v>0.46145345392049686</v>
      </c>
      <c r="BT6" s="11">
        <f t="shared" ca="1" si="24"/>
        <v>12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0.83864946344542945</v>
      </c>
      <c r="CA6" s="11">
        <f t="shared" ca="1" si="26"/>
        <v>8</v>
      </c>
      <c r="CB6" s="4"/>
      <c r="CC6" s="4">
        <v>6</v>
      </c>
      <c r="CD6" s="4">
        <v>0</v>
      </c>
      <c r="CE6" s="4">
        <v>0</v>
      </c>
      <c r="CG6" s="10">
        <f t="shared" ca="1" si="27"/>
        <v>0.56797797156884877</v>
      </c>
      <c r="CH6" s="11">
        <f t="shared" ca="1" si="28"/>
        <v>45</v>
      </c>
      <c r="CI6" s="4"/>
      <c r="CJ6" s="4">
        <v>6</v>
      </c>
      <c r="CK6" s="4">
        <v>0</v>
      </c>
      <c r="CL6" s="4">
        <v>5</v>
      </c>
      <c r="CN6" s="10">
        <f t="shared" ca="1" si="29"/>
        <v>0.89007839670574229</v>
      </c>
      <c r="CO6" s="11">
        <f t="shared" ca="1" si="30"/>
        <v>10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0</v>
      </c>
      <c r="F7" s="31" t="str">
        <f ca="1">IF(AND(G7=0,H7=0),"",".")</f>
        <v>.</v>
      </c>
      <c r="G7" s="32">
        <f ca="1">$BI1</f>
        <v>0</v>
      </c>
      <c r="H7" s="32">
        <f ca="1">$BN1</f>
        <v>3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0</v>
      </c>
      <c r="P7" s="31" t="str">
        <f ca="1">IF(AND(Q7=0,R7=0),"",".")</f>
        <v>.</v>
      </c>
      <c r="Q7" s="32">
        <f ca="1">$BI2</f>
        <v>7</v>
      </c>
      <c r="R7" s="32">
        <f ca="1">$BN2</f>
        <v>6</v>
      </c>
      <c r="S7" s="33"/>
      <c r="T7" s="28"/>
      <c r="X7" s="2" t="s">
        <v>116</v>
      </c>
      <c r="Y7" s="4">
        <f t="shared" ca="1" si="1"/>
        <v>18</v>
      </c>
      <c r="Z7" s="4" t="s">
        <v>65</v>
      </c>
      <c r="AA7" s="4">
        <f t="shared" ca="1" si="2"/>
        <v>78</v>
      </c>
      <c r="AB7" s="4" t="s">
        <v>54</v>
      </c>
      <c r="AC7" s="4">
        <f t="shared" ca="1" si="3"/>
        <v>96</v>
      </c>
      <c r="AE7" s="4">
        <f t="shared" ca="1" si="4"/>
        <v>0</v>
      </c>
      <c r="AF7" s="4">
        <f t="shared" ca="1" si="5"/>
        <v>0</v>
      </c>
      <c r="AG7" s="4" t="s">
        <v>55</v>
      </c>
      <c r="AH7" s="4">
        <f t="shared" ca="1" si="6"/>
        <v>1</v>
      </c>
      <c r="AI7" s="4">
        <f t="shared" ca="1" si="7"/>
        <v>8</v>
      </c>
      <c r="AJ7" s="4" t="s">
        <v>65</v>
      </c>
      <c r="AK7" s="4">
        <f t="shared" ca="1" si="8"/>
        <v>0</v>
      </c>
      <c r="AL7" s="4">
        <f t="shared" ca="1" si="9"/>
        <v>0</v>
      </c>
      <c r="AM7" s="4" t="s">
        <v>108</v>
      </c>
      <c r="AN7" s="4">
        <f t="shared" ca="1" si="10"/>
        <v>7</v>
      </c>
      <c r="AO7" s="4">
        <f t="shared" ca="1" si="11"/>
        <v>8</v>
      </c>
      <c r="AP7" s="4" t="s">
        <v>107</v>
      </c>
      <c r="AQ7" s="4">
        <f t="shared" ca="1" si="12"/>
        <v>0</v>
      </c>
      <c r="AR7" s="4">
        <f t="shared" ca="1" si="13"/>
        <v>0</v>
      </c>
      <c r="AS7" s="4" t="s">
        <v>55</v>
      </c>
      <c r="AT7" s="4">
        <f t="shared" ca="1" si="14"/>
        <v>9</v>
      </c>
      <c r="AU7" s="4">
        <f t="shared" ca="1" si="15"/>
        <v>6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0</v>
      </c>
      <c r="BE7" s="6">
        <f t="shared" ca="1" si="19"/>
        <v>0</v>
      </c>
      <c r="BF7" s="7"/>
      <c r="BH7" s="4">
        <v>7</v>
      </c>
      <c r="BI7" s="8">
        <f t="shared" ca="1" si="20"/>
        <v>1</v>
      </c>
      <c r="BJ7" s="8">
        <f t="shared" ca="1" si="0"/>
        <v>7</v>
      </c>
      <c r="BK7" s="9"/>
      <c r="BM7" s="4">
        <v>7</v>
      </c>
      <c r="BN7" s="8">
        <f t="shared" ca="1" si="21"/>
        <v>8</v>
      </c>
      <c r="BO7" s="8">
        <f t="shared" ca="1" si="22"/>
        <v>8</v>
      </c>
      <c r="BP7" s="9"/>
      <c r="BQ7" s="9"/>
      <c r="BR7" s="7"/>
      <c r="BS7" s="10">
        <f t="shared" ca="1" si="23"/>
        <v>0.16423893752959173</v>
      </c>
      <c r="BT7" s="11">
        <f t="shared" ca="1" si="24"/>
        <v>19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0.86257898950543577</v>
      </c>
      <c r="CA7" s="11">
        <f t="shared" ca="1" si="26"/>
        <v>5</v>
      </c>
      <c r="CB7" s="4"/>
      <c r="CC7" s="4">
        <v>7</v>
      </c>
      <c r="CD7" s="4">
        <v>0</v>
      </c>
      <c r="CE7" s="4">
        <v>0</v>
      </c>
      <c r="CG7" s="10">
        <f t="shared" ca="1" si="27"/>
        <v>0.76186422810435261</v>
      </c>
      <c r="CH7" s="11">
        <f t="shared" ca="1" si="28"/>
        <v>18</v>
      </c>
      <c r="CI7" s="4"/>
      <c r="CJ7" s="4">
        <v>7</v>
      </c>
      <c r="CK7" s="4">
        <v>0</v>
      </c>
      <c r="CL7" s="4">
        <v>6</v>
      </c>
      <c r="CN7" s="10">
        <f t="shared" ca="1" si="29"/>
        <v>3.952894943288765E-3</v>
      </c>
      <c r="CO7" s="11">
        <f t="shared" ca="1" si="30"/>
        <v>71</v>
      </c>
      <c r="CP7" s="4"/>
      <c r="CQ7" s="4">
        <v>7</v>
      </c>
      <c r="CR7" s="4">
        <v>1</v>
      </c>
      <c r="CS7" s="4">
        <v>7</v>
      </c>
    </row>
    <row r="8" spans="1:97" ht="54.95" customHeight="1" thickBot="1" x14ac:dyDescent="0.3">
      <c r="A8" s="20"/>
      <c r="B8" s="13"/>
      <c r="C8" s="34" t="str">
        <f ca="1">IF(AND($AZ1=0,$AY1=0),"","＋")</f>
        <v/>
      </c>
      <c r="D8" s="35" t="str">
        <f ca="1">IF(AND($AZ1=0,$AY1=0),"＋",$AZ1)</f>
        <v>＋</v>
      </c>
      <c r="E8" s="36">
        <f ca="1">$BE1</f>
        <v>0</v>
      </c>
      <c r="F8" s="36" t="str">
        <f ca="1">IF(AND(G8=0,H8=0),"",".")</f>
        <v>.</v>
      </c>
      <c r="G8" s="37">
        <f ca="1">$BJ1</f>
        <v>0</v>
      </c>
      <c r="H8" s="37">
        <f ca="1">$BO1</f>
        <v>7</v>
      </c>
      <c r="I8" s="33"/>
      <c r="J8" s="28"/>
      <c r="K8" s="20"/>
      <c r="L8" s="13"/>
      <c r="M8" s="34" t="str">
        <f ca="1">IF(AND($AZ2=0,$AY2=0),"","＋")</f>
        <v/>
      </c>
      <c r="N8" s="35" t="str">
        <f ca="1">IF(AND($AZ2=0,$AY2=0),"＋",$AZ2)</f>
        <v>＋</v>
      </c>
      <c r="O8" s="36">
        <f ca="1">$BE2</f>
        <v>0</v>
      </c>
      <c r="P8" s="36" t="str">
        <f ca="1">IF(AND(Q8=0,R8=0),"",".")</f>
        <v>.</v>
      </c>
      <c r="Q8" s="37">
        <f ca="1">$BJ2</f>
        <v>5</v>
      </c>
      <c r="R8" s="37">
        <f ca="1">$BO2</f>
        <v>8</v>
      </c>
      <c r="S8" s="33"/>
      <c r="T8" s="28"/>
      <c r="X8" s="2" t="s">
        <v>72</v>
      </c>
      <c r="Y8" s="4">
        <f t="shared" ca="1" si="1"/>
        <v>71</v>
      </c>
      <c r="Z8" s="4" t="s">
        <v>53</v>
      </c>
      <c r="AA8" s="4">
        <f t="shared" ca="1" si="2"/>
        <v>44</v>
      </c>
      <c r="AB8" s="4" t="s">
        <v>54</v>
      </c>
      <c r="AC8" s="4">
        <f t="shared" ca="1" si="3"/>
        <v>115</v>
      </c>
      <c r="AE8" s="4">
        <f t="shared" ca="1" si="4"/>
        <v>0</v>
      </c>
      <c r="AF8" s="4">
        <f t="shared" ca="1" si="5"/>
        <v>0</v>
      </c>
      <c r="AG8" s="4" t="s">
        <v>55</v>
      </c>
      <c r="AH8" s="4">
        <f t="shared" ca="1" si="6"/>
        <v>7</v>
      </c>
      <c r="AI8" s="4">
        <f t="shared" ca="1" si="7"/>
        <v>1</v>
      </c>
      <c r="AJ8" s="4" t="s">
        <v>53</v>
      </c>
      <c r="AK8" s="4">
        <f t="shared" ca="1" si="8"/>
        <v>0</v>
      </c>
      <c r="AL8" s="4">
        <f t="shared" ca="1" si="9"/>
        <v>0</v>
      </c>
      <c r="AM8" s="4" t="s">
        <v>55</v>
      </c>
      <c r="AN8" s="4">
        <f t="shared" ca="1" si="10"/>
        <v>4</v>
      </c>
      <c r="AO8" s="4">
        <f t="shared" ca="1" si="11"/>
        <v>4</v>
      </c>
      <c r="AP8" s="4" t="s">
        <v>54</v>
      </c>
      <c r="AQ8" s="4">
        <f t="shared" ca="1" si="12"/>
        <v>0</v>
      </c>
      <c r="AR8" s="4">
        <f t="shared" ca="1" si="13"/>
        <v>1</v>
      </c>
      <c r="AS8" s="4" t="s">
        <v>114</v>
      </c>
      <c r="AT8" s="4">
        <f t="shared" ca="1" si="14"/>
        <v>1</v>
      </c>
      <c r="AU8" s="4">
        <f t="shared" ca="1" si="15"/>
        <v>5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0</v>
      </c>
      <c r="BE8" s="6">
        <f t="shared" ca="1" si="19"/>
        <v>0</v>
      </c>
      <c r="BF8" s="7"/>
      <c r="BH8" s="4">
        <v>8</v>
      </c>
      <c r="BI8" s="8">
        <f t="shared" ca="1" si="20"/>
        <v>7</v>
      </c>
      <c r="BJ8" s="8">
        <f t="shared" ca="1" si="0"/>
        <v>4</v>
      </c>
      <c r="BK8" s="9"/>
      <c r="BM8" s="4">
        <v>8</v>
      </c>
      <c r="BN8" s="8">
        <f t="shared" ca="1" si="21"/>
        <v>1</v>
      </c>
      <c r="BO8" s="8">
        <f t="shared" ca="1" si="22"/>
        <v>4</v>
      </c>
      <c r="BP8" s="9"/>
      <c r="BQ8" s="9"/>
      <c r="BR8" s="7"/>
      <c r="BS8" s="10">
        <f t="shared" ca="1" si="23"/>
        <v>0.68713982223976466</v>
      </c>
      <c r="BT8" s="11">
        <f t="shared" ca="1" si="24"/>
        <v>6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0.91269528460617522</v>
      </c>
      <c r="CA8" s="11">
        <f t="shared" ca="1" si="26"/>
        <v>3</v>
      </c>
      <c r="CB8" s="4"/>
      <c r="CC8" s="4">
        <v>8</v>
      </c>
      <c r="CD8" s="4">
        <v>0</v>
      </c>
      <c r="CE8" s="4">
        <v>0</v>
      </c>
      <c r="CG8" s="10">
        <f t="shared" ca="1" si="27"/>
        <v>0.27011575337944427</v>
      </c>
      <c r="CH8" s="11">
        <f t="shared" ca="1" si="28"/>
        <v>75</v>
      </c>
      <c r="CI8" s="4"/>
      <c r="CJ8" s="4">
        <v>8</v>
      </c>
      <c r="CK8" s="4">
        <v>0</v>
      </c>
      <c r="CL8" s="4">
        <v>7</v>
      </c>
      <c r="CN8" s="10">
        <f t="shared" ca="1" si="29"/>
        <v>0.98258510108652775</v>
      </c>
      <c r="CO8" s="11">
        <f t="shared" ca="1" si="30"/>
        <v>4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0</v>
      </c>
      <c r="F9" s="41" t="str">
        <f>$AS1</f>
        <v>.</v>
      </c>
      <c r="G9" s="42">
        <f ca="1">$AT1</f>
        <v>1</v>
      </c>
      <c r="H9" s="43">
        <f ca="1">$AU1</f>
        <v>0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1</v>
      </c>
      <c r="P9" s="41" t="str">
        <f>$AS2</f>
        <v>.</v>
      </c>
      <c r="Q9" s="42">
        <f ca="1">$AT2</f>
        <v>3</v>
      </c>
      <c r="R9" s="43">
        <f ca="1">$AU2</f>
        <v>4</v>
      </c>
      <c r="S9" s="33"/>
      <c r="T9" s="44"/>
      <c r="X9" s="2" t="s">
        <v>118</v>
      </c>
      <c r="Y9" s="4">
        <f t="shared" ca="1" si="1"/>
        <v>35</v>
      </c>
      <c r="Z9" s="4" t="s">
        <v>53</v>
      </c>
      <c r="AA9" s="4">
        <f t="shared" ca="1" si="2"/>
        <v>4</v>
      </c>
      <c r="AB9" s="4" t="s">
        <v>54</v>
      </c>
      <c r="AC9" s="4">
        <f t="shared" ca="1" si="3"/>
        <v>39</v>
      </c>
      <c r="AE9" s="4">
        <f t="shared" ca="1" si="4"/>
        <v>0</v>
      </c>
      <c r="AF9" s="4">
        <f t="shared" ca="1" si="5"/>
        <v>0</v>
      </c>
      <c r="AG9" s="4" t="s">
        <v>70</v>
      </c>
      <c r="AH9" s="4">
        <f t="shared" ca="1" si="6"/>
        <v>3</v>
      </c>
      <c r="AI9" s="4">
        <f t="shared" ca="1" si="7"/>
        <v>5</v>
      </c>
      <c r="AJ9" s="4" t="s">
        <v>65</v>
      </c>
      <c r="AK9" s="4">
        <f t="shared" ca="1" si="8"/>
        <v>0</v>
      </c>
      <c r="AL9" s="4">
        <f t="shared" ca="1" si="9"/>
        <v>0</v>
      </c>
      <c r="AM9" s="4" t="s">
        <v>108</v>
      </c>
      <c r="AN9" s="4">
        <f t="shared" ca="1" si="10"/>
        <v>0</v>
      </c>
      <c r="AO9" s="4">
        <f t="shared" ca="1" si="11"/>
        <v>4</v>
      </c>
      <c r="AP9" s="4" t="s">
        <v>54</v>
      </c>
      <c r="AQ9" s="4">
        <f t="shared" ca="1" si="12"/>
        <v>0</v>
      </c>
      <c r="AR9" s="4">
        <f t="shared" ca="1" si="13"/>
        <v>0</v>
      </c>
      <c r="AS9" s="4" t="s">
        <v>55</v>
      </c>
      <c r="AT9" s="4">
        <f t="shared" ca="1" si="14"/>
        <v>3</v>
      </c>
      <c r="AU9" s="4">
        <f t="shared" ca="1" si="15"/>
        <v>9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0</v>
      </c>
      <c r="BE9" s="6">
        <f t="shared" ca="1" si="19"/>
        <v>0</v>
      </c>
      <c r="BF9" s="7"/>
      <c r="BH9" s="4">
        <v>9</v>
      </c>
      <c r="BI9" s="8">
        <f t="shared" ca="1" si="20"/>
        <v>3</v>
      </c>
      <c r="BJ9" s="8">
        <f t="shared" ca="1" si="0"/>
        <v>0</v>
      </c>
      <c r="BK9" s="9"/>
      <c r="BM9" s="4">
        <v>9</v>
      </c>
      <c r="BN9" s="8">
        <f t="shared" ca="1" si="21"/>
        <v>5</v>
      </c>
      <c r="BO9" s="8">
        <f t="shared" ca="1" si="22"/>
        <v>4</v>
      </c>
      <c r="BP9" s="9"/>
      <c r="BQ9" s="9"/>
      <c r="BR9" s="7"/>
      <c r="BS9" s="10">
        <f t="shared" ca="1" si="23"/>
        <v>0.19205714857277512</v>
      </c>
      <c r="BT9" s="11">
        <f t="shared" ca="1" si="24"/>
        <v>17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0.96119315383540982</v>
      </c>
      <c r="CA9" s="11">
        <f t="shared" ca="1" si="26"/>
        <v>2</v>
      </c>
      <c r="CB9" s="4"/>
      <c r="CC9" s="4">
        <v>9</v>
      </c>
      <c r="CD9" s="4">
        <v>0</v>
      </c>
      <c r="CE9" s="4">
        <v>0</v>
      </c>
      <c r="CG9" s="10">
        <f t="shared" ca="1" si="27"/>
        <v>0.64816573469560845</v>
      </c>
      <c r="CH9" s="11">
        <f t="shared" ca="1" si="28"/>
        <v>31</v>
      </c>
      <c r="CI9" s="4"/>
      <c r="CJ9" s="4">
        <v>9</v>
      </c>
      <c r="CK9" s="4">
        <v>0</v>
      </c>
      <c r="CL9" s="4">
        <v>8</v>
      </c>
      <c r="CN9" s="10">
        <f t="shared" ca="1" si="29"/>
        <v>0.48215581058308055</v>
      </c>
      <c r="CO9" s="11">
        <f t="shared" ca="1" si="30"/>
        <v>40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74</v>
      </c>
      <c r="Y10" s="4">
        <f t="shared" ca="1" si="1"/>
        <v>27</v>
      </c>
      <c r="Z10" s="4" t="s">
        <v>119</v>
      </c>
      <c r="AA10" s="4">
        <f t="shared" ca="1" si="2"/>
        <v>16</v>
      </c>
      <c r="AB10" s="4" t="s">
        <v>54</v>
      </c>
      <c r="AC10" s="4">
        <f t="shared" ca="1" si="3"/>
        <v>43</v>
      </c>
      <c r="AE10" s="4">
        <f t="shared" ca="1" si="4"/>
        <v>0</v>
      </c>
      <c r="AF10" s="4">
        <f t="shared" ca="1" si="5"/>
        <v>0</v>
      </c>
      <c r="AG10" s="4" t="s">
        <v>55</v>
      </c>
      <c r="AH10" s="4">
        <f t="shared" ca="1" si="6"/>
        <v>2</v>
      </c>
      <c r="AI10" s="4">
        <f t="shared" ca="1" si="7"/>
        <v>7</v>
      </c>
      <c r="AJ10" s="4" t="s">
        <v>109</v>
      </c>
      <c r="AK10" s="4">
        <f t="shared" ca="1" si="8"/>
        <v>0</v>
      </c>
      <c r="AL10" s="4">
        <f t="shared" ca="1" si="9"/>
        <v>0</v>
      </c>
      <c r="AM10" s="4" t="s">
        <v>70</v>
      </c>
      <c r="AN10" s="4">
        <f t="shared" ca="1" si="10"/>
        <v>1</v>
      </c>
      <c r="AO10" s="4">
        <f t="shared" ca="1" si="11"/>
        <v>6</v>
      </c>
      <c r="AP10" s="4" t="s">
        <v>54</v>
      </c>
      <c r="AQ10" s="4">
        <f t="shared" ca="1" si="12"/>
        <v>0</v>
      </c>
      <c r="AR10" s="4">
        <f t="shared" ca="1" si="13"/>
        <v>0</v>
      </c>
      <c r="AS10" s="4" t="s">
        <v>70</v>
      </c>
      <c r="AT10" s="4">
        <f t="shared" ca="1" si="14"/>
        <v>4</v>
      </c>
      <c r="AU10" s="4">
        <f t="shared" ca="1" si="15"/>
        <v>3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0</v>
      </c>
      <c r="BE10" s="6">
        <f t="shared" ca="1" si="19"/>
        <v>0</v>
      </c>
      <c r="BF10" s="7"/>
      <c r="BH10" s="4">
        <v>10</v>
      </c>
      <c r="BI10" s="8">
        <f t="shared" ca="1" si="20"/>
        <v>2</v>
      </c>
      <c r="BJ10" s="8">
        <f t="shared" ca="1" si="0"/>
        <v>1</v>
      </c>
      <c r="BK10" s="9"/>
      <c r="BM10" s="4">
        <v>10</v>
      </c>
      <c r="BN10" s="8">
        <f t="shared" ca="1" si="21"/>
        <v>7</v>
      </c>
      <c r="BO10" s="8">
        <f t="shared" ca="1" si="22"/>
        <v>6</v>
      </c>
      <c r="BP10" s="9"/>
      <c r="BQ10" s="9"/>
      <c r="BR10" s="7"/>
      <c r="BS10" s="10">
        <f t="shared" ca="1" si="23"/>
        <v>0.2757224844536077</v>
      </c>
      <c r="BT10" s="11">
        <f t="shared" ca="1" si="24"/>
        <v>15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0.72375385136031034</v>
      </c>
      <c r="CA10" s="11">
        <f t="shared" ca="1" si="26"/>
        <v>9</v>
      </c>
      <c r="CB10" s="4"/>
      <c r="CC10" s="4">
        <v>10</v>
      </c>
      <c r="CD10" s="4">
        <v>0</v>
      </c>
      <c r="CE10" s="4">
        <v>0</v>
      </c>
      <c r="CG10" s="10">
        <f t="shared" ca="1" si="27"/>
        <v>0.7507093663187473</v>
      </c>
      <c r="CH10" s="11">
        <f t="shared" ca="1" si="28"/>
        <v>22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0.16697307343599987</v>
      </c>
      <c r="CO10" s="11">
        <f t="shared" ca="1" si="30"/>
        <v>60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51"/>
      <c r="B11" s="17"/>
      <c r="C11" s="16" t="s">
        <v>120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76</v>
      </c>
      <c r="N11" s="17"/>
      <c r="O11" s="17"/>
      <c r="P11" s="17"/>
      <c r="Q11" s="17"/>
      <c r="R11" s="17"/>
      <c r="S11" s="17"/>
      <c r="T11" s="19"/>
      <c r="X11" s="2" t="s">
        <v>121</v>
      </c>
      <c r="Y11" s="4">
        <f t="shared" ca="1" si="1"/>
        <v>77</v>
      </c>
      <c r="Z11" s="4" t="s">
        <v>119</v>
      </c>
      <c r="AA11" s="4">
        <f t="shared" ca="1" si="2"/>
        <v>39</v>
      </c>
      <c r="AB11" s="4" t="s">
        <v>107</v>
      </c>
      <c r="AC11" s="4">
        <f t="shared" ca="1" si="3"/>
        <v>116</v>
      </c>
      <c r="AE11" s="4">
        <f t="shared" ca="1" si="4"/>
        <v>0</v>
      </c>
      <c r="AF11" s="4">
        <f t="shared" ca="1" si="5"/>
        <v>0</v>
      </c>
      <c r="AG11" s="4" t="s">
        <v>55</v>
      </c>
      <c r="AH11" s="4">
        <f t="shared" ca="1" si="6"/>
        <v>7</v>
      </c>
      <c r="AI11" s="4">
        <f t="shared" ca="1" si="7"/>
        <v>7</v>
      </c>
      <c r="AJ11" s="4" t="s">
        <v>119</v>
      </c>
      <c r="AK11" s="4">
        <f t="shared" ca="1" si="8"/>
        <v>0</v>
      </c>
      <c r="AL11" s="4">
        <f t="shared" ca="1" si="9"/>
        <v>0</v>
      </c>
      <c r="AM11" s="4" t="s">
        <v>108</v>
      </c>
      <c r="AN11" s="4">
        <f t="shared" ca="1" si="10"/>
        <v>3</v>
      </c>
      <c r="AO11" s="4">
        <f t="shared" ca="1" si="11"/>
        <v>9</v>
      </c>
      <c r="AP11" s="4" t="s">
        <v>56</v>
      </c>
      <c r="AQ11" s="4">
        <f t="shared" ca="1" si="12"/>
        <v>0</v>
      </c>
      <c r="AR11" s="4">
        <f t="shared" ca="1" si="13"/>
        <v>1</v>
      </c>
      <c r="AS11" s="4" t="s">
        <v>114</v>
      </c>
      <c r="AT11" s="4">
        <f t="shared" ca="1" si="14"/>
        <v>1</v>
      </c>
      <c r="AU11" s="4">
        <f t="shared" ca="1" si="15"/>
        <v>6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0</v>
      </c>
      <c r="BE11" s="6">
        <f t="shared" ca="1" si="19"/>
        <v>0</v>
      </c>
      <c r="BF11" s="7"/>
      <c r="BH11" s="4">
        <v>11</v>
      </c>
      <c r="BI11" s="8">
        <f t="shared" ca="1" si="20"/>
        <v>7</v>
      </c>
      <c r="BJ11" s="8">
        <f t="shared" ca="1" si="0"/>
        <v>3</v>
      </c>
      <c r="BK11" s="9"/>
      <c r="BM11" s="4">
        <v>11</v>
      </c>
      <c r="BN11" s="8">
        <f t="shared" ca="1" si="21"/>
        <v>7</v>
      </c>
      <c r="BO11" s="8">
        <f t="shared" ca="1" si="22"/>
        <v>9</v>
      </c>
      <c r="BP11" s="9"/>
      <c r="BQ11" s="9"/>
      <c r="BR11" s="7"/>
      <c r="BS11" s="10">
        <f t="shared" ca="1" si="23"/>
        <v>0.96739192351973924</v>
      </c>
      <c r="BT11" s="11">
        <f t="shared" ca="1" si="24"/>
        <v>1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0.96789086338482611</v>
      </c>
      <c r="CA11" s="11">
        <f t="shared" ca="1" si="26"/>
        <v>1</v>
      </c>
      <c r="CB11" s="4"/>
      <c r="CC11" s="4">
        <v>11</v>
      </c>
      <c r="CD11" s="4">
        <v>0</v>
      </c>
      <c r="CE11" s="4">
        <v>0</v>
      </c>
      <c r="CG11" s="10">
        <f t="shared" ca="1" si="27"/>
        <v>0.27904835019998475</v>
      </c>
      <c r="CH11" s="11">
        <f t="shared" ca="1" si="28"/>
        <v>74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0.10476867652596455</v>
      </c>
      <c r="CO11" s="11">
        <f t="shared" ca="1" si="30"/>
        <v>63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84" t="str">
        <f ca="1">$Y3/100&amp;$Z3&amp;$AA3/100&amp;$AB3</f>
        <v>0.02＋0.13＝</v>
      </c>
      <c r="D12" s="85"/>
      <c r="E12" s="85"/>
      <c r="F12" s="85"/>
      <c r="G12" s="75">
        <f ca="1">$AC3/100</f>
        <v>0.15</v>
      </c>
      <c r="H12" s="76"/>
      <c r="I12" s="21"/>
      <c r="J12" s="22"/>
      <c r="K12" s="20"/>
      <c r="L12" s="13"/>
      <c r="M12" s="84" t="str">
        <f ca="1">$Y4/100&amp;$Z4&amp;$AA4/100&amp;$AB4</f>
        <v>0.56＋0.84＝</v>
      </c>
      <c r="N12" s="85"/>
      <c r="O12" s="85"/>
      <c r="P12" s="85"/>
      <c r="Q12" s="75">
        <f ca="1">$AC4/100</f>
        <v>1.4</v>
      </c>
      <c r="R12" s="76"/>
      <c r="S12" s="21"/>
      <c r="T12" s="23"/>
      <c r="X12" s="2" t="s">
        <v>79</v>
      </c>
      <c r="Y12" s="4">
        <f t="shared" ca="1" si="1"/>
        <v>83</v>
      </c>
      <c r="Z12" s="4" t="s">
        <v>109</v>
      </c>
      <c r="AA12" s="4">
        <f t="shared" ca="1" si="2"/>
        <v>72</v>
      </c>
      <c r="AB12" s="4" t="s">
        <v>54</v>
      </c>
      <c r="AC12" s="4">
        <f t="shared" ca="1" si="3"/>
        <v>155</v>
      </c>
      <c r="AE12" s="4">
        <f t="shared" ca="1" si="4"/>
        <v>0</v>
      </c>
      <c r="AF12" s="4">
        <f t="shared" ca="1" si="5"/>
        <v>0</v>
      </c>
      <c r="AG12" s="4" t="s">
        <v>55</v>
      </c>
      <c r="AH12" s="4">
        <f t="shared" ca="1" si="6"/>
        <v>8</v>
      </c>
      <c r="AI12" s="4">
        <f t="shared" ca="1" si="7"/>
        <v>3</v>
      </c>
      <c r="AJ12" s="4" t="s">
        <v>65</v>
      </c>
      <c r="AK12" s="4">
        <f t="shared" ca="1" si="8"/>
        <v>0</v>
      </c>
      <c r="AL12" s="4">
        <f t="shared" ca="1" si="9"/>
        <v>0</v>
      </c>
      <c r="AM12" s="4" t="s">
        <v>55</v>
      </c>
      <c r="AN12" s="4">
        <f t="shared" ca="1" si="10"/>
        <v>7</v>
      </c>
      <c r="AO12" s="4">
        <f t="shared" ca="1" si="11"/>
        <v>2</v>
      </c>
      <c r="AP12" s="4" t="s">
        <v>54</v>
      </c>
      <c r="AQ12" s="4">
        <f t="shared" ca="1" si="12"/>
        <v>0</v>
      </c>
      <c r="AR12" s="4">
        <f t="shared" ca="1" si="13"/>
        <v>1</v>
      </c>
      <c r="AS12" s="4" t="s">
        <v>55</v>
      </c>
      <c r="AT12" s="4">
        <f t="shared" ca="1" si="14"/>
        <v>5</v>
      </c>
      <c r="AU12" s="4">
        <f t="shared" ca="1" si="15"/>
        <v>5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0</v>
      </c>
      <c r="BE12" s="6">
        <f t="shared" ca="1" si="19"/>
        <v>0</v>
      </c>
      <c r="BF12" s="7"/>
      <c r="BH12" s="4">
        <v>12</v>
      </c>
      <c r="BI12" s="8">
        <f t="shared" ca="1" si="20"/>
        <v>8</v>
      </c>
      <c r="BJ12" s="8">
        <f t="shared" ca="1" si="0"/>
        <v>7</v>
      </c>
      <c r="BK12" s="9"/>
      <c r="BM12" s="4">
        <v>12</v>
      </c>
      <c r="BN12" s="8">
        <f t="shared" ca="1" si="21"/>
        <v>3</v>
      </c>
      <c r="BO12" s="8">
        <f t="shared" ca="1" si="22"/>
        <v>2</v>
      </c>
      <c r="BP12" s="9"/>
      <c r="BQ12" s="9"/>
      <c r="BR12" s="7"/>
      <c r="BS12" s="10">
        <f t="shared" ca="1" si="23"/>
        <v>0.48299614758192277</v>
      </c>
      <c r="BT12" s="11">
        <f t="shared" ca="1" si="24"/>
        <v>9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0.64841101184018157</v>
      </c>
      <c r="CA12" s="11">
        <f t="shared" ca="1" si="26"/>
        <v>11</v>
      </c>
      <c r="CB12" s="4"/>
      <c r="CC12" s="4">
        <v>12</v>
      </c>
      <c r="CD12" s="4">
        <v>0</v>
      </c>
      <c r="CE12" s="4">
        <v>0</v>
      </c>
      <c r="CG12" s="10">
        <f t="shared" ca="1" si="27"/>
        <v>0.13358615412594743</v>
      </c>
      <c r="CH12" s="11">
        <f t="shared" ca="1" si="28"/>
        <v>88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0.77972657488698882</v>
      </c>
      <c r="CO12" s="11">
        <f t="shared" ca="1" si="30"/>
        <v>20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0.68696648369761704</v>
      </c>
      <c r="BT13" s="11">
        <f t="shared" ca="1" si="24"/>
        <v>7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0.51296678766320492</v>
      </c>
      <c r="CA13" s="11">
        <f t="shared" ca="1" si="26"/>
        <v>14</v>
      </c>
      <c r="CB13" s="4"/>
      <c r="CC13" s="4">
        <v>13</v>
      </c>
      <c r="CD13" s="4">
        <v>0</v>
      </c>
      <c r="CE13" s="4">
        <v>0</v>
      </c>
      <c r="CG13" s="10">
        <f t="shared" ca="1" si="27"/>
        <v>0.7700216004363416</v>
      </c>
      <c r="CH13" s="11">
        <f t="shared" ca="1" si="28"/>
        <v>16</v>
      </c>
      <c r="CI13" s="4"/>
      <c r="CJ13" s="4">
        <v>13</v>
      </c>
      <c r="CK13" s="4">
        <v>1</v>
      </c>
      <c r="CL13" s="4">
        <v>2</v>
      </c>
      <c r="CN13" s="10">
        <f t="shared" ca="1" si="29"/>
        <v>0.35446401405473027</v>
      </c>
      <c r="CO13" s="11">
        <f t="shared" ca="1" si="30"/>
        <v>51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0</v>
      </c>
      <c r="F14" s="31" t="str">
        <f ca="1">IF(AND(G14=0,H14=0),"",".")</f>
        <v>.</v>
      </c>
      <c r="G14" s="32">
        <f ca="1">$BI3</f>
        <v>0</v>
      </c>
      <c r="H14" s="32">
        <f ca="1">$BN3</f>
        <v>2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0</v>
      </c>
      <c r="P14" s="31" t="str">
        <f ca="1">IF(AND(Q14=0,R14=0),"",".")</f>
        <v>.</v>
      </c>
      <c r="Q14" s="32">
        <f ca="1">$BI4</f>
        <v>5</v>
      </c>
      <c r="R14" s="32">
        <f ca="1">$BN4</f>
        <v>6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0.95655221249375277</v>
      </c>
      <c r="BT14" s="11">
        <f t="shared" ca="1" si="24"/>
        <v>2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0.18976836669877395</v>
      </c>
      <c r="CA14" s="11">
        <f t="shared" ca="1" si="26"/>
        <v>18</v>
      </c>
      <c r="CB14" s="4"/>
      <c r="CC14" s="4">
        <v>14</v>
      </c>
      <c r="CD14" s="4">
        <v>0</v>
      </c>
      <c r="CE14" s="4">
        <v>0</v>
      </c>
      <c r="CG14" s="10">
        <f t="shared" ca="1" si="27"/>
        <v>0.60291689231279766</v>
      </c>
      <c r="CH14" s="11">
        <f t="shared" ca="1" si="28"/>
        <v>37</v>
      </c>
      <c r="CI14" s="4"/>
      <c r="CJ14" s="4">
        <v>14</v>
      </c>
      <c r="CK14" s="4">
        <v>1</v>
      </c>
      <c r="CL14" s="4">
        <v>3</v>
      </c>
      <c r="CN14" s="10">
        <f t="shared" ca="1" si="29"/>
        <v>0.4692212331055593</v>
      </c>
      <c r="CO14" s="11">
        <f t="shared" ca="1" si="30"/>
        <v>43</v>
      </c>
      <c r="CP14" s="4"/>
      <c r="CQ14" s="4">
        <v>14</v>
      </c>
      <c r="CR14" s="4">
        <v>2</v>
      </c>
      <c r="CS14" s="4">
        <v>5</v>
      </c>
    </row>
    <row r="15" spans="1:97" ht="54.95" customHeight="1" thickBot="1" x14ac:dyDescent="0.3">
      <c r="A15" s="20"/>
      <c r="B15" s="13"/>
      <c r="C15" s="34" t="str">
        <f ca="1">IF(AND($AZ3=0,$AY3=0),"","＋")</f>
        <v/>
      </c>
      <c r="D15" s="35" t="str">
        <f ca="1">IF(AND($AZ3=0,$AY3=0),"＋",$AZ3)</f>
        <v>＋</v>
      </c>
      <c r="E15" s="36">
        <f ca="1">$BE3</f>
        <v>0</v>
      </c>
      <c r="F15" s="36" t="str">
        <f ca="1">IF(AND(G15=0,H15=0),"",".")</f>
        <v>.</v>
      </c>
      <c r="G15" s="37">
        <f ca="1">$BJ3</f>
        <v>1</v>
      </c>
      <c r="H15" s="37">
        <f ca="1">$BO3</f>
        <v>3</v>
      </c>
      <c r="I15" s="33"/>
      <c r="J15" s="28"/>
      <c r="K15" s="20"/>
      <c r="L15" s="13"/>
      <c r="M15" s="34" t="str">
        <f ca="1">IF(AND($AZ4=0,$AY4=0),"","＋")</f>
        <v/>
      </c>
      <c r="N15" s="35" t="str">
        <f ca="1">IF(AND($AZ4=0,$AY4=0),"＋",$AZ4)</f>
        <v>＋</v>
      </c>
      <c r="O15" s="36">
        <f ca="1">$BE4</f>
        <v>0</v>
      </c>
      <c r="P15" s="36" t="str">
        <f ca="1">IF(AND(Q15=0,R15=0),"",".")</f>
        <v>.</v>
      </c>
      <c r="Q15" s="37">
        <f ca="1">$BJ4</f>
        <v>8</v>
      </c>
      <c r="R15" s="37">
        <f ca="1">$BO4</f>
        <v>4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0.92563252941426311</v>
      </c>
      <c r="BT15" s="11">
        <f t="shared" ca="1" si="24"/>
        <v>4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0.38943013824825434</v>
      </c>
      <c r="CA15" s="11">
        <f t="shared" ca="1" si="26"/>
        <v>17</v>
      </c>
      <c r="CB15" s="4"/>
      <c r="CC15" s="4">
        <v>15</v>
      </c>
      <c r="CD15" s="4">
        <v>0</v>
      </c>
      <c r="CE15" s="4">
        <v>0</v>
      </c>
      <c r="CG15" s="10">
        <f t="shared" ca="1" si="27"/>
        <v>0.64070518647989849</v>
      </c>
      <c r="CH15" s="11">
        <f t="shared" ca="1" si="28"/>
        <v>32</v>
      </c>
      <c r="CI15" s="4"/>
      <c r="CJ15" s="4">
        <v>15</v>
      </c>
      <c r="CK15" s="4">
        <v>1</v>
      </c>
      <c r="CL15" s="4">
        <v>4</v>
      </c>
      <c r="CN15" s="10">
        <f t="shared" ca="1" si="29"/>
        <v>0.68750819759858062</v>
      </c>
      <c r="CO15" s="11">
        <f t="shared" ca="1" si="30"/>
        <v>27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0</v>
      </c>
      <c r="F16" s="41" t="str">
        <f>$AS3</f>
        <v>.</v>
      </c>
      <c r="G16" s="42">
        <f ca="1">$AT3</f>
        <v>1</v>
      </c>
      <c r="H16" s="43">
        <f ca="1">$AU3</f>
        <v>5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1</v>
      </c>
      <c r="P16" s="41" t="str">
        <f>$AS4</f>
        <v>.</v>
      </c>
      <c r="Q16" s="42">
        <f ca="1">$AT4</f>
        <v>4</v>
      </c>
      <c r="R16" s="43">
        <f ca="1">$AU4</f>
        <v>0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0.46980626148925209</v>
      </c>
      <c r="BT16" s="11">
        <f t="shared" ca="1" si="24"/>
        <v>11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0.559149331602111</v>
      </c>
      <c r="CA16" s="11">
        <f t="shared" ca="1" si="26"/>
        <v>13</v>
      </c>
      <c r="CB16" s="4"/>
      <c r="CC16" s="4">
        <v>16</v>
      </c>
      <c r="CD16" s="4">
        <v>0</v>
      </c>
      <c r="CE16" s="4">
        <v>0</v>
      </c>
      <c r="CG16" s="10">
        <f t="shared" ca="1" si="27"/>
        <v>0.37069717795550461</v>
      </c>
      <c r="CH16" s="11">
        <f t="shared" ca="1" si="28"/>
        <v>68</v>
      </c>
      <c r="CI16" s="4"/>
      <c r="CJ16" s="4">
        <v>16</v>
      </c>
      <c r="CK16" s="4">
        <v>1</v>
      </c>
      <c r="CL16" s="4">
        <v>5</v>
      </c>
      <c r="CN16" s="10">
        <f t="shared" ca="1" si="29"/>
        <v>0.78042053174034609</v>
      </c>
      <c r="CO16" s="11">
        <f t="shared" ca="1" si="30"/>
        <v>19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0.45966239091444638</v>
      </c>
      <c r="BT17" s="11">
        <f t="shared" ca="1" si="24"/>
        <v>13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0.13112297408559792</v>
      </c>
      <c r="CA17" s="11">
        <f t="shared" ca="1" si="26"/>
        <v>20</v>
      </c>
      <c r="CB17" s="4"/>
      <c r="CC17" s="4">
        <v>17</v>
      </c>
      <c r="CD17" s="4">
        <v>0</v>
      </c>
      <c r="CE17" s="4">
        <v>0</v>
      </c>
      <c r="CG17" s="10">
        <f t="shared" ca="1" si="27"/>
        <v>4.6295922608560303E-2</v>
      </c>
      <c r="CH17" s="11">
        <f t="shared" ca="1" si="28"/>
        <v>97</v>
      </c>
      <c r="CI17" s="4"/>
      <c r="CJ17" s="4">
        <v>17</v>
      </c>
      <c r="CK17" s="4">
        <v>1</v>
      </c>
      <c r="CL17" s="4">
        <v>6</v>
      </c>
      <c r="CN17" s="10">
        <f t="shared" ca="1" si="29"/>
        <v>0.94693042857995091</v>
      </c>
      <c r="CO17" s="11">
        <f t="shared" ca="1" si="30"/>
        <v>6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51"/>
      <c r="B18" s="17"/>
      <c r="C18" s="16" t="s">
        <v>81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82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0.54740979733804895</v>
      </c>
      <c r="BT18" s="11">
        <f t="shared" ca="1" si="24"/>
        <v>8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0.4701444426721072</v>
      </c>
      <c r="CA18" s="11">
        <f t="shared" ca="1" si="26"/>
        <v>16</v>
      </c>
      <c r="CB18" s="4"/>
      <c r="CC18" s="4">
        <v>18</v>
      </c>
      <c r="CD18" s="4">
        <v>0</v>
      </c>
      <c r="CE18" s="4">
        <v>0</v>
      </c>
      <c r="CG18" s="10">
        <f t="shared" ca="1" si="27"/>
        <v>0.42029235017147037</v>
      </c>
      <c r="CH18" s="11">
        <f t="shared" ca="1" si="28"/>
        <v>64</v>
      </c>
      <c r="CI18" s="4"/>
      <c r="CJ18" s="4">
        <v>18</v>
      </c>
      <c r="CK18" s="4">
        <v>1</v>
      </c>
      <c r="CL18" s="4">
        <v>7</v>
      </c>
      <c r="CN18" s="10">
        <f t="shared" ca="1" si="29"/>
        <v>0.43061564524497775</v>
      </c>
      <c r="CO18" s="11">
        <f t="shared" ca="1" si="30"/>
        <v>47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24"/>
      <c r="B19" s="25"/>
      <c r="C19" s="84" t="str">
        <f ca="1">$Y5/100&amp;$Z5&amp;$AA5/100&amp;$AB5</f>
        <v>0.08＋0.29＝</v>
      </c>
      <c r="D19" s="85"/>
      <c r="E19" s="85"/>
      <c r="F19" s="85"/>
      <c r="G19" s="75">
        <f ca="1">$AC5/100</f>
        <v>0.37</v>
      </c>
      <c r="H19" s="76"/>
      <c r="I19" s="21"/>
      <c r="J19" s="22"/>
      <c r="K19" s="20"/>
      <c r="L19" s="13"/>
      <c r="M19" s="84" t="str">
        <f ca="1">$Y6/100&amp;$Z6&amp;$AA6/100&amp;$AB6</f>
        <v>0.42＋0.41＝</v>
      </c>
      <c r="N19" s="85"/>
      <c r="O19" s="85"/>
      <c r="P19" s="85"/>
      <c r="Q19" s="75">
        <f ca="1">$AC6/100</f>
        <v>0.83</v>
      </c>
      <c r="R19" s="76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>
        <f t="shared" ca="1" si="23"/>
        <v>0.94395415330069699</v>
      </c>
      <c r="BT19" s="11">
        <f t="shared" ca="1" si="24"/>
        <v>3</v>
      </c>
      <c r="BU19" s="11"/>
      <c r="BV19" s="4">
        <v>19</v>
      </c>
      <c r="BW19" s="4">
        <v>0</v>
      </c>
      <c r="BX19" s="4">
        <v>0</v>
      </c>
      <c r="BY19" s="4"/>
      <c r="BZ19" s="10">
        <f t="shared" ca="1" si="25"/>
        <v>0.84349453754991388</v>
      </c>
      <c r="CA19" s="11">
        <f t="shared" ca="1" si="26"/>
        <v>7</v>
      </c>
      <c r="CB19" s="4"/>
      <c r="CC19" s="4">
        <v>19</v>
      </c>
      <c r="CD19" s="4">
        <v>0</v>
      </c>
      <c r="CE19" s="4">
        <v>0</v>
      </c>
      <c r="CG19" s="10">
        <f t="shared" ca="1" si="27"/>
        <v>0.86303685424564058</v>
      </c>
      <c r="CH19" s="11">
        <f t="shared" ca="1" si="28"/>
        <v>11</v>
      </c>
      <c r="CI19" s="4"/>
      <c r="CJ19" s="4">
        <v>19</v>
      </c>
      <c r="CK19" s="4">
        <v>1</v>
      </c>
      <c r="CL19" s="4">
        <v>8</v>
      </c>
      <c r="CN19" s="10">
        <f t="shared" ca="1" si="29"/>
        <v>0.89365121783166912</v>
      </c>
      <c r="CO19" s="11">
        <f t="shared" ca="1" si="30"/>
        <v>9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>
        <f t="shared" ca="1" si="23"/>
        <v>0.11665736597125076</v>
      </c>
      <c r="BT20" s="11">
        <f t="shared" ca="1" si="24"/>
        <v>20</v>
      </c>
      <c r="BU20" s="11"/>
      <c r="BV20" s="4">
        <v>20</v>
      </c>
      <c r="BW20" s="4">
        <v>0</v>
      </c>
      <c r="BX20" s="4">
        <v>0</v>
      </c>
      <c r="BY20" s="4"/>
      <c r="BZ20" s="10">
        <f t="shared" ca="1" si="25"/>
        <v>0.15900014990054523</v>
      </c>
      <c r="CA20" s="11">
        <f t="shared" ca="1" si="26"/>
        <v>19</v>
      </c>
      <c r="CB20" s="4"/>
      <c r="CC20" s="4">
        <v>20</v>
      </c>
      <c r="CD20" s="4">
        <v>0</v>
      </c>
      <c r="CE20" s="4">
        <v>0</v>
      </c>
      <c r="CG20" s="10">
        <f t="shared" ca="1" si="27"/>
        <v>0.34886361881725259</v>
      </c>
      <c r="CH20" s="11">
        <f t="shared" ca="1" si="28"/>
        <v>70</v>
      </c>
      <c r="CI20" s="4"/>
      <c r="CJ20" s="4">
        <v>20</v>
      </c>
      <c r="CK20" s="4">
        <v>1</v>
      </c>
      <c r="CL20" s="4">
        <v>9</v>
      </c>
      <c r="CN20" s="10">
        <f t="shared" ca="1" si="29"/>
        <v>0.78667261398057886</v>
      </c>
      <c r="CO20" s="11">
        <f t="shared" ca="1" si="30"/>
        <v>18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0</v>
      </c>
      <c r="F21" s="31" t="str">
        <f ca="1">IF(AND(G21=0,H21=0),"",".")</f>
        <v>.</v>
      </c>
      <c r="G21" s="32">
        <f ca="1">$BI5</f>
        <v>0</v>
      </c>
      <c r="H21" s="32">
        <f ca="1">$BN5</f>
        <v>8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0</v>
      </c>
      <c r="P21" s="31" t="str">
        <f ca="1">IF(AND(Q21=0,R21=0),"",".")</f>
        <v>.</v>
      </c>
      <c r="Q21" s="32">
        <f ca="1">$BI6</f>
        <v>4</v>
      </c>
      <c r="R21" s="32">
        <f ca="1">$BN6</f>
        <v>2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0.33261020228403604</v>
      </c>
      <c r="CH21" s="11">
        <f t="shared" ca="1" si="28"/>
        <v>72</v>
      </c>
      <c r="CI21" s="4"/>
      <c r="CJ21" s="4">
        <v>21</v>
      </c>
      <c r="CK21" s="4">
        <v>2</v>
      </c>
      <c r="CL21" s="4">
        <v>0</v>
      </c>
      <c r="CN21" s="10">
        <f t="shared" ca="1" si="29"/>
        <v>0.57856136714344542</v>
      </c>
      <c r="CO21" s="11">
        <f t="shared" ca="1" si="30"/>
        <v>33</v>
      </c>
      <c r="CP21" s="4"/>
      <c r="CQ21" s="4">
        <v>21</v>
      </c>
      <c r="CR21" s="4">
        <v>3</v>
      </c>
      <c r="CS21" s="4">
        <v>3</v>
      </c>
    </row>
    <row r="22" spans="1:97" ht="54.95" customHeight="1" thickBot="1" x14ac:dyDescent="0.3">
      <c r="A22" s="20"/>
      <c r="B22" s="13"/>
      <c r="C22" s="34" t="str">
        <f ca="1">IF(AND($AZ5=0,$AY5=0),"","＋")</f>
        <v/>
      </c>
      <c r="D22" s="35" t="str">
        <f ca="1">IF(AND($AZ5=0,$AY5=0),"＋",$AZ5)</f>
        <v>＋</v>
      </c>
      <c r="E22" s="36">
        <f ca="1">$BE5</f>
        <v>0</v>
      </c>
      <c r="F22" s="36" t="str">
        <f ca="1">IF(AND(G22=0,H22=0),"",".")</f>
        <v>.</v>
      </c>
      <c r="G22" s="37">
        <f ca="1">$BJ5</f>
        <v>2</v>
      </c>
      <c r="H22" s="37">
        <f ca="1">$BO5</f>
        <v>9</v>
      </c>
      <c r="I22" s="33"/>
      <c r="J22" s="28"/>
      <c r="K22" s="20"/>
      <c r="L22" s="13"/>
      <c r="M22" s="34" t="str">
        <f ca="1">IF(AND($AZ6=0,$AY6=0),"","＋")</f>
        <v/>
      </c>
      <c r="N22" s="35" t="str">
        <f ca="1">IF(AND($AZ6=0,$AY6=0),"＋",$AZ6)</f>
        <v>＋</v>
      </c>
      <c r="O22" s="36">
        <f ca="1">$BE6</f>
        <v>0</v>
      </c>
      <c r="P22" s="36" t="str">
        <f ca="1">IF(AND(Q22=0,R22=0),"",".")</f>
        <v>.</v>
      </c>
      <c r="Q22" s="37">
        <f ca="1">$BJ6</f>
        <v>4</v>
      </c>
      <c r="R22" s="37">
        <f ca="1">$BO6</f>
        <v>1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0.19181844216313892</v>
      </c>
      <c r="CH22" s="11">
        <f t="shared" ca="1" si="28"/>
        <v>83</v>
      </c>
      <c r="CI22" s="4"/>
      <c r="CJ22" s="4">
        <v>22</v>
      </c>
      <c r="CK22" s="4">
        <v>2</v>
      </c>
      <c r="CL22" s="4">
        <v>1</v>
      </c>
      <c r="CN22" s="10">
        <f t="shared" ca="1" si="29"/>
        <v>0.65287702102710776</v>
      </c>
      <c r="CO22" s="11">
        <f t="shared" ca="1" si="30"/>
        <v>30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0</v>
      </c>
      <c r="F23" s="41" t="str">
        <f>$AS5</f>
        <v>.</v>
      </c>
      <c r="G23" s="42">
        <f ca="1">$AT5</f>
        <v>3</v>
      </c>
      <c r="H23" s="43">
        <f ca="1">$AU5</f>
        <v>7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0</v>
      </c>
      <c r="P23" s="41" t="str">
        <f>$AS6</f>
        <v>.</v>
      </c>
      <c r="Q23" s="42">
        <f ca="1">$AT6</f>
        <v>8</v>
      </c>
      <c r="R23" s="43">
        <f ca="1">$AU6</f>
        <v>3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0.76084601583083289</v>
      </c>
      <c r="CH23" s="11">
        <f t="shared" ca="1" si="28"/>
        <v>19</v>
      </c>
      <c r="CI23" s="4"/>
      <c r="CJ23" s="4">
        <v>23</v>
      </c>
      <c r="CK23" s="4">
        <v>2</v>
      </c>
      <c r="CL23" s="4">
        <v>2</v>
      </c>
      <c r="CN23" s="10">
        <f t="shared" ca="1" si="29"/>
        <v>0.53163521188257434</v>
      </c>
      <c r="CO23" s="11">
        <f t="shared" ca="1" si="30"/>
        <v>36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0.63031602237188089</v>
      </c>
      <c r="CH24" s="11">
        <f t="shared" ca="1" si="28"/>
        <v>33</v>
      </c>
      <c r="CI24" s="4"/>
      <c r="CJ24" s="4">
        <v>24</v>
      </c>
      <c r="CK24" s="4">
        <v>2</v>
      </c>
      <c r="CL24" s="4">
        <v>3</v>
      </c>
      <c r="CN24" s="10">
        <f t="shared" ca="1" si="29"/>
        <v>0.61719743546907591</v>
      </c>
      <c r="CO24" s="11">
        <f t="shared" ca="1" si="30"/>
        <v>31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51"/>
      <c r="B25" s="17"/>
      <c r="C25" s="16" t="s">
        <v>83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122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9.8835629475447773E-3</v>
      </c>
      <c r="CH25" s="11">
        <f t="shared" ca="1" si="28"/>
        <v>99</v>
      </c>
      <c r="CI25" s="4"/>
      <c r="CJ25" s="4">
        <v>25</v>
      </c>
      <c r="CK25" s="4">
        <v>2</v>
      </c>
      <c r="CL25" s="4">
        <v>4</v>
      </c>
      <c r="CN25" s="10">
        <f t="shared" ca="1" si="29"/>
        <v>0.73666032288530259</v>
      </c>
      <c r="CO25" s="11">
        <f t="shared" ca="1" si="30"/>
        <v>23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24"/>
      <c r="B26" s="25"/>
      <c r="C26" s="84" t="str">
        <f ca="1">$Y7/100&amp;$Z7&amp;$AA7/100&amp;$AB7</f>
        <v>0.18＋0.78＝</v>
      </c>
      <c r="D26" s="85"/>
      <c r="E26" s="85"/>
      <c r="F26" s="85"/>
      <c r="G26" s="75">
        <f ca="1">$AC7/100</f>
        <v>0.96</v>
      </c>
      <c r="H26" s="76"/>
      <c r="I26" s="21"/>
      <c r="J26" s="22"/>
      <c r="K26" s="20"/>
      <c r="L26" s="13"/>
      <c r="M26" s="84" t="str">
        <f ca="1">$Y8/100&amp;$Z8&amp;$AA8/100&amp;$AB8</f>
        <v>0.71＋0.44＝</v>
      </c>
      <c r="N26" s="85"/>
      <c r="O26" s="85"/>
      <c r="P26" s="85"/>
      <c r="Q26" s="75">
        <f ca="1">$AC8/100</f>
        <v>1.1499999999999999</v>
      </c>
      <c r="R26" s="76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0.54325718536942469</v>
      </c>
      <c r="CH26" s="11">
        <f t="shared" ca="1" si="28"/>
        <v>49</v>
      </c>
      <c r="CI26" s="4"/>
      <c r="CJ26" s="4">
        <v>26</v>
      </c>
      <c r="CK26" s="4">
        <v>2</v>
      </c>
      <c r="CL26" s="4">
        <v>5</v>
      </c>
      <c r="CN26" s="10">
        <f t="shared" ca="1" si="29"/>
        <v>0.44753241929455412</v>
      </c>
      <c r="CO26" s="11">
        <f t="shared" ca="1" si="30"/>
        <v>45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0.48665510721682625</v>
      </c>
      <c r="CH27" s="11">
        <f t="shared" ca="1" si="28"/>
        <v>58</v>
      </c>
      <c r="CI27" s="4"/>
      <c r="CJ27" s="4">
        <v>27</v>
      </c>
      <c r="CK27" s="4">
        <v>2</v>
      </c>
      <c r="CL27" s="4">
        <v>6</v>
      </c>
      <c r="CN27" s="10">
        <f t="shared" ca="1" si="29"/>
        <v>0.78973574068207086</v>
      </c>
      <c r="CO27" s="11">
        <f t="shared" ca="1" si="30"/>
        <v>17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0</v>
      </c>
      <c r="F28" s="31" t="str">
        <f ca="1">IF(AND(G28=0,H28=0),"",".")</f>
        <v>.</v>
      </c>
      <c r="G28" s="32">
        <f ca="1">$BI7</f>
        <v>1</v>
      </c>
      <c r="H28" s="32">
        <f ca="1">$BN7</f>
        <v>8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0</v>
      </c>
      <c r="P28" s="31" t="str">
        <f ca="1">IF(AND(Q28=0,R28=0),"",".")</f>
        <v>.</v>
      </c>
      <c r="Q28" s="32">
        <f ca="1">$BI8</f>
        <v>7</v>
      </c>
      <c r="R28" s="32">
        <f ca="1">$BN8</f>
        <v>1</v>
      </c>
      <c r="S28" s="33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0.79250332510959853</v>
      </c>
      <c r="CH28" s="11">
        <f t="shared" ca="1" si="28"/>
        <v>14</v>
      </c>
      <c r="CI28" s="4"/>
      <c r="CJ28" s="4">
        <v>28</v>
      </c>
      <c r="CK28" s="4">
        <v>2</v>
      </c>
      <c r="CL28" s="4">
        <v>7</v>
      </c>
      <c r="CN28" s="10">
        <f t="shared" ca="1" si="29"/>
        <v>0.80488839852003291</v>
      </c>
      <c r="CO28" s="11">
        <f t="shared" ca="1" si="30"/>
        <v>15</v>
      </c>
      <c r="CP28" s="4"/>
      <c r="CQ28" s="4">
        <v>28</v>
      </c>
      <c r="CR28" s="4">
        <v>4</v>
      </c>
      <c r="CS28" s="4">
        <v>1</v>
      </c>
    </row>
    <row r="29" spans="1:97" ht="54.95" customHeight="1" thickBot="1" x14ac:dyDescent="0.3">
      <c r="A29" s="20"/>
      <c r="B29" s="13"/>
      <c r="C29" s="34" t="str">
        <f ca="1">IF(AND($AZ7=0,$AY7=0),"","＋")</f>
        <v/>
      </c>
      <c r="D29" s="35" t="str">
        <f ca="1">IF(AND($AZ7=0,$AY7=0),"＋",$AZ7)</f>
        <v>＋</v>
      </c>
      <c r="E29" s="36">
        <f ca="1">$BE7</f>
        <v>0</v>
      </c>
      <c r="F29" s="36" t="str">
        <f ca="1">IF(AND(G29=0,H29=0),"",".")</f>
        <v>.</v>
      </c>
      <c r="G29" s="37">
        <f ca="1">$BJ7</f>
        <v>7</v>
      </c>
      <c r="H29" s="37">
        <f ca="1">$BO7</f>
        <v>8</v>
      </c>
      <c r="I29" s="33"/>
      <c r="J29" s="28"/>
      <c r="K29" s="20"/>
      <c r="L29" s="13"/>
      <c r="M29" s="34" t="str">
        <f ca="1">IF(AND($AZ8=0,$AY8=0),"","＋")</f>
        <v/>
      </c>
      <c r="N29" s="35" t="str">
        <f ca="1">IF(AND($AZ8=0,$AY8=0),"＋",$AZ8)</f>
        <v>＋</v>
      </c>
      <c r="O29" s="36">
        <f ca="1">$BE8</f>
        <v>0</v>
      </c>
      <c r="P29" s="36" t="str">
        <f ca="1">IF(AND(Q29=0,R29=0),"",".")</f>
        <v>.</v>
      </c>
      <c r="Q29" s="37">
        <f ca="1">$BJ8</f>
        <v>4</v>
      </c>
      <c r="R29" s="37">
        <f ca="1">$BO8</f>
        <v>4</v>
      </c>
      <c r="S29" s="33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0.41117400462725073</v>
      </c>
      <c r="CH29" s="11">
        <f t="shared" ca="1" si="28"/>
        <v>65</v>
      </c>
      <c r="CI29" s="4"/>
      <c r="CJ29" s="4">
        <v>29</v>
      </c>
      <c r="CK29" s="4">
        <v>2</v>
      </c>
      <c r="CL29" s="4">
        <v>8</v>
      </c>
      <c r="CN29" s="10">
        <f t="shared" ca="1" si="29"/>
        <v>0.7670731160436649</v>
      </c>
      <c r="CO29" s="11">
        <f t="shared" ca="1" si="30"/>
        <v>21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0</v>
      </c>
      <c r="F30" s="41" t="str">
        <f>$AS7</f>
        <v>.</v>
      </c>
      <c r="G30" s="42">
        <f ca="1">$AT7</f>
        <v>9</v>
      </c>
      <c r="H30" s="43">
        <f ca="1">$AU7</f>
        <v>6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1</v>
      </c>
      <c r="P30" s="41" t="str">
        <f>$AS8</f>
        <v>.</v>
      </c>
      <c r="Q30" s="42">
        <f ca="1">$AT8</f>
        <v>1</v>
      </c>
      <c r="R30" s="43">
        <f ca="1">$AU8</f>
        <v>5</v>
      </c>
      <c r="S30" s="33"/>
      <c r="T30" s="44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0.20708142939289498</v>
      </c>
      <c r="CH30" s="11">
        <f t="shared" ca="1" si="28"/>
        <v>81</v>
      </c>
      <c r="CI30" s="4"/>
      <c r="CJ30" s="4">
        <v>30</v>
      </c>
      <c r="CK30" s="4">
        <v>2</v>
      </c>
      <c r="CL30" s="4">
        <v>9</v>
      </c>
      <c r="CN30" s="10">
        <f t="shared" ca="1" si="29"/>
        <v>0.13778917322832962</v>
      </c>
      <c r="CO30" s="11">
        <f t="shared" ca="1" si="30"/>
        <v>61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0.17266014650019379</v>
      </c>
      <c r="CH31" s="11">
        <f t="shared" ca="1" si="28"/>
        <v>84</v>
      </c>
      <c r="CI31" s="4"/>
      <c r="CJ31" s="4">
        <v>31</v>
      </c>
      <c r="CK31" s="4">
        <v>3</v>
      </c>
      <c r="CL31" s="4">
        <v>0</v>
      </c>
      <c r="CN31" s="10">
        <f t="shared" ca="1" si="29"/>
        <v>0.99400648964905547</v>
      </c>
      <c r="CO31" s="11">
        <f t="shared" ca="1" si="30"/>
        <v>2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87" t="str">
        <f>A1</f>
        <v>小数 たし算 小数第二位 (0.11) ミックス ８問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6">
        <f>S1</f>
        <v>1</v>
      </c>
      <c r="T32" s="86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0.2324335143255899</v>
      </c>
      <c r="CH32" s="11">
        <f t="shared" ca="1" si="28"/>
        <v>79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0.28768285611453814</v>
      </c>
      <c r="CO32" s="11">
        <f t="shared" ca="1" si="30"/>
        <v>54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88" t="str">
        <f t="shared" ref="A33:F33" si="31">A2</f>
        <v>　　月  　 　日</v>
      </c>
      <c r="B33" s="89"/>
      <c r="C33" s="89"/>
      <c r="D33" s="89"/>
      <c r="E33" s="90"/>
      <c r="F33" s="91" t="str">
        <f t="shared" si="31"/>
        <v>名前</v>
      </c>
      <c r="G33" s="91"/>
      <c r="H33" s="91"/>
      <c r="I33" s="92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4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0.72261382465844004</v>
      </c>
      <c r="CH33" s="11">
        <f t="shared" ca="1" si="28"/>
        <v>26</v>
      </c>
      <c r="CI33" s="4"/>
      <c r="CJ33" s="4">
        <v>33</v>
      </c>
      <c r="CK33" s="4">
        <v>3</v>
      </c>
      <c r="CL33" s="4">
        <v>2</v>
      </c>
      <c r="CN33" s="10">
        <f t="shared" ca="1" si="29"/>
        <v>9.7866539741950809E-2</v>
      </c>
      <c r="CO33" s="11">
        <f t="shared" ca="1" si="30"/>
        <v>64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0.37425314688257594</v>
      </c>
      <c r="CH34" s="11">
        <f t="shared" ca="1" si="28"/>
        <v>67</v>
      </c>
      <c r="CI34" s="4"/>
      <c r="CJ34" s="4">
        <v>34</v>
      </c>
      <c r="CK34" s="4">
        <v>3</v>
      </c>
      <c r="CL34" s="4">
        <v>3</v>
      </c>
      <c r="CN34" s="10">
        <f t="shared" ca="1" si="29"/>
        <v>0.89528000261284912</v>
      </c>
      <c r="CO34" s="11">
        <f t="shared" ca="1" si="30"/>
        <v>8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0.79833435504540995</v>
      </c>
      <c r="CH35" s="11">
        <f t="shared" ca="1" si="28"/>
        <v>13</v>
      </c>
      <c r="CI35" s="4"/>
      <c r="CJ35" s="4">
        <v>35</v>
      </c>
      <c r="CK35" s="4">
        <v>3</v>
      </c>
      <c r="CL35" s="4">
        <v>4</v>
      </c>
      <c r="CN35" s="10">
        <f t="shared" ca="1" si="29"/>
        <v>5.2479262786076397E-2</v>
      </c>
      <c r="CO35" s="11">
        <f t="shared" ca="1" si="30"/>
        <v>67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57"/>
      <c r="B36" s="58"/>
      <c r="C36" s="84" t="str">
        <f t="shared" ref="C36" ca="1" si="32">C5</f>
        <v>0.03＋0.07＝</v>
      </c>
      <c r="D36" s="85"/>
      <c r="E36" s="85"/>
      <c r="F36" s="85"/>
      <c r="G36" s="95">
        <f ca="1">G5</f>
        <v>0.1</v>
      </c>
      <c r="H36" s="96"/>
      <c r="I36" s="59"/>
      <c r="J36" s="60"/>
      <c r="K36" s="25"/>
      <c r="L36" s="25"/>
      <c r="M36" s="84" t="str">
        <f t="shared" ref="M36" ca="1" si="33">M5</f>
        <v>0.76＋0.58＝</v>
      </c>
      <c r="N36" s="85"/>
      <c r="O36" s="85"/>
      <c r="P36" s="85"/>
      <c r="Q36" s="95">
        <f ca="1">Q5</f>
        <v>1.34</v>
      </c>
      <c r="R36" s="96"/>
      <c r="S36" s="59"/>
      <c r="T36" s="28"/>
      <c r="Y36" s="4" t="s">
        <v>123</v>
      </c>
      <c r="Z36" s="4" t="str">
        <f ca="1">IF(AND($AA36=0,$AB36=0),"OKA",IF(AB36=0,"OKB","NO"))</f>
        <v>OKB</v>
      </c>
      <c r="AA36" s="61">
        <f ca="1">AT1</f>
        <v>1</v>
      </c>
      <c r="AB36" s="61">
        <f ca="1">AU1</f>
        <v>0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0.76761269782921959</v>
      </c>
      <c r="CH36" s="11">
        <f t="shared" ca="1" si="28"/>
        <v>17</v>
      </c>
      <c r="CI36" s="4"/>
      <c r="CJ36" s="4">
        <v>36</v>
      </c>
      <c r="CK36" s="4">
        <v>3</v>
      </c>
      <c r="CL36" s="4">
        <v>5</v>
      </c>
      <c r="CN36" s="10">
        <f t="shared" ca="1" si="29"/>
        <v>0.90973513007488704</v>
      </c>
      <c r="CO36" s="11">
        <f t="shared" ca="1" si="30"/>
        <v>7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3</v>
      </c>
      <c r="AB37" s="61">
        <f t="shared" ca="1" si="35"/>
        <v>4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0.49296498248380261</v>
      </c>
      <c r="CH37" s="11">
        <f t="shared" ca="1" si="28"/>
        <v>55</v>
      </c>
      <c r="CI37" s="4"/>
      <c r="CJ37" s="4">
        <v>37</v>
      </c>
      <c r="CK37" s="4">
        <v>3</v>
      </c>
      <c r="CL37" s="4">
        <v>6</v>
      </c>
      <c r="CN37" s="10">
        <f t="shared" ca="1" si="29"/>
        <v>0.48991401581798499</v>
      </c>
      <c r="CO37" s="11">
        <f t="shared" ca="1" si="30"/>
        <v>39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0</v>
      </c>
      <c r="F38" s="31" t="str">
        <f t="shared" ca="1" si="36"/>
        <v>.</v>
      </c>
      <c r="G38" s="32">
        <f t="shared" ca="1" si="36"/>
        <v>0</v>
      </c>
      <c r="H38" s="32">
        <f t="shared" ca="1" si="36"/>
        <v>3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0</v>
      </c>
      <c r="P38" s="31" t="str">
        <f t="shared" ca="1" si="37"/>
        <v>.</v>
      </c>
      <c r="Q38" s="32">
        <f t="shared" ca="1" si="37"/>
        <v>7</v>
      </c>
      <c r="R38" s="32">
        <f t="shared" ca="1" si="37"/>
        <v>6</v>
      </c>
      <c r="S38" s="33"/>
      <c r="T38" s="28"/>
      <c r="Y38" s="4" t="s">
        <v>124</v>
      </c>
      <c r="Z38" s="4" t="str">
        <f t="shared" ca="1" si="34"/>
        <v>NO</v>
      </c>
      <c r="AA38" s="61">
        <f t="shared" ca="1" si="35"/>
        <v>1</v>
      </c>
      <c r="AB38" s="61">
        <f t="shared" ca="1" si="35"/>
        <v>5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0.5143897450846433</v>
      </c>
      <c r="CH38" s="11">
        <f t="shared" ca="1" si="28"/>
        <v>53</v>
      </c>
      <c r="CI38" s="4"/>
      <c r="CJ38" s="4">
        <v>38</v>
      </c>
      <c r="CK38" s="4">
        <v>3</v>
      </c>
      <c r="CL38" s="4">
        <v>7</v>
      </c>
      <c r="CN38" s="10">
        <f t="shared" ca="1" si="29"/>
        <v>0.34186509450368585</v>
      </c>
      <c r="CO38" s="11">
        <f t="shared" ca="1" si="30"/>
        <v>52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＋</v>
      </c>
      <c r="E39" s="36">
        <f t="shared" ca="1" si="36"/>
        <v>0</v>
      </c>
      <c r="F39" s="36" t="str">
        <f t="shared" ca="1" si="36"/>
        <v>.</v>
      </c>
      <c r="G39" s="37">
        <f t="shared" ca="1" si="36"/>
        <v>0</v>
      </c>
      <c r="H39" s="37">
        <f t="shared" ca="1" si="36"/>
        <v>7</v>
      </c>
      <c r="I39" s="33"/>
      <c r="J39" s="28"/>
      <c r="K39" s="13"/>
      <c r="L39" s="13"/>
      <c r="M39" s="34" t="str">
        <f t="shared" ref="M39:R40" ca="1" si="38">M8</f>
        <v/>
      </c>
      <c r="N39" s="35" t="str">
        <f t="shared" ca="1" si="38"/>
        <v>＋</v>
      </c>
      <c r="O39" s="36">
        <f t="shared" ca="1" si="38"/>
        <v>0</v>
      </c>
      <c r="P39" s="36" t="str">
        <f t="shared" ca="1" si="38"/>
        <v>.</v>
      </c>
      <c r="Q39" s="37">
        <f t="shared" ca="1" si="38"/>
        <v>5</v>
      </c>
      <c r="R39" s="37">
        <f t="shared" ca="1" si="38"/>
        <v>8</v>
      </c>
      <c r="S39" s="33"/>
      <c r="T39" s="28"/>
      <c r="V39" s="62"/>
      <c r="Y39" s="4" t="s">
        <v>27</v>
      </c>
      <c r="Z39" s="4" t="str">
        <f t="shared" ca="1" si="34"/>
        <v>OKB</v>
      </c>
      <c r="AA39" s="61">
        <f t="shared" ca="1" si="35"/>
        <v>4</v>
      </c>
      <c r="AB39" s="61">
        <f t="shared" ca="1" si="35"/>
        <v>0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0.33720310830577338</v>
      </c>
      <c r="CH39" s="11">
        <f t="shared" ca="1" si="28"/>
        <v>71</v>
      </c>
      <c r="CI39" s="4"/>
      <c r="CJ39" s="4">
        <v>39</v>
      </c>
      <c r="CK39" s="4">
        <v>3</v>
      </c>
      <c r="CL39" s="4">
        <v>8</v>
      </c>
      <c r="CN39" s="10">
        <f t="shared" ca="1" si="29"/>
        <v>0.36714431498215672</v>
      </c>
      <c r="CO39" s="11">
        <f t="shared" ca="1" si="30"/>
        <v>50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0</v>
      </c>
      <c r="F40" s="65" t="str">
        <f t="shared" si="36"/>
        <v>.</v>
      </c>
      <c r="G40" s="66">
        <f t="shared" ca="1" si="36"/>
        <v>1</v>
      </c>
      <c r="H40" s="67">
        <f t="shared" ca="1" si="36"/>
        <v>0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38"/>
        <v>1</v>
      </c>
      <c r="P40" s="65" t="str">
        <f t="shared" si="38"/>
        <v>.</v>
      </c>
      <c r="Q40" s="66">
        <f t="shared" ca="1" si="38"/>
        <v>3</v>
      </c>
      <c r="R40" s="67">
        <f t="shared" ca="1" si="38"/>
        <v>4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3</v>
      </c>
      <c r="AB40" s="61">
        <f t="shared" ca="1" si="35"/>
        <v>7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0.71886912056708308</v>
      </c>
      <c r="CH40" s="11">
        <f t="shared" ca="1" si="28"/>
        <v>28</v>
      </c>
      <c r="CI40" s="4"/>
      <c r="CJ40" s="4">
        <v>40</v>
      </c>
      <c r="CK40" s="4">
        <v>3</v>
      </c>
      <c r="CL40" s="4">
        <v>9</v>
      </c>
      <c r="CN40" s="10">
        <f t="shared" ca="1" si="29"/>
        <v>0.84159010275547541</v>
      </c>
      <c r="CO40" s="11">
        <f t="shared" ca="1" si="30"/>
        <v>13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8</v>
      </c>
      <c r="AB41" s="61">
        <f t="shared" ca="1" si="35"/>
        <v>3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7.182012053337794E-2</v>
      </c>
      <c r="CH41" s="11">
        <f t="shared" ca="1" si="28"/>
        <v>94</v>
      </c>
      <c r="CI41" s="4"/>
      <c r="CJ41" s="4">
        <v>41</v>
      </c>
      <c r="CK41" s="4">
        <v>4</v>
      </c>
      <c r="CL41" s="4">
        <v>0</v>
      </c>
      <c r="CN41" s="10">
        <f t="shared" ca="1" si="29"/>
        <v>0.99524025638442914</v>
      </c>
      <c r="CO41" s="11">
        <f t="shared" ca="1" si="30"/>
        <v>1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9</v>
      </c>
      <c r="AB42" s="61">
        <f t="shared" ca="1" si="35"/>
        <v>6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0.53486765954914328</v>
      </c>
      <c r="CH42" s="11">
        <f t="shared" ca="1" si="28"/>
        <v>50</v>
      </c>
      <c r="CI42" s="4"/>
      <c r="CJ42" s="4">
        <v>42</v>
      </c>
      <c r="CK42" s="4">
        <v>4</v>
      </c>
      <c r="CL42" s="4">
        <v>1</v>
      </c>
      <c r="CN42" s="10">
        <f t="shared" ca="1" si="29"/>
        <v>0.26238986137619202</v>
      </c>
      <c r="CO42" s="11">
        <f t="shared" ca="1" si="30"/>
        <v>56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24"/>
      <c r="B43" s="25"/>
      <c r="C43" s="84" t="str">
        <f t="shared" ref="C43" ca="1" si="39">C12</f>
        <v>0.02＋0.13＝</v>
      </c>
      <c r="D43" s="85"/>
      <c r="E43" s="85"/>
      <c r="F43" s="85"/>
      <c r="G43" s="95">
        <f ca="1">G12</f>
        <v>0.15</v>
      </c>
      <c r="H43" s="96"/>
      <c r="I43" s="59"/>
      <c r="J43" s="28"/>
      <c r="K43" s="24"/>
      <c r="L43" s="25"/>
      <c r="M43" s="84" t="str">
        <f t="shared" ref="M43" ca="1" si="40">M12</f>
        <v>0.56＋0.84＝</v>
      </c>
      <c r="N43" s="85"/>
      <c r="O43" s="85"/>
      <c r="P43" s="85"/>
      <c r="Q43" s="95">
        <f ca="1">Q12</f>
        <v>1.4</v>
      </c>
      <c r="R43" s="96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1</v>
      </c>
      <c r="AB43" s="61">
        <f t="shared" ca="1" si="35"/>
        <v>5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8.0859139729768992E-2</v>
      </c>
      <c r="CH43" s="11">
        <f t="shared" ca="1" si="28"/>
        <v>93</v>
      </c>
      <c r="CI43" s="4"/>
      <c r="CJ43" s="4">
        <v>43</v>
      </c>
      <c r="CK43" s="4">
        <v>4</v>
      </c>
      <c r="CL43" s="4">
        <v>2</v>
      </c>
      <c r="CN43" s="10">
        <f t="shared" ca="1" si="29"/>
        <v>0.79124142327065261</v>
      </c>
      <c r="CO43" s="11">
        <f t="shared" ca="1" si="30"/>
        <v>16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3</v>
      </c>
      <c r="AB44" s="61">
        <f t="shared" ca="1" si="35"/>
        <v>9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0.62576685691317602</v>
      </c>
      <c r="CH44" s="11">
        <f t="shared" ca="1" si="28"/>
        <v>34</v>
      </c>
      <c r="CI44" s="4"/>
      <c r="CJ44" s="4">
        <v>44</v>
      </c>
      <c r="CK44" s="4">
        <v>4</v>
      </c>
      <c r="CL44" s="4">
        <v>3</v>
      </c>
      <c r="CN44" s="10">
        <f t="shared" ca="1" si="29"/>
        <v>0.43659849708586695</v>
      </c>
      <c r="CO44" s="11">
        <f t="shared" ca="1" si="30"/>
        <v>46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1">D14</f>
        <v>0</v>
      </c>
      <c r="E45" s="31">
        <f t="shared" ca="1" si="41"/>
        <v>0</v>
      </c>
      <c r="F45" s="31" t="str">
        <f t="shared" ca="1" si="41"/>
        <v>.</v>
      </c>
      <c r="G45" s="32">
        <f t="shared" ca="1" si="41"/>
        <v>0</v>
      </c>
      <c r="H45" s="32">
        <f t="shared" ca="1" si="41"/>
        <v>2</v>
      </c>
      <c r="I45" s="33"/>
      <c r="J45" s="28"/>
      <c r="K45" s="20"/>
      <c r="L45" s="13"/>
      <c r="M45" s="29"/>
      <c r="N45" s="30">
        <f t="shared" ref="N45:R45" ca="1" si="42">N14</f>
        <v>0</v>
      </c>
      <c r="O45" s="31">
        <f t="shared" ca="1" si="42"/>
        <v>0</v>
      </c>
      <c r="P45" s="31" t="str">
        <f t="shared" ca="1" si="42"/>
        <v>.</v>
      </c>
      <c r="Q45" s="32">
        <f t="shared" ca="1" si="42"/>
        <v>5</v>
      </c>
      <c r="R45" s="32">
        <f t="shared" ca="1" si="42"/>
        <v>6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4</v>
      </c>
      <c r="AB45" s="61">
        <f t="shared" ca="1" si="35"/>
        <v>3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0.95203736506660086</v>
      </c>
      <c r="CH45" s="11">
        <f t="shared" ca="1" si="28"/>
        <v>5</v>
      </c>
      <c r="CI45" s="4"/>
      <c r="CJ45" s="4">
        <v>45</v>
      </c>
      <c r="CK45" s="4">
        <v>4</v>
      </c>
      <c r="CL45" s="4">
        <v>4</v>
      </c>
      <c r="CN45" s="10">
        <f t="shared" ca="1" si="29"/>
        <v>0.42032509118993766</v>
      </c>
      <c r="CO45" s="11">
        <f t="shared" ca="1" si="30"/>
        <v>48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3">C15</f>
        <v/>
      </c>
      <c r="D46" s="35" t="str">
        <f t="shared" ca="1" si="43"/>
        <v>＋</v>
      </c>
      <c r="E46" s="36">
        <f t="shared" ca="1" si="43"/>
        <v>0</v>
      </c>
      <c r="F46" s="36" t="str">
        <f t="shared" ca="1" si="43"/>
        <v>.</v>
      </c>
      <c r="G46" s="37">
        <f t="shared" ca="1" si="43"/>
        <v>1</v>
      </c>
      <c r="H46" s="37">
        <f t="shared" ca="1" si="43"/>
        <v>3</v>
      </c>
      <c r="I46" s="33"/>
      <c r="J46" s="28"/>
      <c r="K46" s="20"/>
      <c r="L46" s="13"/>
      <c r="M46" s="34" t="str">
        <f t="shared" ref="M46:R47" ca="1" si="44">M15</f>
        <v/>
      </c>
      <c r="N46" s="35" t="str">
        <f t="shared" ca="1" si="44"/>
        <v>＋</v>
      </c>
      <c r="O46" s="36">
        <f t="shared" ca="1" si="44"/>
        <v>0</v>
      </c>
      <c r="P46" s="36" t="str">
        <f t="shared" ca="1" si="44"/>
        <v>.</v>
      </c>
      <c r="Q46" s="37">
        <f t="shared" ca="1" si="44"/>
        <v>8</v>
      </c>
      <c r="R46" s="37">
        <f t="shared" ca="1" si="44"/>
        <v>4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1</v>
      </c>
      <c r="AB46" s="61">
        <f t="shared" ca="1" si="35"/>
        <v>6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0.55796047089390055</v>
      </c>
      <c r="CH46" s="11">
        <f t="shared" ca="1" si="28"/>
        <v>46</v>
      </c>
      <c r="CI46" s="4"/>
      <c r="CJ46" s="4">
        <v>46</v>
      </c>
      <c r="CK46" s="4">
        <v>4</v>
      </c>
      <c r="CL46" s="4">
        <v>5</v>
      </c>
      <c r="CN46" s="10">
        <f t="shared" ca="1" si="29"/>
        <v>1.3848809355011316E-2</v>
      </c>
      <c r="CO46" s="11">
        <f t="shared" ca="1" si="30"/>
        <v>69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3"/>
        <v>0</v>
      </c>
      <c r="F47" s="65" t="str">
        <f t="shared" si="43"/>
        <v>.</v>
      </c>
      <c r="G47" s="66">
        <f t="shared" ca="1" si="43"/>
        <v>1</v>
      </c>
      <c r="H47" s="67">
        <f t="shared" ca="1" si="43"/>
        <v>5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4"/>
        <v>1</v>
      </c>
      <c r="P47" s="65" t="str">
        <f t="shared" si="44"/>
        <v>.</v>
      </c>
      <c r="Q47" s="66">
        <f t="shared" ca="1" si="44"/>
        <v>4</v>
      </c>
      <c r="R47" s="67">
        <f t="shared" ca="1" si="44"/>
        <v>0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5</v>
      </c>
      <c r="AB47" s="61">
        <f t="shared" ca="1" si="35"/>
        <v>5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0.87003223639691196</v>
      </c>
      <c r="CH47" s="11">
        <f t="shared" ca="1" si="28"/>
        <v>10</v>
      </c>
      <c r="CI47" s="4"/>
      <c r="CJ47" s="4">
        <v>47</v>
      </c>
      <c r="CK47" s="4">
        <v>4</v>
      </c>
      <c r="CL47" s="4">
        <v>6</v>
      </c>
      <c r="CN47" s="10">
        <f t="shared" ca="1" si="29"/>
        <v>0.48111668827000842</v>
      </c>
      <c r="CO47" s="11">
        <f t="shared" ca="1" si="30"/>
        <v>41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0.81497450721365572</v>
      </c>
      <c r="CH48" s="11">
        <f t="shared" ca="1" si="28"/>
        <v>12</v>
      </c>
      <c r="CI48" s="4"/>
      <c r="CJ48" s="4">
        <v>48</v>
      </c>
      <c r="CK48" s="4">
        <v>4</v>
      </c>
      <c r="CL48" s="4">
        <v>7</v>
      </c>
      <c r="CN48" s="10">
        <f t="shared" ca="1" si="29"/>
        <v>0.69513441420530808</v>
      </c>
      <c r="CO48" s="11">
        <f t="shared" ca="1" si="30"/>
        <v>26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0.19412406183122988</v>
      </c>
      <c r="CH49" s="11">
        <f t="shared" ca="1" si="28"/>
        <v>82</v>
      </c>
      <c r="CI49" s="4"/>
      <c r="CJ49" s="4">
        <v>49</v>
      </c>
      <c r="CK49" s="4">
        <v>4</v>
      </c>
      <c r="CL49" s="4">
        <v>8</v>
      </c>
      <c r="CN49" s="10">
        <f t="shared" ca="1" si="29"/>
        <v>0.54334757304104508</v>
      </c>
      <c r="CO49" s="11">
        <f t="shared" ca="1" si="30"/>
        <v>35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24"/>
      <c r="B50" s="25"/>
      <c r="C50" s="84" t="str">
        <f t="shared" ref="C50" ca="1" si="45">C19</f>
        <v>0.08＋0.29＝</v>
      </c>
      <c r="D50" s="85"/>
      <c r="E50" s="85"/>
      <c r="F50" s="85"/>
      <c r="G50" s="95">
        <f ca="1">G19</f>
        <v>0.37</v>
      </c>
      <c r="H50" s="96"/>
      <c r="I50" s="59"/>
      <c r="J50" s="28"/>
      <c r="K50" s="24"/>
      <c r="L50" s="25"/>
      <c r="M50" s="84" t="str">
        <f t="shared" ref="M50" ca="1" si="46">M19</f>
        <v>0.42＋0.41＝</v>
      </c>
      <c r="N50" s="85"/>
      <c r="O50" s="85"/>
      <c r="P50" s="85"/>
      <c r="Q50" s="95">
        <f ca="1">Q19</f>
        <v>0.83</v>
      </c>
      <c r="R50" s="96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0.23358509757305257</v>
      </c>
      <c r="CH50" s="11">
        <f t="shared" ca="1" si="28"/>
        <v>78</v>
      </c>
      <c r="CI50" s="4"/>
      <c r="CJ50" s="4">
        <v>50</v>
      </c>
      <c r="CK50" s="4">
        <v>4</v>
      </c>
      <c r="CL50" s="4">
        <v>9</v>
      </c>
      <c r="CN50" s="10">
        <f t="shared" ca="1" si="29"/>
        <v>0.73138125591810021</v>
      </c>
      <c r="CO50" s="11">
        <f t="shared" ca="1" si="30"/>
        <v>24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0.22358406884418802</v>
      </c>
      <c r="CH51" s="11">
        <f t="shared" ca="1" si="28"/>
        <v>80</v>
      </c>
      <c r="CI51" s="4"/>
      <c r="CJ51" s="4">
        <v>51</v>
      </c>
      <c r="CK51" s="4">
        <v>5</v>
      </c>
      <c r="CL51" s="4">
        <v>0</v>
      </c>
      <c r="CN51" s="10">
        <f t="shared" ca="1" si="29"/>
        <v>0.28500693477684591</v>
      </c>
      <c r="CO51" s="11">
        <f t="shared" ca="1" si="30"/>
        <v>55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20"/>
      <c r="B52" s="13"/>
      <c r="C52" s="29"/>
      <c r="D52" s="30">
        <f t="shared" ref="D52:H52" ca="1" si="47">D21</f>
        <v>0</v>
      </c>
      <c r="E52" s="31">
        <f t="shared" ca="1" si="47"/>
        <v>0</v>
      </c>
      <c r="F52" s="31" t="str">
        <f t="shared" ca="1" si="47"/>
        <v>.</v>
      </c>
      <c r="G52" s="32">
        <f t="shared" ca="1" si="47"/>
        <v>0</v>
      </c>
      <c r="H52" s="32">
        <f t="shared" ca="1" si="47"/>
        <v>8</v>
      </c>
      <c r="I52" s="33"/>
      <c r="J52" s="28"/>
      <c r="K52" s="20"/>
      <c r="L52" s="13"/>
      <c r="M52" s="29"/>
      <c r="N52" s="30">
        <f t="shared" ref="N52:R52" ca="1" si="48">N21</f>
        <v>0</v>
      </c>
      <c r="O52" s="31">
        <f t="shared" ca="1" si="48"/>
        <v>0</v>
      </c>
      <c r="P52" s="31" t="str">
        <f t="shared" ca="1" si="48"/>
        <v>.</v>
      </c>
      <c r="Q52" s="32">
        <f t="shared" ca="1" si="48"/>
        <v>4</v>
      </c>
      <c r="R52" s="32">
        <f t="shared" ca="1" si="48"/>
        <v>2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0.58023462274112314</v>
      </c>
      <c r="CH52" s="11">
        <f t="shared" ca="1" si="28"/>
        <v>43</v>
      </c>
      <c r="CI52" s="4"/>
      <c r="CJ52" s="4">
        <v>52</v>
      </c>
      <c r="CK52" s="4">
        <v>5</v>
      </c>
      <c r="CL52" s="4">
        <v>1</v>
      </c>
      <c r="CN52" s="10">
        <f t="shared" ca="1" si="29"/>
        <v>0.98790655745621714</v>
      </c>
      <c r="CO52" s="11">
        <f t="shared" ca="1" si="30"/>
        <v>3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20"/>
      <c r="B53" s="13"/>
      <c r="C53" s="34" t="str">
        <f t="shared" ref="C53:H54" ca="1" si="49">C22</f>
        <v/>
      </c>
      <c r="D53" s="35" t="str">
        <f t="shared" ca="1" si="49"/>
        <v>＋</v>
      </c>
      <c r="E53" s="36">
        <f t="shared" ca="1" si="49"/>
        <v>0</v>
      </c>
      <c r="F53" s="36" t="str">
        <f t="shared" ca="1" si="49"/>
        <v>.</v>
      </c>
      <c r="G53" s="37">
        <f t="shared" ca="1" si="49"/>
        <v>2</v>
      </c>
      <c r="H53" s="37">
        <f t="shared" ca="1" si="49"/>
        <v>9</v>
      </c>
      <c r="I53" s="33"/>
      <c r="J53" s="28"/>
      <c r="K53" s="20"/>
      <c r="L53" s="13"/>
      <c r="M53" s="34" t="str">
        <f t="shared" ref="M53:R54" ca="1" si="50">M22</f>
        <v/>
      </c>
      <c r="N53" s="35" t="str">
        <f t="shared" ca="1" si="50"/>
        <v>＋</v>
      </c>
      <c r="O53" s="36">
        <f t="shared" ca="1" si="50"/>
        <v>0</v>
      </c>
      <c r="P53" s="36" t="str">
        <f t="shared" ca="1" si="50"/>
        <v>.</v>
      </c>
      <c r="Q53" s="37">
        <f t="shared" ca="1" si="50"/>
        <v>4</v>
      </c>
      <c r="R53" s="37">
        <f t="shared" ca="1" si="50"/>
        <v>1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0.59428970653958346</v>
      </c>
      <c r="CH53" s="11">
        <f t="shared" ca="1" si="28"/>
        <v>42</v>
      </c>
      <c r="CI53" s="4"/>
      <c r="CJ53" s="4">
        <v>53</v>
      </c>
      <c r="CK53" s="4">
        <v>5</v>
      </c>
      <c r="CL53" s="4">
        <v>2</v>
      </c>
      <c r="CN53" s="10">
        <f t="shared" ca="1" si="29"/>
        <v>0.54376337742759751</v>
      </c>
      <c r="CO53" s="11">
        <f t="shared" ca="1" si="30"/>
        <v>34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49"/>
        <v>0</v>
      </c>
      <c r="F54" s="65" t="str">
        <f t="shared" si="49"/>
        <v>.</v>
      </c>
      <c r="G54" s="66">
        <f t="shared" ca="1" si="49"/>
        <v>3</v>
      </c>
      <c r="H54" s="67">
        <f t="shared" ca="1" si="49"/>
        <v>7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0"/>
        <v>0</v>
      </c>
      <c r="P54" s="65" t="str">
        <f t="shared" si="50"/>
        <v>.</v>
      </c>
      <c r="Q54" s="66">
        <f t="shared" ca="1" si="50"/>
        <v>8</v>
      </c>
      <c r="R54" s="67">
        <f t="shared" ca="1" si="50"/>
        <v>3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0.60356740004792786</v>
      </c>
      <c r="CH54" s="11">
        <f t="shared" ca="1" si="28"/>
        <v>36</v>
      </c>
      <c r="CI54" s="4"/>
      <c r="CJ54" s="4">
        <v>54</v>
      </c>
      <c r="CK54" s="4">
        <v>5</v>
      </c>
      <c r="CL54" s="4">
        <v>3</v>
      </c>
      <c r="CN54" s="10">
        <f t="shared" ca="1" si="29"/>
        <v>0.18457736086444698</v>
      </c>
      <c r="CO54" s="11">
        <f t="shared" ca="1" si="30"/>
        <v>59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>
        <f t="shared" ca="1" si="27"/>
        <v>0.1706679545768941</v>
      </c>
      <c r="CH55" s="11">
        <f t="shared" ca="1" si="28"/>
        <v>85</v>
      </c>
      <c r="CI55" s="4"/>
      <c r="CJ55" s="4">
        <v>55</v>
      </c>
      <c r="CK55" s="4">
        <v>5</v>
      </c>
      <c r="CL55" s="4">
        <v>4</v>
      </c>
      <c r="CN55" s="10">
        <f t="shared" ca="1" si="29"/>
        <v>0.50218257989985859</v>
      </c>
      <c r="CO55" s="11">
        <f t="shared" ca="1" si="30"/>
        <v>38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>
        <f t="shared" ca="1" si="27"/>
        <v>3.5255101631802122E-2</v>
      </c>
      <c r="CH56" s="11">
        <f t="shared" ca="1" si="28"/>
        <v>98</v>
      </c>
      <c r="CI56" s="4"/>
      <c r="CJ56" s="4">
        <v>56</v>
      </c>
      <c r="CK56" s="4">
        <v>5</v>
      </c>
      <c r="CL56" s="4">
        <v>5</v>
      </c>
      <c r="CN56" s="10">
        <f t="shared" ca="1" si="29"/>
        <v>0.47731630835595451</v>
      </c>
      <c r="CO56" s="11">
        <f t="shared" ca="1" si="30"/>
        <v>42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24"/>
      <c r="B57" s="25"/>
      <c r="C57" s="84" t="str">
        <f t="shared" ref="C57" ca="1" si="51">C26</f>
        <v>0.18＋0.78＝</v>
      </c>
      <c r="D57" s="85"/>
      <c r="E57" s="85"/>
      <c r="F57" s="85"/>
      <c r="G57" s="95">
        <f ca="1">G26</f>
        <v>0.96</v>
      </c>
      <c r="H57" s="96"/>
      <c r="I57" s="59"/>
      <c r="J57" s="28"/>
      <c r="K57" s="24"/>
      <c r="L57" s="25"/>
      <c r="M57" s="84" t="str">
        <f t="shared" ref="M57" ca="1" si="52">M26</f>
        <v>0.71＋0.44＝</v>
      </c>
      <c r="N57" s="85"/>
      <c r="O57" s="85"/>
      <c r="P57" s="85"/>
      <c r="Q57" s="95">
        <f ca="1">Q26</f>
        <v>1.1499999999999999</v>
      </c>
      <c r="R57" s="96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>
        <f t="shared" ca="1" si="27"/>
        <v>0.16669012323802201</v>
      </c>
      <c r="CH57" s="11">
        <f t="shared" ca="1" si="28"/>
        <v>86</v>
      </c>
      <c r="CI57" s="4"/>
      <c r="CJ57" s="4">
        <v>57</v>
      </c>
      <c r="CK57" s="4">
        <v>5</v>
      </c>
      <c r="CL57" s="4">
        <v>6</v>
      </c>
      <c r="CN57" s="10">
        <f t="shared" ca="1" si="29"/>
        <v>0.97072246207017521</v>
      </c>
      <c r="CO57" s="11">
        <f t="shared" ca="1" si="30"/>
        <v>5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>
        <f t="shared" ca="1" si="27"/>
        <v>0.5983353091252861</v>
      </c>
      <c r="CH58" s="11">
        <f t="shared" ca="1" si="28"/>
        <v>41</v>
      </c>
      <c r="CI58" s="4"/>
      <c r="CJ58" s="4">
        <v>58</v>
      </c>
      <c r="CK58" s="4">
        <v>5</v>
      </c>
      <c r="CL58" s="4">
        <v>7</v>
      </c>
      <c r="CN58" s="10">
        <f t="shared" ca="1" si="29"/>
        <v>0.21989627706719261</v>
      </c>
      <c r="CO58" s="11">
        <f t="shared" ca="1" si="30"/>
        <v>57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20"/>
      <c r="B59" s="13"/>
      <c r="C59" s="29"/>
      <c r="D59" s="30">
        <f t="shared" ref="D59:H59" ca="1" si="53">D28</f>
        <v>0</v>
      </c>
      <c r="E59" s="31">
        <f t="shared" ca="1" si="53"/>
        <v>0</v>
      </c>
      <c r="F59" s="31" t="str">
        <f t="shared" ca="1" si="53"/>
        <v>.</v>
      </c>
      <c r="G59" s="32">
        <f t="shared" ca="1" si="53"/>
        <v>1</v>
      </c>
      <c r="H59" s="32">
        <f t="shared" ca="1" si="53"/>
        <v>8</v>
      </c>
      <c r="I59" s="33"/>
      <c r="J59" s="28"/>
      <c r="K59" s="20"/>
      <c r="L59" s="13"/>
      <c r="M59" s="29"/>
      <c r="N59" s="30">
        <f t="shared" ref="N59:R59" ca="1" si="54">N28</f>
        <v>0</v>
      </c>
      <c r="O59" s="31">
        <f t="shared" ca="1" si="54"/>
        <v>0</v>
      </c>
      <c r="P59" s="31" t="str">
        <f t="shared" ca="1" si="54"/>
        <v>.</v>
      </c>
      <c r="Q59" s="32">
        <f t="shared" ca="1" si="54"/>
        <v>7</v>
      </c>
      <c r="R59" s="32">
        <f t="shared" ca="1" si="54"/>
        <v>1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>
        <f t="shared" ca="1" si="27"/>
        <v>0.51560679561161504</v>
      </c>
      <c r="CH59" s="11">
        <f t="shared" ca="1" si="28"/>
        <v>52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0.6608867027273041</v>
      </c>
      <c r="CO59" s="11">
        <f t="shared" ca="1" si="30"/>
        <v>29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20"/>
      <c r="B60" s="13"/>
      <c r="C60" s="34" t="str">
        <f t="shared" ref="C60:H61" ca="1" si="55">C29</f>
        <v/>
      </c>
      <c r="D60" s="35" t="str">
        <f t="shared" ca="1" si="55"/>
        <v>＋</v>
      </c>
      <c r="E60" s="36">
        <f t="shared" ca="1" si="55"/>
        <v>0</v>
      </c>
      <c r="F60" s="36" t="str">
        <f t="shared" ca="1" si="55"/>
        <v>.</v>
      </c>
      <c r="G60" s="37">
        <f t="shared" ca="1" si="55"/>
        <v>7</v>
      </c>
      <c r="H60" s="37">
        <f t="shared" ca="1" si="55"/>
        <v>8</v>
      </c>
      <c r="I60" s="33"/>
      <c r="J60" s="28"/>
      <c r="K60" s="20"/>
      <c r="L60" s="13"/>
      <c r="M60" s="34" t="str">
        <f t="shared" ref="M60:R61" ca="1" si="56">M29</f>
        <v/>
      </c>
      <c r="N60" s="35" t="str">
        <f t="shared" ca="1" si="56"/>
        <v>＋</v>
      </c>
      <c r="O60" s="36">
        <f t="shared" ca="1" si="56"/>
        <v>0</v>
      </c>
      <c r="P60" s="36" t="str">
        <f t="shared" ca="1" si="56"/>
        <v>.</v>
      </c>
      <c r="Q60" s="37">
        <f t="shared" ca="1" si="56"/>
        <v>4</v>
      </c>
      <c r="R60" s="37">
        <f t="shared" ca="1" si="56"/>
        <v>4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>
        <f t="shared" ca="1" si="27"/>
        <v>7.9355915923842169E-3</v>
      </c>
      <c r="CH60" s="11">
        <f t="shared" ca="1" si="28"/>
        <v>100</v>
      </c>
      <c r="CI60" s="4"/>
      <c r="CJ60" s="4">
        <v>60</v>
      </c>
      <c r="CK60" s="4">
        <v>5</v>
      </c>
      <c r="CL60" s="4">
        <v>9</v>
      </c>
      <c r="CN60" s="10">
        <f t="shared" ca="1" si="29"/>
        <v>0.20332951507566721</v>
      </c>
      <c r="CO60" s="11">
        <f t="shared" ca="1" si="30"/>
        <v>58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5"/>
        <v>0</v>
      </c>
      <c r="F61" s="65" t="str">
        <f t="shared" si="55"/>
        <v>.</v>
      </c>
      <c r="G61" s="66">
        <f t="shared" ca="1" si="55"/>
        <v>9</v>
      </c>
      <c r="H61" s="67">
        <f t="shared" ca="1" si="55"/>
        <v>6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6"/>
        <v>1</v>
      </c>
      <c r="P61" s="65" t="str">
        <f t="shared" si="56"/>
        <v>.</v>
      </c>
      <c r="Q61" s="66">
        <f t="shared" ca="1" si="56"/>
        <v>1</v>
      </c>
      <c r="R61" s="67">
        <f t="shared" ca="1" si="56"/>
        <v>5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>
        <f t="shared" ca="1" si="27"/>
        <v>0.50132261392300737</v>
      </c>
      <c r="CH61" s="11">
        <f t="shared" ca="1" si="28"/>
        <v>54</v>
      </c>
      <c r="CI61" s="4"/>
      <c r="CJ61" s="4">
        <v>61</v>
      </c>
      <c r="CK61" s="4">
        <v>6</v>
      </c>
      <c r="CL61" s="4">
        <v>0</v>
      </c>
      <c r="CN61" s="10">
        <f t="shared" ca="1" si="29"/>
        <v>0.88463529761257198</v>
      </c>
      <c r="CO61" s="11">
        <f t="shared" ca="1" si="30"/>
        <v>11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>
        <f t="shared" ca="1" si="27"/>
        <v>0.65681471229701449</v>
      </c>
      <c r="CH62" s="11">
        <f t="shared" ca="1" si="28"/>
        <v>30</v>
      </c>
      <c r="CI62" s="4"/>
      <c r="CJ62" s="4">
        <v>62</v>
      </c>
      <c r="CK62" s="4">
        <v>6</v>
      </c>
      <c r="CL62" s="4">
        <v>1</v>
      </c>
      <c r="CN62" s="10">
        <f t="shared" ca="1" si="29"/>
        <v>0.46906510546021973</v>
      </c>
      <c r="CO62" s="11">
        <f t="shared" ca="1" si="30"/>
        <v>44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>
        <f t="shared" ca="1" si="27"/>
        <v>0.75224155198986342</v>
      </c>
      <c r="CH63" s="11">
        <f t="shared" ca="1" si="28"/>
        <v>20</v>
      </c>
      <c r="CJ63" s="4">
        <v>63</v>
      </c>
      <c r="CK63" s="4">
        <v>6</v>
      </c>
      <c r="CL63" s="4">
        <v>2</v>
      </c>
      <c r="CN63" s="10">
        <f t="shared" ca="1" si="29"/>
        <v>0.81665199500391272</v>
      </c>
      <c r="CO63" s="11">
        <f t="shared" ca="1" si="30"/>
        <v>14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>
        <f t="shared" ca="1" si="27"/>
        <v>4.8174722951755511E-2</v>
      </c>
      <c r="CH64" s="11">
        <f t="shared" ca="1" si="28"/>
        <v>96</v>
      </c>
      <c r="CJ64" s="4">
        <v>64</v>
      </c>
      <c r="CK64" s="4">
        <v>6</v>
      </c>
      <c r="CL64" s="4">
        <v>3</v>
      </c>
      <c r="CN64" s="10">
        <f t="shared" ca="1" si="29"/>
        <v>1.1801229491751997E-2</v>
      </c>
      <c r="CO64" s="11">
        <f t="shared" ca="1" si="30"/>
        <v>70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>
        <f t="shared" ca="1" si="27"/>
        <v>0.95398222108138853</v>
      </c>
      <c r="CH65" s="11">
        <f t="shared" ca="1" si="28"/>
        <v>4</v>
      </c>
      <c r="CJ65" s="4">
        <v>65</v>
      </c>
      <c r="CK65" s="4">
        <v>6</v>
      </c>
      <c r="CL65" s="4">
        <v>4</v>
      </c>
      <c r="CN65" s="10">
        <f t="shared" ca="1" si="29"/>
        <v>0.11503775610467981</v>
      </c>
      <c r="CO65" s="11">
        <f t="shared" ca="1" si="30"/>
        <v>62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>
        <f t="shared" ref="CG66:CG100" ca="1" si="57">RAND()</f>
        <v>0.57660559189791849</v>
      </c>
      <c r="CH66" s="11">
        <f t="shared" ref="CH66:CH100" ca="1" si="58">RANK(CG66,$CG$1:$CG$100,)</f>
        <v>44</v>
      </c>
      <c r="CJ66" s="4">
        <v>66</v>
      </c>
      <c r="CK66" s="4">
        <v>6</v>
      </c>
      <c r="CL66" s="4">
        <v>5</v>
      </c>
      <c r="CN66" s="10">
        <f t="shared" ref="CN66:CN72" ca="1" si="59">RAND()</f>
        <v>0.51942166067676743</v>
      </c>
      <c r="CO66" s="11">
        <f t="shared" ref="CO66:CO72" ca="1" si="60">RANK(CN66,$CN$1:$CN$100,)</f>
        <v>37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>
        <f t="shared" ca="1" si="57"/>
        <v>0.10574470425963356</v>
      </c>
      <c r="CH67" s="11">
        <f t="shared" ca="1" si="58"/>
        <v>92</v>
      </c>
      <c r="CJ67" s="4">
        <v>67</v>
      </c>
      <c r="CK67" s="4">
        <v>6</v>
      </c>
      <c r="CL67" s="4">
        <v>6</v>
      </c>
      <c r="CN67" s="10">
        <f t="shared" ca="1" si="59"/>
        <v>0.74857494707565408</v>
      </c>
      <c r="CO67" s="11">
        <f t="shared" ca="1" si="60"/>
        <v>22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>
        <f t="shared" ca="1" si="57"/>
        <v>0.72097560718807951</v>
      </c>
      <c r="CH68" s="11">
        <f t="shared" ca="1" si="58"/>
        <v>27</v>
      </c>
      <c r="CJ68" s="4">
        <v>68</v>
      </c>
      <c r="CK68" s="4">
        <v>6</v>
      </c>
      <c r="CL68" s="4">
        <v>7</v>
      </c>
      <c r="CN68" s="10">
        <f t="shared" ca="1" si="59"/>
        <v>0.67076655907057203</v>
      </c>
      <c r="CO68" s="11">
        <f t="shared" ca="1" si="60"/>
        <v>28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>
        <f t="shared" ca="1" si="57"/>
        <v>0.89067821394767654</v>
      </c>
      <c r="CH69" s="11">
        <f t="shared" ca="1" si="58"/>
        <v>8</v>
      </c>
      <c r="CJ69" s="4">
        <v>69</v>
      </c>
      <c r="CK69" s="4">
        <v>6</v>
      </c>
      <c r="CL69" s="4">
        <v>8</v>
      </c>
      <c r="CN69" s="10">
        <f t="shared" ca="1" si="59"/>
        <v>5.0492273287772726E-2</v>
      </c>
      <c r="CO69" s="11">
        <f t="shared" ca="1" si="60"/>
        <v>68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>
        <f t="shared" ca="1" si="57"/>
        <v>0.16211950170604161</v>
      </c>
      <c r="CH70" s="11">
        <f t="shared" ca="1" si="58"/>
        <v>87</v>
      </c>
      <c r="CJ70" s="4">
        <v>70</v>
      </c>
      <c r="CK70" s="4">
        <v>6</v>
      </c>
      <c r="CL70" s="4">
        <v>9</v>
      </c>
      <c r="CN70" s="10">
        <f t="shared" ca="1" si="59"/>
        <v>0.6150864502685911</v>
      </c>
      <c r="CO70" s="11">
        <f t="shared" ca="1" si="60"/>
        <v>32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>
        <f t="shared" ca="1" si="57"/>
        <v>0.91833486020139121</v>
      </c>
      <c r="CH71" s="11">
        <f t="shared" ca="1" si="58"/>
        <v>7</v>
      </c>
      <c r="CJ71" s="4">
        <v>71</v>
      </c>
      <c r="CK71" s="4">
        <v>7</v>
      </c>
      <c r="CL71" s="4">
        <v>0</v>
      </c>
      <c r="CN71" s="10">
        <f t="shared" ca="1" si="59"/>
        <v>6.168838553639211E-2</v>
      </c>
      <c r="CO71" s="11">
        <f t="shared" ca="1" si="60"/>
        <v>66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>
        <f t="shared" ca="1" si="57"/>
        <v>0.49246643628143116</v>
      </c>
      <c r="CH72" s="11">
        <f t="shared" ca="1" si="58"/>
        <v>56</v>
      </c>
      <c r="CJ72" s="4">
        <v>72</v>
      </c>
      <c r="CK72" s="4">
        <v>7</v>
      </c>
      <c r="CL72" s="4">
        <v>1</v>
      </c>
      <c r="CN72" s="10">
        <f t="shared" ca="1" si="59"/>
        <v>8.3476282857016582E-2</v>
      </c>
      <c r="CO72" s="11">
        <f t="shared" ca="1" si="60"/>
        <v>65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>
        <f t="shared" ca="1" si="57"/>
        <v>0.71824970614303918</v>
      </c>
      <c r="CH73" s="11">
        <f t="shared" ca="1" si="58"/>
        <v>29</v>
      </c>
      <c r="CJ73" s="4">
        <v>73</v>
      </c>
      <c r="CK73" s="4">
        <v>7</v>
      </c>
      <c r="CL73" s="4">
        <v>2</v>
      </c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>
        <f t="shared" ca="1" si="57"/>
        <v>0.10814071893272703</v>
      </c>
      <c r="CH74" s="11">
        <f t="shared" ca="1" si="58"/>
        <v>90</v>
      </c>
      <c r="CJ74" s="4">
        <v>74</v>
      </c>
      <c r="CK74" s="4">
        <v>7</v>
      </c>
      <c r="CL74" s="4">
        <v>3</v>
      </c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>
        <f t="shared" ca="1" si="57"/>
        <v>0.55084728130939331</v>
      </c>
      <c r="CH75" s="11">
        <f t="shared" ca="1" si="58"/>
        <v>47</v>
      </c>
      <c r="CJ75" s="4">
        <v>75</v>
      </c>
      <c r="CK75" s="4">
        <v>7</v>
      </c>
      <c r="CL75" s="4">
        <v>4</v>
      </c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>
        <f t="shared" ca="1" si="57"/>
        <v>0.29362100702429406</v>
      </c>
      <c r="CH76" s="11">
        <f t="shared" ca="1" si="58"/>
        <v>73</v>
      </c>
      <c r="CJ76" s="4">
        <v>76</v>
      </c>
      <c r="CK76" s="4">
        <v>7</v>
      </c>
      <c r="CL76" s="4">
        <v>5</v>
      </c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>
        <f t="shared" ca="1" si="57"/>
        <v>0.59932391538125918</v>
      </c>
      <c r="CH77" s="11">
        <f t="shared" ca="1" si="58"/>
        <v>39</v>
      </c>
      <c r="CJ77" s="4">
        <v>77</v>
      </c>
      <c r="CK77" s="4">
        <v>7</v>
      </c>
      <c r="CL77" s="4">
        <v>6</v>
      </c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>
        <f t="shared" ca="1" si="57"/>
        <v>0.55005428142548707</v>
      </c>
      <c r="CH78" s="11">
        <f t="shared" ca="1" si="58"/>
        <v>48</v>
      </c>
      <c r="CJ78" s="4">
        <v>78</v>
      </c>
      <c r="CK78" s="4">
        <v>7</v>
      </c>
      <c r="CL78" s="4">
        <v>7</v>
      </c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>
        <f t="shared" ca="1" si="57"/>
        <v>0.73436159903642451</v>
      </c>
      <c r="CH79" s="11">
        <f t="shared" ca="1" si="58"/>
        <v>24</v>
      </c>
      <c r="CJ79" s="4">
        <v>79</v>
      </c>
      <c r="CK79" s="4">
        <v>7</v>
      </c>
      <c r="CL79" s="4">
        <v>8</v>
      </c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>
        <f t="shared" ca="1" si="57"/>
        <v>0.46471872334311637</v>
      </c>
      <c r="CH80" s="11">
        <f t="shared" ca="1" si="58"/>
        <v>60</v>
      </c>
      <c r="CJ80" s="4">
        <v>80</v>
      </c>
      <c r="CK80" s="4">
        <v>7</v>
      </c>
      <c r="CL80" s="4">
        <v>9</v>
      </c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>
        <f t="shared" ca="1" si="57"/>
        <v>0.73297936082997683</v>
      </c>
      <c r="CH81" s="11">
        <f t="shared" ca="1" si="58"/>
        <v>25</v>
      </c>
      <c r="CJ81" s="4">
        <v>81</v>
      </c>
      <c r="CK81" s="4">
        <v>8</v>
      </c>
      <c r="CL81" s="4">
        <v>0</v>
      </c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>
        <f t="shared" ca="1" si="57"/>
        <v>0.6043980280100284</v>
      </c>
      <c r="CH82" s="11">
        <f t="shared" ca="1" si="58"/>
        <v>35</v>
      </c>
      <c r="CJ82" s="4">
        <v>82</v>
      </c>
      <c r="CK82" s="4">
        <v>8</v>
      </c>
      <c r="CL82" s="4">
        <v>1</v>
      </c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>
        <f t="shared" ca="1" si="57"/>
        <v>0.45632918793064614</v>
      </c>
      <c r="CH83" s="11">
        <f t="shared" ca="1" si="58"/>
        <v>62</v>
      </c>
      <c r="CJ83" s="4">
        <v>83</v>
      </c>
      <c r="CK83" s="4">
        <v>8</v>
      </c>
      <c r="CL83" s="4">
        <v>2</v>
      </c>
      <c r="CN83" s="10"/>
      <c r="CO83" s="11"/>
      <c r="CQ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>
        <f t="shared" ca="1" si="57"/>
        <v>0.10597086989672067</v>
      </c>
      <c r="CH84" s="11">
        <f t="shared" ca="1" si="58"/>
        <v>91</v>
      </c>
      <c r="CJ84" s="4">
        <v>84</v>
      </c>
      <c r="CK84" s="4">
        <v>8</v>
      </c>
      <c r="CL84" s="4">
        <v>3</v>
      </c>
      <c r="CN84" s="10"/>
      <c r="CO84" s="11"/>
      <c r="CQ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>
        <f t="shared" ca="1" si="57"/>
        <v>0.52343638973102824</v>
      </c>
      <c r="CH85" s="11">
        <f t="shared" ca="1" si="58"/>
        <v>51</v>
      </c>
      <c r="CJ85" s="4">
        <v>85</v>
      </c>
      <c r="CK85" s="4">
        <v>8</v>
      </c>
      <c r="CL85" s="4">
        <v>4</v>
      </c>
      <c r="CN85" s="10"/>
      <c r="CO85" s="11"/>
      <c r="CQ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>
        <f t="shared" ca="1" si="57"/>
        <v>0.75072107999707538</v>
      </c>
      <c r="CH86" s="11">
        <f t="shared" ca="1" si="58"/>
        <v>21</v>
      </c>
      <c r="CJ86" s="4">
        <v>86</v>
      </c>
      <c r="CK86" s="4">
        <v>8</v>
      </c>
      <c r="CL86" s="4">
        <v>5</v>
      </c>
      <c r="CN86" s="10"/>
      <c r="CO86" s="11"/>
      <c r="CQ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>
        <f t="shared" ca="1" si="57"/>
        <v>0.43397533049539494</v>
      </c>
      <c r="CH87" s="11">
        <f t="shared" ca="1" si="58"/>
        <v>63</v>
      </c>
      <c r="CJ87" s="4">
        <v>87</v>
      </c>
      <c r="CK87" s="4">
        <v>8</v>
      </c>
      <c r="CL87" s="4">
        <v>6</v>
      </c>
      <c r="CN87" s="10"/>
      <c r="CO87" s="11"/>
      <c r="CQ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>
        <f t="shared" ca="1" si="57"/>
        <v>5.8450223777551602E-2</v>
      </c>
      <c r="CH88" s="11">
        <f t="shared" ca="1" si="58"/>
        <v>95</v>
      </c>
      <c r="CJ88" s="4">
        <v>88</v>
      </c>
      <c r="CK88" s="4">
        <v>8</v>
      </c>
      <c r="CL88" s="4">
        <v>7</v>
      </c>
      <c r="CN88" s="10"/>
      <c r="CO88" s="11"/>
      <c r="CQ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>
        <f t="shared" ca="1" si="57"/>
        <v>0.48779495129478223</v>
      </c>
      <c r="CH89" s="11">
        <f t="shared" ca="1" si="58"/>
        <v>57</v>
      </c>
      <c r="CJ89" s="4">
        <v>89</v>
      </c>
      <c r="CK89" s="4">
        <v>8</v>
      </c>
      <c r="CL89" s="4">
        <v>8</v>
      </c>
      <c r="CN89" s="10"/>
      <c r="CO89" s="11"/>
      <c r="CQ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>
        <f t="shared" ca="1" si="57"/>
        <v>0.93544685839224029</v>
      </c>
      <c r="CH90" s="11">
        <f t="shared" ca="1" si="58"/>
        <v>6</v>
      </c>
      <c r="CJ90" s="4">
        <v>90</v>
      </c>
      <c r="CK90" s="4">
        <v>8</v>
      </c>
      <c r="CL90" s="4">
        <v>9</v>
      </c>
      <c r="CN90" s="10"/>
      <c r="CO90" s="11"/>
      <c r="CQ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>
        <f t="shared" ca="1" si="57"/>
        <v>0.37829801463479373</v>
      </c>
      <c r="CH91" s="11">
        <f t="shared" ca="1" si="58"/>
        <v>66</v>
      </c>
      <c r="CJ91" s="4">
        <v>91</v>
      </c>
      <c r="CK91" s="4">
        <v>9</v>
      </c>
      <c r="CL91" s="4">
        <v>0</v>
      </c>
      <c r="CN91" s="10"/>
      <c r="CO91" s="11"/>
      <c r="CQ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>
        <f t="shared" ca="1" si="57"/>
        <v>0.88906579388020401</v>
      </c>
      <c r="CH92" s="11">
        <f t="shared" ca="1" si="58"/>
        <v>9</v>
      </c>
      <c r="CJ92" s="4">
        <v>92</v>
      </c>
      <c r="CK92" s="4">
        <v>9</v>
      </c>
      <c r="CL92" s="4">
        <v>1</v>
      </c>
      <c r="CN92" s="10"/>
      <c r="CO92" s="11"/>
      <c r="CQ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>
        <f t="shared" ca="1" si="57"/>
        <v>0.25044807019224369</v>
      </c>
      <c r="CH93" s="11">
        <f t="shared" ca="1" si="58"/>
        <v>77</v>
      </c>
      <c r="CJ93" s="4">
        <v>93</v>
      </c>
      <c r="CK93" s="4">
        <v>9</v>
      </c>
      <c r="CL93" s="4">
        <v>2</v>
      </c>
      <c r="CN93" s="10"/>
      <c r="CO93" s="11"/>
      <c r="CQ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>
        <f t="shared" ca="1" si="57"/>
        <v>0.59848652005090264</v>
      </c>
      <c r="CH94" s="11">
        <f t="shared" ca="1" si="58"/>
        <v>40</v>
      </c>
      <c r="CJ94" s="4">
        <v>94</v>
      </c>
      <c r="CK94" s="4">
        <v>9</v>
      </c>
      <c r="CL94" s="4">
        <v>3</v>
      </c>
      <c r="CN94" s="10"/>
      <c r="CO94" s="11"/>
      <c r="CQ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>
        <f t="shared" ca="1" si="57"/>
        <v>0.78496929046686303</v>
      </c>
      <c r="CH95" s="11">
        <f t="shared" ca="1" si="58"/>
        <v>15</v>
      </c>
      <c r="CJ95" s="4">
        <v>95</v>
      </c>
      <c r="CK95" s="4">
        <v>9</v>
      </c>
      <c r="CL95" s="4">
        <v>4</v>
      </c>
      <c r="CN95" s="10"/>
      <c r="CO95" s="11"/>
      <c r="CQ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>
        <f t="shared" ca="1" si="57"/>
        <v>0.5999123019727377</v>
      </c>
      <c r="CH96" s="11">
        <f t="shared" ca="1" si="58"/>
        <v>38</v>
      </c>
      <c r="CJ96" s="4">
        <v>96</v>
      </c>
      <c r="CK96" s="4">
        <v>9</v>
      </c>
      <c r="CL96" s="4">
        <v>5</v>
      </c>
      <c r="CN96" s="10"/>
      <c r="CO96" s="11"/>
      <c r="CQ96" s="4"/>
    </row>
    <row r="97" spans="71:95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>
        <f t="shared" ca="1" si="57"/>
        <v>0.7482072305825902</v>
      </c>
      <c r="CH97" s="11">
        <f t="shared" ca="1" si="58"/>
        <v>23</v>
      </c>
      <c r="CJ97" s="4">
        <v>97</v>
      </c>
      <c r="CK97" s="4">
        <v>9</v>
      </c>
      <c r="CL97" s="4">
        <v>6</v>
      </c>
      <c r="CN97" s="10"/>
      <c r="CO97" s="11"/>
      <c r="CQ97" s="4"/>
    </row>
    <row r="98" spans="71:95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>
        <f t="shared" ca="1" si="57"/>
        <v>0.3549773899272628</v>
      </c>
      <c r="CH98" s="11">
        <f t="shared" ca="1" si="58"/>
        <v>69</v>
      </c>
      <c r="CJ98" s="4">
        <v>98</v>
      </c>
      <c r="CK98" s="4">
        <v>9</v>
      </c>
      <c r="CL98" s="4">
        <v>7</v>
      </c>
      <c r="CN98" s="10"/>
      <c r="CO98" s="11"/>
      <c r="CQ98" s="4"/>
    </row>
    <row r="99" spans="71:95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>
        <f t="shared" ca="1" si="57"/>
        <v>0.45642416242659756</v>
      </c>
      <c r="CH99" s="11">
        <f t="shared" ca="1" si="58"/>
        <v>61</v>
      </c>
      <c r="CJ99" s="4">
        <v>99</v>
      </c>
      <c r="CK99" s="4">
        <v>9</v>
      </c>
      <c r="CL99" s="4">
        <v>8</v>
      </c>
      <c r="CN99" s="10"/>
      <c r="CO99" s="11"/>
      <c r="CQ99" s="4"/>
    </row>
    <row r="100" spans="71:95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>
        <f t="shared" ca="1" si="57"/>
        <v>0.12910735588329791</v>
      </c>
      <c r="CH100" s="11">
        <f t="shared" ca="1" si="58"/>
        <v>89</v>
      </c>
      <c r="CJ100" s="4">
        <v>100</v>
      </c>
      <c r="CK100" s="4">
        <v>9</v>
      </c>
      <c r="CL100" s="4">
        <v>9</v>
      </c>
      <c r="CN100" s="10"/>
      <c r="CO100" s="11"/>
      <c r="CQ100" s="4"/>
    </row>
  </sheetData>
  <sheetProtection algorithmName="SHA-512" hashValue="md+Q9o2ReuksA/SlUXmj2Fk+HcGR2x0B35lN67fzzIoEGyDgxgTgY3XxoZZ436Vki/v13NtG5nGktqdW806Lbw==" saltValue="nr5XaYH+LSIwCebtPP6RlA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904" priority="129">
      <formula>$AF15="NO"</formula>
    </cfRule>
  </conditionalFormatting>
  <conditionalFormatting sqref="D7">
    <cfRule type="expression" dxfId="903" priority="128">
      <formula>D7=0</formula>
    </cfRule>
  </conditionalFormatting>
  <conditionalFormatting sqref="D8">
    <cfRule type="expression" dxfId="902" priority="127">
      <formula>D8=0</formula>
    </cfRule>
  </conditionalFormatting>
  <conditionalFormatting sqref="D9">
    <cfRule type="expression" dxfId="901" priority="126">
      <formula>D9=0</formula>
    </cfRule>
  </conditionalFormatting>
  <conditionalFormatting sqref="C8">
    <cfRule type="expression" dxfId="900" priority="125">
      <formula>C8=""</formula>
    </cfRule>
  </conditionalFormatting>
  <conditionalFormatting sqref="H7:I7">
    <cfRule type="expression" dxfId="899" priority="124">
      <formula>H7=0</formula>
    </cfRule>
  </conditionalFormatting>
  <conditionalFormatting sqref="H8:I8">
    <cfRule type="expression" dxfId="898" priority="123">
      <formula>H8=0</formula>
    </cfRule>
  </conditionalFormatting>
  <conditionalFormatting sqref="G7">
    <cfRule type="expression" dxfId="897" priority="122">
      <formula>AND(G7=0,H7=0)</formula>
    </cfRule>
  </conditionalFormatting>
  <conditionalFormatting sqref="G8">
    <cfRule type="expression" dxfId="896" priority="121">
      <formula>AND(G8=0,H8=0)</formula>
    </cfRule>
  </conditionalFormatting>
  <conditionalFormatting sqref="N7">
    <cfRule type="expression" dxfId="895" priority="120">
      <formula>N7=0</formula>
    </cfRule>
  </conditionalFormatting>
  <conditionalFormatting sqref="N8">
    <cfRule type="expression" dxfId="894" priority="119">
      <formula>N8=0</formula>
    </cfRule>
  </conditionalFormatting>
  <conditionalFormatting sqref="N9">
    <cfRule type="expression" dxfId="893" priority="118">
      <formula>N9=0</formula>
    </cfRule>
  </conditionalFormatting>
  <conditionalFormatting sqref="M8">
    <cfRule type="expression" dxfId="892" priority="117">
      <formula>M8=""</formula>
    </cfRule>
  </conditionalFormatting>
  <conditionalFormatting sqref="R7:S7">
    <cfRule type="expression" dxfId="891" priority="116">
      <formula>R7=0</formula>
    </cfRule>
  </conditionalFormatting>
  <conditionalFormatting sqref="R8:S8">
    <cfRule type="expression" dxfId="890" priority="115">
      <formula>R8=0</formula>
    </cfRule>
  </conditionalFormatting>
  <conditionalFormatting sqref="Q7">
    <cfRule type="expression" dxfId="889" priority="114">
      <formula>AND(Q7=0,R7=0)</formula>
    </cfRule>
  </conditionalFormatting>
  <conditionalFormatting sqref="Q8">
    <cfRule type="expression" dxfId="888" priority="113">
      <formula>AND(Q8=0,R8=0)</formula>
    </cfRule>
  </conditionalFormatting>
  <conditionalFormatting sqref="D14">
    <cfRule type="expression" dxfId="887" priority="112">
      <formula>D14=0</formula>
    </cfRule>
  </conditionalFormatting>
  <conditionalFormatting sqref="D15">
    <cfRule type="expression" dxfId="886" priority="111">
      <formula>D15=0</formula>
    </cfRule>
  </conditionalFormatting>
  <conditionalFormatting sqref="D16">
    <cfRule type="expression" dxfId="885" priority="110">
      <formula>D16=0</formula>
    </cfRule>
  </conditionalFormatting>
  <conditionalFormatting sqref="C15">
    <cfRule type="expression" dxfId="884" priority="109">
      <formula>C15=""</formula>
    </cfRule>
  </conditionalFormatting>
  <conditionalFormatting sqref="H14:I14">
    <cfRule type="expression" dxfId="883" priority="108">
      <formula>H14=0</formula>
    </cfRule>
  </conditionalFormatting>
  <conditionalFormatting sqref="H15:I15">
    <cfRule type="expression" dxfId="882" priority="107">
      <formula>H15=0</formula>
    </cfRule>
  </conditionalFormatting>
  <conditionalFormatting sqref="G14">
    <cfRule type="expression" dxfId="881" priority="106">
      <formula>AND(G14=0,H14=0)</formula>
    </cfRule>
  </conditionalFormatting>
  <conditionalFormatting sqref="G15">
    <cfRule type="expression" dxfId="880" priority="105">
      <formula>AND(G15=0,H15=0)</formula>
    </cfRule>
  </conditionalFormatting>
  <conditionalFormatting sqref="N14">
    <cfRule type="expression" dxfId="879" priority="104">
      <formula>N14=0</formula>
    </cfRule>
  </conditionalFormatting>
  <conditionalFormatting sqref="N15">
    <cfRule type="expression" dxfId="878" priority="103">
      <formula>N15=0</formula>
    </cfRule>
  </conditionalFormatting>
  <conditionalFormatting sqref="N16">
    <cfRule type="expression" dxfId="877" priority="102">
      <formula>N16=0</formula>
    </cfRule>
  </conditionalFormatting>
  <conditionalFormatting sqref="M15">
    <cfRule type="expression" dxfId="876" priority="101">
      <formula>M15=""</formula>
    </cfRule>
  </conditionalFormatting>
  <conditionalFormatting sqref="R14:S14">
    <cfRule type="expression" dxfId="875" priority="100">
      <formula>R14=0</formula>
    </cfRule>
  </conditionalFormatting>
  <conditionalFormatting sqref="R15:S15">
    <cfRule type="expression" dxfId="874" priority="99">
      <formula>R15=0</formula>
    </cfRule>
  </conditionalFormatting>
  <conditionalFormatting sqref="Q14">
    <cfRule type="expression" dxfId="873" priority="98">
      <formula>AND(Q14=0,R14=0)</formula>
    </cfRule>
  </conditionalFormatting>
  <conditionalFormatting sqref="Q15">
    <cfRule type="expression" dxfId="872" priority="97">
      <formula>AND(Q15=0,R15=0)</formula>
    </cfRule>
  </conditionalFormatting>
  <conditionalFormatting sqref="D21">
    <cfRule type="expression" dxfId="871" priority="96">
      <formula>D21=0</formula>
    </cfRule>
  </conditionalFormatting>
  <conditionalFormatting sqref="D22">
    <cfRule type="expression" dxfId="870" priority="95">
      <formula>D22=0</formula>
    </cfRule>
  </conditionalFormatting>
  <conditionalFormatting sqref="D23">
    <cfRule type="expression" dxfId="869" priority="94">
      <formula>D23=0</formula>
    </cfRule>
  </conditionalFormatting>
  <conditionalFormatting sqref="C22">
    <cfRule type="expression" dxfId="868" priority="93">
      <formula>C22=""</formula>
    </cfRule>
  </conditionalFormatting>
  <conditionalFormatting sqref="H21:I21">
    <cfRule type="expression" dxfId="867" priority="92">
      <formula>H21=0</formula>
    </cfRule>
  </conditionalFormatting>
  <conditionalFormatting sqref="H22:I22">
    <cfRule type="expression" dxfId="866" priority="91">
      <formula>H22=0</formula>
    </cfRule>
  </conditionalFormatting>
  <conditionalFormatting sqref="G21">
    <cfRule type="expression" dxfId="865" priority="90">
      <formula>AND(G21=0,H21=0)</formula>
    </cfRule>
  </conditionalFormatting>
  <conditionalFormatting sqref="G22">
    <cfRule type="expression" dxfId="864" priority="89">
      <formula>AND(G22=0,H22=0)</formula>
    </cfRule>
  </conditionalFormatting>
  <conditionalFormatting sqref="N21">
    <cfRule type="expression" dxfId="863" priority="88">
      <formula>N21=0</formula>
    </cfRule>
  </conditionalFormatting>
  <conditionalFormatting sqref="N22">
    <cfRule type="expression" dxfId="862" priority="87">
      <formula>N22=0</formula>
    </cfRule>
  </conditionalFormatting>
  <conditionalFormatting sqref="N23">
    <cfRule type="expression" dxfId="861" priority="86">
      <formula>N23=0</formula>
    </cfRule>
  </conditionalFormatting>
  <conditionalFormatting sqref="M22">
    <cfRule type="expression" dxfId="860" priority="85">
      <formula>M22=""</formula>
    </cfRule>
  </conditionalFormatting>
  <conditionalFormatting sqref="R21:S21">
    <cfRule type="expression" dxfId="859" priority="84">
      <formula>R21=0</formula>
    </cfRule>
  </conditionalFormatting>
  <conditionalFormatting sqref="R22:S22">
    <cfRule type="expression" dxfId="858" priority="83">
      <formula>R22=0</formula>
    </cfRule>
  </conditionalFormatting>
  <conditionalFormatting sqref="Q21">
    <cfRule type="expression" dxfId="857" priority="82">
      <formula>AND(Q21=0,R21=0)</formula>
    </cfRule>
  </conditionalFormatting>
  <conditionalFormatting sqref="Q22">
    <cfRule type="expression" dxfId="856" priority="81">
      <formula>AND(Q22=0,R22=0)</formula>
    </cfRule>
  </conditionalFormatting>
  <conditionalFormatting sqref="D28">
    <cfRule type="expression" dxfId="855" priority="80">
      <formula>D28=0</formula>
    </cfRule>
  </conditionalFormatting>
  <conditionalFormatting sqref="D29">
    <cfRule type="expression" dxfId="854" priority="79">
      <formula>D29=0</formula>
    </cfRule>
  </conditionalFormatting>
  <conditionalFormatting sqref="D30">
    <cfRule type="expression" dxfId="853" priority="78">
      <formula>D30=0</formula>
    </cfRule>
  </conditionalFormatting>
  <conditionalFormatting sqref="C29">
    <cfRule type="expression" dxfId="852" priority="77">
      <formula>C29=""</formula>
    </cfRule>
  </conditionalFormatting>
  <conditionalFormatting sqref="H28:I28">
    <cfRule type="expression" dxfId="851" priority="76">
      <formula>H28=0</formula>
    </cfRule>
  </conditionalFormatting>
  <conditionalFormatting sqref="H29:I29">
    <cfRule type="expression" dxfId="850" priority="75">
      <formula>H29=0</formula>
    </cfRule>
  </conditionalFormatting>
  <conditionalFormatting sqref="G28">
    <cfRule type="expression" dxfId="849" priority="74">
      <formula>AND(G28=0,H28=0)</formula>
    </cfRule>
  </conditionalFormatting>
  <conditionalFormatting sqref="G29">
    <cfRule type="expression" dxfId="848" priority="73">
      <formula>AND(G29=0,H29=0)</formula>
    </cfRule>
  </conditionalFormatting>
  <conditionalFormatting sqref="N28">
    <cfRule type="expression" dxfId="847" priority="72">
      <formula>N28=0</formula>
    </cfRule>
  </conditionalFormatting>
  <conditionalFormatting sqref="N29">
    <cfRule type="expression" dxfId="846" priority="71">
      <formula>N29=0</formula>
    </cfRule>
  </conditionalFormatting>
  <conditionalFormatting sqref="N30">
    <cfRule type="expression" dxfId="845" priority="70">
      <formula>N30=0</formula>
    </cfRule>
  </conditionalFormatting>
  <conditionalFormatting sqref="M29">
    <cfRule type="expression" dxfId="844" priority="69">
      <formula>M29=""</formula>
    </cfRule>
  </conditionalFormatting>
  <conditionalFormatting sqref="R28:S28">
    <cfRule type="expression" dxfId="843" priority="68">
      <formula>R28=0</formula>
    </cfRule>
  </conditionalFormatting>
  <conditionalFormatting sqref="R29:S29">
    <cfRule type="expression" dxfId="842" priority="67">
      <formula>R29=0</formula>
    </cfRule>
  </conditionalFormatting>
  <conditionalFormatting sqref="Q28">
    <cfRule type="expression" dxfId="841" priority="66">
      <formula>AND(Q28=0,R28=0)</formula>
    </cfRule>
  </conditionalFormatting>
  <conditionalFormatting sqref="Q29">
    <cfRule type="expression" dxfId="840" priority="65">
      <formula>AND(Q29=0,R29=0)</formula>
    </cfRule>
  </conditionalFormatting>
  <conditionalFormatting sqref="D38">
    <cfRule type="expression" dxfId="839" priority="64">
      <formula>D38=0</formula>
    </cfRule>
  </conditionalFormatting>
  <conditionalFormatting sqref="D39">
    <cfRule type="expression" dxfId="838" priority="63">
      <formula>D39=0</formula>
    </cfRule>
  </conditionalFormatting>
  <conditionalFormatting sqref="D40">
    <cfRule type="expression" dxfId="837" priority="62">
      <formula>D40=0</formula>
    </cfRule>
  </conditionalFormatting>
  <conditionalFormatting sqref="C39">
    <cfRule type="expression" dxfId="836" priority="61">
      <formula>C39=""</formula>
    </cfRule>
  </conditionalFormatting>
  <conditionalFormatting sqref="H38:I38">
    <cfRule type="expression" dxfId="835" priority="60">
      <formula>H38=0</formula>
    </cfRule>
  </conditionalFormatting>
  <conditionalFormatting sqref="H39:I39">
    <cfRule type="expression" dxfId="834" priority="59">
      <formula>H39=0</formula>
    </cfRule>
  </conditionalFormatting>
  <conditionalFormatting sqref="G38">
    <cfRule type="expression" dxfId="833" priority="58">
      <formula>AND(G38=0,H38=0)</formula>
    </cfRule>
  </conditionalFormatting>
  <conditionalFormatting sqref="G39">
    <cfRule type="expression" dxfId="832" priority="57">
      <formula>AND(G39=0,H39=0)</formula>
    </cfRule>
  </conditionalFormatting>
  <conditionalFormatting sqref="N38">
    <cfRule type="expression" dxfId="831" priority="56">
      <formula>N38=0</formula>
    </cfRule>
  </conditionalFormatting>
  <conditionalFormatting sqref="N39">
    <cfRule type="expression" dxfId="830" priority="55">
      <formula>N39=0</formula>
    </cfRule>
  </conditionalFormatting>
  <conditionalFormatting sqref="N40">
    <cfRule type="expression" dxfId="829" priority="54">
      <formula>N40=0</formula>
    </cfRule>
  </conditionalFormatting>
  <conditionalFormatting sqref="M39">
    <cfRule type="expression" dxfId="828" priority="53">
      <formula>M39=""</formula>
    </cfRule>
  </conditionalFormatting>
  <conditionalFormatting sqref="R38:S38">
    <cfRule type="expression" dxfId="827" priority="52">
      <formula>R38=0</formula>
    </cfRule>
  </conditionalFormatting>
  <conditionalFormatting sqref="R39:S39">
    <cfRule type="expression" dxfId="826" priority="51">
      <formula>R39=0</formula>
    </cfRule>
  </conditionalFormatting>
  <conditionalFormatting sqref="Q38">
    <cfRule type="expression" dxfId="825" priority="50">
      <formula>AND(Q38=0,R38=0)</formula>
    </cfRule>
  </conditionalFormatting>
  <conditionalFormatting sqref="Q39">
    <cfRule type="expression" dxfId="824" priority="49">
      <formula>AND(Q39=0,R39=0)</formula>
    </cfRule>
  </conditionalFormatting>
  <conditionalFormatting sqref="D45">
    <cfRule type="expression" dxfId="823" priority="48">
      <formula>D45=0</formula>
    </cfRule>
  </conditionalFormatting>
  <conditionalFormatting sqref="D46">
    <cfRule type="expression" dxfId="822" priority="47">
      <formula>D46=0</formula>
    </cfRule>
  </conditionalFormatting>
  <conditionalFormatting sqref="D47">
    <cfRule type="expression" dxfId="821" priority="46">
      <formula>D47=0</formula>
    </cfRule>
  </conditionalFormatting>
  <conditionalFormatting sqref="C46">
    <cfRule type="expression" dxfId="820" priority="45">
      <formula>C46=""</formula>
    </cfRule>
  </conditionalFormatting>
  <conditionalFormatting sqref="H45:I45">
    <cfRule type="expression" dxfId="819" priority="44">
      <formula>H45=0</formula>
    </cfRule>
  </conditionalFormatting>
  <conditionalFormatting sqref="H46:I46">
    <cfRule type="expression" dxfId="818" priority="43">
      <formula>H46=0</formula>
    </cfRule>
  </conditionalFormatting>
  <conditionalFormatting sqref="G45">
    <cfRule type="expression" dxfId="817" priority="42">
      <formula>AND(G45=0,H45=0)</formula>
    </cfRule>
  </conditionalFormatting>
  <conditionalFormatting sqref="G46">
    <cfRule type="expression" dxfId="816" priority="41">
      <formula>AND(G46=0,H46=0)</formula>
    </cfRule>
  </conditionalFormatting>
  <conditionalFormatting sqref="N45">
    <cfRule type="expression" dxfId="815" priority="40">
      <formula>N45=0</formula>
    </cfRule>
  </conditionalFormatting>
  <conditionalFormatting sqref="N46">
    <cfRule type="expression" dxfId="814" priority="39">
      <formula>N46=0</formula>
    </cfRule>
  </conditionalFormatting>
  <conditionalFormatting sqref="N47">
    <cfRule type="expression" dxfId="813" priority="38">
      <formula>N47=0</formula>
    </cfRule>
  </conditionalFormatting>
  <conditionalFormatting sqref="M46">
    <cfRule type="expression" dxfId="812" priority="37">
      <formula>M46=""</formula>
    </cfRule>
  </conditionalFormatting>
  <conditionalFormatting sqref="R45:S45">
    <cfRule type="expression" dxfId="811" priority="36">
      <formula>R45=0</formula>
    </cfRule>
  </conditionalFormatting>
  <conditionalFormatting sqref="R46:S46">
    <cfRule type="expression" dxfId="810" priority="35">
      <formula>R46=0</formula>
    </cfRule>
  </conditionalFormatting>
  <conditionalFormatting sqref="Q45">
    <cfRule type="expression" dxfId="809" priority="34">
      <formula>AND(Q45=0,R45=0)</formula>
    </cfRule>
  </conditionalFormatting>
  <conditionalFormatting sqref="Q46">
    <cfRule type="expression" dxfId="808" priority="33">
      <formula>AND(Q46=0,R46=0)</formula>
    </cfRule>
  </conditionalFormatting>
  <conditionalFormatting sqref="D52">
    <cfRule type="expression" dxfId="807" priority="32">
      <formula>D52=0</formula>
    </cfRule>
  </conditionalFormatting>
  <conditionalFormatting sqref="D53">
    <cfRule type="expression" dxfId="806" priority="31">
      <formula>D53=0</formula>
    </cfRule>
  </conditionalFormatting>
  <conditionalFormatting sqref="D54">
    <cfRule type="expression" dxfId="805" priority="30">
      <formula>D54=0</formula>
    </cfRule>
  </conditionalFormatting>
  <conditionalFormatting sqref="C53">
    <cfRule type="expression" dxfId="804" priority="29">
      <formula>C53=""</formula>
    </cfRule>
  </conditionalFormatting>
  <conditionalFormatting sqref="H52:I52">
    <cfRule type="expression" dxfId="803" priority="28">
      <formula>H52=0</formula>
    </cfRule>
  </conditionalFormatting>
  <conditionalFormatting sqref="H53:I53">
    <cfRule type="expression" dxfId="802" priority="27">
      <formula>H53=0</formula>
    </cfRule>
  </conditionalFormatting>
  <conditionalFormatting sqref="G52">
    <cfRule type="expression" dxfId="801" priority="26">
      <formula>AND(G52=0,H52=0)</formula>
    </cfRule>
  </conditionalFormatting>
  <conditionalFormatting sqref="G53">
    <cfRule type="expression" dxfId="800" priority="25">
      <formula>AND(G53=0,H53=0)</formula>
    </cfRule>
  </conditionalFormatting>
  <conditionalFormatting sqref="N52">
    <cfRule type="expression" dxfId="799" priority="24">
      <formula>N52=0</formula>
    </cfRule>
  </conditionalFormatting>
  <conditionalFormatting sqref="N53">
    <cfRule type="expression" dxfId="798" priority="23">
      <formula>N53=0</formula>
    </cfRule>
  </conditionalFormatting>
  <conditionalFormatting sqref="N54">
    <cfRule type="expression" dxfId="797" priority="22">
      <formula>N54=0</formula>
    </cfRule>
  </conditionalFormatting>
  <conditionalFormatting sqref="M53">
    <cfRule type="expression" dxfId="796" priority="21">
      <formula>M53=""</formula>
    </cfRule>
  </conditionalFormatting>
  <conditionalFormatting sqref="R52:S52">
    <cfRule type="expression" dxfId="795" priority="20">
      <formula>R52=0</formula>
    </cfRule>
  </conditionalFormatting>
  <conditionalFormatting sqref="R53:S53">
    <cfRule type="expression" dxfId="794" priority="19">
      <formula>R53=0</formula>
    </cfRule>
  </conditionalFormatting>
  <conditionalFormatting sqref="Q52">
    <cfRule type="expression" dxfId="793" priority="18">
      <formula>AND(Q52=0,R52=0)</formula>
    </cfRule>
  </conditionalFormatting>
  <conditionalFormatting sqref="Q53">
    <cfRule type="expression" dxfId="792" priority="17">
      <formula>AND(Q53=0,R53=0)</formula>
    </cfRule>
  </conditionalFormatting>
  <conditionalFormatting sqref="D59">
    <cfRule type="expression" dxfId="791" priority="16">
      <formula>D59=0</formula>
    </cfRule>
  </conditionalFormatting>
  <conditionalFormatting sqref="D60">
    <cfRule type="expression" dxfId="790" priority="15">
      <formula>D60=0</formula>
    </cfRule>
  </conditionalFormatting>
  <conditionalFormatting sqref="D61">
    <cfRule type="expression" dxfId="789" priority="14">
      <formula>D61=0</formula>
    </cfRule>
  </conditionalFormatting>
  <conditionalFormatting sqref="C60">
    <cfRule type="expression" dxfId="788" priority="13">
      <formula>C60=""</formula>
    </cfRule>
  </conditionalFormatting>
  <conditionalFormatting sqref="H59:I59">
    <cfRule type="expression" dxfId="787" priority="12">
      <formula>H59=0</formula>
    </cfRule>
  </conditionalFormatting>
  <conditionalFormatting sqref="H60:I60">
    <cfRule type="expression" dxfId="786" priority="11">
      <formula>H60=0</formula>
    </cfRule>
  </conditionalFormatting>
  <conditionalFormatting sqref="G59">
    <cfRule type="expression" dxfId="785" priority="10">
      <formula>AND(G59=0,H59=0)</formula>
    </cfRule>
  </conditionalFormatting>
  <conditionalFormatting sqref="G60">
    <cfRule type="expression" dxfId="784" priority="9">
      <formula>AND(G60=0,H60=0)</formula>
    </cfRule>
  </conditionalFormatting>
  <conditionalFormatting sqref="N59">
    <cfRule type="expression" dxfId="783" priority="8">
      <formula>N59=0</formula>
    </cfRule>
  </conditionalFormatting>
  <conditionalFormatting sqref="N60">
    <cfRule type="expression" dxfId="782" priority="7">
      <formula>N60=0</formula>
    </cfRule>
  </conditionalFormatting>
  <conditionalFormatting sqref="N61">
    <cfRule type="expression" dxfId="781" priority="6">
      <formula>N61=0</formula>
    </cfRule>
  </conditionalFormatting>
  <conditionalFormatting sqref="M60">
    <cfRule type="expression" dxfId="780" priority="5">
      <formula>M60=""</formula>
    </cfRule>
  </conditionalFormatting>
  <conditionalFormatting sqref="R59:S59">
    <cfRule type="expression" dxfId="779" priority="4">
      <formula>R59=0</formula>
    </cfRule>
  </conditionalFormatting>
  <conditionalFormatting sqref="R60:S60">
    <cfRule type="expression" dxfId="778" priority="3">
      <formula>R60=0</formula>
    </cfRule>
  </conditionalFormatting>
  <conditionalFormatting sqref="Q59">
    <cfRule type="expression" dxfId="777" priority="2">
      <formula>AND(Q59=0,R59=0)</formula>
    </cfRule>
  </conditionalFormatting>
  <conditionalFormatting sqref="Q60">
    <cfRule type="expression" dxfId="776" priority="1">
      <formula>AND(Q60=0,R60=0)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2" t="s">
        <v>125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1">
        <v>1</v>
      </c>
      <c r="T1" s="71"/>
      <c r="U1" s="1"/>
      <c r="X1" s="3" t="s">
        <v>52</v>
      </c>
      <c r="Y1" s="4">
        <f ca="1">AY1*1000+BD1*100+BI1*10+BN1</f>
        <v>252</v>
      </c>
      <c r="Z1" s="4" t="s">
        <v>53</v>
      </c>
      <c r="AA1" s="4">
        <f ca="1">AZ1*1000+BE1*100+BJ1*10+BO1</f>
        <v>525</v>
      </c>
      <c r="AB1" s="4" t="s">
        <v>54</v>
      </c>
      <c r="AC1" s="4">
        <f ca="1">Y1+AA1</f>
        <v>777</v>
      </c>
      <c r="AE1" s="4">
        <f ca="1">AY1</f>
        <v>0</v>
      </c>
      <c r="AF1" s="4">
        <f ca="1">BD1</f>
        <v>2</v>
      </c>
      <c r="AG1" s="4" t="s">
        <v>55</v>
      </c>
      <c r="AH1" s="4">
        <f ca="1">BI1</f>
        <v>5</v>
      </c>
      <c r="AI1" s="4">
        <f ca="1">BN1</f>
        <v>2</v>
      </c>
      <c r="AJ1" s="4" t="s">
        <v>68</v>
      </c>
      <c r="AK1" s="4">
        <f ca="1">AZ1</f>
        <v>0</v>
      </c>
      <c r="AL1" s="4">
        <f ca="1">BE1</f>
        <v>5</v>
      </c>
      <c r="AM1" s="4" t="s">
        <v>66</v>
      </c>
      <c r="AN1" s="4">
        <f ca="1">BJ1</f>
        <v>2</v>
      </c>
      <c r="AO1" s="4">
        <f ca="1">BO1</f>
        <v>5</v>
      </c>
      <c r="AP1" s="4" t="s">
        <v>126</v>
      </c>
      <c r="AQ1" s="4">
        <f ca="1">MOD(ROUNDDOWN(AC1/1000,0),10)</f>
        <v>0</v>
      </c>
      <c r="AR1" s="4">
        <f ca="1">MOD(ROUNDDOWN(AC1/100,0),10)</f>
        <v>7</v>
      </c>
      <c r="AS1" s="4" t="s">
        <v>55</v>
      </c>
      <c r="AT1" s="4">
        <f ca="1">MOD(ROUNDDOWN(AC1/10,0),10)</f>
        <v>7</v>
      </c>
      <c r="AU1" s="4">
        <f ca="1">MOD(ROUNDDOWN(AC1/1,0),10)</f>
        <v>7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2</v>
      </c>
      <c r="BE1" s="6">
        <f ca="1">VLOOKUP($CA1,$CC$1:$CE$100,3,FALSE)</f>
        <v>5</v>
      </c>
      <c r="BF1" s="7"/>
      <c r="BG1" s="5" t="s">
        <v>6</v>
      </c>
      <c r="BH1" s="4">
        <v>1</v>
      </c>
      <c r="BI1" s="8">
        <f ca="1">VLOOKUP($CH1,$CJ$1:$CL$100,2,FALSE)</f>
        <v>5</v>
      </c>
      <c r="BJ1" s="8">
        <f t="shared" ref="BJ1:BJ12" ca="1" si="0">VLOOKUP($CH1,$CJ$1:$CL$100,3,FALSE)</f>
        <v>2</v>
      </c>
      <c r="BK1" s="9"/>
      <c r="BL1" s="5" t="s">
        <v>7</v>
      </c>
      <c r="BM1" s="4">
        <v>1</v>
      </c>
      <c r="BN1" s="8">
        <f ca="1">VLOOKUP($CO1,$CQ$1:$CS$100,2,FALSE)</f>
        <v>2</v>
      </c>
      <c r="BO1" s="8">
        <f ca="1">VLOOKUP($CO1,$CQ$1:$CS$100,3,FALSE)</f>
        <v>5</v>
      </c>
      <c r="BP1" s="9"/>
      <c r="BQ1" s="9"/>
      <c r="BR1" s="7"/>
      <c r="BS1" s="10">
        <f ca="1">RAND()</f>
        <v>0.90161702496839924</v>
      </c>
      <c r="BT1" s="11">
        <f ca="1">RANK(BS1,$BS$1:$BS$100,)</f>
        <v>1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0.65519978336076945</v>
      </c>
      <c r="CA1" s="11">
        <f ca="1">RANK(BZ1,$BZ$1:$BZ$100,)</f>
        <v>13</v>
      </c>
      <c r="CB1" s="4"/>
      <c r="CC1" s="4">
        <v>1</v>
      </c>
      <c r="CD1" s="4">
        <v>1</v>
      </c>
      <c r="CE1" s="4">
        <v>1</v>
      </c>
      <c r="CG1" s="10">
        <f ca="1">RAND()</f>
        <v>0.1555449503918731</v>
      </c>
      <c r="CH1" s="11">
        <f ca="1">RANK(CG1,$CG$1:$CG$100,)</f>
        <v>38</v>
      </c>
      <c r="CI1" s="4"/>
      <c r="CJ1" s="4">
        <v>1</v>
      </c>
      <c r="CK1" s="4">
        <v>0</v>
      </c>
      <c r="CL1" s="4">
        <v>1</v>
      </c>
      <c r="CM1" s="4"/>
      <c r="CN1" s="10">
        <f ca="1">RAND()</f>
        <v>0.78044353082871798</v>
      </c>
      <c r="CO1" s="11">
        <f ca="1">RANK(CN1,$CN$1:$CN$100,)</f>
        <v>13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77" t="s">
        <v>36</v>
      </c>
      <c r="B2" s="78"/>
      <c r="C2" s="78"/>
      <c r="D2" s="78"/>
      <c r="E2" s="79"/>
      <c r="F2" s="80" t="s">
        <v>37</v>
      </c>
      <c r="G2" s="80"/>
      <c r="H2" s="80"/>
      <c r="I2" s="81"/>
      <c r="J2" s="82"/>
      <c r="K2" s="82"/>
      <c r="L2" s="82"/>
      <c r="M2" s="82"/>
      <c r="N2" s="82"/>
      <c r="O2" s="82"/>
      <c r="P2" s="82"/>
      <c r="Q2" s="82"/>
      <c r="R2" s="82"/>
      <c r="S2" s="82"/>
      <c r="T2" s="83"/>
      <c r="X2" s="2" t="s">
        <v>127</v>
      </c>
      <c r="Y2" s="4">
        <f t="shared" ref="Y2:Y12" ca="1" si="1">AY2*1000+BD2*100+BI2*10+BN2</f>
        <v>217</v>
      </c>
      <c r="Z2" s="4" t="s">
        <v>58</v>
      </c>
      <c r="AA2" s="4">
        <f t="shared" ref="AA2:AA12" ca="1" si="2">AZ2*1000+BE2*100+BJ2*10+BO2</f>
        <v>242</v>
      </c>
      <c r="AB2" s="4" t="s">
        <v>61</v>
      </c>
      <c r="AC2" s="4">
        <f t="shared" ref="AC2:AC12" ca="1" si="3">Y2+AA2</f>
        <v>459</v>
      </c>
      <c r="AE2" s="4">
        <f t="shared" ref="AE2:AE12" ca="1" si="4">AY2</f>
        <v>0</v>
      </c>
      <c r="AF2" s="4">
        <f t="shared" ref="AF2:AF12" ca="1" si="5">BD2</f>
        <v>2</v>
      </c>
      <c r="AG2" s="4" t="s">
        <v>128</v>
      </c>
      <c r="AH2" s="4">
        <f t="shared" ref="AH2:AH12" ca="1" si="6">BI2</f>
        <v>1</v>
      </c>
      <c r="AI2" s="4">
        <f t="shared" ref="AI2:AI12" ca="1" si="7">BN2</f>
        <v>7</v>
      </c>
      <c r="AJ2" s="4" t="s">
        <v>129</v>
      </c>
      <c r="AK2" s="4">
        <f t="shared" ref="AK2:AK12" ca="1" si="8">AZ2</f>
        <v>0</v>
      </c>
      <c r="AL2" s="4">
        <f t="shared" ref="AL2:AL12" ca="1" si="9">BE2</f>
        <v>2</v>
      </c>
      <c r="AM2" s="4" t="s">
        <v>130</v>
      </c>
      <c r="AN2" s="4">
        <f t="shared" ref="AN2:AN12" ca="1" si="10">BJ2</f>
        <v>4</v>
      </c>
      <c r="AO2" s="4">
        <f t="shared" ref="AO2:AO12" ca="1" si="11">BO2</f>
        <v>2</v>
      </c>
      <c r="AP2" s="4" t="s">
        <v>126</v>
      </c>
      <c r="AQ2" s="4">
        <f t="shared" ref="AQ2:AQ12" ca="1" si="12">MOD(ROUNDDOWN(AC2/1000,0),10)</f>
        <v>0</v>
      </c>
      <c r="AR2" s="4">
        <f t="shared" ref="AR2:AR12" ca="1" si="13">MOD(ROUNDDOWN(AC2/100,0),10)</f>
        <v>4</v>
      </c>
      <c r="AS2" s="4" t="s">
        <v>131</v>
      </c>
      <c r="AT2" s="4">
        <f t="shared" ref="AT2:AT12" ca="1" si="14">MOD(ROUNDDOWN(AC2/10,0),10)</f>
        <v>5</v>
      </c>
      <c r="AU2" s="4">
        <f t="shared" ref="AU2:AU12" ca="1" si="15">MOD(ROUNDDOWN(AC2/1,0),10)</f>
        <v>9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2</v>
      </c>
      <c r="BE2" s="6">
        <f t="shared" ref="BE2:BE12" ca="1" si="19">VLOOKUP($CA2,$CC$1:$CE$100,3,FALSE)</f>
        <v>2</v>
      </c>
      <c r="BF2" s="7"/>
      <c r="BH2" s="4">
        <v>2</v>
      </c>
      <c r="BI2" s="8">
        <f t="shared" ref="BI2:BI12" ca="1" si="20">VLOOKUP($CH2,$CJ$1:$CL$100,2,FALSE)</f>
        <v>1</v>
      </c>
      <c r="BJ2" s="8">
        <f t="shared" ca="1" si="0"/>
        <v>4</v>
      </c>
      <c r="BK2" s="9"/>
      <c r="BM2" s="4">
        <v>2</v>
      </c>
      <c r="BN2" s="8">
        <f t="shared" ref="BN2:BN12" ca="1" si="21">VLOOKUP($CO2,$CQ$1:$CS$100,2,FALSE)</f>
        <v>7</v>
      </c>
      <c r="BO2" s="8">
        <f t="shared" ref="BO2:BO12" ca="1" si="22">VLOOKUP($CO2,$CQ$1:$CS$100,3,FALSE)</f>
        <v>2</v>
      </c>
      <c r="BP2" s="9"/>
      <c r="BQ2" s="9"/>
      <c r="BR2" s="7"/>
      <c r="BS2" s="10">
        <f t="shared" ref="BS2:BS20" ca="1" si="23">RAND()</f>
        <v>0.52219715989439364</v>
      </c>
      <c r="BT2" s="11">
        <f t="shared" ref="BT2:BT20" ca="1" si="24">RANK(BS2,$BS$1:$BS$100,)</f>
        <v>7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36" ca="1" si="25">RAND()</f>
        <v>0.69330129680268027</v>
      </c>
      <c r="CA2" s="11">
        <f t="shared" ref="CA2:CA36" ca="1" si="26">RANK(BZ2,$BZ$1:$BZ$100,)</f>
        <v>10</v>
      </c>
      <c r="CB2" s="4"/>
      <c r="CC2" s="4">
        <v>2</v>
      </c>
      <c r="CD2" s="4">
        <v>1</v>
      </c>
      <c r="CE2" s="4">
        <v>2</v>
      </c>
      <c r="CG2" s="10">
        <f t="shared" ref="CG2:CG46" ca="1" si="27">RAND()</f>
        <v>0.71261406169232078</v>
      </c>
      <c r="CH2" s="11">
        <f t="shared" ref="CH2:CH46" ca="1" si="28">RANK(CG2,$CG$1:$CG$100,)</f>
        <v>14</v>
      </c>
      <c r="CI2" s="4"/>
      <c r="CJ2" s="4">
        <v>2</v>
      </c>
      <c r="CK2" s="4">
        <v>0</v>
      </c>
      <c r="CL2" s="4">
        <v>2</v>
      </c>
      <c r="CN2" s="10">
        <f t="shared" ref="CN2:CN36" ca="1" si="29">RAND()</f>
        <v>6.2312307366725328E-3</v>
      </c>
      <c r="CO2" s="11">
        <f t="shared" ref="CO2:CO36" ca="1" si="30">RANK(CN2,$CN$1:$CN$100,)</f>
        <v>35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132</v>
      </c>
      <c r="Y3" s="4">
        <f t="shared" ca="1" si="1"/>
        <v>523</v>
      </c>
      <c r="Z3" s="4" t="s">
        <v>53</v>
      </c>
      <c r="AA3" s="4">
        <f t="shared" ca="1" si="2"/>
        <v>254</v>
      </c>
      <c r="AB3" s="4" t="s">
        <v>126</v>
      </c>
      <c r="AC3" s="4">
        <f t="shared" ca="1" si="3"/>
        <v>777</v>
      </c>
      <c r="AE3" s="4">
        <f t="shared" ca="1" si="4"/>
        <v>0</v>
      </c>
      <c r="AF3" s="4">
        <f t="shared" ca="1" si="5"/>
        <v>5</v>
      </c>
      <c r="AG3" s="4" t="s">
        <v>55</v>
      </c>
      <c r="AH3" s="4">
        <f t="shared" ca="1" si="6"/>
        <v>2</v>
      </c>
      <c r="AI3" s="4">
        <f t="shared" ca="1" si="7"/>
        <v>3</v>
      </c>
      <c r="AJ3" s="4" t="s">
        <v>53</v>
      </c>
      <c r="AK3" s="4">
        <f t="shared" ca="1" si="8"/>
        <v>0</v>
      </c>
      <c r="AL3" s="4">
        <f t="shared" ca="1" si="9"/>
        <v>2</v>
      </c>
      <c r="AM3" s="4" t="s">
        <v>55</v>
      </c>
      <c r="AN3" s="4">
        <f t="shared" ca="1" si="10"/>
        <v>5</v>
      </c>
      <c r="AO3" s="4">
        <f t="shared" ca="1" si="11"/>
        <v>4</v>
      </c>
      <c r="AP3" s="4" t="s">
        <v>54</v>
      </c>
      <c r="AQ3" s="4">
        <f t="shared" ca="1" si="12"/>
        <v>0</v>
      </c>
      <c r="AR3" s="4">
        <f t="shared" ca="1" si="13"/>
        <v>7</v>
      </c>
      <c r="AS3" s="4" t="s">
        <v>55</v>
      </c>
      <c r="AT3" s="4">
        <f t="shared" ca="1" si="14"/>
        <v>7</v>
      </c>
      <c r="AU3" s="4">
        <f t="shared" ca="1" si="15"/>
        <v>7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5</v>
      </c>
      <c r="BE3" s="6">
        <f t="shared" ca="1" si="19"/>
        <v>2</v>
      </c>
      <c r="BF3" s="7"/>
      <c r="BH3" s="4">
        <v>3</v>
      </c>
      <c r="BI3" s="8">
        <f t="shared" ca="1" si="20"/>
        <v>2</v>
      </c>
      <c r="BJ3" s="8">
        <f t="shared" ca="1" si="0"/>
        <v>5</v>
      </c>
      <c r="BK3" s="9"/>
      <c r="BM3" s="4">
        <v>3</v>
      </c>
      <c r="BN3" s="8">
        <f t="shared" ca="1" si="21"/>
        <v>3</v>
      </c>
      <c r="BO3" s="8">
        <f t="shared" ca="1" si="22"/>
        <v>4</v>
      </c>
      <c r="BP3" s="9"/>
      <c r="BQ3" s="9"/>
      <c r="BR3" s="7"/>
      <c r="BS3" s="10">
        <f t="shared" ca="1" si="23"/>
        <v>8.7336974144612389E-2</v>
      </c>
      <c r="BT3" s="11">
        <f t="shared" ca="1" si="24"/>
        <v>18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0.17677395347300062</v>
      </c>
      <c r="CA3" s="11">
        <f t="shared" ca="1" si="26"/>
        <v>28</v>
      </c>
      <c r="CB3" s="4"/>
      <c r="CC3" s="4">
        <v>3</v>
      </c>
      <c r="CD3" s="4">
        <v>1</v>
      </c>
      <c r="CE3" s="4">
        <v>3</v>
      </c>
      <c r="CG3" s="10">
        <f t="shared" ca="1" si="27"/>
        <v>0.45184842438595141</v>
      </c>
      <c r="CH3" s="11">
        <f t="shared" ca="1" si="28"/>
        <v>23</v>
      </c>
      <c r="CI3" s="4"/>
      <c r="CJ3" s="4">
        <v>3</v>
      </c>
      <c r="CK3" s="4">
        <v>0</v>
      </c>
      <c r="CL3" s="4">
        <v>3</v>
      </c>
      <c r="CN3" s="10">
        <f t="shared" ca="1" si="29"/>
        <v>0.41724662854835581</v>
      </c>
      <c r="CO3" s="11">
        <f t="shared" ca="1" si="30"/>
        <v>19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52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133</v>
      </c>
      <c r="N4" s="17"/>
      <c r="O4" s="17"/>
      <c r="P4" s="17"/>
      <c r="Q4" s="17"/>
      <c r="R4" s="17"/>
      <c r="S4" s="17"/>
      <c r="T4" s="19"/>
      <c r="X4" s="2" t="s">
        <v>64</v>
      </c>
      <c r="Y4" s="4">
        <f t="shared" ca="1" si="1"/>
        <v>744</v>
      </c>
      <c r="Z4" s="4" t="s">
        <v>53</v>
      </c>
      <c r="AA4" s="4">
        <f t="shared" ca="1" si="2"/>
        <v>235</v>
      </c>
      <c r="AB4" s="4" t="s">
        <v>54</v>
      </c>
      <c r="AC4" s="4">
        <f t="shared" ca="1" si="3"/>
        <v>979</v>
      </c>
      <c r="AE4" s="4">
        <f t="shared" ca="1" si="4"/>
        <v>0</v>
      </c>
      <c r="AF4" s="4">
        <f t="shared" ca="1" si="5"/>
        <v>7</v>
      </c>
      <c r="AG4" s="4" t="s">
        <v>131</v>
      </c>
      <c r="AH4" s="4">
        <f t="shared" ca="1" si="6"/>
        <v>4</v>
      </c>
      <c r="AI4" s="4">
        <f t="shared" ca="1" si="7"/>
        <v>4</v>
      </c>
      <c r="AJ4" s="4" t="s">
        <v>53</v>
      </c>
      <c r="AK4" s="4">
        <f t="shared" ca="1" si="8"/>
        <v>0</v>
      </c>
      <c r="AL4" s="4">
        <f t="shared" ca="1" si="9"/>
        <v>2</v>
      </c>
      <c r="AM4" s="4" t="s">
        <v>131</v>
      </c>
      <c r="AN4" s="4">
        <f t="shared" ca="1" si="10"/>
        <v>3</v>
      </c>
      <c r="AO4" s="4">
        <f t="shared" ca="1" si="11"/>
        <v>5</v>
      </c>
      <c r="AP4" s="4" t="s">
        <v>54</v>
      </c>
      <c r="AQ4" s="4">
        <f t="shared" ca="1" si="12"/>
        <v>0</v>
      </c>
      <c r="AR4" s="4">
        <f t="shared" ca="1" si="13"/>
        <v>9</v>
      </c>
      <c r="AS4" s="4" t="s">
        <v>55</v>
      </c>
      <c r="AT4" s="4">
        <f t="shared" ca="1" si="14"/>
        <v>7</v>
      </c>
      <c r="AU4" s="4">
        <f t="shared" ca="1" si="15"/>
        <v>9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7</v>
      </c>
      <c r="BE4" s="6">
        <f t="shared" ca="1" si="19"/>
        <v>2</v>
      </c>
      <c r="BF4" s="7"/>
      <c r="BH4" s="4">
        <v>4</v>
      </c>
      <c r="BI4" s="8">
        <f t="shared" ca="1" si="20"/>
        <v>4</v>
      </c>
      <c r="BJ4" s="8">
        <f t="shared" ca="1" si="0"/>
        <v>3</v>
      </c>
      <c r="BK4" s="9"/>
      <c r="BM4" s="4">
        <v>4</v>
      </c>
      <c r="BN4" s="8">
        <f t="shared" ca="1" si="21"/>
        <v>4</v>
      </c>
      <c r="BO4" s="8">
        <f t="shared" ca="1" si="22"/>
        <v>5</v>
      </c>
      <c r="BP4" s="9"/>
      <c r="BQ4" s="9"/>
      <c r="BR4" s="7"/>
      <c r="BS4" s="10">
        <f t="shared" ca="1" si="23"/>
        <v>8.2476841006304036E-2</v>
      </c>
      <c r="BT4" s="11">
        <f t="shared" ca="1" si="24"/>
        <v>19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2.0752682574774362E-2</v>
      </c>
      <c r="CA4" s="11">
        <f t="shared" ca="1" si="26"/>
        <v>35</v>
      </c>
      <c r="CB4" s="4"/>
      <c r="CC4" s="4">
        <v>4</v>
      </c>
      <c r="CD4" s="4">
        <v>1</v>
      </c>
      <c r="CE4" s="4">
        <v>4</v>
      </c>
      <c r="CG4" s="10">
        <f t="shared" ca="1" si="27"/>
        <v>0.25333132487245114</v>
      </c>
      <c r="CH4" s="11">
        <f t="shared" ca="1" si="28"/>
        <v>34</v>
      </c>
      <c r="CI4" s="4"/>
      <c r="CJ4" s="4">
        <v>4</v>
      </c>
      <c r="CK4" s="4">
        <v>0</v>
      </c>
      <c r="CL4" s="4">
        <v>4</v>
      </c>
      <c r="CN4" s="10">
        <f t="shared" ca="1" si="29"/>
        <v>0.28615566383478908</v>
      </c>
      <c r="CO4" s="11">
        <f t="shared" ca="1" si="30"/>
        <v>26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73" t="str">
        <f ca="1">$Y1/100&amp;$Z1&amp;$AA1/100&amp;$AB1</f>
        <v>2.52＋5.25＝</v>
      </c>
      <c r="D5" s="74"/>
      <c r="E5" s="74"/>
      <c r="F5" s="74"/>
      <c r="G5" s="75">
        <f ca="1">$AC1/100</f>
        <v>7.77</v>
      </c>
      <c r="H5" s="76"/>
      <c r="I5" s="21"/>
      <c r="J5" s="22"/>
      <c r="K5" s="20"/>
      <c r="L5" s="13"/>
      <c r="M5" s="73" t="str">
        <f ca="1">$Y2/100&amp;$Z2&amp;$AA2/100&amp;$AB2</f>
        <v>2.17＋2.42＝</v>
      </c>
      <c r="N5" s="74"/>
      <c r="O5" s="74"/>
      <c r="P5" s="74"/>
      <c r="Q5" s="75">
        <f ca="1">$AC2/100</f>
        <v>4.59</v>
      </c>
      <c r="R5" s="76"/>
      <c r="S5" s="21"/>
      <c r="T5" s="23"/>
      <c r="X5" s="2" t="s">
        <v>67</v>
      </c>
      <c r="Y5" s="4">
        <f t="shared" ca="1" si="1"/>
        <v>304</v>
      </c>
      <c r="Z5" s="4" t="s">
        <v>53</v>
      </c>
      <c r="AA5" s="4">
        <f t="shared" ca="1" si="2"/>
        <v>124</v>
      </c>
      <c r="AB5" s="4" t="s">
        <v>54</v>
      </c>
      <c r="AC5" s="4">
        <f t="shared" ca="1" si="3"/>
        <v>428</v>
      </c>
      <c r="AE5" s="4">
        <f t="shared" ca="1" si="4"/>
        <v>0</v>
      </c>
      <c r="AF5" s="4">
        <f t="shared" ca="1" si="5"/>
        <v>3</v>
      </c>
      <c r="AG5" s="4" t="s">
        <v>55</v>
      </c>
      <c r="AH5" s="4">
        <f t="shared" ca="1" si="6"/>
        <v>0</v>
      </c>
      <c r="AI5" s="4">
        <f t="shared" ca="1" si="7"/>
        <v>4</v>
      </c>
      <c r="AJ5" s="4" t="s">
        <v>53</v>
      </c>
      <c r="AK5" s="4">
        <f t="shared" ca="1" si="8"/>
        <v>0</v>
      </c>
      <c r="AL5" s="4">
        <f t="shared" ca="1" si="9"/>
        <v>1</v>
      </c>
      <c r="AM5" s="4" t="s">
        <v>55</v>
      </c>
      <c r="AN5" s="4">
        <f t="shared" ca="1" si="10"/>
        <v>2</v>
      </c>
      <c r="AO5" s="4">
        <f t="shared" ca="1" si="11"/>
        <v>4</v>
      </c>
      <c r="AP5" s="4" t="s">
        <v>54</v>
      </c>
      <c r="AQ5" s="4">
        <f t="shared" ca="1" si="12"/>
        <v>0</v>
      </c>
      <c r="AR5" s="4">
        <f t="shared" ca="1" si="13"/>
        <v>4</v>
      </c>
      <c r="AS5" s="4" t="s">
        <v>66</v>
      </c>
      <c r="AT5" s="4">
        <f t="shared" ca="1" si="14"/>
        <v>2</v>
      </c>
      <c r="AU5" s="4">
        <f t="shared" ca="1" si="15"/>
        <v>8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3</v>
      </c>
      <c r="BE5" s="6">
        <f t="shared" ca="1" si="19"/>
        <v>1</v>
      </c>
      <c r="BF5" s="7"/>
      <c r="BH5" s="4">
        <v>5</v>
      </c>
      <c r="BI5" s="8">
        <f t="shared" ca="1" si="20"/>
        <v>0</v>
      </c>
      <c r="BJ5" s="8">
        <f t="shared" ca="1" si="0"/>
        <v>2</v>
      </c>
      <c r="BK5" s="9"/>
      <c r="BM5" s="4">
        <v>5</v>
      </c>
      <c r="BN5" s="8">
        <f t="shared" ca="1" si="21"/>
        <v>4</v>
      </c>
      <c r="BO5" s="8">
        <f t="shared" ca="1" si="22"/>
        <v>4</v>
      </c>
      <c r="BP5" s="9"/>
      <c r="BQ5" s="9"/>
      <c r="BR5" s="7"/>
      <c r="BS5" s="10">
        <f t="shared" ca="1" si="23"/>
        <v>0.39273171078463043</v>
      </c>
      <c r="BT5" s="11">
        <f t="shared" ca="1" si="24"/>
        <v>12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0.48778776744955332</v>
      </c>
      <c r="CA5" s="11">
        <f t="shared" ca="1" si="26"/>
        <v>16</v>
      </c>
      <c r="CB5" s="4"/>
      <c r="CC5" s="4">
        <v>5</v>
      </c>
      <c r="CD5" s="4">
        <v>1</v>
      </c>
      <c r="CE5" s="4">
        <v>5</v>
      </c>
      <c r="CG5" s="10">
        <f t="shared" ca="1" si="27"/>
        <v>0.9528599709242811</v>
      </c>
      <c r="CH5" s="11">
        <f t="shared" ca="1" si="28"/>
        <v>2</v>
      </c>
      <c r="CI5" s="4"/>
      <c r="CJ5" s="4">
        <v>5</v>
      </c>
      <c r="CK5" s="4">
        <v>0</v>
      </c>
      <c r="CL5" s="4">
        <v>5</v>
      </c>
      <c r="CN5" s="10">
        <f t="shared" ca="1" si="29"/>
        <v>0.30271350628407245</v>
      </c>
      <c r="CO5" s="11">
        <f t="shared" ca="1" si="30"/>
        <v>25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69</v>
      </c>
      <c r="Y6" s="4">
        <f t="shared" ca="1" si="1"/>
        <v>112</v>
      </c>
      <c r="Z6" s="4" t="s">
        <v>53</v>
      </c>
      <c r="AA6" s="4">
        <f t="shared" ca="1" si="2"/>
        <v>321</v>
      </c>
      <c r="AB6" s="4" t="s">
        <v>73</v>
      </c>
      <c r="AC6" s="4">
        <f t="shared" ca="1" si="3"/>
        <v>433</v>
      </c>
      <c r="AE6" s="4">
        <f t="shared" ca="1" si="4"/>
        <v>0</v>
      </c>
      <c r="AF6" s="4">
        <f t="shared" ca="1" si="5"/>
        <v>1</v>
      </c>
      <c r="AG6" s="4" t="s">
        <v>55</v>
      </c>
      <c r="AH6" s="4">
        <f t="shared" ca="1" si="6"/>
        <v>1</v>
      </c>
      <c r="AI6" s="4">
        <f t="shared" ca="1" si="7"/>
        <v>2</v>
      </c>
      <c r="AJ6" s="4" t="s">
        <v>53</v>
      </c>
      <c r="AK6" s="4">
        <f t="shared" ca="1" si="8"/>
        <v>0</v>
      </c>
      <c r="AL6" s="4">
        <f t="shared" ca="1" si="9"/>
        <v>3</v>
      </c>
      <c r="AM6" s="4" t="s">
        <v>66</v>
      </c>
      <c r="AN6" s="4">
        <f t="shared" ca="1" si="10"/>
        <v>2</v>
      </c>
      <c r="AO6" s="4">
        <f t="shared" ca="1" si="11"/>
        <v>1</v>
      </c>
      <c r="AP6" s="4" t="s">
        <v>54</v>
      </c>
      <c r="AQ6" s="4">
        <f t="shared" ca="1" si="12"/>
        <v>0</v>
      </c>
      <c r="AR6" s="4">
        <f t="shared" ca="1" si="13"/>
        <v>4</v>
      </c>
      <c r="AS6" s="4" t="s">
        <v>55</v>
      </c>
      <c r="AT6" s="4">
        <f t="shared" ca="1" si="14"/>
        <v>3</v>
      </c>
      <c r="AU6" s="4">
        <f t="shared" ca="1" si="15"/>
        <v>3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1</v>
      </c>
      <c r="BE6" s="6">
        <f t="shared" ca="1" si="19"/>
        <v>3</v>
      </c>
      <c r="BF6" s="7"/>
      <c r="BH6" s="4">
        <v>6</v>
      </c>
      <c r="BI6" s="8">
        <f t="shared" ca="1" si="20"/>
        <v>1</v>
      </c>
      <c r="BJ6" s="8">
        <f t="shared" ca="1" si="0"/>
        <v>2</v>
      </c>
      <c r="BK6" s="9"/>
      <c r="BM6" s="4">
        <v>6</v>
      </c>
      <c r="BN6" s="8">
        <f t="shared" ca="1" si="21"/>
        <v>2</v>
      </c>
      <c r="BO6" s="8">
        <f t="shared" ca="1" si="22"/>
        <v>1</v>
      </c>
      <c r="BP6" s="9"/>
      <c r="BQ6" s="9"/>
      <c r="BR6" s="7"/>
      <c r="BS6" s="10">
        <f t="shared" ca="1" si="23"/>
        <v>0.47351467926131563</v>
      </c>
      <c r="BT6" s="11">
        <f t="shared" ca="1" si="24"/>
        <v>8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0.90163153554026676</v>
      </c>
      <c r="CA6" s="11">
        <f t="shared" ca="1" si="26"/>
        <v>3</v>
      </c>
      <c r="CB6" s="4"/>
      <c r="CC6" s="4">
        <v>6</v>
      </c>
      <c r="CD6" s="4">
        <v>1</v>
      </c>
      <c r="CE6" s="4">
        <v>6</v>
      </c>
      <c r="CG6" s="10">
        <f t="shared" ca="1" si="27"/>
        <v>0.7707191906317854</v>
      </c>
      <c r="CH6" s="11">
        <f t="shared" ca="1" si="28"/>
        <v>12</v>
      </c>
      <c r="CI6" s="4"/>
      <c r="CJ6" s="4">
        <v>6</v>
      </c>
      <c r="CK6" s="4">
        <v>0</v>
      </c>
      <c r="CL6" s="4">
        <v>6</v>
      </c>
      <c r="CN6" s="10">
        <f t="shared" ca="1" si="29"/>
        <v>0.7933990872233716</v>
      </c>
      <c r="CO6" s="11">
        <f t="shared" ca="1" si="30"/>
        <v>9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2</v>
      </c>
      <c r="F7" s="31" t="str">
        <f ca="1">IF(AND(G7=0,H7=0),"",".")</f>
        <v>.</v>
      </c>
      <c r="G7" s="32">
        <f ca="1">$BI1</f>
        <v>5</v>
      </c>
      <c r="H7" s="32">
        <f ca="1">$BN1</f>
        <v>2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2</v>
      </c>
      <c r="P7" s="31" t="str">
        <f ca="1">IF(AND(Q7=0,R7=0),"",".")</f>
        <v>.</v>
      </c>
      <c r="Q7" s="32">
        <f ca="1">$BI2</f>
        <v>1</v>
      </c>
      <c r="R7" s="32">
        <f ca="1">$BN2</f>
        <v>7</v>
      </c>
      <c r="S7" s="33"/>
      <c r="T7" s="28"/>
      <c r="X7" s="2" t="s">
        <v>116</v>
      </c>
      <c r="Y7" s="4">
        <f t="shared" ca="1" si="1"/>
        <v>157</v>
      </c>
      <c r="Z7" s="4" t="s">
        <v>53</v>
      </c>
      <c r="AA7" s="4">
        <f t="shared" ca="1" si="2"/>
        <v>811</v>
      </c>
      <c r="AB7" s="4" t="s">
        <v>54</v>
      </c>
      <c r="AC7" s="4">
        <f t="shared" ca="1" si="3"/>
        <v>968</v>
      </c>
      <c r="AE7" s="4">
        <f t="shared" ca="1" si="4"/>
        <v>0</v>
      </c>
      <c r="AF7" s="4">
        <f t="shared" ca="1" si="5"/>
        <v>1</v>
      </c>
      <c r="AG7" s="4" t="s">
        <v>66</v>
      </c>
      <c r="AH7" s="4">
        <f t="shared" ca="1" si="6"/>
        <v>5</v>
      </c>
      <c r="AI7" s="4">
        <f t="shared" ca="1" si="7"/>
        <v>7</v>
      </c>
      <c r="AJ7" s="4" t="s">
        <v>68</v>
      </c>
      <c r="AK7" s="4">
        <f t="shared" ca="1" si="8"/>
        <v>0</v>
      </c>
      <c r="AL7" s="4">
        <f t="shared" ca="1" si="9"/>
        <v>8</v>
      </c>
      <c r="AM7" s="4" t="s">
        <v>66</v>
      </c>
      <c r="AN7" s="4">
        <f t="shared" ca="1" si="10"/>
        <v>1</v>
      </c>
      <c r="AO7" s="4">
        <f t="shared" ca="1" si="11"/>
        <v>1</v>
      </c>
      <c r="AP7" s="4" t="s">
        <v>54</v>
      </c>
      <c r="AQ7" s="4">
        <f t="shared" ca="1" si="12"/>
        <v>0</v>
      </c>
      <c r="AR7" s="4">
        <f t="shared" ca="1" si="13"/>
        <v>9</v>
      </c>
      <c r="AS7" s="4" t="s">
        <v>66</v>
      </c>
      <c r="AT7" s="4">
        <f t="shared" ca="1" si="14"/>
        <v>6</v>
      </c>
      <c r="AU7" s="4">
        <f t="shared" ca="1" si="15"/>
        <v>8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1</v>
      </c>
      <c r="BE7" s="6">
        <f t="shared" ca="1" si="19"/>
        <v>8</v>
      </c>
      <c r="BF7" s="7"/>
      <c r="BH7" s="4">
        <v>7</v>
      </c>
      <c r="BI7" s="8">
        <f t="shared" ca="1" si="20"/>
        <v>5</v>
      </c>
      <c r="BJ7" s="8">
        <f t="shared" ca="1" si="0"/>
        <v>1</v>
      </c>
      <c r="BK7" s="9"/>
      <c r="BM7" s="4">
        <v>7</v>
      </c>
      <c r="BN7" s="8">
        <f t="shared" ca="1" si="21"/>
        <v>7</v>
      </c>
      <c r="BO7" s="8">
        <f t="shared" ca="1" si="22"/>
        <v>1</v>
      </c>
      <c r="BP7" s="9"/>
      <c r="BQ7" s="9"/>
      <c r="BR7" s="7"/>
      <c r="BS7" s="10">
        <f t="shared" ca="1" si="23"/>
        <v>0.44322935257661711</v>
      </c>
      <c r="BT7" s="11">
        <f t="shared" ca="1" si="24"/>
        <v>10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0.79905668978605404</v>
      </c>
      <c r="CA7" s="11">
        <f t="shared" ca="1" si="26"/>
        <v>8</v>
      </c>
      <c r="CB7" s="4"/>
      <c r="CC7" s="4">
        <v>7</v>
      </c>
      <c r="CD7" s="4">
        <v>1</v>
      </c>
      <c r="CE7" s="4">
        <v>7</v>
      </c>
      <c r="CG7" s="10">
        <f t="shared" ca="1" si="27"/>
        <v>0.15568855427400796</v>
      </c>
      <c r="CH7" s="11">
        <f t="shared" ca="1" si="28"/>
        <v>37</v>
      </c>
      <c r="CI7" s="4"/>
      <c r="CJ7" s="4">
        <v>7</v>
      </c>
      <c r="CK7" s="4">
        <v>0</v>
      </c>
      <c r="CL7" s="4">
        <v>7</v>
      </c>
      <c r="CN7" s="10">
        <f t="shared" ca="1" si="29"/>
        <v>4.6768333045431487E-2</v>
      </c>
      <c r="CO7" s="11">
        <f t="shared" ca="1" si="30"/>
        <v>34</v>
      </c>
      <c r="CP7" s="4"/>
      <c r="CQ7" s="4">
        <v>7</v>
      </c>
      <c r="CR7" s="4">
        <v>1</v>
      </c>
      <c r="CS7" s="4">
        <v>7</v>
      </c>
    </row>
    <row r="8" spans="1:97" ht="54.95" customHeight="1" thickBot="1" x14ac:dyDescent="0.3">
      <c r="A8" s="20"/>
      <c r="B8" s="13"/>
      <c r="C8" s="34" t="str">
        <f ca="1">IF(AND($AZ1=0,$AY1=0),"","＋")</f>
        <v/>
      </c>
      <c r="D8" s="35" t="str">
        <f ca="1">IF(AND($AZ1=0,$AY1=0),"＋",$AZ1)</f>
        <v>＋</v>
      </c>
      <c r="E8" s="36">
        <f ca="1">$BE1</f>
        <v>5</v>
      </c>
      <c r="F8" s="36" t="str">
        <f ca="1">IF(AND(G8=0,H8=0),"",".")</f>
        <v>.</v>
      </c>
      <c r="G8" s="37">
        <f ca="1">$BJ1</f>
        <v>2</v>
      </c>
      <c r="H8" s="37">
        <f ca="1">$BO1</f>
        <v>5</v>
      </c>
      <c r="I8" s="33"/>
      <c r="J8" s="28"/>
      <c r="K8" s="20"/>
      <c r="L8" s="13"/>
      <c r="M8" s="34" t="str">
        <f ca="1">IF(AND($AZ2=0,$AY2=0),"","＋")</f>
        <v/>
      </c>
      <c r="N8" s="35" t="str">
        <f ca="1">IF(AND($AZ2=0,$AY2=0),"＋",$AZ2)</f>
        <v>＋</v>
      </c>
      <c r="O8" s="36">
        <f ca="1">$BE2</f>
        <v>2</v>
      </c>
      <c r="P8" s="36" t="str">
        <f ca="1">IF(AND(Q8=0,R8=0),"",".")</f>
        <v>.</v>
      </c>
      <c r="Q8" s="37">
        <f ca="1">$BJ2</f>
        <v>4</v>
      </c>
      <c r="R8" s="37">
        <f ca="1">$BO2</f>
        <v>2</v>
      </c>
      <c r="S8" s="33"/>
      <c r="T8" s="28"/>
      <c r="X8" s="2" t="s">
        <v>134</v>
      </c>
      <c r="Y8" s="4">
        <f t="shared" ca="1" si="1"/>
        <v>156</v>
      </c>
      <c r="Z8" s="4" t="s">
        <v>53</v>
      </c>
      <c r="AA8" s="4">
        <f t="shared" ca="1" si="2"/>
        <v>532</v>
      </c>
      <c r="AB8" s="4" t="s">
        <v>126</v>
      </c>
      <c r="AC8" s="4">
        <f t="shared" ca="1" si="3"/>
        <v>688</v>
      </c>
      <c r="AE8" s="4">
        <f t="shared" ca="1" si="4"/>
        <v>0</v>
      </c>
      <c r="AF8" s="4">
        <f t="shared" ca="1" si="5"/>
        <v>1</v>
      </c>
      <c r="AG8" s="4" t="s">
        <v>55</v>
      </c>
      <c r="AH8" s="4">
        <f t="shared" ca="1" si="6"/>
        <v>5</v>
      </c>
      <c r="AI8" s="4">
        <f t="shared" ca="1" si="7"/>
        <v>6</v>
      </c>
      <c r="AJ8" s="4" t="s">
        <v>129</v>
      </c>
      <c r="AK8" s="4">
        <f t="shared" ca="1" si="8"/>
        <v>0</v>
      </c>
      <c r="AL8" s="4">
        <f t="shared" ca="1" si="9"/>
        <v>5</v>
      </c>
      <c r="AM8" s="4" t="s">
        <v>55</v>
      </c>
      <c r="AN8" s="4">
        <f t="shared" ca="1" si="10"/>
        <v>3</v>
      </c>
      <c r="AO8" s="4">
        <f t="shared" ca="1" si="11"/>
        <v>2</v>
      </c>
      <c r="AP8" s="4" t="s">
        <v>126</v>
      </c>
      <c r="AQ8" s="4">
        <f t="shared" ca="1" si="12"/>
        <v>0</v>
      </c>
      <c r="AR8" s="4">
        <f t="shared" ca="1" si="13"/>
        <v>6</v>
      </c>
      <c r="AS8" s="4" t="s">
        <v>131</v>
      </c>
      <c r="AT8" s="4">
        <f t="shared" ca="1" si="14"/>
        <v>8</v>
      </c>
      <c r="AU8" s="4">
        <f t="shared" ca="1" si="15"/>
        <v>8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1</v>
      </c>
      <c r="BE8" s="6">
        <f t="shared" ca="1" si="19"/>
        <v>5</v>
      </c>
      <c r="BF8" s="7"/>
      <c r="BH8" s="4">
        <v>8</v>
      </c>
      <c r="BI8" s="8">
        <f t="shared" ca="1" si="20"/>
        <v>5</v>
      </c>
      <c r="BJ8" s="8">
        <f t="shared" ca="1" si="0"/>
        <v>3</v>
      </c>
      <c r="BK8" s="9"/>
      <c r="BM8" s="4">
        <v>8</v>
      </c>
      <c r="BN8" s="8">
        <f t="shared" ca="1" si="21"/>
        <v>6</v>
      </c>
      <c r="BO8" s="8">
        <f t="shared" ca="1" si="22"/>
        <v>2</v>
      </c>
      <c r="BP8" s="9"/>
      <c r="BQ8" s="9"/>
      <c r="BR8" s="7"/>
      <c r="BS8" s="10">
        <f t="shared" ca="1" si="23"/>
        <v>0.23617422379803565</v>
      </c>
      <c r="BT8" s="11">
        <f t="shared" ca="1" si="24"/>
        <v>16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0.89408377424295615</v>
      </c>
      <c r="CA8" s="11">
        <f t="shared" ca="1" si="26"/>
        <v>5</v>
      </c>
      <c r="CB8" s="4"/>
      <c r="CC8" s="4">
        <v>8</v>
      </c>
      <c r="CD8" s="4">
        <v>1</v>
      </c>
      <c r="CE8" s="4">
        <v>8</v>
      </c>
      <c r="CG8" s="10">
        <f t="shared" ca="1" si="27"/>
        <v>0.14160962736484117</v>
      </c>
      <c r="CH8" s="11">
        <f t="shared" ca="1" si="28"/>
        <v>39</v>
      </c>
      <c r="CI8" s="4"/>
      <c r="CJ8" s="4">
        <v>8</v>
      </c>
      <c r="CK8" s="4">
        <v>0</v>
      </c>
      <c r="CL8" s="4">
        <v>8</v>
      </c>
      <c r="CN8" s="10">
        <f t="shared" ca="1" si="29"/>
        <v>0.13540591758616161</v>
      </c>
      <c r="CO8" s="11">
        <f t="shared" ca="1" si="30"/>
        <v>32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7</v>
      </c>
      <c r="F9" s="41" t="str">
        <f>$AS1</f>
        <v>.</v>
      </c>
      <c r="G9" s="42">
        <f ca="1">$AT1</f>
        <v>7</v>
      </c>
      <c r="H9" s="43">
        <f ca="1">$AU1</f>
        <v>7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4</v>
      </c>
      <c r="P9" s="41" t="str">
        <f>$AS2</f>
        <v>.</v>
      </c>
      <c r="Q9" s="42">
        <f ca="1">$AT2</f>
        <v>5</v>
      </c>
      <c r="R9" s="43">
        <f ca="1">$AU2</f>
        <v>9</v>
      </c>
      <c r="S9" s="33"/>
      <c r="T9" s="44"/>
      <c r="X9" s="2" t="s">
        <v>117</v>
      </c>
      <c r="Y9" s="4">
        <f t="shared" ca="1" si="1"/>
        <v>233</v>
      </c>
      <c r="Z9" s="4" t="s">
        <v>53</v>
      </c>
      <c r="AA9" s="4">
        <f t="shared" ca="1" si="2"/>
        <v>145</v>
      </c>
      <c r="AB9" s="4" t="s">
        <v>126</v>
      </c>
      <c r="AC9" s="4">
        <f t="shared" ca="1" si="3"/>
        <v>378</v>
      </c>
      <c r="AE9" s="4">
        <f t="shared" ca="1" si="4"/>
        <v>0</v>
      </c>
      <c r="AF9" s="4">
        <f t="shared" ca="1" si="5"/>
        <v>2</v>
      </c>
      <c r="AG9" s="4" t="s">
        <v>131</v>
      </c>
      <c r="AH9" s="4">
        <f t="shared" ca="1" si="6"/>
        <v>3</v>
      </c>
      <c r="AI9" s="4">
        <f t="shared" ca="1" si="7"/>
        <v>3</v>
      </c>
      <c r="AJ9" s="4" t="s">
        <v>129</v>
      </c>
      <c r="AK9" s="4">
        <f t="shared" ca="1" si="8"/>
        <v>0</v>
      </c>
      <c r="AL9" s="4">
        <f t="shared" ca="1" si="9"/>
        <v>1</v>
      </c>
      <c r="AM9" s="4" t="s">
        <v>55</v>
      </c>
      <c r="AN9" s="4">
        <f t="shared" ca="1" si="10"/>
        <v>4</v>
      </c>
      <c r="AO9" s="4">
        <f t="shared" ca="1" si="11"/>
        <v>5</v>
      </c>
      <c r="AP9" s="4" t="s">
        <v>54</v>
      </c>
      <c r="AQ9" s="4">
        <f t="shared" ca="1" si="12"/>
        <v>0</v>
      </c>
      <c r="AR9" s="4">
        <f t="shared" ca="1" si="13"/>
        <v>3</v>
      </c>
      <c r="AS9" s="4" t="s">
        <v>131</v>
      </c>
      <c r="AT9" s="4">
        <f t="shared" ca="1" si="14"/>
        <v>7</v>
      </c>
      <c r="AU9" s="4">
        <f t="shared" ca="1" si="15"/>
        <v>8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2</v>
      </c>
      <c r="BE9" s="6">
        <f t="shared" ca="1" si="19"/>
        <v>1</v>
      </c>
      <c r="BF9" s="7"/>
      <c r="BH9" s="4">
        <v>9</v>
      </c>
      <c r="BI9" s="8">
        <f t="shared" ca="1" si="20"/>
        <v>3</v>
      </c>
      <c r="BJ9" s="8">
        <f t="shared" ca="1" si="0"/>
        <v>4</v>
      </c>
      <c r="BK9" s="9"/>
      <c r="BM9" s="4">
        <v>9</v>
      </c>
      <c r="BN9" s="8">
        <f t="shared" ca="1" si="21"/>
        <v>3</v>
      </c>
      <c r="BO9" s="8">
        <f t="shared" ca="1" si="22"/>
        <v>5</v>
      </c>
      <c r="BP9" s="9"/>
      <c r="BQ9" s="9"/>
      <c r="BR9" s="7"/>
      <c r="BS9" s="10">
        <f t="shared" ca="1" si="23"/>
        <v>1.0857328129175836E-2</v>
      </c>
      <c r="BT9" s="11">
        <f t="shared" ca="1" si="24"/>
        <v>20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0.70767057484721652</v>
      </c>
      <c r="CA9" s="11">
        <f t="shared" ca="1" si="26"/>
        <v>9</v>
      </c>
      <c r="CB9" s="4"/>
      <c r="CC9" s="4">
        <v>9</v>
      </c>
      <c r="CD9" s="4">
        <v>2</v>
      </c>
      <c r="CE9" s="4">
        <v>1</v>
      </c>
      <c r="CG9" s="10">
        <f t="shared" ca="1" si="27"/>
        <v>0.3001359150062437</v>
      </c>
      <c r="CH9" s="11">
        <f t="shared" ca="1" si="28"/>
        <v>29</v>
      </c>
      <c r="CI9" s="4"/>
      <c r="CJ9" s="4">
        <v>9</v>
      </c>
      <c r="CK9" s="4">
        <v>0</v>
      </c>
      <c r="CL9" s="4">
        <v>9</v>
      </c>
      <c r="CN9" s="10">
        <f t="shared" ca="1" si="29"/>
        <v>0.40761188993481157</v>
      </c>
      <c r="CO9" s="11">
        <f t="shared" ca="1" si="30"/>
        <v>20</v>
      </c>
      <c r="CP9" s="4"/>
      <c r="CQ9" s="4">
        <v>9</v>
      </c>
      <c r="CR9" s="4">
        <v>2</v>
      </c>
      <c r="CS9" s="4">
        <v>1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74</v>
      </c>
      <c r="Y10" s="4">
        <f t="shared" ca="1" si="1"/>
        <v>141</v>
      </c>
      <c r="Z10" s="4" t="s">
        <v>53</v>
      </c>
      <c r="AA10" s="4">
        <f t="shared" ca="1" si="2"/>
        <v>222</v>
      </c>
      <c r="AB10" s="4" t="s">
        <v>54</v>
      </c>
      <c r="AC10" s="4">
        <f t="shared" ca="1" si="3"/>
        <v>363</v>
      </c>
      <c r="AE10" s="4">
        <f t="shared" ca="1" si="4"/>
        <v>0</v>
      </c>
      <c r="AF10" s="4">
        <f t="shared" ca="1" si="5"/>
        <v>1</v>
      </c>
      <c r="AG10" s="4" t="s">
        <v>55</v>
      </c>
      <c r="AH10" s="4">
        <f t="shared" ca="1" si="6"/>
        <v>4</v>
      </c>
      <c r="AI10" s="4">
        <f t="shared" ca="1" si="7"/>
        <v>1</v>
      </c>
      <c r="AJ10" s="4" t="s">
        <v>53</v>
      </c>
      <c r="AK10" s="4">
        <f t="shared" ca="1" si="8"/>
        <v>0</v>
      </c>
      <c r="AL10" s="4">
        <f t="shared" ca="1" si="9"/>
        <v>2</v>
      </c>
      <c r="AM10" s="4" t="s">
        <v>131</v>
      </c>
      <c r="AN10" s="4">
        <f t="shared" ca="1" si="10"/>
        <v>2</v>
      </c>
      <c r="AO10" s="4">
        <f t="shared" ca="1" si="11"/>
        <v>2</v>
      </c>
      <c r="AP10" s="4" t="s">
        <v>54</v>
      </c>
      <c r="AQ10" s="4">
        <f t="shared" ca="1" si="12"/>
        <v>0</v>
      </c>
      <c r="AR10" s="4">
        <f t="shared" ca="1" si="13"/>
        <v>3</v>
      </c>
      <c r="AS10" s="4" t="s">
        <v>55</v>
      </c>
      <c r="AT10" s="4">
        <f t="shared" ca="1" si="14"/>
        <v>6</v>
      </c>
      <c r="AU10" s="4">
        <f t="shared" ca="1" si="15"/>
        <v>3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1</v>
      </c>
      <c r="BE10" s="6">
        <f t="shared" ca="1" si="19"/>
        <v>2</v>
      </c>
      <c r="BF10" s="7"/>
      <c r="BH10" s="4">
        <v>10</v>
      </c>
      <c r="BI10" s="8">
        <f t="shared" ca="1" si="20"/>
        <v>4</v>
      </c>
      <c r="BJ10" s="8">
        <f t="shared" ca="1" si="0"/>
        <v>2</v>
      </c>
      <c r="BK10" s="9"/>
      <c r="BM10" s="4">
        <v>10</v>
      </c>
      <c r="BN10" s="8">
        <f t="shared" ca="1" si="21"/>
        <v>1</v>
      </c>
      <c r="BO10" s="8">
        <f t="shared" ca="1" si="22"/>
        <v>2</v>
      </c>
      <c r="BP10" s="9"/>
      <c r="BQ10" s="9"/>
      <c r="BR10" s="7"/>
      <c r="BS10" s="10">
        <f t="shared" ca="1" si="23"/>
        <v>0.70540139170855265</v>
      </c>
      <c r="BT10" s="11">
        <f t="shared" ca="1" si="24"/>
        <v>5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0.95199149896067092</v>
      </c>
      <c r="CA10" s="11">
        <f t="shared" ca="1" si="26"/>
        <v>2</v>
      </c>
      <c r="CB10" s="4"/>
      <c r="CC10" s="4">
        <v>10</v>
      </c>
      <c r="CD10" s="4">
        <v>2</v>
      </c>
      <c r="CE10" s="4">
        <v>2</v>
      </c>
      <c r="CG10" s="10">
        <f t="shared" ca="1" si="27"/>
        <v>0.28028738145070253</v>
      </c>
      <c r="CH10" s="11">
        <f t="shared" ca="1" si="28"/>
        <v>33</v>
      </c>
      <c r="CI10" s="4"/>
      <c r="CJ10" s="4">
        <v>10</v>
      </c>
      <c r="CK10" s="4">
        <v>1</v>
      </c>
      <c r="CL10" s="4">
        <v>0</v>
      </c>
      <c r="CN10" s="10">
        <f t="shared" ca="1" si="29"/>
        <v>0.97728824668479497</v>
      </c>
      <c r="CO10" s="11">
        <f t="shared" ca="1" si="30"/>
        <v>2</v>
      </c>
      <c r="CP10" s="4"/>
      <c r="CQ10" s="4">
        <v>10</v>
      </c>
      <c r="CR10" s="4">
        <v>2</v>
      </c>
      <c r="CS10" s="4">
        <v>2</v>
      </c>
    </row>
    <row r="11" spans="1:97" ht="19.5" customHeight="1" thickBot="1" x14ac:dyDescent="0.3">
      <c r="A11" s="51"/>
      <c r="B11" s="17"/>
      <c r="C11" s="16" t="s">
        <v>75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135</v>
      </c>
      <c r="N11" s="17"/>
      <c r="O11" s="17"/>
      <c r="P11" s="17"/>
      <c r="Q11" s="17"/>
      <c r="R11" s="17"/>
      <c r="S11" s="17"/>
      <c r="T11" s="19"/>
      <c r="X11" s="2" t="s">
        <v>77</v>
      </c>
      <c r="Y11" s="4">
        <f t="shared" ca="1" si="1"/>
        <v>405</v>
      </c>
      <c r="Z11" s="4" t="s">
        <v>53</v>
      </c>
      <c r="AA11" s="4">
        <f t="shared" ca="1" si="2"/>
        <v>212</v>
      </c>
      <c r="AB11" s="4" t="s">
        <v>126</v>
      </c>
      <c r="AC11" s="4">
        <f t="shared" ca="1" si="3"/>
        <v>617</v>
      </c>
      <c r="AE11" s="4">
        <f t="shared" ca="1" si="4"/>
        <v>0</v>
      </c>
      <c r="AF11" s="4">
        <f t="shared" ca="1" si="5"/>
        <v>4</v>
      </c>
      <c r="AG11" s="4" t="s">
        <v>55</v>
      </c>
      <c r="AH11" s="4">
        <f t="shared" ca="1" si="6"/>
        <v>0</v>
      </c>
      <c r="AI11" s="4">
        <f t="shared" ca="1" si="7"/>
        <v>5</v>
      </c>
      <c r="AJ11" s="4" t="s">
        <v>53</v>
      </c>
      <c r="AK11" s="4">
        <f t="shared" ca="1" si="8"/>
        <v>0</v>
      </c>
      <c r="AL11" s="4">
        <f t="shared" ca="1" si="9"/>
        <v>2</v>
      </c>
      <c r="AM11" s="4" t="s">
        <v>55</v>
      </c>
      <c r="AN11" s="4">
        <f t="shared" ca="1" si="10"/>
        <v>1</v>
      </c>
      <c r="AO11" s="4">
        <f t="shared" ca="1" si="11"/>
        <v>2</v>
      </c>
      <c r="AP11" s="4" t="s">
        <v>54</v>
      </c>
      <c r="AQ11" s="4">
        <f t="shared" ca="1" si="12"/>
        <v>0</v>
      </c>
      <c r="AR11" s="4">
        <f t="shared" ca="1" si="13"/>
        <v>6</v>
      </c>
      <c r="AS11" s="4" t="s">
        <v>55</v>
      </c>
      <c r="AT11" s="4">
        <f t="shared" ca="1" si="14"/>
        <v>1</v>
      </c>
      <c r="AU11" s="4">
        <f t="shared" ca="1" si="15"/>
        <v>7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4</v>
      </c>
      <c r="BE11" s="6">
        <f t="shared" ca="1" si="19"/>
        <v>2</v>
      </c>
      <c r="BF11" s="7"/>
      <c r="BH11" s="4">
        <v>11</v>
      </c>
      <c r="BI11" s="8">
        <f t="shared" ca="1" si="20"/>
        <v>0</v>
      </c>
      <c r="BJ11" s="8">
        <f t="shared" ca="1" si="0"/>
        <v>1</v>
      </c>
      <c r="BK11" s="9"/>
      <c r="BM11" s="4">
        <v>11</v>
      </c>
      <c r="BN11" s="8">
        <f t="shared" ca="1" si="21"/>
        <v>5</v>
      </c>
      <c r="BO11" s="8">
        <f t="shared" ca="1" si="22"/>
        <v>2</v>
      </c>
      <c r="BP11" s="9"/>
      <c r="BQ11" s="9"/>
      <c r="BR11" s="7"/>
      <c r="BS11" s="10">
        <f t="shared" ca="1" si="23"/>
        <v>0.26110765355256171</v>
      </c>
      <c r="BT11" s="11">
        <f t="shared" ca="1" si="24"/>
        <v>15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0.38529961041599647</v>
      </c>
      <c r="CA11" s="11">
        <f t="shared" ca="1" si="26"/>
        <v>23</v>
      </c>
      <c r="CB11" s="4"/>
      <c r="CC11" s="4">
        <v>11</v>
      </c>
      <c r="CD11" s="4">
        <v>2</v>
      </c>
      <c r="CE11" s="4">
        <v>3</v>
      </c>
      <c r="CG11" s="10">
        <f t="shared" ca="1" si="27"/>
        <v>0.99678305854283689</v>
      </c>
      <c r="CH11" s="11">
        <f t="shared" ca="1" si="28"/>
        <v>1</v>
      </c>
      <c r="CI11" s="4"/>
      <c r="CJ11" s="4">
        <v>11</v>
      </c>
      <c r="CK11" s="4">
        <v>1</v>
      </c>
      <c r="CL11" s="4">
        <v>1</v>
      </c>
      <c r="CN11" s="10">
        <f t="shared" ca="1" si="29"/>
        <v>0.2338044159642827</v>
      </c>
      <c r="CO11" s="11">
        <f t="shared" ca="1" si="30"/>
        <v>28</v>
      </c>
      <c r="CP11" s="4"/>
      <c r="CQ11" s="4">
        <v>11</v>
      </c>
      <c r="CR11" s="4">
        <v>2</v>
      </c>
      <c r="CS11" s="4">
        <v>3</v>
      </c>
    </row>
    <row r="12" spans="1:97" ht="45.95" customHeight="1" thickBot="1" x14ac:dyDescent="0.3">
      <c r="A12" s="24"/>
      <c r="B12" s="25"/>
      <c r="C12" s="84" t="str">
        <f ca="1">$Y3/100&amp;$Z3&amp;$AA3/100&amp;$AB3</f>
        <v>5.23＋2.54＝</v>
      </c>
      <c r="D12" s="85"/>
      <c r="E12" s="85"/>
      <c r="F12" s="85"/>
      <c r="G12" s="75">
        <f ca="1">$AC3/100</f>
        <v>7.77</v>
      </c>
      <c r="H12" s="76"/>
      <c r="I12" s="21"/>
      <c r="J12" s="22"/>
      <c r="K12" s="20"/>
      <c r="L12" s="13"/>
      <c r="M12" s="84" t="str">
        <f ca="1">$Y4/100&amp;$Z4&amp;$AA4/100&amp;$AB4</f>
        <v>7.44＋2.35＝</v>
      </c>
      <c r="N12" s="85"/>
      <c r="O12" s="85"/>
      <c r="P12" s="85"/>
      <c r="Q12" s="75">
        <f ca="1">$AC4/100</f>
        <v>9.7899999999999991</v>
      </c>
      <c r="R12" s="76"/>
      <c r="S12" s="21"/>
      <c r="T12" s="23"/>
      <c r="X12" s="2" t="s">
        <v>136</v>
      </c>
      <c r="Y12" s="4">
        <f t="shared" ca="1" si="1"/>
        <v>243</v>
      </c>
      <c r="Z12" s="4" t="s">
        <v>129</v>
      </c>
      <c r="AA12" s="4">
        <f t="shared" ca="1" si="2"/>
        <v>743</v>
      </c>
      <c r="AB12" s="4" t="s">
        <v>126</v>
      </c>
      <c r="AC12" s="4">
        <f t="shared" ca="1" si="3"/>
        <v>986</v>
      </c>
      <c r="AE12" s="4">
        <f t="shared" ca="1" si="4"/>
        <v>0</v>
      </c>
      <c r="AF12" s="4">
        <f t="shared" ca="1" si="5"/>
        <v>2</v>
      </c>
      <c r="AG12" s="4" t="s">
        <v>131</v>
      </c>
      <c r="AH12" s="4">
        <f t="shared" ca="1" si="6"/>
        <v>4</v>
      </c>
      <c r="AI12" s="4">
        <f t="shared" ca="1" si="7"/>
        <v>3</v>
      </c>
      <c r="AJ12" s="4" t="s">
        <v>129</v>
      </c>
      <c r="AK12" s="4">
        <f t="shared" ca="1" si="8"/>
        <v>0</v>
      </c>
      <c r="AL12" s="4">
        <f t="shared" ca="1" si="9"/>
        <v>7</v>
      </c>
      <c r="AM12" s="4" t="s">
        <v>131</v>
      </c>
      <c r="AN12" s="4">
        <f t="shared" ca="1" si="10"/>
        <v>4</v>
      </c>
      <c r="AO12" s="4">
        <f t="shared" ca="1" si="11"/>
        <v>3</v>
      </c>
      <c r="AP12" s="4" t="s">
        <v>54</v>
      </c>
      <c r="AQ12" s="4">
        <f t="shared" ca="1" si="12"/>
        <v>0</v>
      </c>
      <c r="AR12" s="4">
        <f t="shared" ca="1" si="13"/>
        <v>9</v>
      </c>
      <c r="AS12" s="4" t="s">
        <v>131</v>
      </c>
      <c r="AT12" s="4">
        <f t="shared" ca="1" si="14"/>
        <v>8</v>
      </c>
      <c r="AU12" s="4">
        <f t="shared" ca="1" si="15"/>
        <v>6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2</v>
      </c>
      <c r="BE12" s="6">
        <f t="shared" ca="1" si="19"/>
        <v>7</v>
      </c>
      <c r="BF12" s="7"/>
      <c r="BH12" s="4">
        <v>12</v>
      </c>
      <c r="BI12" s="8">
        <f t="shared" ca="1" si="20"/>
        <v>4</v>
      </c>
      <c r="BJ12" s="8">
        <f t="shared" ca="1" si="0"/>
        <v>4</v>
      </c>
      <c r="BK12" s="9"/>
      <c r="BM12" s="4">
        <v>12</v>
      </c>
      <c r="BN12" s="8">
        <f t="shared" ca="1" si="21"/>
        <v>3</v>
      </c>
      <c r="BO12" s="8">
        <f t="shared" ca="1" si="22"/>
        <v>3</v>
      </c>
      <c r="BP12" s="9"/>
      <c r="BQ12" s="9"/>
      <c r="BR12" s="7"/>
      <c r="BS12" s="10">
        <f t="shared" ca="1" si="23"/>
        <v>0.72657995630955807</v>
      </c>
      <c r="BT12" s="11">
        <f t="shared" ca="1" si="24"/>
        <v>4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0.57758239327705763</v>
      </c>
      <c r="CA12" s="11">
        <f t="shared" ca="1" si="26"/>
        <v>15</v>
      </c>
      <c r="CB12" s="4"/>
      <c r="CC12" s="4">
        <v>12</v>
      </c>
      <c r="CD12" s="4">
        <v>2</v>
      </c>
      <c r="CE12" s="4">
        <v>4</v>
      </c>
      <c r="CG12" s="10">
        <f t="shared" ca="1" si="27"/>
        <v>0.21317332309328596</v>
      </c>
      <c r="CH12" s="11">
        <f t="shared" ca="1" si="28"/>
        <v>35</v>
      </c>
      <c r="CI12" s="4"/>
      <c r="CJ12" s="4">
        <v>12</v>
      </c>
      <c r="CK12" s="4">
        <v>1</v>
      </c>
      <c r="CL12" s="4">
        <v>2</v>
      </c>
      <c r="CN12" s="10">
        <f t="shared" ca="1" si="29"/>
        <v>0.54215434262800055</v>
      </c>
      <c r="CO12" s="11">
        <f t="shared" ca="1" si="30"/>
        <v>18</v>
      </c>
      <c r="CP12" s="4"/>
      <c r="CQ12" s="4">
        <v>12</v>
      </c>
      <c r="CR12" s="4">
        <v>2</v>
      </c>
      <c r="CS12" s="4">
        <v>4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0.33077855399365763</v>
      </c>
      <c r="BT13" s="11">
        <f t="shared" ca="1" si="24"/>
        <v>14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0.20210406388470437</v>
      </c>
      <c r="CA13" s="11">
        <f t="shared" ca="1" si="26"/>
        <v>27</v>
      </c>
      <c r="CB13" s="4"/>
      <c r="CC13" s="4">
        <v>13</v>
      </c>
      <c r="CD13" s="4">
        <v>2</v>
      </c>
      <c r="CE13" s="4">
        <v>5</v>
      </c>
      <c r="CG13" s="10">
        <f t="shared" ca="1" si="27"/>
        <v>0.47778997613850138</v>
      </c>
      <c r="CH13" s="11">
        <f t="shared" ca="1" si="28"/>
        <v>22</v>
      </c>
      <c r="CI13" s="4"/>
      <c r="CJ13" s="4">
        <v>13</v>
      </c>
      <c r="CK13" s="4">
        <v>1</v>
      </c>
      <c r="CL13" s="4">
        <v>3</v>
      </c>
      <c r="CN13" s="10">
        <f t="shared" ca="1" si="29"/>
        <v>0.13523627309828157</v>
      </c>
      <c r="CO13" s="11">
        <f t="shared" ca="1" si="30"/>
        <v>33</v>
      </c>
      <c r="CP13" s="4"/>
      <c r="CQ13" s="4">
        <v>13</v>
      </c>
      <c r="CR13" s="4">
        <v>2</v>
      </c>
      <c r="CS13" s="4">
        <v>5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5</v>
      </c>
      <c r="F14" s="31" t="str">
        <f ca="1">IF(AND(G14=0,H14=0),"",".")</f>
        <v>.</v>
      </c>
      <c r="G14" s="32">
        <f ca="1">$BI3</f>
        <v>2</v>
      </c>
      <c r="H14" s="32">
        <f ca="1">$BN3</f>
        <v>3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7</v>
      </c>
      <c r="P14" s="31" t="str">
        <f ca="1">IF(AND(Q14=0,R14=0),"",".")</f>
        <v>.</v>
      </c>
      <c r="Q14" s="32">
        <f ca="1">$BI4</f>
        <v>4</v>
      </c>
      <c r="R14" s="32">
        <f ca="1">$BN4</f>
        <v>4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0.4713446055420818</v>
      </c>
      <c r="BT14" s="11">
        <f t="shared" ca="1" si="24"/>
        <v>9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7.214257218892528E-2</v>
      </c>
      <c r="CA14" s="11">
        <f t="shared" ca="1" si="26"/>
        <v>33</v>
      </c>
      <c r="CB14" s="4"/>
      <c r="CC14" s="4">
        <v>14</v>
      </c>
      <c r="CD14" s="4">
        <v>2</v>
      </c>
      <c r="CE14" s="4">
        <v>6</v>
      </c>
      <c r="CG14" s="10">
        <f t="shared" ca="1" si="27"/>
        <v>0.28425145238897676</v>
      </c>
      <c r="CH14" s="11">
        <f t="shared" ca="1" si="28"/>
        <v>31</v>
      </c>
      <c r="CI14" s="4"/>
      <c r="CJ14" s="4">
        <v>14</v>
      </c>
      <c r="CK14" s="4">
        <v>1</v>
      </c>
      <c r="CL14" s="4">
        <v>4</v>
      </c>
      <c r="CN14" s="10">
        <f t="shared" ca="1" si="29"/>
        <v>0.6399866676632735</v>
      </c>
      <c r="CO14" s="11">
        <f t="shared" ca="1" si="30"/>
        <v>16</v>
      </c>
      <c r="CP14" s="4"/>
      <c r="CQ14" s="4">
        <v>14</v>
      </c>
      <c r="CR14" s="4">
        <v>2</v>
      </c>
      <c r="CS14" s="4">
        <v>6</v>
      </c>
    </row>
    <row r="15" spans="1:97" ht="54.95" customHeight="1" thickBot="1" x14ac:dyDescent="0.3">
      <c r="A15" s="20"/>
      <c r="B15" s="13"/>
      <c r="C15" s="34" t="str">
        <f ca="1">IF(AND($AZ3=0,$AY3=0),"","＋")</f>
        <v/>
      </c>
      <c r="D15" s="35" t="str">
        <f ca="1">IF(AND($AZ3=0,$AY3=0),"＋",$AZ3)</f>
        <v>＋</v>
      </c>
      <c r="E15" s="36">
        <f ca="1">$BE3</f>
        <v>2</v>
      </c>
      <c r="F15" s="36" t="str">
        <f ca="1">IF(AND(G15=0,H15=0),"",".")</f>
        <v>.</v>
      </c>
      <c r="G15" s="37">
        <f ca="1">$BJ3</f>
        <v>5</v>
      </c>
      <c r="H15" s="37">
        <f ca="1">$BO3</f>
        <v>4</v>
      </c>
      <c r="I15" s="33"/>
      <c r="J15" s="28"/>
      <c r="K15" s="20"/>
      <c r="L15" s="13"/>
      <c r="M15" s="34" t="str">
        <f ca="1">IF(AND($AZ4=0,$AY4=0),"","＋")</f>
        <v/>
      </c>
      <c r="N15" s="35" t="str">
        <f ca="1">IF(AND($AZ4=0,$AY4=0),"＋",$AZ4)</f>
        <v>＋</v>
      </c>
      <c r="O15" s="36">
        <f ca="1">$BE4</f>
        <v>2</v>
      </c>
      <c r="P15" s="36" t="str">
        <f ca="1">IF(AND(Q15=0,R15=0),"",".")</f>
        <v>.</v>
      </c>
      <c r="Q15" s="37">
        <f ca="1">$BJ4</f>
        <v>3</v>
      </c>
      <c r="R15" s="37">
        <f ca="1">$BO4</f>
        <v>5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0.42046439672827296</v>
      </c>
      <c r="BT15" s="11">
        <f t="shared" ca="1" si="24"/>
        <v>11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0.90143709428059193</v>
      </c>
      <c r="CA15" s="11">
        <f t="shared" ca="1" si="26"/>
        <v>4</v>
      </c>
      <c r="CB15" s="4"/>
      <c r="CC15" s="4">
        <v>15</v>
      </c>
      <c r="CD15" s="4">
        <v>2</v>
      </c>
      <c r="CE15" s="4">
        <v>7</v>
      </c>
      <c r="CG15" s="10">
        <f t="shared" ca="1" si="27"/>
        <v>0.34715368661437263</v>
      </c>
      <c r="CH15" s="11">
        <f t="shared" ca="1" si="28"/>
        <v>26</v>
      </c>
      <c r="CI15" s="4"/>
      <c r="CJ15" s="4">
        <v>15</v>
      </c>
      <c r="CK15" s="4">
        <v>1</v>
      </c>
      <c r="CL15" s="4">
        <v>5</v>
      </c>
      <c r="CN15" s="10">
        <f t="shared" ca="1" si="29"/>
        <v>0.17906702545868103</v>
      </c>
      <c r="CO15" s="11">
        <f t="shared" ca="1" si="30"/>
        <v>31</v>
      </c>
      <c r="CP15" s="4"/>
      <c r="CQ15" s="4">
        <v>15</v>
      </c>
      <c r="CR15" s="4">
        <v>2</v>
      </c>
      <c r="CS15" s="4">
        <v>7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7</v>
      </c>
      <c r="F16" s="41" t="str">
        <f>$AS3</f>
        <v>.</v>
      </c>
      <c r="G16" s="42">
        <f ca="1">$AT3</f>
        <v>7</v>
      </c>
      <c r="H16" s="43">
        <f ca="1">$AU3</f>
        <v>7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9</v>
      </c>
      <c r="P16" s="41" t="str">
        <f>$AS4</f>
        <v>.</v>
      </c>
      <c r="Q16" s="42">
        <f ca="1">$AT4</f>
        <v>7</v>
      </c>
      <c r="R16" s="43">
        <f ca="1">$AU4</f>
        <v>9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0.63478940503323245</v>
      </c>
      <c r="BT16" s="11">
        <f t="shared" ca="1" si="24"/>
        <v>6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0.40010108840131187</v>
      </c>
      <c r="CA16" s="11">
        <f t="shared" ca="1" si="26"/>
        <v>21</v>
      </c>
      <c r="CB16" s="4"/>
      <c r="CC16" s="4">
        <v>16</v>
      </c>
      <c r="CD16" s="4">
        <v>3</v>
      </c>
      <c r="CE16" s="4">
        <v>1</v>
      </c>
      <c r="CG16" s="10">
        <f t="shared" ca="1" si="27"/>
        <v>0.77404265038661635</v>
      </c>
      <c r="CH16" s="11">
        <f t="shared" ca="1" si="28"/>
        <v>11</v>
      </c>
      <c r="CI16" s="4"/>
      <c r="CJ16" s="4">
        <v>16</v>
      </c>
      <c r="CK16" s="4">
        <v>1</v>
      </c>
      <c r="CL16" s="4">
        <v>6</v>
      </c>
      <c r="CN16" s="10">
        <f t="shared" ca="1" si="29"/>
        <v>0.78872403569050109</v>
      </c>
      <c r="CO16" s="11">
        <f t="shared" ca="1" si="30"/>
        <v>11</v>
      </c>
      <c r="CP16" s="4"/>
      <c r="CQ16" s="4">
        <v>16</v>
      </c>
      <c r="CR16" s="4">
        <v>3</v>
      </c>
      <c r="CS16" s="4">
        <v>1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0.79598651251728547</v>
      </c>
      <c r="BT17" s="11">
        <f t="shared" ca="1" si="24"/>
        <v>2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0.35106368653574105</v>
      </c>
      <c r="CA17" s="11">
        <f t="shared" ca="1" si="26"/>
        <v>25</v>
      </c>
      <c r="CB17" s="4"/>
      <c r="CC17" s="4">
        <v>17</v>
      </c>
      <c r="CD17" s="4">
        <v>3</v>
      </c>
      <c r="CE17" s="4">
        <v>2</v>
      </c>
      <c r="CG17" s="10">
        <f t="shared" ca="1" si="27"/>
        <v>0.34390472263405469</v>
      </c>
      <c r="CH17" s="11">
        <f t="shared" ca="1" si="28"/>
        <v>27</v>
      </c>
      <c r="CI17" s="4"/>
      <c r="CJ17" s="4">
        <v>17</v>
      </c>
      <c r="CK17" s="4">
        <v>1</v>
      </c>
      <c r="CL17" s="4">
        <v>7</v>
      </c>
      <c r="CN17" s="10">
        <f t="shared" ca="1" si="29"/>
        <v>0.73276269296184526</v>
      </c>
      <c r="CO17" s="11">
        <f t="shared" ca="1" si="30"/>
        <v>14</v>
      </c>
      <c r="CP17" s="4"/>
      <c r="CQ17" s="4">
        <v>17</v>
      </c>
      <c r="CR17" s="4">
        <v>3</v>
      </c>
      <c r="CS17" s="4">
        <v>2</v>
      </c>
    </row>
    <row r="18" spans="1:97" ht="19.5" customHeight="1" thickBot="1" x14ac:dyDescent="0.3">
      <c r="A18" s="51"/>
      <c r="B18" s="17"/>
      <c r="C18" s="16" t="s">
        <v>137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138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0.15010072918503525</v>
      </c>
      <c r="BT18" s="11">
        <f t="shared" ca="1" si="24"/>
        <v>17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0.66583909735312419</v>
      </c>
      <c r="CA18" s="11">
        <f t="shared" ca="1" si="26"/>
        <v>12</v>
      </c>
      <c r="CB18" s="4"/>
      <c r="CC18" s="4">
        <v>18</v>
      </c>
      <c r="CD18" s="4">
        <v>3</v>
      </c>
      <c r="CE18" s="4">
        <v>3</v>
      </c>
      <c r="CG18" s="10">
        <f t="shared" ca="1" si="27"/>
        <v>0.48501381092291662</v>
      </c>
      <c r="CH18" s="11">
        <f t="shared" ca="1" si="28"/>
        <v>21</v>
      </c>
      <c r="CI18" s="4"/>
      <c r="CJ18" s="4">
        <v>18</v>
      </c>
      <c r="CK18" s="4">
        <v>1</v>
      </c>
      <c r="CL18" s="4">
        <v>8</v>
      </c>
      <c r="CN18" s="10">
        <f t="shared" ca="1" si="29"/>
        <v>5.5737071041440656E-3</v>
      </c>
      <c r="CO18" s="11">
        <f t="shared" ca="1" si="30"/>
        <v>36</v>
      </c>
      <c r="CP18" s="4"/>
      <c r="CQ18" s="4">
        <v>18</v>
      </c>
      <c r="CR18" s="4">
        <v>3</v>
      </c>
      <c r="CS18" s="4">
        <v>3</v>
      </c>
    </row>
    <row r="19" spans="1:97" ht="45.95" customHeight="1" thickBot="1" x14ac:dyDescent="0.3">
      <c r="A19" s="24"/>
      <c r="B19" s="25"/>
      <c r="C19" s="84" t="str">
        <f ca="1">$Y5/100&amp;$Z5&amp;$AA5/100&amp;$AB5</f>
        <v>3.04＋1.24＝</v>
      </c>
      <c r="D19" s="85"/>
      <c r="E19" s="85"/>
      <c r="F19" s="85"/>
      <c r="G19" s="75">
        <f ca="1">$AC5/100</f>
        <v>4.28</v>
      </c>
      <c r="H19" s="76"/>
      <c r="I19" s="21"/>
      <c r="J19" s="22"/>
      <c r="K19" s="20"/>
      <c r="L19" s="13"/>
      <c r="M19" s="84" t="str">
        <f ca="1">$Y6/100&amp;$Z6&amp;$AA6/100&amp;$AB6</f>
        <v>1.12＋3.21＝</v>
      </c>
      <c r="N19" s="85"/>
      <c r="O19" s="85"/>
      <c r="P19" s="85"/>
      <c r="Q19" s="75">
        <f ca="1">$AC6/100</f>
        <v>4.33</v>
      </c>
      <c r="R19" s="76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>
        <f t="shared" ca="1" si="23"/>
        <v>0.35257251239379139</v>
      </c>
      <c r="BT19" s="11">
        <f t="shared" ca="1" si="24"/>
        <v>13</v>
      </c>
      <c r="BU19" s="11"/>
      <c r="BV19" s="4">
        <v>19</v>
      </c>
      <c r="BW19" s="4">
        <v>0</v>
      </c>
      <c r="BX19" s="4">
        <v>0</v>
      </c>
      <c r="BY19" s="4"/>
      <c r="BZ19" s="10">
        <f t="shared" ca="1" si="25"/>
        <v>0.41615628475495992</v>
      </c>
      <c r="CA19" s="11">
        <f t="shared" ca="1" si="26"/>
        <v>20</v>
      </c>
      <c r="CB19" s="4"/>
      <c r="CC19" s="4">
        <v>19</v>
      </c>
      <c r="CD19" s="4">
        <v>3</v>
      </c>
      <c r="CE19" s="4">
        <v>4</v>
      </c>
      <c r="CG19" s="10">
        <f t="shared" ca="1" si="27"/>
        <v>1.6885386787564016E-2</v>
      </c>
      <c r="CH19" s="11">
        <f t="shared" ca="1" si="28"/>
        <v>44</v>
      </c>
      <c r="CI19" s="4"/>
      <c r="CJ19" s="4">
        <v>19</v>
      </c>
      <c r="CK19" s="4">
        <v>2</v>
      </c>
      <c r="CL19" s="4">
        <v>1</v>
      </c>
      <c r="CN19" s="10">
        <f t="shared" ca="1" si="29"/>
        <v>0.23068546309429716</v>
      </c>
      <c r="CO19" s="11">
        <f t="shared" ca="1" si="30"/>
        <v>29</v>
      </c>
      <c r="CP19" s="4"/>
      <c r="CQ19" s="4">
        <v>19</v>
      </c>
      <c r="CR19" s="4">
        <v>3</v>
      </c>
      <c r="CS19" s="4">
        <v>4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>
        <f t="shared" ca="1" si="23"/>
        <v>0.77421615563222101</v>
      </c>
      <c r="BT20" s="11">
        <f t="shared" ca="1" si="24"/>
        <v>3</v>
      </c>
      <c r="BU20" s="11"/>
      <c r="BV20" s="4">
        <v>20</v>
      </c>
      <c r="BW20" s="4">
        <v>0</v>
      </c>
      <c r="BX20" s="4">
        <v>0</v>
      </c>
      <c r="BY20" s="4"/>
      <c r="BZ20" s="10">
        <f t="shared" ca="1" si="25"/>
        <v>0.85826868161272696</v>
      </c>
      <c r="CA20" s="11">
        <f t="shared" ca="1" si="26"/>
        <v>6</v>
      </c>
      <c r="CB20" s="4"/>
      <c r="CC20" s="4">
        <v>20</v>
      </c>
      <c r="CD20" s="4">
        <v>3</v>
      </c>
      <c r="CE20" s="4">
        <v>5</v>
      </c>
      <c r="CG20" s="10">
        <f t="shared" ca="1" si="27"/>
        <v>0.85651958835110142</v>
      </c>
      <c r="CH20" s="11">
        <f t="shared" ca="1" si="28"/>
        <v>5</v>
      </c>
      <c r="CI20" s="4"/>
      <c r="CJ20" s="4">
        <v>20</v>
      </c>
      <c r="CK20" s="4">
        <v>2</v>
      </c>
      <c r="CL20" s="4">
        <v>2</v>
      </c>
      <c r="CN20" s="10">
        <f t="shared" ca="1" si="29"/>
        <v>0.96720025083626415</v>
      </c>
      <c r="CO20" s="11">
        <f t="shared" ca="1" si="30"/>
        <v>3</v>
      </c>
      <c r="CP20" s="4"/>
      <c r="CQ20" s="4">
        <v>20</v>
      </c>
      <c r="CR20" s="4">
        <v>3</v>
      </c>
      <c r="CS20" s="4">
        <v>5</v>
      </c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3</v>
      </c>
      <c r="F21" s="31" t="str">
        <f ca="1">IF(AND(G21=0,H21=0),"",".")</f>
        <v>.</v>
      </c>
      <c r="G21" s="32">
        <f ca="1">$BI5</f>
        <v>0</v>
      </c>
      <c r="H21" s="32">
        <f ca="1">$BN5</f>
        <v>4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1</v>
      </c>
      <c r="P21" s="31" t="str">
        <f ca="1">IF(AND(Q21=0,R21=0),"",".")</f>
        <v>.</v>
      </c>
      <c r="Q21" s="32">
        <f ca="1">$BI6</f>
        <v>1</v>
      </c>
      <c r="R21" s="32">
        <f ca="1">$BN6</f>
        <v>2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0.80407914719022688</v>
      </c>
      <c r="CA21" s="11">
        <f t="shared" ca="1" si="26"/>
        <v>7</v>
      </c>
      <c r="CB21" s="4"/>
      <c r="CC21" s="4">
        <v>21</v>
      </c>
      <c r="CD21" s="4">
        <v>3</v>
      </c>
      <c r="CE21" s="4">
        <v>6</v>
      </c>
      <c r="CG21" s="10">
        <f t="shared" ca="1" si="27"/>
        <v>0.56442463843831214</v>
      </c>
      <c r="CH21" s="11">
        <f t="shared" ca="1" si="28"/>
        <v>19</v>
      </c>
      <c r="CI21" s="4"/>
      <c r="CJ21" s="4">
        <v>21</v>
      </c>
      <c r="CK21" s="4">
        <v>2</v>
      </c>
      <c r="CL21" s="4">
        <v>3</v>
      </c>
      <c r="CN21" s="10">
        <f t="shared" ca="1" si="29"/>
        <v>0.88165024310947626</v>
      </c>
      <c r="CO21" s="11">
        <f t="shared" ca="1" si="30"/>
        <v>6</v>
      </c>
      <c r="CP21" s="4"/>
      <c r="CQ21" s="4">
        <v>21</v>
      </c>
      <c r="CR21" s="4">
        <v>3</v>
      </c>
      <c r="CS21" s="4">
        <v>6</v>
      </c>
    </row>
    <row r="22" spans="1:97" ht="54.95" customHeight="1" thickBot="1" x14ac:dyDescent="0.3">
      <c r="A22" s="20"/>
      <c r="B22" s="13"/>
      <c r="C22" s="34" t="str">
        <f ca="1">IF(AND($AZ5=0,$AY5=0),"","＋")</f>
        <v/>
      </c>
      <c r="D22" s="35" t="str">
        <f ca="1">IF(AND($AZ5=0,$AY5=0),"＋",$AZ5)</f>
        <v>＋</v>
      </c>
      <c r="E22" s="36">
        <f ca="1">$BE5</f>
        <v>1</v>
      </c>
      <c r="F22" s="36" t="str">
        <f ca="1">IF(AND(G22=0,H22=0),"",".")</f>
        <v>.</v>
      </c>
      <c r="G22" s="37">
        <f ca="1">$BJ5</f>
        <v>2</v>
      </c>
      <c r="H22" s="37">
        <f ca="1">$BO5</f>
        <v>4</v>
      </c>
      <c r="I22" s="33"/>
      <c r="J22" s="28"/>
      <c r="K22" s="20"/>
      <c r="L22" s="13"/>
      <c r="M22" s="34" t="str">
        <f ca="1">IF(AND($AZ6=0,$AY6=0),"","＋")</f>
        <v/>
      </c>
      <c r="N22" s="35" t="str">
        <f ca="1">IF(AND($AZ6=0,$AY6=0),"＋",$AZ6)</f>
        <v>＋</v>
      </c>
      <c r="O22" s="36">
        <f ca="1">$BE6</f>
        <v>3</v>
      </c>
      <c r="P22" s="36" t="str">
        <f ca="1">IF(AND(Q22=0,R22=0),"",".")</f>
        <v>.</v>
      </c>
      <c r="Q22" s="37">
        <f ca="1">$BJ6</f>
        <v>2</v>
      </c>
      <c r="R22" s="37">
        <f ca="1">$BO6</f>
        <v>1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0.20379603664062229</v>
      </c>
      <c r="CA22" s="11">
        <f t="shared" ca="1" si="26"/>
        <v>26</v>
      </c>
      <c r="CB22" s="4"/>
      <c r="CC22" s="4">
        <v>22</v>
      </c>
      <c r="CD22" s="4">
        <v>4</v>
      </c>
      <c r="CE22" s="4">
        <v>1</v>
      </c>
      <c r="CG22" s="10">
        <f t="shared" ca="1" si="27"/>
        <v>0.76714854714041925</v>
      </c>
      <c r="CH22" s="11">
        <f t="shared" ca="1" si="28"/>
        <v>13</v>
      </c>
      <c r="CI22" s="4"/>
      <c r="CJ22" s="4">
        <v>22</v>
      </c>
      <c r="CK22" s="4">
        <v>2</v>
      </c>
      <c r="CL22" s="4">
        <v>4</v>
      </c>
      <c r="CN22" s="10">
        <f t="shared" ca="1" si="29"/>
        <v>0.66318209015267937</v>
      </c>
      <c r="CO22" s="11">
        <f t="shared" ca="1" si="30"/>
        <v>15</v>
      </c>
      <c r="CP22" s="4"/>
      <c r="CQ22" s="4">
        <v>22</v>
      </c>
      <c r="CR22" s="4">
        <v>4</v>
      </c>
      <c r="CS22" s="4">
        <v>1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4</v>
      </c>
      <c r="F23" s="41" t="str">
        <f>$AS5</f>
        <v>.</v>
      </c>
      <c r="G23" s="42">
        <f ca="1">$AT5</f>
        <v>2</v>
      </c>
      <c r="H23" s="43">
        <f ca="1">$AU5</f>
        <v>8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4</v>
      </c>
      <c r="P23" s="41" t="str">
        <f>$AS6</f>
        <v>.</v>
      </c>
      <c r="Q23" s="42">
        <f ca="1">$AT6</f>
        <v>3</v>
      </c>
      <c r="R23" s="43">
        <f ca="1">$AU6</f>
        <v>3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0.47757028267531787</v>
      </c>
      <c r="CA23" s="11">
        <f t="shared" ca="1" si="26"/>
        <v>18</v>
      </c>
      <c r="CB23" s="4"/>
      <c r="CC23" s="4">
        <v>23</v>
      </c>
      <c r="CD23" s="4">
        <v>4</v>
      </c>
      <c r="CE23" s="4">
        <v>2</v>
      </c>
      <c r="CG23" s="10">
        <f t="shared" ca="1" si="27"/>
        <v>0.28648931104815445</v>
      </c>
      <c r="CH23" s="11">
        <f t="shared" ca="1" si="28"/>
        <v>30</v>
      </c>
      <c r="CI23" s="4"/>
      <c r="CJ23" s="4">
        <v>23</v>
      </c>
      <c r="CK23" s="4">
        <v>2</v>
      </c>
      <c r="CL23" s="4">
        <v>5</v>
      </c>
      <c r="CN23" s="10">
        <f t="shared" ca="1" si="29"/>
        <v>0.35183644826906302</v>
      </c>
      <c r="CO23" s="11">
        <f t="shared" ca="1" si="30"/>
        <v>23</v>
      </c>
      <c r="CP23" s="4"/>
      <c r="CQ23" s="4">
        <v>23</v>
      </c>
      <c r="CR23" s="4">
        <v>4</v>
      </c>
      <c r="CS23" s="4">
        <v>2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0.6864503463154541</v>
      </c>
      <c r="CA24" s="11">
        <f t="shared" ca="1" si="26"/>
        <v>11</v>
      </c>
      <c r="CB24" s="4"/>
      <c r="CC24" s="4">
        <v>24</v>
      </c>
      <c r="CD24" s="4">
        <v>4</v>
      </c>
      <c r="CE24" s="4">
        <v>3</v>
      </c>
      <c r="CG24" s="10">
        <f t="shared" ca="1" si="27"/>
        <v>0.90788583195792294</v>
      </c>
      <c r="CH24" s="11">
        <f t="shared" ca="1" si="28"/>
        <v>3</v>
      </c>
      <c r="CI24" s="4"/>
      <c r="CJ24" s="4">
        <v>24</v>
      </c>
      <c r="CK24" s="4">
        <v>2</v>
      </c>
      <c r="CL24" s="4">
        <v>6</v>
      </c>
      <c r="CN24" s="10">
        <f t="shared" ca="1" si="29"/>
        <v>0.9824516336350837</v>
      </c>
      <c r="CO24" s="11">
        <f t="shared" ca="1" si="30"/>
        <v>1</v>
      </c>
      <c r="CP24" s="4"/>
      <c r="CQ24" s="4">
        <v>24</v>
      </c>
      <c r="CR24" s="4">
        <v>4</v>
      </c>
      <c r="CS24" s="4">
        <v>3</v>
      </c>
    </row>
    <row r="25" spans="1:97" ht="19.5" customHeight="1" thickBot="1" x14ac:dyDescent="0.3">
      <c r="A25" s="51"/>
      <c r="B25" s="17"/>
      <c r="C25" s="16" t="s">
        <v>139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140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0.99621436583282019</v>
      </c>
      <c r="CA25" s="11">
        <f t="shared" ca="1" si="26"/>
        <v>1</v>
      </c>
      <c r="CB25" s="4"/>
      <c r="CC25" s="4">
        <v>25</v>
      </c>
      <c r="CD25" s="4">
        <v>4</v>
      </c>
      <c r="CE25" s="4">
        <v>4</v>
      </c>
      <c r="CG25" s="10">
        <f t="shared" ca="1" si="27"/>
        <v>0.38485514108348196</v>
      </c>
      <c r="CH25" s="11">
        <f t="shared" ca="1" si="28"/>
        <v>25</v>
      </c>
      <c r="CI25" s="4"/>
      <c r="CJ25" s="4">
        <v>25</v>
      </c>
      <c r="CK25" s="4">
        <v>2</v>
      </c>
      <c r="CL25" s="4">
        <v>7</v>
      </c>
      <c r="CN25" s="10">
        <f t="shared" ca="1" si="29"/>
        <v>0.7826813776567334</v>
      </c>
      <c r="CO25" s="11">
        <f t="shared" ca="1" si="30"/>
        <v>12</v>
      </c>
      <c r="CP25" s="4"/>
      <c r="CQ25" s="4">
        <v>25</v>
      </c>
      <c r="CR25" s="4">
        <v>4</v>
      </c>
      <c r="CS25" s="4">
        <v>4</v>
      </c>
    </row>
    <row r="26" spans="1:97" ht="45.95" customHeight="1" thickBot="1" x14ac:dyDescent="0.3">
      <c r="A26" s="24"/>
      <c r="B26" s="25"/>
      <c r="C26" s="84" t="str">
        <f ca="1">$Y7/100&amp;$Z7&amp;$AA7/100&amp;$AB7</f>
        <v>1.57＋8.11＝</v>
      </c>
      <c r="D26" s="85"/>
      <c r="E26" s="85"/>
      <c r="F26" s="85"/>
      <c r="G26" s="75">
        <f ca="1">$AC7/100</f>
        <v>9.68</v>
      </c>
      <c r="H26" s="76"/>
      <c r="I26" s="21"/>
      <c r="J26" s="22"/>
      <c r="K26" s="20"/>
      <c r="L26" s="13"/>
      <c r="M26" s="84" t="str">
        <f ca="1">$Y8/100&amp;$Z8&amp;$AA8/100&amp;$AB8</f>
        <v>1.56＋5.32＝</v>
      </c>
      <c r="N26" s="85"/>
      <c r="O26" s="85"/>
      <c r="P26" s="85"/>
      <c r="Q26" s="75">
        <f ca="1">$AC8/100</f>
        <v>6.88</v>
      </c>
      <c r="R26" s="76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9.2942041177388246E-2</v>
      </c>
      <c r="CA26" s="11">
        <f t="shared" ca="1" si="26"/>
        <v>32</v>
      </c>
      <c r="CB26" s="4"/>
      <c r="CC26" s="4">
        <v>26</v>
      </c>
      <c r="CD26" s="4">
        <v>4</v>
      </c>
      <c r="CE26" s="4">
        <v>5</v>
      </c>
      <c r="CG26" s="10">
        <f t="shared" ca="1" si="27"/>
        <v>1.6732411771710587E-2</v>
      </c>
      <c r="CH26" s="11">
        <f t="shared" ca="1" si="28"/>
        <v>45</v>
      </c>
      <c r="CI26" s="4"/>
      <c r="CJ26" s="4">
        <v>26</v>
      </c>
      <c r="CK26" s="4">
        <v>3</v>
      </c>
      <c r="CL26" s="4">
        <v>1</v>
      </c>
      <c r="CN26" s="10">
        <f t="shared" ca="1" si="29"/>
        <v>0.27721014658935816</v>
      </c>
      <c r="CO26" s="11">
        <f t="shared" ca="1" si="30"/>
        <v>27</v>
      </c>
      <c r="CP26" s="4"/>
      <c r="CQ26" s="4">
        <v>26</v>
      </c>
      <c r="CR26" s="4">
        <v>4</v>
      </c>
      <c r="CS26" s="4">
        <v>5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0.37068393043518777</v>
      </c>
      <c r="CA27" s="11">
        <f t="shared" ca="1" si="26"/>
        <v>24</v>
      </c>
      <c r="CB27" s="4"/>
      <c r="CC27" s="4">
        <v>27</v>
      </c>
      <c r="CD27" s="4">
        <v>5</v>
      </c>
      <c r="CE27" s="4">
        <v>1</v>
      </c>
      <c r="CG27" s="10">
        <f t="shared" ca="1" si="27"/>
        <v>0.33610879579789854</v>
      </c>
      <c r="CH27" s="11">
        <f t="shared" ca="1" si="28"/>
        <v>28</v>
      </c>
      <c r="CI27" s="4"/>
      <c r="CJ27" s="4">
        <v>27</v>
      </c>
      <c r="CK27" s="4">
        <v>3</v>
      </c>
      <c r="CL27" s="4">
        <v>2</v>
      </c>
      <c r="CN27" s="10">
        <f t="shared" ca="1" si="29"/>
        <v>0.38820110987436407</v>
      </c>
      <c r="CO27" s="11">
        <f t="shared" ca="1" si="30"/>
        <v>22</v>
      </c>
      <c r="CP27" s="4"/>
      <c r="CQ27" s="4">
        <v>27</v>
      </c>
      <c r="CR27" s="4">
        <v>5</v>
      </c>
      <c r="CS27" s="4">
        <v>1</v>
      </c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1</v>
      </c>
      <c r="F28" s="31" t="str">
        <f ca="1">IF(AND(G28=0,H28=0),"",".")</f>
        <v>.</v>
      </c>
      <c r="G28" s="32">
        <f ca="1">$BI7</f>
        <v>5</v>
      </c>
      <c r="H28" s="32">
        <f ca="1">$BN7</f>
        <v>7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1</v>
      </c>
      <c r="P28" s="31" t="str">
        <f ca="1">IF(AND(Q28=0,R28=0),"",".")</f>
        <v>.</v>
      </c>
      <c r="Q28" s="32">
        <f ca="1">$BI8</f>
        <v>5</v>
      </c>
      <c r="R28" s="32">
        <f ca="1">$BN8</f>
        <v>6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0.43498914328868765</v>
      </c>
      <c r="CA28" s="11">
        <f t="shared" ca="1" si="26"/>
        <v>19</v>
      </c>
      <c r="CB28" s="4"/>
      <c r="CC28" s="4">
        <v>28</v>
      </c>
      <c r="CD28" s="4">
        <v>5</v>
      </c>
      <c r="CE28" s="4">
        <v>2</v>
      </c>
      <c r="CG28" s="10">
        <f t="shared" ca="1" si="27"/>
        <v>0.90775712134945019</v>
      </c>
      <c r="CH28" s="11">
        <f t="shared" ca="1" si="28"/>
        <v>4</v>
      </c>
      <c r="CI28" s="4"/>
      <c r="CJ28" s="4">
        <v>28</v>
      </c>
      <c r="CK28" s="4">
        <v>3</v>
      </c>
      <c r="CL28" s="4">
        <v>3</v>
      </c>
      <c r="CN28" s="10">
        <f t="shared" ca="1" si="29"/>
        <v>0.95419833273772414</v>
      </c>
      <c r="CO28" s="11">
        <f t="shared" ca="1" si="30"/>
        <v>4</v>
      </c>
      <c r="CP28" s="4"/>
      <c r="CQ28" s="4">
        <v>28</v>
      </c>
      <c r="CR28" s="4">
        <v>5</v>
      </c>
      <c r="CS28" s="4">
        <v>2</v>
      </c>
    </row>
    <row r="29" spans="1:97" ht="54.95" customHeight="1" thickBot="1" x14ac:dyDescent="0.3">
      <c r="A29" s="20"/>
      <c r="B29" s="13"/>
      <c r="C29" s="34" t="str">
        <f ca="1">IF(AND($AZ7=0,$AY7=0),"","＋")</f>
        <v/>
      </c>
      <c r="D29" s="35" t="str">
        <f ca="1">IF(AND($AZ7=0,$AY7=0),"＋",$AZ7)</f>
        <v>＋</v>
      </c>
      <c r="E29" s="36">
        <f ca="1">$BE7</f>
        <v>8</v>
      </c>
      <c r="F29" s="36" t="str">
        <f ca="1">IF(AND(G29=0,H29=0),"",".")</f>
        <v>.</v>
      </c>
      <c r="G29" s="37">
        <f ca="1">$BJ7</f>
        <v>1</v>
      </c>
      <c r="H29" s="37">
        <f ca="1">$BO7</f>
        <v>1</v>
      </c>
      <c r="I29" s="33"/>
      <c r="J29" s="28"/>
      <c r="K29" s="20"/>
      <c r="L29" s="13"/>
      <c r="M29" s="34" t="str">
        <f ca="1">IF(AND($AZ8=0,$AY8=0),"","＋")</f>
        <v/>
      </c>
      <c r="N29" s="35" t="str">
        <f ca="1">IF(AND($AZ8=0,$AY8=0),"＋",$AZ8)</f>
        <v>＋</v>
      </c>
      <c r="O29" s="36">
        <f ca="1">$BE8</f>
        <v>5</v>
      </c>
      <c r="P29" s="36" t="str">
        <f ca="1">IF(AND(Q29=0,R29=0),"",".")</f>
        <v>.</v>
      </c>
      <c r="Q29" s="37">
        <f ca="1">$BJ8</f>
        <v>3</v>
      </c>
      <c r="R29" s="37">
        <f ca="1">$BO8</f>
        <v>2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7.2089124280887873E-2</v>
      </c>
      <c r="CA29" s="11">
        <f t="shared" ca="1" si="26"/>
        <v>34</v>
      </c>
      <c r="CB29" s="4"/>
      <c r="CC29" s="4">
        <v>29</v>
      </c>
      <c r="CD29" s="4">
        <v>5</v>
      </c>
      <c r="CE29" s="4">
        <v>3</v>
      </c>
      <c r="CG29" s="10">
        <f t="shared" ca="1" si="27"/>
        <v>9.7621551731111422E-2</v>
      </c>
      <c r="CH29" s="11">
        <f t="shared" ca="1" si="28"/>
        <v>42</v>
      </c>
      <c r="CI29" s="4"/>
      <c r="CJ29" s="4">
        <v>29</v>
      </c>
      <c r="CK29" s="4">
        <v>3</v>
      </c>
      <c r="CL29" s="4">
        <v>4</v>
      </c>
      <c r="CN29" s="10">
        <f t="shared" ca="1" si="29"/>
        <v>0.8450935837461574</v>
      </c>
      <c r="CO29" s="11">
        <f t="shared" ca="1" si="30"/>
        <v>8</v>
      </c>
      <c r="CP29" s="4"/>
      <c r="CQ29" s="4">
        <v>29</v>
      </c>
      <c r="CR29" s="4">
        <v>5</v>
      </c>
      <c r="CS29" s="4">
        <v>3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9</v>
      </c>
      <c r="F30" s="41" t="str">
        <f>$AS7</f>
        <v>.</v>
      </c>
      <c r="G30" s="42">
        <f ca="1">$AT7</f>
        <v>6</v>
      </c>
      <c r="H30" s="43">
        <f ca="1">$AU7</f>
        <v>8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6</v>
      </c>
      <c r="P30" s="41" t="str">
        <f>$AS8</f>
        <v>.</v>
      </c>
      <c r="Q30" s="42">
        <f ca="1">$AT8</f>
        <v>8</v>
      </c>
      <c r="R30" s="43">
        <f ca="1">$AU8</f>
        <v>8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0.11116865432755507</v>
      </c>
      <c r="CA30" s="11">
        <f t="shared" ca="1" si="26"/>
        <v>31</v>
      </c>
      <c r="CB30" s="4"/>
      <c r="CC30" s="4">
        <v>30</v>
      </c>
      <c r="CD30" s="4">
        <v>5</v>
      </c>
      <c r="CE30" s="4">
        <v>4</v>
      </c>
      <c r="CG30" s="10">
        <f t="shared" ca="1" si="27"/>
        <v>0.42612470112763656</v>
      </c>
      <c r="CH30" s="11">
        <f t="shared" ca="1" si="28"/>
        <v>24</v>
      </c>
      <c r="CI30" s="4"/>
      <c r="CJ30" s="4">
        <v>30</v>
      </c>
      <c r="CK30" s="4">
        <v>3</v>
      </c>
      <c r="CL30" s="4">
        <v>5</v>
      </c>
      <c r="CN30" s="10">
        <f t="shared" ca="1" si="29"/>
        <v>0.85189365581321985</v>
      </c>
      <c r="CO30" s="11">
        <f t="shared" ca="1" si="30"/>
        <v>7</v>
      </c>
      <c r="CP30" s="4"/>
      <c r="CQ30" s="4">
        <v>30</v>
      </c>
      <c r="CR30" s="4">
        <v>5</v>
      </c>
      <c r="CS30" s="4">
        <v>4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0.13754237962641758</v>
      </c>
      <c r="CA31" s="11">
        <f t="shared" ca="1" si="26"/>
        <v>29</v>
      </c>
      <c r="CB31" s="4"/>
      <c r="CC31" s="4">
        <v>31</v>
      </c>
      <c r="CD31" s="4">
        <v>6</v>
      </c>
      <c r="CE31" s="4">
        <v>1</v>
      </c>
      <c r="CG31" s="10">
        <f t="shared" ca="1" si="27"/>
        <v>0.58317031586430923</v>
      </c>
      <c r="CH31" s="11">
        <f t="shared" ca="1" si="28"/>
        <v>18</v>
      </c>
      <c r="CI31" s="4"/>
      <c r="CJ31" s="4">
        <v>31</v>
      </c>
      <c r="CK31" s="4">
        <v>3</v>
      </c>
      <c r="CL31" s="4">
        <v>6</v>
      </c>
      <c r="CN31" s="10">
        <f t="shared" ca="1" si="29"/>
        <v>0.32077119081090755</v>
      </c>
      <c r="CO31" s="11">
        <f t="shared" ca="1" si="30"/>
        <v>24</v>
      </c>
      <c r="CP31" s="4"/>
      <c r="CQ31" s="4">
        <v>31</v>
      </c>
      <c r="CR31" s="4">
        <v>6</v>
      </c>
      <c r="CS31" s="4">
        <v>1</v>
      </c>
    </row>
    <row r="32" spans="1:97" ht="50.1" customHeight="1" thickBot="1" x14ac:dyDescent="0.3">
      <c r="A32" s="87" t="str">
        <f>A1</f>
        <v>小数 たし算 小数第二位 (1.11) くり上がりなし ８問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6">
        <f>S1</f>
        <v>1</v>
      </c>
      <c r="T32" s="86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0.13716414599940374</v>
      </c>
      <c r="CA32" s="11">
        <f t="shared" ca="1" si="26"/>
        <v>30</v>
      </c>
      <c r="CB32" s="4"/>
      <c r="CC32" s="4">
        <v>32</v>
      </c>
      <c r="CD32" s="4">
        <v>6</v>
      </c>
      <c r="CE32" s="4">
        <v>2</v>
      </c>
      <c r="CG32" s="10">
        <f t="shared" ca="1" si="27"/>
        <v>0.78053758525769712</v>
      </c>
      <c r="CH32" s="11">
        <f t="shared" ca="1" si="28"/>
        <v>10</v>
      </c>
      <c r="CI32" s="4"/>
      <c r="CJ32" s="4">
        <v>32</v>
      </c>
      <c r="CK32" s="4">
        <v>4</v>
      </c>
      <c r="CL32" s="4">
        <v>1</v>
      </c>
      <c r="CM32" s="4"/>
      <c r="CN32" s="10">
        <f t="shared" ca="1" si="29"/>
        <v>0.56012337884216479</v>
      </c>
      <c r="CO32" s="11">
        <f t="shared" ca="1" si="30"/>
        <v>17</v>
      </c>
      <c r="CP32" s="4"/>
      <c r="CQ32" s="4">
        <v>32</v>
      </c>
      <c r="CR32" s="4">
        <v>6</v>
      </c>
      <c r="CS32" s="4">
        <v>2</v>
      </c>
    </row>
    <row r="33" spans="1:97" ht="54.95" customHeight="1" thickBot="1" x14ac:dyDescent="0.3">
      <c r="A33" s="88" t="str">
        <f t="shared" ref="A33:F33" si="31">A2</f>
        <v>　　月  　 　日</v>
      </c>
      <c r="B33" s="89"/>
      <c r="C33" s="89"/>
      <c r="D33" s="89"/>
      <c r="E33" s="90"/>
      <c r="F33" s="91" t="str">
        <f t="shared" si="31"/>
        <v>名前</v>
      </c>
      <c r="G33" s="91"/>
      <c r="H33" s="91"/>
      <c r="I33" s="92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4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0.60186054025166569</v>
      </c>
      <c r="CA33" s="11">
        <f t="shared" ca="1" si="26"/>
        <v>14</v>
      </c>
      <c r="CB33" s="4"/>
      <c r="CC33" s="4">
        <v>33</v>
      </c>
      <c r="CD33" s="4">
        <v>6</v>
      </c>
      <c r="CE33" s="4">
        <v>3</v>
      </c>
      <c r="CG33" s="10">
        <f t="shared" ca="1" si="27"/>
        <v>0.2812760607135919</v>
      </c>
      <c r="CH33" s="11">
        <f t="shared" ca="1" si="28"/>
        <v>32</v>
      </c>
      <c r="CI33" s="4"/>
      <c r="CJ33" s="4">
        <v>33</v>
      </c>
      <c r="CK33" s="4">
        <v>4</v>
      </c>
      <c r="CL33" s="4">
        <v>2</v>
      </c>
      <c r="CN33" s="10">
        <f t="shared" ca="1" si="29"/>
        <v>0.78922158899091388</v>
      </c>
      <c r="CO33" s="11">
        <f t="shared" ca="1" si="30"/>
        <v>10</v>
      </c>
      <c r="CP33" s="4"/>
      <c r="CQ33" s="4">
        <v>33</v>
      </c>
      <c r="CR33" s="4">
        <v>6</v>
      </c>
      <c r="CS33" s="4">
        <v>3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0.39097830348741469</v>
      </c>
      <c r="CA34" s="11">
        <f t="shared" ca="1" si="26"/>
        <v>22</v>
      </c>
      <c r="CB34" s="4"/>
      <c r="CC34" s="4">
        <v>34</v>
      </c>
      <c r="CD34" s="4">
        <v>7</v>
      </c>
      <c r="CE34" s="4">
        <v>1</v>
      </c>
      <c r="CG34" s="10">
        <f t="shared" ca="1" si="27"/>
        <v>0.83709571128673133</v>
      </c>
      <c r="CH34" s="11">
        <f t="shared" ca="1" si="28"/>
        <v>6</v>
      </c>
      <c r="CI34" s="4"/>
      <c r="CJ34" s="4">
        <v>34</v>
      </c>
      <c r="CK34" s="4">
        <v>4</v>
      </c>
      <c r="CL34" s="4">
        <v>3</v>
      </c>
      <c r="CN34" s="10">
        <f t="shared" ca="1" si="29"/>
        <v>0.18417782361481227</v>
      </c>
      <c r="CO34" s="11">
        <f t="shared" ca="1" si="30"/>
        <v>30</v>
      </c>
      <c r="CP34" s="4"/>
      <c r="CQ34" s="4">
        <v>34</v>
      </c>
      <c r="CR34" s="4">
        <v>7</v>
      </c>
      <c r="CS34" s="4">
        <v>1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0.48452300755299804</v>
      </c>
      <c r="CA35" s="11">
        <f t="shared" ca="1" si="26"/>
        <v>17</v>
      </c>
      <c r="CB35" s="4"/>
      <c r="CC35" s="4">
        <v>35</v>
      </c>
      <c r="CD35" s="4">
        <v>7</v>
      </c>
      <c r="CE35" s="4">
        <v>2</v>
      </c>
      <c r="CG35" s="10">
        <f t="shared" ca="1" si="27"/>
        <v>0.58320666085933592</v>
      </c>
      <c r="CH35" s="11">
        <f t="shared" ca="1" si="28"/>
        <v>17</v>
      </c>
      <c r="CI35" s="4"/>
      <c r="CJ35" s="4">
        <v>35</v>
      </c>
      <c r="CK35" s="4">
        <v>4</v>
      </c>
      <c r="CL35" s="4">
        <v>4</v>
      </c>
      <c r="CN35" s="10">
        <f t="shared" ca="1" si="29"/>
        <v>0.8984928116601294</v>
      </c>
      <c r="CO35" s="11">
        <f t="shared" ca="1" si="30"/>
        <v>5</v>
      </c>
      <c r="CP35" s="4"/>
      <c r="CQ35" s="4">
        <v>35</v>
      </c>
      <c r="CR35" s="4">
        <v>7</v>
      </c>
      <c r="CS35" s="4">
        <v>2</v>
      </c>
    </row>
    <row r="36" spans="1:97" ht="45.95" customHeight="1" thickBot="1" x14ac:dyDescent="0.3">
      <c r="A36" s="57"/>
      <c r="B36" s="58"/>
      <c r="C36" s="84" t="str">
        <f t="shared" ref="C36" ca="1" si="32">C5</f>
        <v>2.52＋5.25＝</v>
      </c>
      <c r="D36" s="85"/>
      <c r="E36" s="85"/>
      <c r="F36" s="85"/>
      <c r="G36" s="95">
        <f ca="1">G5</f>
        <v>7.77</v>
      </c>
      <c r="H36" s="96"/>
      <c r="I36" s="59"/>
      <c r="J36" s="60"/>
      <c r="K36" s="25"/>
      <c r="L36" s="25"/>
      <c r="M36" s="84" t="str">
        <f t="shared" ref="M36" ca="1" si="33">M5</f>
        <v>2.17＋2.42＝</v>
      </c>
      <c r="N36" s="85"/>
      <c r="O36" s="85"/>
      <c r="P36" s="85"/>
      <c r="Q36" s="95">
        <f ca="1">Q5</f>
        <v>4.59</v>
      </c>
      <c r="R36" s="96"/>
      <c r="S36" s="59"/>
      <c r="T36" s="28"/>
      <c r="Y36" s="4" t="s">
        <v>84</v>
      </c>
      <c r="Z36" s="4" t="str">
        <f ca="1">IF(AND($AA36=0,$AB36=0),"OKA",IF(AB36=0,"OKB","NO"))</f>
        <v>NO</v>
      </c>
      <c r="AA36" s="61">
        <f ca="1">AT1</f>
        <v>7</v>
      </c>
      <c r="AB36" s="61">
        <f ca="1">AU1</f>
        <v>7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8.7411015927238989E-3</v>
      </c>
      <c r="CA36" s="11">
        <f t="shared" ca="1" si="26"/>
        <v>36</v>
      </c>
      <c r="CB36" s="4"/>
      <c r="CC36" s="4">
        <v>36</v>
      </c>
      <c r="CD36" s="4">
        <v>8</v>
      </c>
      <c r="CE36" s="4">
        <v>1</v>
      </c>
      <c r="CG36" s="10">
        <f t="shared" ca="1" si="27"/>
        <v>0.19924012870688079</v>
      </c>
      <c r="CH36" s="11">
        <f t="shared" ca="1" si="28"/>
        <v>36</v>
      </c>
      <c r="CI36" s="4"/>
      <c r="CJ36" s="4">
        <v>36</v>
      </c>
      <c r="CK36" s="4">
        <v>4</v>
      </c>
      <c r="CL36" s="4">
        <v>5</v>
      </c>
      <c r="CN36" s="10">
        <f t="shared" ca="1" si="29"/>
        <v>0.39593971834113184</v>
      </c>
      <c r="CO36" s="11">
        <f t="shared" ca="1" si="30"/>
        <v>21</v>
      </c>
      <c r="CP36" s="4"/>
      <c r="CQ36" s="4">
        <v>36</v>
      </c>
      <c r="CR36" s="4">
        <v>8</v>
      </c>
      <c r="CS36" s="4">
        <v>1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5</v>
      </c>
      <c r="AB37" s="61">
        <f t="shared" ca="1" si="35"/>
        <v>9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0.10610813167988919</v>
      </c>
      <c r="CH37" s="11">
        <f t="shared" ca="1" si="28"/>
        <v>41</v>
      </c>
      <c r="CI37" s="4"/>
      <c r="CJ37" s="4">
        <v>37</v>
      </c>
      <c r="CK37" s="4">
        <v>5</v>
      </c>
      <c r="CL37" s="4">
        <v>1</v>
      </c>
      <c r="CN37" s="10"/>
      <c r="CO37" s="11"/>
      <c r="CP37" s="4"/>
      <c r="CQ37" s="4"/>
      <c r="CR37" s="4"/>
      <c r="CS37" s="4"/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2</v>
      </c>
      <c r="F38" s="31" t="str">
        <f t="shared" ca="1" si="36"/>
        <v>.</v>
      </c>
      <c r="G38" s="32">
        <f t="shared" ca="1" si="36"/>
        <v>5</v>
      </c>
      <c r="H38" s="32">
        <f t="shared" ca="1" si="36"/>
        <v>2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2</v>
      </c>
      <c r="P38" s="31" t="str">
        <f t="shared" ca="1" si="37"/>
        <v>.</v>
      </c>
      <c r="Q38" s="32">
        <f t="shared" ca="1" si="37"/>
        <v>1</v>
      </c>
      <c r="R38" s="32">
        <f t="shared" ca="1" si="37"/>
        <v>7</v>
      </c>
      <c r="S38" s="33"/>
      <c r="T38" s="28"/>
      <c r="Y38" s="4" t="s">
        <v>87</v>
      </c>
      <c r="Z38" s="4" t="str">
        <f t="shared" ca="1" si="34"/>
        <v>NO</v>
      </c>
      <c r="AA38" s="61">
        <f t="shared" ca="1" si="35"/>
        <v>7</v>
      </c>
      <c r="AB38" s="61">
        <f t="shared" ca="1" si="35"/>
        <v>7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0.81070610936647636</v>
      </c>
      <c r="CH38" s="11">
        <f t="shared" ca="1" si="28"/>
        <v>8</v>
      </c>
      <c r="CI38" s="4"/>
      <c r="CJ38" s="4">
        <v>38</v>
      </c>
      <c r="CK38" s="4">
        <v>5</v>
      </c>
      <c r="CL38" s="4">
        <v>2</v>
      </c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＋</v>
      </c>
      <c r="E39" s="36">
        <f t="shared" ca="1" si="36"/>
        <v>5</v>
      </c>
      <c r="F39" s="36" t="str">
        <f t="shared" ca="1" si="36"/>
        <v>.</v>
      </c>
      <c r="G39" s="37">
        <f t="shared" ca="1" si="36"/>
        <v>2</v>
      </c>
      <c r="H39" s="37">
        <f t="shared" ca="1" si="36"/>
        <v>5</v>
      </c>
      <c r="I39" s="33"/>
      <c r="J39" s="28"/>
      <c r="K39" s="13"/>
      <c r="L39" s="13"/>
      <c r="M39" s="34" t="str">
        <f t="shared" ref="M39:R40" ca="1" si="38">M8</f>
        <v/>
      </c>
      <c r="N39" s="35" t="str">
        <f t="shared" ca="1" si="38"/>
        <v>＋</v>
      </c>
      <c r="O39" s="36">
        <f t="shared" ca="1" si="38"/>
        <v>2</v>
      </c>
      <c r="P39" s="36" t="str">
        <f t="shared" ca="1" si="38"/>
        <v>.</v>
      </c>
      <c r="Q39" s="37">
        <f t="shared" ca="1" si="38"/>
        <v>4</v>
      </c>
      <c r="R39" s="37">
        <f t="shared" ca="1" si="38"/>
        <v>2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7</v>
      </c>
      <c r="AB39" s="61">
        <f t="shared" ca="1" si="35"/>
        <v>9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0.65230311606925651</v>
      </c>
      <c r="CH39" s="11">
        <f t="shared" ca="1" si="28"/>
        <v>15</v>
      </c>
      <c r="CI39" s="4"/>
      <c r="CJ39" s="4">
        <v>39</v>
      </c>
      <c r="CK39" s="4">
        <v>5</v>
      </c>
      <c r="CL39" s="4">
        <v>3</v>
      </c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7</v>
      </c>
      <c r="F40" s="65" t="str">
        <f t="shared" si="36"/>
        <v>.</v>
      </c>
      <c r="G40" s="66">
        <f t="shared" ca="1" si="36"/>
        <v>7</v>
      </c>
      <c r="H40" s="67">
        <f t="shared" ca="1" si="36"/>
        <v>7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38"/>
        <v>4</v>
      </c>
      <c r="P40" s="65" t="str">
        <f t="shared" si="38"/>
        <v>.</v>
      </c>
      <c r="Q40" s="66">
        <f t="shared" ca="1" si="38"/>
        <v>5</v>
      </c>
      <c r="R40" s="67">
        <f t="shared" ca="1" si="38"/>
        <v>9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2</v>
      </c>
      <c r="AB40" s="61">
        <f t="shared" ca="1" si="35"/>
        <v>8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2.6932882599480568E-2</v>
      </c>
      <c r="CH40" s="11">
        <f t="shared" ca="1" si="28"/>
        <v>43</v>
      </c>
      <c r="CI40" s="4"/>
      <c r="CJ40" s="4">
        <v>40</v>
      </c>
      <c r="CK40" s="4">
        <v>5</v>
      </c>
      <c r="CL40" s="4">
        <v>4</v>
      </c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3</v>
      </c>
      <c r="AB41" s="61">
        <f t="shared" ca="1" si="35"/>
        <v>3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0.13535463418522453</v>
      </c>
      <c r="CH41" s="11">
        <f t="shared" ca="1" si="28"/>
        <v>40</v>
      </c>
      <c r="CI41" s="4"/>
      <c r="CJ41" s="4">
        <v>41</v>
      </c>
      <c r="CK41" s="4">
        <v>6</v>
      </c>
      <c r="CL41" s="4">
        <v>1</v>
      </c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6</v>
      </c>
      <c r="AB42" s="61">
        <f t="shared" ca="1" si="35"/>
        <v>8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7.7033818837680679E-3</v>
      </c>
      <c r="CH42" s="11">
        <f t="shared" ca="1" si="28"/>
        <v>46</v>
      </c>
      <c r="CI42" s="4"/>
      <c r="CJ42" s="4">
        <v>42</v>
      </c>
      <c r="CK42" s="4">
        <v>6</v>
      </c>
      <c r="CL42" s="4">
        <v>2</v>
      </c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84" t="str">
        <f t="shared" ref="C43" ca="1" si="39">C12</f>
        <v>5.23＋2.54＝</v>
      </c>
      <c r="D43" s="85"/>
      <c r="E43" s="85"/>
      <c r="F43" s="85"/>
      <c r="G43" s="95">
        <f ca="1">G12</f>
        <v>7.77</v>
      </c>
      <c r="H43" s="96"/>
      <c r="I43" s="59"/>
      <c r="J43" s="28"/>
      <c r="K43" s="24"/>
      <c r="L43" s="25"/>
      <c r="M43" s="84" t="str">
        <f t="shared" ref="M43" ca="1" si="40">M12</f>
        <v>7.44＋2.35＝</v>
      </c>
      <c r="N43" s="85"/>
      <c r="O43" s="85"/>
      <c r="P43" s="85"/>
      <c r="Q43" s="95">
        <f ca="1">Q12</f>
        <v>9.7899999999999991</v>
      </c>
      <c r="R43" s="96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8</v>
      </c>
      <c r="AB43" s="61">
        <f t="shared" ca="1" si="35"/>
        <v>8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0.78933689664814244</v>
      </c>
      <c r="CH43" s="11">
        <f t="shared" ca="1" si="28"/>
        <v>9</v>
      </c>
      <c r="CI43" s="4"/>
      <c r="CJ43" s="4">
        <v>43</v>
      </c>
      <c r="CK43" s="4">
        <v>6</v>
      </c>
      <c r="CL43" s="4">
        <v>3</v>
      </c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7</v>
      </c>
      <c r="AB44" s="61">
        <f t="shared" ca="1" si="35"/>
        <v>8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0.8171355366124593</v>
      </c>
      <c r="CH44" s="11">
        <f t="shared" ca="1" si="28"/>
        <v>7</v>
      </c>
      <c r="CI44" s="4"/>
      <c r="CJ44" s="4">
        <v>44</v>
      </c>
      <c r="CK44" s="4">
        <v>7</v>
      </c>
      <c r="CL44" s="4">
        <v>1</v>
      </c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1">D14</f>
        <v>0</v>
      </c>
      <c r="E45" s="31">
        <f t="shared" ca="1" si="41"/>
        <v>5</v>
      </c>
      <c r="F45" s="31" t="str">
        <f t="shared" ca="1" si="41"/>
        <v>.</v>
      </c>
      <c r="G45" s="32">
        <f t="shared" ca="1" si="41"/>
        <v>2</v>
      </c>
      <c r="H45" s="32">
        <f t="shared" ca="1" si="41"/>
        <v>3</v>
      </c>
      <c r="I45" s="33"/>
      <c r="J45" s="28"/>
      <c r="K45" s="20"/>
      <c r="L45" s="13"/>
      <c r="M45" s="29"/>
      <c r="N45" s="30">
        <f t="shared" ref="N45:R45" ca="1" si="42">N14</f>
        <v>0</v>
      </c>
      <c r="O45" s="31">
        <f t="shared" ca="1" si="42"/>
        <v>7</v>
      </c>
      <c r="P45" s="31" t="str">
        <f t="shared" ca="1" si="42"/>
        <v>.</v>
      </c>
      <c r="Q45" s="32">
        <f t="shared" ca="1" si="42"/>
        <v>4</v>
      </c>
      <c r="R45" s="32">
        <f t="shared" ca="1" si="42"/>
        <v>4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6</v>
      </c>
      <c r="AB45" s="61">
        <f t="shared" ca="1" si="35"/>
        <v>3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0.64784896909648138</v>
      </c>
      <c r="CH45" s="11">
        <f t="shared" ca="1" si="28"/>
        <v>16</v>
      </c>
      <c r="CI45" s="4"/>
      <c r="CJ45" s="4">
        <v>45</v>
      </c>
      <c r="CK45" s="4">
        <v>7</v>
      </c>
      <c r="CL45" s="4">
        <v>2</v>
      </c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3">C15</f>
        <v/>
      </c>
      <c r="D46" s="35" t="str">
        <f t="shared" ca="1" si="43"/>
        <v>＋</v>
      </c>
      <c r="E46" s="36">
        <f t="shared" ca="1" si="43"/>
        <v>2</v>
      </c>
      <c r="F46" s="36" t="str">
        <f t="shared" ca="1" si="43"/>
        <v>.</v>
      </c>
      <c r="G46" s="37">
        <f t="shared" ca="1" si="43"/>
        <v>5</v>
      </c>
      <c r="H46" s="37">
        <f t="shared" ca="1" si="43"/>
        <v>4</v>
      </c>
      <c r="I46" s="33"/>
      <c r="J46" s="28"/>
      <c r="K46" s="20"/>
      <c r="L46" s="13"/>
      <c r="M46" s="34" t="str">
        <f t="shared" ref="M46:R47" ca="1" si="44">M15</f>
        <v/>
      </c>
      <c r="N46" s="35" t="str">
        <f t="shared" ca="1" si="44"/>
        <v>＋</v>
      </c>
      <c r="O46" s="36">
        <f t="shared" ca="1" si="44"/>
        <v>2</v>
      </c>
      <c r="P46" s="36" t="str">
        <f t="shared" ca="1" si="44"/>
        <v>.</v>
      </c>
      <c r="Q46" s="37">
        <f t="shared" ca="1" si="44"/>
        <v>3</v>
      </c>
      <c r="R46" s="37">
        <f t="shared" ca="1" si="44"/>
        <v>5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1</v>
      </c>
      <c r="AB46" s="61">
        <f t="shared" ca="1" si="35"/>
        <v>7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0.55975987651070946</v>
      </c>
      <c r="CH46" s="11">
        <f t="shared" ca="1" si="28"/>
        <v>20</v>
      </c>
      <c r="CI46" s="4"/>
      <c r="CJ46" s="4">
        <v>46</v>
      </c>
      <c r="CK46" s="4">
        <v>8</v>
      </c>
      <c r="CL46" s="4">
        <v>1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3"/>
        <v>7</v>
      </c>
      <c r="F47" s="65" t="str">
        <f t="shared" si="43"/>
        <v>.</v>
      </c>
      <c r="G47" s="66">
        <f t="shared" ca="1" si="43"/>
        <v>7</v>
      </c>
      <c r="H47" s="67">
        <f t="shared" ca="1" si="43"/>
        <v>7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4"/>
        <v>9</v>
      </c>
      <c r="P47" s="65" t="str">
        <f t="shared" si="44"/>
        <v>.</v>
      </c>
      <c r="Q47" s="66">
        <f t="shared" ca="1" si="44"/>
        <v>7</v>
      </c>
      <c r="R47" s="67">
        <f t="shared" ca="1" si="44"/>
        <v>9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8</v>
      </c>
      <c r="AB47" s="61">
        <f t="shared" ca="1" si="35"/>
        <v>6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84" t="str">
        <f t="shared" ref="C50" ca="1" si="45">C19</f>
        <v>3.04＋1.24＝</v>
      </c>
      <c r="D50" s="85"/>
      <c r="E50" s="85"/>
      <c r="F50" s="85"/>
      <c r="G50" s="95">
        <f ca="1">G19</f>
        <v>4.28</v>
      </c>
      <c r="H50" s="96"/>
      <c r="I50" s="59"/>
      <c r="J50" s="28"/>
      <c r="K50" s="24"/>
      <c r="L50" s="25"/>
      <c r="M50" s="84" t="str">
        <f t="shared" ref="M50" ca="1" si="46">M19</f>
        <v>1.12＋3.21＝</v>
      </c>
      <c r="N50" s="85"/>
      <c r="O50" s="85"/>
      <c r="P50" s="85"/>
      <c r="Q50" s="95">
        <f ca="1">Q19</f>
        <v>4.33</v>
      </c>
      <c r="R50" s="96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7">D21</f>
        <v>0</v>
      </c>
      <c r="E52" s="31">
        <f t="shared" ca="1" si="47"/>
        <v>3</v>
      </c>
      <c r="F52" s="31" t="str">
        <f t="shared" ca="1" si="47"/>
        <v>.</v>
      </c>
      <c r="G52" s="32">
        <f t="shared" ca="1" si="47"/>
        <v>0</v>
      </c>
      <c r="H52" s="32">
        <f t="shared" ca="1" si="47"/>
        <v>4</v>
      </c>
      <c r="I52" s="33"/>
      <c r="J52" s="28"/>
      <c r="K52" s="20"/>
      <c r="L52" s="13"/>
      <c r="M52" s="29"/>
      <c r="N52" s="30">
        <f t="shared" ref="N52:R52" ca="1" si="48">N21</f>
        <v>0</v>
      </c>
      <c r="O52" s="31">
        <f t="shared" ca="1" si="48"/>
        <v>1</v>
      </c>
      <c r="P52" s="31" t="str">
        <f t="shared" ca="1" si="48"/>
        <v>.</v>
      </c>
      <c r="Q52" s="32">
        <f t="shared" ca="1" si="48"/>
        <v>1</v>
      </c>
      <c r="R52" s="32">
        <f t="shared" ca="1" si="48"/>
        <v>2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49">C22</f>
        <v/>
      </c>
      <c r="D53" s="35" t="str">
        <f t="shared" ca="1" si="49"/>
        <v>＋</v>
      </c>
      <c r="E53" s="36">
        <f t="shared" ca="1" si="49"/>
        <v>1</v>
      </c>
      <c r="F53" s="36" t="str">
        <f t="shared" ca="1" si="49"/>
        <v>.</v>
      </c>
      <c r="G53" s="37">
        <f t="shared" ca="1" si="49"/>
        <v>2</v>
      </c>
      <c r="H53" s="37">
        <f t="shared" ca="1" si="49"/>
        <v>4</v>
      </c>
      <c r="I53" s="33"/>
      <c r="J53" s="28"/>
      <c r="K53" s="20"/>
      <c r="L53" s="13"/>
      <c r="M53" s="34" t="str">
        <f t="shared" ref="M53:R54" ca="1" si="50">M22</f>
        <v/>
      </c>
      <c r="N53" s="35" t="str">
        <f t="shared" ca="1" si="50"/>
        <v>＋</v>
      </c>
      <c r="O53" s="36">
        <f t="shared" ca="1" si="50"/>
        <v>3</v>
      </c>
      <c r="P53" s="36" t="str">
        <f t="shared" ca="1" si="50"/>
        <v>.</v>
      </c>
      <c r="Q53" s="37">
        <f t="shared" ca="1" si="50"/>
        <v>2</v>
      </c>
      <c r="R53" s="37">
        <f t="shared" ca="1" si="50"/>
        <v>1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49"/>
        <v>4</v>
      </c>
      <c r="F54" s="65" t="str">
        <f t="shared" si="49"/>
        <v>.</v>
      </c>
      <c r="G54" s="66">
        <f t="shared" ca="1" si="49"/>
        <v>2</v>
      </c>
      <c r="H54" s="67">
        <f t="shared" ca="1" si="49"/>
        <v>8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0"/>
        <v>4</v>
      </c>
      <c r="P54" s="65" t="str">
        <f t="shared" si="50"/>
        <v>.</v>
      </c>
      <c r="Q54" s="66">
        <f t="shared" ca="1" si="50"/>
        <v>3</v>
      </c>
      <c r="R54" s="67">
        <f t="shared" ca="1" si="50"/>
        <v>3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84" t="str">
        <f t="shared" ref="C57" ca="1" si="51">C26</f>
        <v>1.57＋8.11＝</v>
      </c>
      <c r="D57" s="85"/>
      <c r="E57" s="85"/>
      <c r="F57" s="85"/>
      <c r="G57" s="95">
        <f ca="1">G26</f>
        <v>9.68</v>
      </c>
      <c r="H57" s="96"/>
      <c r="I57" s="59"/>
      <c r="J57" s="28"/>
      <c r="K57" s="24"/>
      <c r="L57" s="25"/>
      <c r="M57" s="84" t="str">
        <f t="shared" ref="M57" ca="1" si="52">M26</f>
        <v>1.56＋5.32＝</v>
      </c>
      <c r="N57" s="85"/>
      <c r="O57" s="85"/>
      <c r="P57" s="85"/>
      <c r="Q57" s="95">
        <f ca="1">Q26</f>
        <v>6.88</v>
      </c>
      <c r="R57" s="96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3">D28</f>
        <v>0</v>
      </c>
      <c r="E59" s="31">
        <f t="shared" ca="1" si="53"/>
        <v>1</v>
      </c>
      <c r="F59" s="31" t="str">
        <f t="shared" ca="1" si="53"/>
        <v>.</v>
      </c>
      <c r="G59" s="32">
        <f t="shared" ca="1" si="53"/>
        <v>5</v>
      </c>
      <c r="H59" s="32">
        <f t="shared" ca="1" si="53"/>
        <v>7</v>
      </c>
      <c r="I59" s="33"/>
      <c r="J59" s="28"/>
      <c r="K59" s="20"/>
      <c r="L59" s="13"/>
      <c r="M59" s="29"/>
      <c r="N59" s="30">
        <f t="shared" ref="N59:R59" ca="1" si="54">N28</f>
        <v>0</v>
      </c>
      <c r="O59" s="31">
        <f t="shared" ca="1" si="54"/>
        <v>1</v>
      </c>
      <c r="P59" s="31" t="str">
        <f t="shared" ca="1" si="54"/>
        <v>.</v>
      </c>
      <c r="Q59" s="32">
        <f t="shared" ca="1" si="54"/>
        <v>5</v>
      </c>
      <c r="R59" s="32">
        <f t="shared" ca="1" si="54"/>
        <v>6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5">C29</f>
        <v/>
      </c>
      <c r="D60" s="35" t="str">
        <f t="shared" ca="1" si="55"/>
        <v>＋</v>
      </c>
      <c r="E60" s="36">
        <f t="shared" ca="1" si="55"/>
        <v>8</v>
      </c>
      <c r="F60" s="36" t="str">
        <f t="shared" ca="1" si="55"/>
        <v>.</v>
      </c>
      <c r="G60" s="37">
        <f t="shared" ca="1" si="55"/>
        <v>1</v>
      </c>
      <c r="H60" s="37">
        <f t="shared" ca="1" si="55"/>
        <v>1</v>
      </c>
      <c r="I60" s="33"/>
      <c r="J60" s="28"/>
      <c r="K60" s="20"/>
      <c r="L60" s="13"/>
      <c r="M60" s="34" t="str">
        <f t="shared" ref="M60:R61" ca="1" si="56">M29</f>
        <v/>
      </c>
      <c r="N60" s="35" t="str">
        <f t="shared" ca="1" si="56"/>
        <v>＋</v>
      </c>
      <c r="O60" s="36">
        <f t="shared" ca="1" si="56"/>
        <v>5</v>
      </c>
      <c r="P60" s="36" t="str">
        <f t="shared" ca="1" si="56"/>
        <v>.</v>
      </c>
      <c r="Q60" s="37">
        <f t="shared" ca="1" si="56"/>
        <v>3</v>
      </c>
      <c r="R60" s="37">
        <f t="shared" ca="1" si="56"/>
        <v>2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5"/>
        <v>9</v>
      </c>
      <c r="F61" s="65" t="str">
        <f t="shared" si="55"/>
        <v>.</v>
      </c>
      <c r="G61" s="66">
        <f t="shared" ca="1" si="55"/>
        <v>6</v>
      </c>
      <c r="H61" s="67">
        <f t="shared" ca="1" si="55"/>
        <v>8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6"/>
        <v>6</v>
      </c>
      <c r="P61" s="65" t="str">
        <f t="shared" si="56"/>
        <v>.</v>
      </c>
      <c r="Q61" s="66">
        <f t="shared" ca="1" si="56"/>
        <v>8</v>
      </c>
      <c r="R61" s="67">
        <f t="shared" ca="1" si="56"/>
        <v>8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G65" s="10"/>
      <c r="CH65" s="11"/>
      <c r="CJ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G66" s="10"/>
      <c r="CH66" s="11"/>
      <c r="CJ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G67" s="10"/>
      <c r="CH67" s="11"/>
      <c r="CJ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G68" s="10"/>
      <c r="CH68" s="11"/>
      <c r="CJ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G69" s="10"/>
      <c r="CH69" s="11"/>
      <c r="CJ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G70" s="10"/>
      <c r="CH70" s="11"/>
      <c r="CJ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G71" s="10"/>
      <c r="CH71" s="11"/>
      <c r="CJ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G72" s="10"/>
      <c r="CH72" s="11"/>
      <c r="CJ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G73" s="10"/>
      <c r="CH73" s="11"/>
      <c r="CJ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G74" s="10"/>
      <c r="CH74" s="11"/>
      <c r="CJ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G75" s="10"/>
      <c r="CH75" s="11"/>
      <c r="CJ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G76" s="10"/>
      <c r="CH76" s="11"/>
      <c r="CJ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G77" s="10"/>
      <c r="CH77" s="11"/>
      <c r="CJ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G78" s="10"/>
      <c r="CH78" s="11"/>
      <c r="CJ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G79" s="10"/>
      <c r="CH79" s="11"/>
      <c r="CJ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G80" s="10"/>
      <c r="CH80" s="11"/>
      <c r="CJ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G81" s="10"/>
      <c r="CH81" s="11"/>
      <c r="CJ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G82" s="10"/>
      <c r="CH82" s="11"/>
      <c r="CJ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G83" s="10"/>
      <c r="CH83" s="11"/>
      <c r="CJ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G84" s="10"/>
      <c r="CH84" s="11"/>
      <c r="CJ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G85" s="10"/>
      <c r="CH85" s="11"/>
      <c r="CJ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G86" s="10"/>
      <c r="CH86" s="11"/>
      <c r="CJ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G87" s="10"/>
      <c r="CH87" s="11"/>
      <c r="CJ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G88" s="10"/>
      <c r="CH88" s="11"/>
      <c r="CJ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G89" s="10"/>
      <c r="CH89" s="11"/>
      <c r="CJ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G90" s="10"/>
      <c r="CH90" s="11"/>
      <c r="CJ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G91" s="10"/>
      <c r="CH91" s="11"/>
      <c r="CJ91" s="4"/>
      <c r="CN91" s="10"/>
      <c r="CO91" s="11"/>
      <c r="CQ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/>
      <c r="CH92" s="11"/>
      <c r="CJ92" s="4"/>
      <c r="CN92" s="10"/>
      <c r="CO92" s="11"/>
      <c r="CQ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/>
      <c r="CH93" s="11"/>
      <c r="CJ93" s="4"/>
      <c r="CN93" s="10"/>
      <c r="CO93" s="11"/>
      <c r="CQ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/>
      <c r="CH94" s="11"/>
      <c r="CJ94" s="4"/>
      <c r="CN94" s="10"/>
      <c r="CO94" s="11"/>
      <c r="CQ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/>
      <c r="CH95" s="11"/>
      <c r="CJ95" s="4"/>
      <c r="CN95" s="10"/>
      <c r="CO95" s="11"/>
      <c r="CQ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G96" s="10"/>
      <c r="CH96" s="11"/>
      <c r="CJ96" s="4"/>
      <c r="CN96" s="10"/>
      <c r="CO96" s="11"/>
      <c r="CQ96" s="4"/>
    </row>
    <row r="97" spans="71:95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G97" s="10"/>
      <c r="CH97" s="11"/>
      <c r="CJ97" s="4"/>
      <c r="CN97" s="10"/>
      <c r="CO97" s="11"/>
      <c r="CQ97" s="4"/>
    </row>
    <row r="98" spans="71:95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G98" s="10"/>
      <c r="CH98" s="11"/>
      <c r="CJ98" s="4"/>
      <c r="CN98" s="10"/>
      <c r="CO98" s="11"/>
      <c r="CQ98" s="4"/>
    </row>
    <row r="99" spans="71:95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G99" s="10"/>
      <c r="CH99" s="11"/>
      <c r="CJ99" s="4"/>
      <c r="CN99" s="10"/>
      <c r="CO99" s="11"/>
      <c r="CQ99" s="4"/>
    </row>
    <row r="100" spans="71:95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N100" s="10"/>
      <c r="CO100" s="11"/>
      <c r="CQ100" s="4"/>
    </row>
  </sheetData>
  <sheetProtection algorithmName="SHA-512" hashValue="n1f8XkTrwL1vZgiCB1MeiOTlGAId7o6hO957UIoD10glsKeG/Ma4g77THcTnvA17G8qy5EMH4MC2JqM95SuslQ==" saltValue="2Acx93CjAp0MYqyU8bRPUA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775" priority="129">
      <formula>$AF15="NO"</formula>
    </cfRule>
  </conditionalFormatting>
  <conditionalFormatting sqref="D7">
    <cfRule type="expression" dxfId="774" priority="128">
      <formula>D7=0</formula>
    </cfRule>
  </conditionalFormatting>
  <conditionalFormatting sqref="D8">
    <cfRule type="expression" dxfId="773" priority="127">
      <formula>D8=0</formula>
    </cfRule>
  </conditionalFormatting>
  <conditionalFormatting sqref="D9">
    <cfRule type="expression" dxfId="772" priority="126">
      <formula>D9=0</formula>
    </cfRule>
  </conditionalFormatting>
  <conditionalFormatting sqref="C8">
    <cfRule type="expression" dxfId="771" priority="125">
      <formula>C8=""</formula>
    </cfRule>
  </conditionalFormatting>
  <conditionalFormatting sqref="H7:I7">
    <cfRule type="expression" dxfId="770" priority="124">
      <formula>H7=0</formula>
    </cfRule>
  </conditionalFormatting>
  <conditionalFormatting sqref="H8:I8">
    <cfRule type="expression" dxfId="769" priority="123">
      <formula>H8=0</formula>
    </cfRule>
  </conditionalFormatting>
  <conditionalFormatting sqref="G7">
    <cfRule type="expression" dxfId="768" priority="122">
      <formula>AND(G7=0,H7=0)</formula>
    </cfRule>
  </conditionalFormatting>
  <conditionalFormatting sqref="G8">
    <cfRule type="expression" dxfId="767" priority="121">
      <formula>AND(G8=0,H8=0)</formula>
    </cfRule>
  </conditionalFormatting>
  <conditionalFormatting sqref="N7">
    <cfRule type="expression" dxfId="766" priority="120">
      <formula>N7=0</formula>
    </cfRule>
  </conditionalFormatting>
  <conditionalFormatting sqref="N8">
    <cfRule type="expression" dxfId="765" priority="119">
      <formula>N8=0</formula>
    </cfRule>
  </conditionalFormatting>
  <conditionalFormatting sqref="N9">
    <cfRule type="expression" dxfId="764" priority="118">
      <formula>N9=0</formula>
    </cfRule>
  </conditionalFormatting>
  <conditionalFormatting sqref="M8">
    <cfRule type="expression" dxfId="763" priority="117">
      <formula>M8=""</formula>
    </cfRule>
  </conditionalFormatting>
  <conditionalFormatting sqref="R7:S7">
    <cfRule type="expression" dxfId="762" priority="116">
      <formula>R7=0</formula>
    </cfRule>
  </conditionalFormatting>
  <conditionalFormatting sqref="R8:S8">
    <cfRule type="expression" dxfId="761" priority="115">
      <formula>R8=0</formula>
    </cfRule>
  </conditionalFormatting>
  <conditionalFormatting sqref="Q7">
    <cfRule type="expression" dxfId="760" priority="114">
      <formula>AND(Q7=0,R7=0)</formula>
    </cfRule>
  </conditionalFormatting>
  <conditionalFormatting sqref="Q8">
    <cfRule type="expression" dxfId="759" priority="113">
      <formula>AND(Q8=0,R8=0)</formula>
    </cfRule>
  </conditionalFormatting>
  <conditionalFormatting sqref="D14">
    <cfRule type="expression" dxfId="758" priority="112">
      <formula>D14=0</formula>
    </cfRule>
  </conditionalFormatting>
  <conditionalFormatting sqref="D15">
    <cfRule type="expression" dxfId="757" priority="111">
      <formula>D15=0</formula>
    </cfRule>
  </conditionalFormatting>
  <conditionalFormatting sqref="D16">
    <cfRule type="expression" dxfId="756" priority="110">
      <formula>D16=0</formula>
    </cfRule>
  </conditionalFormatting>
  <conditionalFormatting sqref="C15">
    <cfRule type="expression" dxfId="755" priority="109">
      <formula>C15=""</formula>
    </cfRule>
  </conditionalFormatting>
  <conditionalFormatting sqref="H14:I14">
    <cfRule type="expression" dxfId="754" priority="108">
      <formula>H14=0</formula>
    </cfRule>
  </conditionalFormatting>
  <conditionalFormatting sqref="H15:I15">
    <cfRule type="expression" dxfId="753" priority="107">
      <formula>H15=0</formula>
    </cfRule>
  </conditionalFormatting>
  <conditionalFormatting sqref="G14">
    <cfRule type="expression" dxfId="752" priority="106">
      <formula>AND(G14=0,H14=0)</formula>
    </cfRule>
  </conditionalFormatting>
  <conditionalFormatting sqref="G15">
    <cfRule type="expression" dxfId="751" priority="105">
      <formula>AND(G15=0,H15=0)</formula>
    </cfRule>
  </conditionalFormatting>
  <conditionalFormatting sqref="N14">
    <cfRule type="expression" dxfId="750" priority="104">
      <formula>N14=0</formula>
    </cfRule>
  </conditionalFormatting>
  <conditionalFormatting sqref="N15">
    <cfRule type="expression" dxfId="749" priority="103">
      <formula>N15=0</formula>
    </cfRule>
  </conditionalFormatting>
  <conditionalFormatting sqref="N16">
    <cfRule type="expression" dxfId="748" priority="102">
      <formula>N16=0</formula>
    </cfRule>
  </conditionalFormatting>
  <conditionalFormatting sqref="M15">
    <cfRule type="expression" dxfId="747" priority="101">
      <formula>M15=""</formula>
    </cfRule>
  </conditionalFormatting>
  <conditionalFormatting sqref="R14:S14">
    <cfRule type="expression" dxfId="746" priority="100">
      <formula>R14=0</formula>
    </cfRule>
  </conditionalFormatting>
  <conditionalFormatting sqref="R15:S15">
    <cfRule type="expression" dxfId="745" priority="99">
      <formula>R15=0</formula>
    </cfRule>
  </conditionalFormatting>
  <conditionalFormatting sqref="Q14">
    <cfRule type="expression" dxfId="744" priority="98">
      <formula>AND(Q14=0,R14=0)</formula>
    </cfRule>
  </conditionalFormatting>
  <conditionalFormatting sqref="Q15">
    <cfRule type="expression" dxfId="743" priority="97">
      <formula>AND(Q15=0,R15=0)</formula>
    </cfRule>
  </conditionalFormatting>
  <conditionalFormatting sqref="D21">
    <cfRule type="expression" dxfId="742" priority="96">
      <formula>D21=0</formula>
    </cfRule>
  </conditionalFormatting>
  <conditionalFormatting sqref="D22">
    <cfRule type="expression" dxfId="741" priority="95">
      <formula>D22=0</formula>
    </cfRule>
  </conditionalFormatting>
  <conditionalFormatting sqref="D23">
    <cfRule type="expression" dxfId="740" priority="94">
      <formula>D23=0</formula>
    </cfRule>
  </conditionalFormatting>
  <conditionalFormatting sqref="C22">
    <cfRule type="expression" dxfId="739" priority="93">
      <formula>C22=""</formula>
    </cfRule>
  </conditionalFormatting>
  <conditionalFormatting sqref="H21:I21">
    <cfRule type="expression" dxfId="738" priority="92">
      <formula>H21=0</formula>
    </cfRule>
  </conditionalFormatting>
  <conditionalFormatting sqref="H22:I22">
    <cfRule type="expression" dxfId="737" priority="91">
      <formula>H22=0</formula>
    </cfRule>
  </conditionalFormatting>
  <conditionalFormatting sqref="G21">
    <cfRule type="expression" dxfId="736" priority="90">
      <formula>AND(G21=0,H21=0)</formula>
    </cfRule>
  </conditionalFormatting>
  <conditionalFormatting sqref="G22">
    <cfRule type="expression" dxfId="735" priority="89">
      <formula>AND(G22=0,H22=0)</formula>
    </cfRule>
  </conditionalFormatting>
  <conditionalFormatting sqref="N21">
    <cfRule type="expression" dxfId="734" priority="88">
      <formula>N21=0</formula>
    </cfRule>
  </conditionalFormatting>
  <conditionalFormatting sqref="N22">
    <cfRule type="expression" dxfId="733" priority="87">
      <formula>N22=0</formula>
    </cfRule>
  </conditionalFormatting>
  <conditionalFormatting sqref="N23">
    <cfRule type="expression" dxfId="732" priority="86">
      <formula>N23=0</formula>
    </cfRule>
  </conditionalFormatting>
  <conditionalFormatting sqref="M22">
    <cfRule type="expression" dxfId="731" priority="85">
      <formula>M22=""</formula>
    </cfRule>
  </conditionalFormatting>
  <conditionalFormatting sqref="R21:S21">
    <cfRule type="expression" dxfId="730" priority="84">
      <formula>R21=0</formula>
    </cfRule>
  </conditionalFormatting>
  <conditionalFormatting sqref="R22:S22">
    <cfRule type="expression" dxfId="729" priority="83">
      <formula>R22=0</formula>
    </cfRule>
  </conditionalFormatting>
  <conditionalFormatting sqref="Q21">
    <cfRule type="expression" dxfId="728" priority="82">
      <formula>AND(Q21=0,R21=0)</formula>
    </cfRule>
  </conditionalFormatting>
  <conditionalFormatting sqref="Q22">
    <cfRule type="expression" dxfId="727" priority="81">
      <formula>AND(Q22=0,R22=0)</formula>
    </cfRule>
  </conditionalFormatting>
  <conditionalFormatting sqref="D28">
    <cfRule type="expression" dxfId="726" priority="80">
      <formula>D28=0</formula>
    </cfRule>
  </conditionalFormatting>
  <conditionalFormatting sqref="D29">
    <cfRule type="expression" dxfId="725" priority="79">
      <formula>D29=0</formula>
    </cfRule>
  </conditionalFormatting>
  <conditionalFormatting sqref="D30">
    <cfRule type="expression" dxfId="724" priority="78">
      <formula>D30=0</formula>
    </cfRule>
  </conditionalFormatting>
  <conditionalFormatting sqref="C29">
    <cfRule type="expression" dxfId="723" priority="77">
      <formula>C29=""</formula>
    </cfRule>
  </conditionalFormatting>
  <conditionalFormatting sqref="H28:I28">
    <cfRule type="expression" dxfId="722" priority="76">
      <formula>H28=0</formula>
    </cfRule>
  </conditionalFormatting>
  <conditionalFormatting sqref="H29:I29">
    <cfRule type="expression" dxfId="721" priority="75">
      <formula>H29=0</formula>
    </cfRule>
  </conditionalFormatting>
  <conditionalFormatting sqref="G28">
    <cfRule type="expression" dxfId="720" priority="74">
      <formula>AND(G28=0,H28=0)</formula>
    </cfRule>
  </conditionalFormatting>
  <conditionalFormatting sqref="G29">
    <cfRule type="expression" dxfId="719" priority="73">
      <formula>AND(G29=0,H29=0)</formula>
    </cfRule>
  </conditionalFormatting>
  <conditionalFormatting sqref="N28">
    <cfRule type="expression" dxfId="718" priority="72">
      <formula>N28=0</formula>
    </cfRule>
  </conditionalFormatting>
  <conditionalFormatting sqref="N29">
    <cfRule type="expression" dxfId="717" priority="71">
      <formula>N29=0</formula>
    </cfRule>
  </conditionalFormatting>
  <conditionalFormatting sqref="N30">
    <cfRule type="expression" dxfId="716" priority="70">
      <formula>N30=0</formula>
    </cfRule>
  </conditionalFormatting>
  <conditionalFormatting sqref="M29">
    <cfRule type="expression" dxfId="715" priority="69">
      <formula>M29=""</formula>
    </cfRule>
  </conditionalFormatting>
  <conditionalFormatting sqref="R28:S28">
    <cfRule type="expression" dxfId="714" priority="68">
      <formula>R28=0</formula>
    </cfRule>
  </conditionalFormatting>
  <conditionalFormatting sqref="R29:S29">
    <cfRule type="expression" dxfId="713" priority="67">
      <formula>R29=0</formula>
    </cfRule>
  </conditionalFormatting>
  <conditionalFormatting sqref="Q28">
    <cfRule type="expression" dxfId="712" priority="66">
      <formula>AND(Q28=0,R28=0)</formula>
    </cfRule>
  </conditionalFormatting>
  <conditionalFormatting sqref="Q29">
    <cfRule type="expression" dxfId="711" priority="65">
      <formula>AND(Q29=0,R29=0)</formula>
    </cfRule>
  </conditionalFormatting>
  <conditionalFormatting sqref="D38">
    <cfRule type="expression" dxfId="710" priority="64">
      <formula>D38=0</formula>
    </cfRule>
  </conditionalFormatting>
  <conditionalFormatting sqref="D39">
    <cfRule type="expression" dxfId="709" priority="63">
      <formula>D39=0</formula>
    </cfRule>
  </conditionalFormatting>
  <conditionalFormatting sqref="D40">
    <cfRule type="expression" dxfId="708" priority="62">
      <formula>D40=0</formula>
    </cfRule>
  </conditionalFormatting>
  <conditionalFormatting sqref="C39">
    <cfRule type="expression" dxfId="707" priority="61">
      <formula>C39=""</formula>
    </cfRule>
  </conditionalFormatting>
  <conditionalFormatting sqref="H38:I38">
    <cfRule type="expression" dxfId="706" priority="60">
      <formula>H38=0</formula>
    </cfRule>
  </conditionalFormatting>
  <conditionalFormatting sqref="H39:I39">
    <cfRule type="expression" dxfId="705" priority="59">
      <formula>H39=0</formula>
    </cfRule>
  </conditionalFormatting>
  <conditionalFormatting sqref="G38">
    <cfRule type="expression" dxfId="704" priority="58">
      <formula>AND(G38=0,H38=0)</formula>
    </cfRule>
  </conditionalFormatting>
  <conditionalFormatting sqref="G39">
    <cfRule type="expression" dxfId="703" priority="57">
      <formula>AND(G39=0,H39=0)</formula>
    </cfRule>
  </conditionalFormatting>
  <conditionalFormatting sqref="N38">
    <cfRule type="expression" dxfId="702" priority="56">
      <formula>N38=0</formula>
    </cfRule>
  </conditionalFormatting>
  <conditionalFormatting sqref="N39">
    <cfRule type="expression" dxfId="701" priority="55">
      <formula>N39=0</formula>
    </cfRule>
  </conditionalFormatting>
  <conditionalFormatting sqref="N40">
    <cfRule type="expression" dxfId="700" priority="54">
      <formula>N40=0</formula>
    </cfRule>
  </conditionalFormatting>
  <conditionalFormatting sqref="M39">
    <cfRule type="expression" dxfId="699" priority="53">
      <formula>M39=""</formula>
    </cfRule>
  </conditionalFormatting>
  <conditionalFormatting sqref="R38:S38">
    <cfRule type="expression" dxfId="698" priority="52">
      <formula>R38=0</formula>
    </cfRule>
  </conditionalFormatting>
  <conditionalFormatting sqref="R39:S39">
    <cfRule type="expression" dxfId="697" priority="51">
      <formula>R39=0</formula>
    </cfRule>
  </conditionalFormatting>
  <conditionalFormatting sqref="Q38">
    <cfRule type="expression" dxfId="696" priority="50">
      <formula>AND(Q38=0,R38=0)</formula>
    </cfRule>
  </conditionalFormatting>
  <conditionalFormatting sqref="Q39">
    <cfRule type="expression" dxfId="695" priority="49">
      <formula>AND(Q39=0,R39=0)</formula>
    </cfRule>
  </conditionalFormatting>
  <conditionalFormatting sqref="D45">
    <cfRule type="expression" dxfId="694" priority="48">
      <formula>D45=0</formula>
    </cfRule>
  </conditionalFormatting>
  <conditionalFormatting sqref="D46">
    <cfRule type="expression" dxfId="693" priority="47">
      <formula>D46=0</formula>
    </cfRule>
  </conditionalFormatting>
  <conditionalFormatting sqref="D47">
    <cfRule type="expression" dxfId="692" priority="46">
      <formula>D47=0</formula>
    </cfRule>
  </conditionalFormatting>
  <conditionalFormatting sqref="C46">
    <cfRule type="expression" dxfId="691" priority="45">
      <formula>C46=""</formula>
    </cfRule>
  </conditionalFormatting>
  <conditionalFormatting sqref="H45:I45">
    <cfRule type="expression" dxfId="690" priority="44">
      <formula>H45=0</formula>
    </cfRule>
  </conditionalFormatting>
  <conditionalFormatting sqref="H46:I46">
    <cfRule type="expression" dxfId="689" priority="43">
      <formula>H46=0</formula>
    </cfRule>
  </conditionalFormatting>
  <conditionalFormatting sqref="G45">
    <cfRule type="expression" dxfId="688" priority="42">
      <formula>AND(G45=0,H45=0)</formula>
    </cfRule>
  </conditionalFormatting>
  <conditionalFormatting sqref="G46">
    <cfRule type="expression" dxfId="687" priority="41">
      <formula>AND(G46=0,H46=0)</formula>
    </cfRule>
  </conditionalFormatting>
  <conditionalFormatting sqref="N45">
    <cfRule type="expression" dxfId="686" priority="40">
      <formula>N45=0</formula>
    </cfRule>
  </conditionalFormatting>
  <conditionalFormatting sqref="N46">
    <cfRule type="expression" dxfId="685" priority="39">
      <formula>N46=0</formula>
    </cfRule>
  </conditionalFormatting>
  <conditionalFormatting sqref="N47">
    <cfRule type="expression" dxfId="684" priority="38">
      <formula>N47=0</formula>
    </cfRule>
  </conditionalFormatting>
  <conditionalFormatting sqref="M46">
    <cfRule type="expression" dxfId="683" priority="37">
      <formula>M46=""</formula>
    </cfRule>
  </conditionalFormatting>
  <conditionalFormatting sqref="R45:S45">
    <cfRule type="expression" dxfId="682" priority="36">
      <formula>R45=0</formula>
    </cfRule>
  </conditionalFormatting>
  <conditionalFormatting sqref="R46:S46">
    <cfRule type="expression" dxfId="681" priority="35">
      <formula>R46=0</formula>
    </cfRule>
  </conditionalFormatting>
  <conditionalFormatting sqref="Q45">
    <cfRule type="expression" dxfId="680" priority="34">
      <formula>AND(Q45=0,R45=0)</formula>
    </cfRule>
  </conditionalFormatting>
  <conditionalFormatting sqref="Q46">
    <cfRule type="expression" dxfId="679" priority="33">
      <formula>AND(Q46=0,R46=0)</formula>
    </cfRule>
  </conditionalFormatting>
  <conditionalFormatting sqref="D52">
    <cfRule type="expression" dxfId="678" priority="32">
      <formula>D52=0</formula>
    </cfRule>
  </conditionalFormatting>
  <conditionalFormatting sqref="D53">
    <cfRule type="expression" dxfId="677" priority="31">
      <formula>D53=0</formula>
    </cfRule>
  </conditionalFormatting>
  <conditionalFormatting sqref="D54">
    <cfRule type="expression" dxfId="676" priority="30">
      <formula>D54=0</formula>
    </cfRule>
  </conditionalFormatting>
  <conditionalFormatting sqref="C53">
    <cfRule type="expression" dxfId="675" priority="29">
      <formula>C53=""</formula>
    </cfRule>
  </conditionalFormatting>
  <conditionalFormatting sqref="H52:I52">
    <cfRule type="expression" dxfId="674" priority="28">
      <formula>H52=0</formula>
    </cfRule>
  </conditionalFormatting>
  <conditionalFormatting sqref="H53:I53">
    <cfRule type="expression" dxfId="673" priority="27">
      <formula>H53=0</formula>
    </cfRule>
  </conditionalFormatting>
  <conditionalFormatting sqref="G52">
    <cfRule type="expression" dxfId="672" priority="26">
      <formula>AND(G52=0,H52=0)</formula>
    </cfRule>
  </conditionalFormatting>
  <conditionalFormatting sqref="G53">
    <cfRule type="expression" dxfId="671" priority="25">
      <formula>AND(G53=0,H53=0)</formula>
    </cfRule>
  </conditionalFormatting>
  <conditionalFormatting sqref="N52">
    <cfRule type="expression" dxfId="670" priority="24">
      <formula>N52=0</formula>
    </cfRule>
  </conditionalFormatting>
  <conditionalFormatting sqref="N53">
    <cfRule type="expression" dxfId="669" priority="23">
      <formula>N53=0</formula>
    </cfRule>
  </conditionalFormatting>
  <conditionalFormatting sqref="N54">
    <cfRule type="expression" dxfId="668" priority="22">
      <formula>N54=0</formula>
    </cfRule>
  </conditionalFormatting>
  <conditionalFormatting sqref="M53">
    <cfRule type="expression" dxfId="667" priority="21">
      <formula>M53=""</formula>
    </cfRule>
  </conditionalFormatting>
  <conditionalFormatting sqref="R52:S52">
    <cfRule type="expression" dxfId="666" priority="20">
      <formula>R52=0</formula>
    </cfRule>
  </conditionalFormatting>
  <conditionalFormatting sqref="R53:S53">
    <cfRule type="expression" dxfId="665" priority="19">
      <formula>R53=0</formula>
    </cfRule>
  </conditionalFormatting>
  <conditionalFormatting sqref="Q52">
    <cfRule type="expression" dxfId="664" priority="18">
      <formula>AND(Q52=0,R52=0)</formula>
    </cfRule>
  </conditionalFormatting>
  <conditionalFormatting sqref="Q53">
    <cfRule type="expression" dxfId="663" priority="17">
      <formula>AND(Q53=0,R53=0)</formula>
    </cfRule>
  </conditionalFormatting>
  <conditionalFormatting sqref="D59">
    <cfRule type="expression" dxfId="662" priority="16">
      <formula>D59=0</formula>
    </cfRule>
  </conditionalFormatting>
  <conditionalFormatting sqref="D60">
    <cfRule type="expression" dxfId="661" priority="15">
      <formula>D60=0</formula>
    </cfRule>
  </conditionalFormatting>
  <conditionalFormatting sqref="D61">
    <cfRule type="expression" dxfId="660" priority="14">
      <formula>D61=0</formula>
    </cfRule>
  </conditionalFormatting>
  <conditionalFormatting sqref="C60">
    <cfRule type="expression" dxfId="659" priority="13">
      <formula>C60=""</formula>
    </cfRule>
  </conditionalFormatting>
  <conditionalFormatting sqref="H59:I59">
    <cfRule type="expression" dxfId="658" priority="12">
      <formula>H59=0</formula>
    </cfRule>
  </conditionalFormatting>
  <conditionalFormatting sqref="H60:I60">
    <cfRule type="expression" dxfId="657" priority="11">
      <formula>H60=0</formula>
    </cfRule>
  </conditionalFormatting>
  <conditionalFormatting sqref="G59">
    <cfRule type="expression" dxfId="656" priority="10">
      <formula>AND(G59=0,H59=0)</formula>
    </cfRule>
  </conditionalFormatting>
  <conditionalFormatting sqref="G60">
    <cfRule type="expression" dxfId="655" priority="9">
      <formula>AND(G60=0,H60=0)</formula>
    </cfRule>
  </conditionalFormatting>
  <conditionalFormatting sqref="N59">
    <cfRule type="expression" dxfId="654" priority="8">
      <formula>N59=0</formula>
    </cfRule>
  </conditionalFormatting>
  <conditionalFormatting sqref="N60">
    <cfRule type="expression" dxfId="653" priority="7">
      <formula>N60=0</formula>
    </cfRule>
  </conditionalFormatting>
  <conditionalFormatting sqref="N61">
    <cfRule type="expression" dxfId="652" priority="6">
      <formula>N61=0</formula>
    </cfRule>
  </conditionalFormatting>
  <conditionalFormatting sqref="M60">
    <cfRule type="expression" dxfId="651" priority="5">
      <formula>M60=""</formula>
    </cfRule>
  </conditionalFormatting>
  <conditionalFormatting sqref="R59:S59">
    <cfRule type="expression" dxfId="650" priority="4">
      <formula>R59=0</formula>
    </cfRule>
  </conditionalFormatting>
  <conditionalFormatting sqref="R60:S60">
    <cfRule type="expression" dxfId="649" priority="3">
      <formula>R60=0</formula>
    </cfRule>
  </conditionalFormatting>
  <conditionalFormatting sqref="Q59">
    <cfRule type="expression" dxfId="648" priority="2">
      <formula>AND(Q59=0,R59=0)</formula>
    </cfRule>
  </conditionalFormatting>
  <conditionalFormatting sqref="Q60">
    <cfRule type="expression" dxfId="647" priority="1">
      <formula>AND(Q60=0,R60=0)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2" t="s">
        <v>141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1">
        <v>1</v>
      </c>
      <c r="T1" s="71"/>
      <c r="U1" s="1"/>
      <c r="X1" s="3" t="s">
        <v>142</v>
      </c>
      <c r="Y1" s="4">
        <f ca="1">AY1*1000+BD1*100+BI1*10+BN1</f>
        <v>339</v>
      </c>
      <c r="Z1" s="4" t="s">
        <v>143</v>
      </c>
      <c r="AA1" s="4">
        <f ca="1">AZ1*1000+BE1*100+BJ1*10+BO1</f>
        <v>688</v>
      </c>
      <c r="AB1" s="4" t="s">
        <v>144</v>
      </c>
      <c r="AC1" s="4">
        <f ca="1">Y1+AA1</f>
        <v>1027</v>
      </c>
      <c r="AE1" s="4">
        <f ca="1">AY1</f>
        <v>0</v>
      </c>
      <c r="AF1" s="4">
        <f ca="1">BD1</f>
        <v>3</v>
      </c>
      <c r="AG1" s="4" t="s">
        <v>145</v>
      </c>
      <c r="AH1" s="4">
        <f ca="1">BI1</f>
        <v>3</v>
      </c>
      <c r="AI1" s="4">
        <f ca="1">BN1</f>
        <v>9</v>
      </c>
      <c r="AJ1" s="4" t="s">
        <v>146</v>
      </c>
      <c r="AK1" s="4">
        <f ca="1">AZ1</f>
        <v>0</v>
      </c>
      <c r="AL1" s="4">
        <f ca="1">BE1</f>
        <v>6</v>
      </c>
      <c r="AM1" s="4" t="s">
        <v>145</v>
      </c>
      <c r="AN1" s="4">
        <f ca="1">BJ1</f>
        <v>8</v>
      </c>
      <c r="AO1" s="4">
        <f ca="1">BO1</f>
        <v>8</v>
      </c>
      <c r="AP1" s="4" t="s">
        <v>147</v>
      </c>
      <c r="AQ1" s="4">
        <f ca="1">MOD(ROUNDDOWN(AC1/1000,0),10)</f>
        <v>1</v>
      </c>
      <c r="AR1" s="4">
        <f ca="1">MOD(ROUNDDOWN(AC1/100,0),10)</f>
        <v>0</v>
      </c>
      <c r="AS1" s="4" t="s">
        <v>145</v>
      </c>
      <c r="AT1" s="4">
        <f ca="1">MOD(ROUNDDOWN(AC1/10,0),10)</f>
        <v>2</v>
      </c>
      <c r="AU1" s="4">
        <f ca="1">MOD(ROUNDDOWN(AC1/1,0),10)</f>
        <v>7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3</v>
      </c>
      <c r="BE1" s="6">
        <f ca="1">VLOOKUP($CA1,$CC$1:$CE$100,3,FALSE)</f>
        <v>6</v>
      </c>
      <c r="BF1" s="7"/>
      <c r="BG1" s="5" t="s">
        <v>6</v>
      </c>
      <c r="BH1" s="4">
        <v>1</v>
      </c>
      <c r="BI1" s="8">
        <f ca="1">VLOOKUP($CH1,$CJ$1:$CL$100,2,FALSE)</f>
        <v>3</v>
      </c>
      <c r="BJ1" s="8">
        <f t="shared" ref="BJ1:BJ12" ca="1" si="0">VLOOKUP($CH1,$CJ$1:$CL$100,3,FALSE)</f>
        <v>8</v>
      </c>
      <c r="BK1" s="9"/>
      <c r="BL1" s="5" t="s">
        <v>7</v>
      </c>
      <c r="BM1" s="4">
        <v>1</v>
      </c>
      <c r="BN1" s="8">
        <f ca="1">VLOOKUP($CO1,$CQ$1:$CS$100,2,FALSE)</f>
        <v>9</v>
      </c>
      <c r="BO1" s="8">
        <f ca="1">VLOOKUP($CO1,$CQ$1:$CS$100,3,FALSE)</f>
        <v>8</v>
      </c>
      <c r="BP1" s="9"/>
      <c r="BQ1" s="9"/>
      <c r="BR1" s="7"/>
      <c r="BS1" s="10">
        <f ca="1">RAND()</f>
        <v>0.50759148563299661</v>
      </c>
      <c r="BT1" s="11">
        <f ca="1">RANK(BS1,$BS$1:$BS$100,)</f>
        <v>11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0.62730372656390143</v>
      </c>
      <c r="CA1" s="11">
        <f ca="1">RANK(BZ1,$BZ$1:$BZ$100,)</f>
        <v>24</v>
      </c>
      <c r="CB1" s="4"/>
      <c r="CC1" s="4">
        <v>1</v>
      </c>
      <c r="CD1" s="4">
        <v>1</v>
      </c>
      <c r="CE1" s="4">
        <v>1</v>
      </c>
      <c r="CG1" s="10">
        <f ca="1">RAND()</f>
        <v>0.76995555187384057</v>
      </c>
      <c r="CH1" s="11">
        <f ca="1">RANK(CG1,$CG$1:$CG$100,)</f>
        <v>9</v>
      </c>
      <c r="CI1" s="4"/>
      <c r="CJ1" s="4">
        <v>1</v>
      </c>
      <c r="CK1" s="4">
        <v>0</v>
      </c>
      <c r="CL1" s="4">
        <v>9</v>
      </c>
      <c r="CM1" s="4"/>
      <c r="CN1" s="10">
        <f ca="1">RAND()</f>
        <v>5.3752191190359344E-3</v>
      </c>
      <c r="CO1" s="11">
        <f ca="1">RANK(CN1,$CN$1:$CN$100,)</f>
        <v>44</v>
      </c>
      <c r="CP1" s="4"/>
      <c r="CQ1" s="4">
        <v>1</v>
      </c>
      <c r="CR1" s="4">
        <v>1</v>
      </c>
      <c r="CS1" s="4">
        <v>9</v>
      </c>
    </row>
    <row r="2" spans="1:97" ht="54.95" customHeight="1" thickBot="1" x14ac:dyDescent="0.3">
      <c r="A2" s="77" t="s">
        <v>36</v>
      </c>
      <c r="B2" s="78"/>
      <c r="C2" s="78"/>
      <c r="D2" s="78"/>
      <c r="E2" s="79"/>
      <c r="F2" s="80" t="s">
        <v>37</v>
      </c>
      <c r="G2" s="80"/>
      <c r="H2" s="80"/>
      <c r="I2" s="81"/>
      <c r="J2" s="82"/>
      <c r="K2" s="82"/>
      <c r="L2" s="82"/>
      <c r="M2" s="82"/>
      <c r="N2" s="82"/>
      <c r="O2" s="82"/>
      <c r="P2" s="82"/>
      <c r="Q2" s="82"/>
      <c r="R2" s="82"/>
      <c r="S2" s="82"/>
      <c r="T2" s="83"/>
      <c r="X2" s="2" t="s">
        <v>148</v>
      </c>
      <c r="Y2" s="4">
        <f t="shared" ref="Y2:Y12" ca="1" si="1">AY2*1000+BD2*100+BI2*10+BN2</f>
        <v>942</v>
      </c>
      <c r="Z2" s="4" t="s">
        <v>58</v>
      </c>
      <c r="AA2" s="4">
        <f t="shared" ref="AA2:AA12" ca="1" si="2">AZ2*1000+BE2*100+BJ2*10+BO2</f>
        <v>669</v>
      </c>
      <c r="AB2" s="4" t="s">
        <v>147</v>
      </c>
      <c r="AC2" s="4">
        <f t="shared" ref="AC2:AC12" ca="1" si="3">Y2+AA2</f>
        <v>1611</v>
      </c>
      <c r="AE2" s="4">
        <f t="shared" ref="AE2:AE12" ca="1" si="4">AY2</f>
        <v>0</v>
      </c>
      <c r="AF2" s="4">
        <f t="shared" ref="AF2:AF12" ca="1" si="5">BD2</f>
        <v>9</v>
      </c>
      <c r="AG2" s="4" t="s">
        <v>145</v>
      </c>
      <c r="AH2" s="4">
        <f t="shared" ref="AH2:AH12" ca="1" si="6">BI2</f>
        <v>4</v>
      </c>
      <c r="AI2" s="4">
        <f t="shared" ref="AI2:AI12" ca="1" si="7">BN2</f>
        <v>2</v>
      </c>
      <c r="AJ2" s="4" t="s">
        <v>58</v>
      </c>
      <c r="AK2" s="4">
        <f t="shared" ref="AK2:AK12" ca="1" si="8">AZ2</f>
        <v>0</v>
      </c>
      <c r="AL2" s="4">
        <f t="shared" ref="AL2:AL12" ca="1" si="9">BE2</f>
        <v>6</v>
      </c>
      <c r="AM2" s="4" t="s">
        <v>59</v>
      </c>
      <c r="AN2" s="4">
        <f t="shared" ref="AN2:AN12" ca="1" si="10">BJ2</f>
        <v>6</v>
      </c>
      <c r="AO2" s="4">
        <f t="shared" ref="AO2:AO12" ca="1" si="11">BO2</f>
        <v>9</v>
      </c>
      <c r="AP2" s="4" t="s">
        <v>147</v>
      </c>
      <c r="AQ2" s="4">
        <f t="shared" ref="AQ2:AQ12" ca="1" si="12">MOD(ROUNDDOWN(AC2/1000,0),10)</f>
        <v>1</v>
      </c>
      <c r="AR2" s="4">
        <f t="shared" ref="AR2:AR12" ca="1" si="13">MOD(ROUNDDOWN(AC2/100,0),10)</f>
        <v>6</v>
      </c>
      <c r="AS2" s="4" t="s">
        <v>149</v>
      </c>
      <c r="AT2" s="4">
        <f t="shared" ref="AT2:AT12" ca="1" si="14">MOD(ROUNDDOWN(AC2/10,0),10)</f>
        <v>1</v>
      </c>
      <c r="AU2" s="4">
        <f t="shared" ref="AU2:AU12" ca="1" si="15">MOD(ROUNDDOWN(AC2/1,0),10)</f>
        <v>1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9</v>
      </c>
      <c r="BE2" s="6">
        <f t="shared" ref="BE2:BE12" ca="1" si="19">VLOOKUP($CA2,$CC$1:$CE$100,3,FALSE)</f>
        <v>6</v>
      </c>
      <c r="BF2" s="7"/>
      <c r="BH2" s="4">
        <v>2</v>
      </c>
      <c r="BI2" s="8">
        <f t="shared" ref="BI2:BI12" ca="1" si="20">VLOOKUP($CH2,$CJ$1:$CL$100,2,FALSE)</f>
        <v>4</v>
      </c>
      <c r="BJ2" s="8">
        <f t="shared" ca="1" si="0"/>
        <v>6</v>
      </c>
      <c r="BK2" s="9"/>
      <c r="BM2" s="4">
        <v>2</v>
      </c>
      <c r="BN2" s="8">
        <f t="shared" ref="BN2:BN12" ca="1" si="21">VLOOKUP($CO2,$CQ$1:$CS$100,2,FALSE)</f>
        <v>2</v>
      </c>
      <c r="BO2" s="8">
        <f t="shared" ref="BO2:BO12" ca="1" si="22">VLOOKUP($CO2,$CQ$1:$CS$100,3,FALSE)</f>
        <v>9</v>
      </c>
      <c r="BP2" s="9"/>
      <c r="BQ2" s="9"/>
      <c r="BR2" s="7"/>
      <c r="BS2" s="10">
        <f t="shared" ref="BS2:BS18" ca="1" si="23">RAND()</f>
        <v>0.33322388430107397</v>
      </c>
      <c r="BT2" s="11">
        <f t="shared" ref="BT2:BT18" ca="1" si="24">RANK(BS2,$BS$1:$BS$100,)</f>
        <v>16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65" ca="1" si="25">RAND()</f>
        <v>4.0218052986847663E-2</v>
      </c>
      <c r="CA2" s="11">
        <f t="shared" ref="CA2:CA65" ca="1" si="26">RANK(BZ2,$BZ$1:$BZ$100,)</f>
        <v>78</v>
      </c>
      <c r="CB2" s="4"/>
      <c r="CC2" s="4">
        <v>2</v>
      </c>
      <c r="CD2" s="4">
        <v>1</v>
      </c>
      <c r="CE2" s="4">
        <v>2</v>
      </c>
      <c r="CG2" s="10">
        <f t="shared" ref="CG2:CG55" ca="1" si="27">RAND()</f>
        <v>0.73677645556084737</v>
      </c>
      <c r="CH2" s="11">
        <f t="shared" ref="CH2:CH55" ca="1" si="28">RANK(CG2,$CG$1:$CG$100,)</f>
        <v>12</v>
      </c>
      <c r="CI2" s="4"/>
      <c r="CJ2" s="4">
        <v>2</v>
      </c>
      <c r="CK2" s="4">
        <v>1</v>
      </c>
      <c r="CL2" s="4">
        <v>8</v>
      </c>
      <c r="CN2" s="10">
        <f t="shared" ref="CN2:CN45" ca="1" si="29">RAND()</f>
        <v>0.92932857186928941</v>
      </c>
      <c r="CO2" s="11">
        <f t="shared" ref="CO2:CO45" ca="1" si="30">RANK(CN2,$CN$1:$CN$100,)</f>
        <v>3</v>
      </c>
      <c r="CP2" s="4"/>
      <c r="CQ2" s="4">
        <v>2</v>
      </c>
      <c r="CR2" s="4">
        <v>2</v>
      </c>
      <c r="CS2" s="4">
        <v>8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150</v>
      </c>
      <c r="Y3" s="4">
        <f t="shared" ca="1" si="1"/>
        <v>572</v>
      </c>
      <c r="Z3" s="4" t="s">
        <v>58</v>
      </c>
      <c r="AA3" s="4">
        <f t="shared" ca="1" si="2"/>
        <v>348</v>
      </c>
      <c r="AB3" s="4" t="s">
        <v>54</v>
      </c>
      <c r="AC3" s="4">
        <f t="shared" ca="1" si="3"/>
        <v>920</v>
      </c>
      <c r="AE3" s="4">
        <f t="shared" ca="1" si="4"/>
        <v>0</v>
      </c>
      <c r="AF3" s="4">
        <f t="shared" ca="1" si="5"/>
        <v>5</v>
      </c>
      <c r="AG3" s="4" t="s">
        <v>55</v>
      </c>
      <c r="AH3" s="4">
        <f t="shared" ca="1" si="6"/>
        <v>7</v>
      </c>
      <c r="AI3" s="4">
        <f t="shared" ca="1" si="7"/>
        <v>2</v>
      </c>
      <c r="AJ3" s="4" t="s">
        <v>58</v>
      </c>
      <c r="AK3" s="4">
        <f t="shared" ca="1" si="8"/>
        <v>0</v>
      </c>
      <c r="AL3" s="4">
        <f t="shared" ca="1" si="9"/>
        <v>3</v>
      </c>
      <c r="AM3" s="4" t="s">
        <v>149</v>
      </c>
      <c r="AN3" s="4">
        <f t="shared" ca="1" si="10"/>
        <v>4</v>
      </c>
      <c r="AO3" s="4">
        <f t="shared" ca="1" si="11"/>
        <v>8</v>
      </c>
      <c r="AP3" s="4" t="s">
        <v>54</v>
      </c>
      <c r="AQ3" s="4">
        <f t="shared" ca="1" si="12"/>
        <v>0</v>
      </c>
      <c r="AR3" s="4">
        <f t="shared" ca="1" si="13"/>
        <v>9</v>
      </c>
      <c r="AS3" s="4" t="s">
        <v>55</v>
      </c>
      <c r="AT3" s="4">
        <f t="shared" ca="1" si="14"/>
        <v>2</v>
      </c>
      <c r="AU3" s="4">
        <f t="shared" ca="1" si="15"/>
        <v>0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5</v>
      </c>
      <c r="BE3" s="6">
        <f t="shared" ca="1" si="19"/>
        <v>3</v>
      </c>
      <c r="BF3" s="7"/>
      <c r="BH3" s="4">
        <v>3</v>
      </c>
      <c r="BI3" s="8">
        <f t="shared" ca="1" si="20"/>
        <v>7</v>
      </c>
      <c r="BJ3" s="8">
        <f t="shared" ca="1" si="0"/>
        <v>4</v>
      </c>
      <c r="BK3" s="9"/>
      <c r="BM3" s="4">
        <v>3</v>
      </c>
      <c r="BN3" s="8">
        <f t="shared" ca="1" si="21"/>
        <v>2</v>
      </c>
      <c r="BO3" s="8">
        <f t="shared" ca="1" si="22"/>
        <v>8</v>
      </c>
      <c r="BP3" s="9"/>
      <c r="BQ3" s="9"/>
      <c r="BR3" s="7"/>
      <c r="BS3" s="10">
        <f t="shared" ca="1" si="23"/>
        <v>0.43794337657992422</v>
      </c>
      <c r="BT3" s="11">
        <f t="shared" ca="1" si="24"/>
        <v>14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0.46356194788921068</v>
      </c>
      <c r="CA3" s="11">
        <f t="shared" ca="1" si="26"/>
        <v>39</v>
      </c>
      <c r="CB3" s="4"/>
      <c r="CC3" s="4">
        <v>3</v>
      </c>
      <c r="CD3" s="4">
        <v>1</v>
      </c>
      <c r="CE3" s="4">
        <v>3</v>
      </c>
      <c r="CG3" s="10">
        <f t="shared" ca="1" si="27"/>
        <v>0.4842739540698705</v>
      </c>
      <c r="CH3" s="11">
        <f t="shared" ca="1" si="28"/>
        <v>31</v>
      </c>
      <c r="CI3" s="4"/>
      <c r="CJ3" s="4">
        <v>3</v>
      </c>
      <c r="CK3" s="4">
        <v>1</v>
      </c>
      <c r="CL3" s="4">
        <v>9</v>
      </c>
      <c r="CN3" s="10">
        <f t="shared" ca="1" si="29"/>
        <v>0.93500336712985199</v>
      </c>
      <c r="CO3" s="11">
        <f t="shared" ca="1" si="30"/>
        <v>2</v>
      </c>
      <c r="CP3" s="4"/>
      <c r="CQ3" s="4">
        <v>3</v>
      </c>
      <c r="CR3" s="4">
        <v>2</v>
      </c>
      <c r="CS3" s="4">
        <v>9</v>
      </c>
    </row>
    <row r="4" spans="1:97" ht="19.5" thickBot="1" x14ac:dyDescent="0.3">
      <c r="A4" s="14"/>
      <c r="B4" s="15"/>
      <c r="C4" s="16" t="s">
        <v>151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57</v>
      </c>
      <c r="N4" s="17"/>
      <c r="O4" s="17"/>
      <c r="P4" s="17"/>
      <c r="Q4" s="17"/>
      <c r="R4" s="17"/>
      <c r="S4" s="17"/>
      <c r="T4" s="19"/>
      <c r="X4" s="2" t="s">
        <v>64</v>
      </c>
      <c r="Y4" s="4">
        <f t="shared" ca="1" si="1"/>
        <v>244</v>
      </c>
      <c r="Z4" s="4" t="s">
        <v>53</v>
      </c>
      <c r="AA4" s="4">
        <f t="shared" ca="1" si="2"/>
        <v>397</v>
      </c>
      <c r="AB4" s="4" t="s">
        <v>54</v>
      </c>
      <c r="AC4" s="4">
        <f t="shared" ca="1" si="3"/>
        <v>641</v>
      </c>
      <c r="AE4" s="4">
        <f t="shared" ca="1" si="4"/>
        <v>0</v>
      </c>
      <c r="AF4" s="4">
        <f t="shared" ca="1" si="5"/>
        <v>2</v>
      </c>
      <c r="AG4" s="4" t="s">
        <v>149</v>
      </c>
      <c r="AH4" s="4">
        <f t="shared" ca="1" si="6"/>
        <v>4</v>
      </c>
      <c r="AI4" s="4">
        <f t="shared" ca="1" si="7"/>
        <v>4</v>
      </c>
      <c r="AJ4" s="4" t="s">
        <v>53</v>
      </c>
      <c r="AK4" s="4">
        <f t="shared" ca="1" si="8"/>
        <v>0</v>
      </c>
      <c r="AL4" s="4">
        <f t="shared" ca="1" si="9"/>
        <v>3</v>
      </c>
      <c r="AM4" s="4" t="s">
        <v>149</v>
      </c>
      <c r="AN4" s="4">
        <f t="shared" ca="1" si="10"/>
        <v>9</v>
      </c>
      <c r="AO4" s="4">
        <f t="shared" ca="1" si="11"/>
        <v>7</v>
      </c>
      <c r="AP4" s="4" t="s">
        <v>152</v>
      </c>
      <c r="AQ4" s="4">
        <f t="shared" ca="1" si="12"/>
        <v>0</v>
      </c>
      <c r="AR4" s="4">
        <f t="shared" ca="1" si="13"/>
        <v>6</v>
      </c>
      <c r="AS4" s="4" t="s">
        <v>149</v>
      </c>
      <c r="AT4" s="4">
        <f t="shared" ca="1" si="14"/>
        <v>4</v>
      </c>
      <c r="AU4" s="4">
        <f t="shared" ca="1" si="15"/>
        <v>1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2</v>
      </c>
      <c r="BE4" s="6">
        <f t="shared" ca="1" si="19"/>
        <v>3</v>
      </c>
      <c r="BF4" s="7"/>
      <c r="BH4" s="4">
        <v>4</v>
      </c>
      <c r="BI4" s="8">
        <f t="shared" ca="1" si="20"/>
        <v>4</v>
      </c>
      <c r="BJ4" s="8">
        <f t="shared" ca="1" si="0"/>
        <v>9</v>
      </c>
      <c r="BK4" s="9"/>
      <c r="BM4" s="4">
        <v>4</v>
      </c>
      <c r="BN4" s="8">
        <f t="shared" ca="1" si="21"/>
        <v>4</v>
      </c>
      <c r="BO4" s="8">
        <f t="shared" ca="1" si="22"/>
        <v>7</v>
      </c>
      <c r="BP4" s="9"/>
      <c r="BQ4" s="9"/>
      <c r="BR4" s="7"/>
      <c r="BS4" s="10">
        <f t="shared" ca="1" si="23"/>
        <v>0.6875996794318685</v>
      </c>
      <c r="BT4" s="11">
        <f t="shared" ca="1" si="24"/>
        <v>7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0.79070940432241199</v>
      </c>
      <c r="CA4" s="11">
        <f t="shared" ca="1" si="26"/>
        <v>12</v>
      </c>
      <c r="CB4" s="4"/>
      <c r="CC4" s="4">
        <v>4</v>
      </c>
      <c r="CD4" s="4">
        <v>1</v>
      </c>
      <c r="CE4" s="4">
        <v>4</v>
      </c>
      <c r="CG4" s="10">
        <f t="shared" ca="1" si="27"/>
        <v>0.66417393674870351</v>
      </c>
      <c r="CH4" s="11">
        <f t="shared" ca="1" si="28"/>
        <v>15</v>
      </c>
      <c r="CI4" s="4"/>
      <c r="CJ4" s="4">
        <v>4</v>
      </c>
      <c r="CK4" s="4">
        <v>2</v>
      </c>
      <c r="CL4" s="4">
        <v>7</v>
      </c>
      <c r="CN4" s="10">
        <f t="shared" ca="1" si="29"/>
        <v>0.83437992403955652</v>
      </c>
      <c r="CO4" s="11">
        <f t="shared" ca="1" si="30"/>
        <v>8</v>
      </c>
      <c r="CP4" s="4"/>
      <c r="CQ4" s="4">
        <v>4</v>
      </c>
      <c r="CR4" s="4">
        <v>3</v>
      </c>
      <c r="CS4" s="4">
        <v>7</v>
      </c>
    </row>
    <row r="5" spans="1:97" ht="45.95" customHeight="1" thickBot="1" x14ac:dyDescent="0.3">
      <c r="A5" s="20"/>
      <c r="B5" s="13"/>
      <c r="C5" s="73" t="str">
        <f ca="1">$Y1/100&amp;$Z1&amp;$AA1/100&amp;$AB1</f>
        <v>3.39＋6.88＝</v>
      </c>
      <c r="D5" s="74"/>
      <c r="E5" s="74"/>
      <c r="F5" s="74"/>
      <c r="G5" s="75">
        <f ca="1">$AC1/100</f>
        <v>10.27</v>
      </c>
      <c r="H5" s="76"/>
      <c r="I5" s="21"/>
      <c r="J5" s="22"/>
      <c r="K5" s="20"/>
      <c r="L5" s="13"/>
      <c r="M5" s="73" t="str">
        <f ca="1">$Y2/100&amp;$Z2&amp;$AA2/100&amp;$AB2</f>
        <v>9.42＋6.69＝</v>
      </c>
      <c r="N5" s="74"/>
      <c r="O5" s="74"/>
      <c r="P5" s="74"/>
      <c r="Q5" s="75">
        <f ca="1">$AC2/100</f>
        <v>16.11</v>
      </c>
      <c r="R5" s="76"/>
      <c r="S5" s="21"/>
      <c r="T5" s="23"/>
      <c r="X5" s="2" t="s">
        <v>67</v>
      </c>
      <c r="Y5" s="4">
        <f t="shared" ca="1" si="1"/>
        <v>896</v>
      </c>
      <c r="Z5" s="4" t="s">
        <v>146</v>
      </c>
      <c r="AA5" s="4">
        <f t="shared" ca="1" si="2"/>
        <v>478</v>
      </c>
      <c r="AB5" s="4" t="s">
        <v>152</v>
      </c>
      <c r="AC5" s="4">
        <f t="shared" ca="1" si="3"/>
        <v>1374</v>
      </c>
      <c r="AE5" s="4">
        <f t="shared" ca="1" si="4"/>
        <v>0</v>
      </c>
      <c r="AF5" s="4">
        <f t="shared" ca="1" si="5"/>
        <v>8</v>
      </c>
      <c r="AG5" s="4" t="s">
        <v>149</v>
      </c>
      <c r="AH5" s="4">
        <f t="shared" ca="1" si="6"/>
        <v>9</v>
      </c>
      <c r="AI5" s="4">
        <f t="shared" ca="1" si="7"/>
        <v>6</v>
      </c>
      <c r="AJ5" s="4" t="s">
        <v>143</v>
      </c>
      <c r="AK5" s="4">
        <f t="shared" ca="1" si="8"/>
        <v>0</v>
      </c>
      <c r="AL5" s="4">
        <f t="shared" ca="1" si="9"/>
        <v>4</v>
      </c>
      <c r="AM5" s="4" t="s">
        <v>149</v>
      </c>
      <c r="AN5" s="4">
        <f t="shared" ca="1" si="10"/>
        <v>7</v>
      </c>
      <c r="AO5" s="4">
        <f t="shared" ca="1" si="11"/>
        <v>8</v>
      </c>
      <c r="AP5" s="4" t="s">
        <v>61</v>
      </c>
      <c r="AQ5" s="4">
        <f t="shared" ca="1" si="12"/>
        <v>1</v>
      </c>
      <c r="AR5" s="4">
        <f t="shared" ca="1" si="13"/>
        <v>3</v>
      </c>
      <c r="AS5" s="4" t="s">
        <v>59</v>
      </c>
      <c r="AT5" s="4">
        <f t="shared" ca="1" si="14"/>
        <v>7</v>
      </c>
      <c r="AU5" s="4">
        <f t="shared" ca="1" si="15"/>
        <v>4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8</v>
      </c>
      <c r="BE5" s="6">
        <f t="shared" ca="1" si="19"/>
        <v>4</v>
      </c>
      <c r="BF5" s="7"/>
      <c r="BH5" s="4">
        <v>5</v>
      </c>
      <c r="BI5" s="8">
        <f t="shared" ca="1" si="20"/>
        <v>9</v>
      </c>
      <c r="BJ5" s="8">
        <f t="shared" ca="1" si="0"/>
        <v>7</v>
      </c>
      <c r="BK5" s="9"/>
      <c r="BM5" s="4">
        <v>5</v>
      </c>
      <c r="BN5" s="8">
        <f t="shared" ca="1" si="21"/>
        <v>6</v>
      </c>
      <c r="BO5" s="8">
        <f t="shared" ca="1" si="22"/>
        <v>8</v>
      </c>
      <c r="BP5" s="9"/>
      <c r="BQ5" s="9"/>
      <c r="BR5" s="7"/>
      <c r="BS5" s="10">
        <f t="shared" ca="1" si="23"/>
        <v>0.29789221248113906</v>
      </c>
      <c r="BT5" s="11">
        <f t="shared" ca="1" si="24"/>
        <v>17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0.18392464680071841</v>
      </c>
      <c r="CA5" s="11">
        <f t="shared" ca="1" si="26"/>
        <v>67</v>
      </c>
      <c r="CB5" s="4"/>
      <c r="CC5" s="4">
        <v>5</v>
      </c>
      <c r="CD5" s="4">
        <v>1</v>
      </c>
      <c r="CE5" s="4">
        <v>5</v>
      </c>
      <c r="CG5" s="10">
        <f t="shared" ca="1" si="27"/>
        <v>3.4214959268074052E-2</v>
      </c>
      <c r="CH5" s="11">
        <f t="shared" ca="1" si="28"/>
        <v>53</v>
      </c>
      <c r="CI5" s="4"/>
      <c r="CJ5" s="4">
        <v>5</v>
      </c>
      <c r="CK5" s="4">
        <v>2</v>
      </c>
      <c r="CL5" s="4">
        <v>8</v>
      </c>
      <c r="CN5" s="10">
        <f t="shared" ca="1" si="29"/>
        <v>0.56097214858637401</v>
      </c>
      <c r="CO5" s="11">
        <f t="shared" ca="1" si="30"/>
        <v>20</v>
      </c>
      <c r="CP5" s="4"/>
      <c r="CQ5" s="4">
        <v>5</v>
      </c>
      <c r="CR5" s="4">
        <v>3</v>
      </c>
      <c r="CS5" s="4">
        <v>8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153</v>
      </c>
      <c r="Y6" s="4">
        <f t="shared" ca="1" si="1"/>
        <v>971</v>
      </c>
      <c r="Z6" s="4" t="s">
        <v>143</v>
      </c>
      <c r="AA6" s="4">
        <f t="shared" ca="1" si="2"/>
        <v>379</v>
      </c>
      <c r="AB6" s="4" t="s">
        <v>152</v>
      </c>
      <c r="AC6" s="4">
        <f t="shared" ca="1" si="3"/>
        <v>1350</v>
      </c>
      <c r="AE6" s="4">
        <f t="shared" ca="1" si="4"/>
        <v>0</v>
      </c>
      <c r="AF6" s="4">
        <f t="shared" ca="1" si="5"/>
        <v>9</v>
      </c>
      <c r="AG6" s="4" t="s">
        <v>154</v>
      </c>
      <c r="AH6" s="4">
        <f t="shared" ca="1" si="6"/>
        <v>7</v>
      </c>
      <c r="AI6" s="4">
        <f t="shared" ca="1" si="7"/>
        <v>1</v>
      </c>
      <c r="AJ6" s="4" t="s">
        <v>143</v>
      </c>
      <c r="AK6" s="4">
        <f t="shared" ca="1" si="8"/>
        <v>0</v>
      </c>
      <c r="AL6" s="4">
        <f t="shared" ca="1" si="9"/>
        <v>3</v>
      </c>
      <c r="AM6" s="4" t="s">
        <v>149</v>
      </c>
      <c r="AN6" s="4">
        <f t="shared" ca="1" si="10"/>
        <v>7</v>
      </c>
      <c r="AO6" s="4">
        <f t="shared" ca="1" si="11"/>
        <v>9</v>
      </c>
      <c r="AP6" s="4" t="s">
        <v>152</v>
      </c>
      <c r="AQ6" s="4">
        <f t="shared" ca="1" si="12"/>
        <v>1</v>
      </c>
      <c r="AR6" s="4">
        <f t="shared" ca="1" si="13"/>
        <v>3</v>
      </c>
      <c r="AS6" s="4" t="s">
        <v>154</v>
      </c>
      <c r="AT6" s="4">
        <f t="shared" ca="1" si="14"/>
        <v>5</v>
      </c>
      <c r="AU6" s="4">
        <f t="shared" ca="1" si="15"/>
        <v>0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9</v>
      </c>
      <c r="BE6" s="6">
        <f t="shared" ca="1" si="19"/>
        <v>3</v>
      </c>
      <c r="BF6" s="7"/>
      <c r="BH6" s="4">
        <v>6</v>
      </c>
      <c r="BI6" s="8">
        <f t="shared" ca="1" si="20"/>
        <v>7</v>
      </c>
      <c r="BJ6" s="8">
        <f t="shared" ca="1" si="0"/>
        <v>7</v>
      </c>
      <c r="BK6" s="9"/>
      <c r="BM6" s="4">
        <v>6</v>
      </c>
      <c r="BN6" s="8">
        <f t="shared" ca="1" si="21"/>
        <v>1</v>
      </c>
      <c r="BO6" s="8">
        <f t="shared" ca="1" si="22"/>
        <v>9</v>
      </c>
      <c r="BP6" s="9"/>
      <c r="BQ6" s="9"/>
      <c r="BR6" s="7"/>
      <c r="BS6" s="10">
        <f t="shared" ca="1" si="23"/>
        <v>0.63377780218825008</v>
      </c>
      <c r="BT6" s="11">
        <f t="shared" ca="1" si="24"/>
        <v>9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0.10219044421849355</v>
      </c>
      <c r="CA6" s="11">
        <f t="shared" ca="1" si="26"/>
        <v>75</v>
      </c>
      <c r="CB6" s="4"/>
      <c r="CC6" s="4">
        <v>6</v>
      </c>
      <c r="CD6" s="4">
        <v>1</v>
      </c>
      <c r="CE6" s="4">
        <v>6</v>
      </c>
      <c r="CG6" s="10">
        <f t="shared" ca="1" si="27"/>
        <v>0.43770945931812033</v>
      </c>
      <c r="CH6" s="11">
        <f t="shared" ca="1" si="28"/>
        <v>34</v>
      </c>
      <c r="CI6" s="4"/>
      <c r="CJ6" s="4">
        <v>6</v>
      </c>
      <c r="CK6" s="4">
        <v>2</v>
      </c>
      <c r="CL6" s="4">
        <v>9</v>
      </c>
      <c r="CN6" s="10">
        <f t="shared" ca="1" si="29"/>
        <v>0.93853170578724721</v>
      </c>
      <c r="CO6" s="11">
        <f t="shared" ca="1" si="30"/>
        <v>1</v>
      </c>
      <c r="CP6" s="4"/>
      <c r="CQ6" s="4">
        <v>6</v>
      </c>
      <c r="CR6" s="4">
        <v>3</v>
      </c>
      <c r="CS6" s="4">
        <v>9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3</v>
      </c>
      <c r="F7" s="31" t="str">
        <f ca="1">IF(AND(G7=0,H7=0),"",".")</f>
        <v>.</v>
      </c>
      <c r="G7" s="32">
        <f ca="1">$BI1</f>
        <v>3</v>
      </c>
      <c r="H7" s="32">
        <f ca="1">$BN1</f>
        <v>9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9</v>
      </c>
      <c r="P7" s="31" t="str">
        <f ca="1">IF(AND(Q7=0,R7=0),"",".")</f>
        <v>.</v>
      </c>
      <c r="Q7" s="32">
        <f ca="1">$BI2</f>
        <v>4</v>
      </c>
      <c r="R7" s="32">
        <f ca="1">$BN2</f>
        <v>2</v>
      </c>
      <c r="S7" s="33"/>
      <c r="T7" s="28"/>
      <c r="X7" s="2" t="s">
        <v>155</v>
      </c>
      <c r="Y7" s="4">
        <f t="shared" ca="1" si="1"/>
        <v>963</v>
      </c>
      <c r="Z7" s="4" t="s">
        <v>146</v>
      </c>
      <c r="AA7" s="4">
        <f t="shared" ca="1" si="2"/>
        <v>947</v>
      </c>
      <c r="AB7" s="4" t="s">
        <v>147</v>
      </c>
      <c r="AC7" s="4">
        <f t="shared" ca="1" si="3"/>
        <v>1910</v>
      </c>
      <c r="AE7" s="4">
        <f t="shared" ca="1" si="4"/>
        <v>0</v>
      </c>
      <c r="AF7" s="4">
        <f t="shared" ca="1" si="5"/>
        <v>9</v>
      </c>
      <c r="AG7" s="4" t="s">
        <v>156</v>
      </c>
      <c r="AH7" s="4">
        <f t="shared" ca="1" si="6"/>
        <v>6</v>
      </c>
      <c r="AI7" s="4">
        <f t="shared" ca="1" si="7"/>
        <v>3</v>
      </c>
      <c r="AJ7" s="4" t="s">
        <v>146</v>
      </c>
      <c r="AK7" s="4">
        <f t="shared" ca="1" si="8"/>
        <v>0</v>
      </c>
      <c r="AL7" s="4">
        <f t="shared" ca="1" si="9"/>
        <v>9</v>
      </c>
      <c r="AM7" s="4" t="s">
        <v>145</v>
      </c>
      <c r="AN7" s="4">
        <f t="shared" ca="1" si="10"/>
        <v>4</v>
      </c>
      <c r="AO7" s="4">
        <f t="shared" ca="1" si="11"/>
        <v>7</v>
      </c>
      <c r="AP7" s="4" t="s">
        <v>147</v>
      </c>
      <c r="AQ7" s="4">
        <f t="shared" ca="1" si="12"/>
        <v>1</v>
      </c>
      <c r="AR7" s="4">
        <f t="shared" ca="1" si="13"/>
        <v>9</v>
      </c>
      <c r="AS7" s="4" t="s">
        <v>145</v>
      </c>
      <c r="AT7" s="4">
        <f t="shared" ca="1" si="14"/>
        <v>1</v>
      </c>
      <c r="AU7" s="4">
        <f t="shared" ca="1" si="15"/>
        <v>0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9</v>
      </c>
      <c r="BE7" s="6">
        <f t="shared" ca="1" si="19"/>
        <v>9</v>
      </c>
      <c r="BF7" s="7"/>
      <c r="BH7" s="4">
        <v>7</v>
      </c>
      <c r="BI7" s="8">
        <f t="shared" ca="1" si="20"/>
        <v>6</v>
      </c>
      <c r="BJ7" s="8">
        <f t="shared" ca="1" si="0"/>
        <v>4</v>
      </c>
      <c r="BK7" s="9"/>
      <c r="BM7" s="4">
        <v>7</v>
      </c>
      <c r="BN7" s="8">
        <f t="shared" ca="1" si="21"/>
        <v>3</v>
      </c>
      <c r="BO7" s="8">
        <f t="shared" ca="1" si="22"/>
        <v>7</v>
      </c>
      <c r="BP7" s="9"/>
      <c r="BQ7" s="9"/>
      <c r="BR7" s="7"/>
      <c r="BS7" s="10">
        <f t="shared" ca="1" si="23"/>
        <v>0.53629556058369254</v>
      </c>
      <c r="BT7" s="11">
        <f t="shared" ca="1" si="24"/>
        <v>10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9.4864354892320035E-3</v>
      </c>
      <c r="CA7" s="11">
        <f t="shared" ca="1" si="26"/>
        <v>81</v>
      </c>
      <c r="CB7" s="4"/>
      <c r="CC7" s="4">
        <v>7</v>
      </c>
      <c r="CD7" s="4">
        <v>1</v>
      </c>
      <c r="CE7" s="4">
        <v>7</v>
      </c>
      <c r="CG7" s="10">
        <f t="shared" ca="1" si="27"/>
        <v>0.55013138392387406</v>
      </c>
      <c r="CH7" s="11">
        <f t="shared" ca="1" si="28"/>
        <v>23</v>
      </c>
      <c r="CI7" s="4"/>
      <c r="CJ7" s="4">
        <v>7</v>
      </c>
      <c r="CK7" s="4">
        <v>3</v>
      </c>
      <c r="CL7" s="4">
        <v>6</v>
      </c>
      <c r="CN7" s="10">
        <f t="shared" ca="1" si="29"/>
        <v>0.90646827633244342</v>
      </c>
      <c r="CO7" s="11">
        <f t="shared" ca="1" si="30"/>
        <v>4</v>
      </c>
      <c r="CP7" s="4"/>
      <c r="CQ7" s="4">
        <v>7</v>
      </c>
      <c r="CR7" s="4">
        <v>4</v>
      </c>
      <c r="CS7" s="4">
        <v>6</v>
      </c>
    </row>
    <row r="8" spans="1:97" ht="54.95" customHeight="1" thickBot="1" x14ac:dyDescent="0.3">
      <c r="A8" s="20"/>
      <c r="B8" s="13"/>
      <c r="C8" s="34" t="str">
        <f ca="1">IF(AND($AZ1=0,$AY1=0),"","＋")</f>
        <v/>
      </c>
      <c r="D8" s="35" t="str">
        <f ca="1">IF(AND($AZ1=0,$AY1=0),"＋",$AZ1)</f>
        <v>＋</v>
      </c>
      <c r="E8" s="36">
        <f ca="1">$BE1</f>
        <v>6</v>
      </c>
      <c r="F8" s="36" t="str">
        <f ca="1">IF(AND(G8=0,H8=0),"",".")</f>
        <v>.</v>
      </c>
      <c r="G8" s="37">
        <f ca="1">$BJ1</f>
        <v>8</v>
      </c>
      <c r="H8" s="37">
        <f ca="1">$BO1</f>
        <v>8</v>
      </c>
      <c r="I8" s="33"/>
      <c r="J8" s="28"/>
      <c r="K8" s="20"/>
      <c r="L8" s="13"/>
      <c r="M8" s="34" t="str">
        <f ca="1">IF(AND($AZ2=0,$AY2=0),"","＋")</f>
        <v/>
      </c>
      <c r="N8" s="35" t="str">
        <f ca="1">IF(AND($AZ2=0,$AY2=0),"＋",$AZ2)</f>
        <v>＋</v>
      </c>
      <c r="O8" s="36">
        <f ca="1">$BE2</f>
        <v>6</v>
      </c>
      <c r="P8" s="36" t="str">
        <f ca="1">IF(AND(Q8=0,R8=0),"",".")</f>
        <v>.</v>
      </c>
      <c r="Q8" s="37">
        <f ca="1">$BJ2</f>
        <v>6</v>
      </c>
      <c r="R8" s="37">
        <f ca="1">$BO2</f>
        <v>9</v>
      </c>
      <c r="S8" s="33"/>
      <c r="T8" s="28"/>
      <c r="X8" s="2" t="s">
        <v>157</v>
      </c>
      <c r="Y8" s="4">
        <f t="shared" ca="1" si="1"/>
        <v>798</v>
      </c>
      <c r="Z8" s="4" t="s">
        <v>143</v>
      </c>
      <c r="AA8" s="4">
        <f t="shared" ca="1" si="2"/>
        <v>717</v>
      </c>
      <c r="AB8" s="4" t="s">
        <v>147</v>
      </c>
      <c r="AC8" s="4">
        <f t="shared" ca="1" si="3"/>
        <v>1515</v>
      </c>
      <c r="AE8" s="4">
        <f t="shared" ca="1" si="4"/>
        <v>0</v>
      </c>
      <c r="AF8" s="4">
        <f t="shared" ca="1" si="5"/>
        <v>7</v>
      </c>
      <c r="AG8" s="4" t="s">
        <v>55</v>
      </c>
      <c r="AH8" s="4">
        <f t="shared" ca="1" si="6"/>
        <v>9</v>
      </c>
      <c r="AI8" s="4">
        <f t="shared" ca="1" si="7"/>
        <v>8</v>
      </c>
      <c r="AJ8" s="4" t="s">
        <v>146</v>
      </c>
      <c r="AK8" s="4">
        <f t="shared" ca="1" si="8"/>
        <v>0</v>
      </c>
      <c r="AL8" s="4">
        <f t="shared" ca="1" si="9"/>
        <v>7</v>
      </c>
      <c r="AM8" s="4" t="s">
        <v>145</v>
      </c>
      <c r="AN8" s="4">
        <f t="shared" ca="1" si="10"/>
        <v>1</v>
      </c>
      <c r="AO8" s="4">
        <f t="shared" ca="1" si="11"/>
        <v>7</v>
      </c>
      <c r="AP8" s="4" t="s">
        <v>147</v>
      </c>
      <c r="AQ8" s="4">
        <f t="shared" ca="1" si="12"/>
        <v>1</v>
      </c>
      <c r="AR8" s="4">
        <f t="shared" ca="1" si="13"/>
        <v>5</v>
      </c>
      <c r="AS8" s="4" t="s">
        <v>145</v>
      </c>
      <c r="AT8" s="4">
        <f t="shared" ca="1" si="14"/>
        <v>1</v>
      </c>
      <c r="AU8" s="4">
        <f t="shared" ca="1" si="15"/>
        <v>5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7</v>
      </c>
      <c r="BE8" s="6">
        <f t="shared" ca="1" si="19"/>
        <v>7</v>
      </c>
      <c r="BF8" s="7"/>
      <c r="BH8" s="4">
        <v>8</v>
      </c>
      <c r="BI8" s="8">
        <f t="shared" ca="1" si="20"/>
        <v>9</v>
      </c>
      <c r="BJ8" s="8">
        <f t="shared" ca="1" si="0"/>
        <v>1</v>
      </c>
      <c r="BK8" s="9"/>
      <c r="BM8" s="4">
        <v>8</v>
      </c>
      <c r="BN8" s="8">
        <f t="shared" ca="1" si="21"/>
        <v>8</v>
      </c>
      <c r="BO8" s="8">
        <f t="shared" ca="1" si="22"/>
        <v>7</v>
      </c>
      <c r="BP8" s="9"/>
      <c r="BQ8" s="9"/>
      <c r="BR8" s="7"/>
      <c r="BS8" s="10">
        <f t="shared" ca="1" si="23"/>
        <v>0.474662409721753</v>
      </c>
      <c r="BT8" s="11">
        <f t="shared" ca="1" si="24"/>
        <v>12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0.2247281910836979</v>
      </c>
      <c r="CA8" s="11">
        <f t="shared" ca="1" si="26"/>
        <v>61</v>
      </c>
      <c r="CB8" s="4"/>
      <c r="CC8" s="4">
        <v>8</v>
      </c>
      <c r="CD8" s="4">
        <v>1</v>
      </c>
      <c r="CE8" s="4">
        <v>8</v>
      </c>
      <c r="CG8" s="10">
        <f t="shared" ca="1" si="27"/>
        <v>0.11082470745489126</v>
      </c>
      <c r="CH8" s="11">
        <f t="shared" ca="1" si="28"/>
        <v>47</v>
      </c>
      <c r="CI8" s="4"/>
      <c r="CJ8" s="4">
        <v>8</v>
      </c>
      <c r="CK8" s="4">
        <v>3</v>
      </c>
      <c r="CL8" s="4">
        <v>7</v>
      </c>
      <c r="CN8" s="10">
        <f t="shared" ca="1" si="29"/>
        <v>0.23991716339225433</v>
      </c>
      <c r="CO8" s="11">
        <f t="shared" ca="1" si="30"/>
        <v>34</v>
      </c>
      <c r="CP8" s="4"/>
      <c r="CQ8" s="4">
        <v>8</v>
      </c>
      <c r="CR8" s="4">
        <v>4</v>
      </c>
      <c r="CS8" s="4">
        <v>7</v>
      </c>
    </row>
    <row r="9" spans="1:97" ht="54.95" customHeight="1" x14ac:dyDescent="0.25">
      <c r="A9" s="20"/>
      <c r="B9" s="38"/>
      <c r="C9" s="39"/>
      <c r="D9" s="40">
        <f ca="1">$AQ1</f>
        <v>1</v>
      </c>
      <c r="E9" s="41">
        <f ca="1">$AR1</f>
        <v>0</v>
      </c>
      <c r="F9" s="41" t="str">
        <f>$AS1</f>
        <v>.</v>
      </c>
      <c r="G9" s="42">
        <f ca="1">$AT1</f>
        <v>2</v>
      </c>
      <c r="H9" s="43">
        <f ca="1">$AU1</f>
        <v>7</v>
      </c>
      <c r="I9" s="33"/>
      <c r="J9" s="44"/>
      <c r="K9" s="45"/>
      <c r="L9" s="38"/>
      <c r="M9" s="39"/>
      <c r="N9" s="40">
        <f ca="1">$AQ2</f>
        <v>1</v>
      </c>
      <c r="O9" s="41">
        <f ca="1">$AR2</f>
        <v>6</v>
      </c>
      <c r="P9" s="41" t="str">
        <f>$AS2</f>
        <v>.</v>
      </c>
      <c r="Q9" s="42">
        <f ca="1">$AT2</f>
        <v>1</v>
      </c>
      <c r="R9" s="43">
        <f ca="1">$AU2</f>
        <v>1</v>
      </c>
      <c r="S9" s="33"/>
      <c r="T9" s="44"/>
      <c r="X9" s="2" t="s">
        <v>158</v>
      </c>
      <c r="Y9" s="4">
        <f t="shared" ca="1" si="1"/>
        <v>176</v>
      </c>
      <c r="Z9" s="4" t="s">
        <v>53</v>
      </c>
      <c r="AA9" s="4">
        <f t="shared" ca="1" si="2"/>
        <v>757</v>
      </c>
      <c r="AB9" s="4" t="s">
        <v>147</v>
      </c>
      <c r="AC9" s="4">
        <f t="shared" ca="1" si="3"/>
        <v>933</v>
      </c>
      <c r="AE9" s="4">
        <f t="shared" ca="1" si="4"/>
        <v>0</v>
      </c>
      <c r="AF9" s="4">
        <f t="shared" ca="1" si="5"/>
        <v>1</v>
      </c>
      <c r="AG9" s="4" t="s">
        <v>159</v>
      </c>
      <c r="AH9" s="4">
        <f t="shared" ca="1" si="6"/>
        <v>7</v>
      </c>
      <c r="AI9" s="4">
        <f t="shared" ca="1" si="7"/>
        <v>6</v>
      </c>
      <c r="AJ9" s="4" t="s">
        <v>143</v>
      </c>
      <c r="AK9" s="4">
        <f t="shared" ca="1" si="8"/>
        <v>0</v>
      </c>
      <c r="AL9" s="4">
        <f t="shared" ca="1" si="9"/>
        <v>7</v>
      </c>
      <c r="AM9" s="4" t="s">
        <v>159</v>
      </c>
      <c r="AN9" s="4">
        <f t="shared" ca="1" si="10"/>
        <v>5</v>
      </c>
      <c r="AO9" s="4">
        <f t="shared" ca="1" si="11"/>
        <v>7</v>
      </c>
      <c r="AP9" s="4" t="s">
        <v>160</v>
      </c>
      <c r="AQ9" s="4">
        <f t="shared" ca="1" si="12"/>
        <v>0</v>
      </c>
      <c r="AR9" s="4">
        <f t="shared" ca="1" si="13"/>
        <v>9</v>
      </c>
      <c r="AS9" s="4" t="s">
        <v>159</v>
      </c>
      <c r="AT9" s="4">
        <f t="shared" ca="1" si="14"/>
        <v>3</v>
      </c>
      <c r="AU9" s="4">
        <f t="shared" ca="1" si="15"/>
        <v>3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1</v>
      </c>
      <c r="BE9" s="6">
        <f t="shared" ca="1" si="19"/>
        <v>7</v>
      </c>
      <c r="BF9" s="7"/>
      <c r="BH9" s="4">
        <v>9</v>
      </c>
      <c r="BI9" s="8">
        <f t="shared" ca="1" si="20"/>
        <v>7</v>
      </c>
      <c r="BJ9" s="8">
        <f t="shared" ca="1" si="0"/>
        <v>5</v>
      </c>
      <c r="BK9" s="9"/>
      <c r="BM9" s="4">
        <v>9</v>
      </c>
      <c r="BN9" s="8">
        <f t="shared" ca="1" si="21"/>
        <v>6</v>
      </c>
      <c r="BO9" s="8">
        <f t="shared" ca="1" si="22"/>
        <v>7</v>
      </c>
      <c r="BP9" s="9"/>
      <c r="BQ9" s="9"/>
      <c r="BR9" s="7"/>
      <c r="BS9" s="10">
        <f t="shared" ca="1" si="23"/>
        <v>0.7130757914171546</v>
      </c>
      <c r="BT9" s="11">
        <f t="shared" ca="1" si="24"/>
        <v>6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0.8364482005763042</v>
      </c>
      <c r="CA9" s="11">
        <f t="shared" ca="1" si="26"/>
        <v>7</v>
      </c>
      <c r="CB9" s="4"/>
      <c r="CC9" s="4">
        <v>9</v>
      </c>
      <c r="CD9" s="4">
        <v>1</v>
      </c>
      <c r="CE9" s="4">
        <v>9</v>
      </c>
      <c r="CG9" s="10">
        <f t="shared" ca="1" si="27"/>
        <v>0.48257812756244978</v>
      </c>
      <c r="CH9" s="11">
        <f t="shared" ca="1" si="28"/>
        <v>32</v>
      </c>
      <c r="CI9" s="4"/>
      <c r="CJ9" s="4">
        <v>9</v>
      </c>
      <c r="CK9" s="4">
        <v>3</v>
      </c>
      <c r="CL9" s="4">
        <v>8</v>
      </c>
      <c r="CN9" s="10">
        <f t="shared" ca="1" si="29"/>
        <v>0.56645737024999743</v>
      </c>
      <c r="CO9" s="11">
        <f t="shared" ca="1" si="30"/>
        <v>19</v>
      </c>
      <c r="CP9" s="4"/>
      <c r="CQ9" s="4">
        <v>9</v>
      </c>
      <c r="CR9" s="4">
        <v>4</v>
      </c>
      <c r="CS9" s="4">
        <v>8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161</v>
      </c>
      <c r="Y10" s="4">
        <f t="shared" ca="1" si="1"/>
        <v>239</v>
      </c>
      <c r="Z10" s="4" t="s">
        <v>53</v>
      </c>
      <c r="AA10" s="4">
        <f t="shared" ca="1" si="2"/>
        <v>692</v>
      </c>
      <c r="AB10" s="4" t="s">
        <v>147</v>
      </c>
      <c r="AC10" s="4">
        <f t="shared" ca="1" si="3"/>
        <v>931</v>
      </c>
      <c r="AE10" s="4">
        <f t="shared" ca="1" si="4"/>
        <v>0</v>
      </c>
      <c r="AF10" s="4">
        <f t="shared" ca="1" si="5"/>
        <v>2</v>
      </c>
      <c r="AG10" s="4" t="s">
        <v>55</v>
      </c>
      <c r="AH10" s="4">
        <f t="shared" ca="1" si="6"/>
        <v>3</v>
      </c>
      <c r="AI10" s="4">
        <f t="shared" ca="1" si="7"/>
        <v>9</v>
      </c>
      <c r="AJ10" s="4" t="s">
        <v>146</v>
      </c>
      <c r="AK10" s="4">
        <f t="shared" ca="1" si="8"/>
        <v>0</v>
      </c>
      <c r="AL10" s="4">
        <f t="shared" ca="1" si="9"/>
        <v>6</v>
      </c>
      <c r="AM10" s="4" t="s">
        <v>149</v>
      </c>
      <c r="AN10" s="4">
        <f t="shared" ca="1" si="10"/>
        <v>9</v>
      </c>
      <c r="AO10" s="4">
        <f t="shared" ca="1" si="11"/>
        <v>2</v>
      </c>
      <c r="AP10" s="4" t="s">
        <v>54</v>
      </c>
      <c r="AQ10" s="4">
        <f t="shared" ca="1" si="12"/>
        <v>0</v>
      </c>
      <c r="AR10" s="4">
        <f t="shared" ca="1" si="13"/>
        <v>9</v>
      </c>
      <c r="AS10" s="4" t="s">
        <v>149</v>
      </c>
      <c r="AT10" s="4">
        <f t="shared" ca="1" si="14"/>
        <v>3</v>
      </c>
      <c r="AU10" s="4">
        <f t="shared" ca="1" si="15"/>
        <v>1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2</v>
      </c>
      <c r="BE10" s="6">
        <f t="shared" ca="1" si="19"/>
        <v>6</v>
      </c>
      <c r="BF10" s="7"/>
      <c r="BH10" s="4">
        <v>10</v>
      </c>
      <c r="BI10" s="8">
        <f t="shared" ca="1" si="20"/>
        <v>3</v>
      </c>
      <c r="BJ10" s="8">
        <f t="shared" ca="1" si="0"/>
        <v>9</v>
      </c>
      <c r="BK10" s="9"/>
      <c r="BM10" s="4">
        <v>10</v>
      </c>
      <c r="BN10" s="8">
        <f t="shared" ca="1" si="21"/>
        <v>9</v>
      </c>
      <c r="BO10" s="8">
        <f t="shared" ca="1" si="22"/>
        <v>2</v>
      </c>
      <c r="BP10" s="9"/>
      <c r="BQ10" s="9"/>
      <c r="BR10" s="7"/>
      <c r="BS10" s="10">
        <f t="shared" ca="1" si="23"/>
        <v>0.67583611741308136</v>
      </c>
      <c r="BT10" s="11">
        <f t="shared" ca="1" si="24"/>
        <v>8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0.7584199867273056</v>
      </c>
      <c r="CA10" s="11">
        <f t="shared" ca="1" si="26"/>
        <v>15</v>
      </c>
      <c r="CB10" s="4"/>
      <c r="CC10" s="4">
        <v>10</v>
      </c>
      <c r="CD10" s="4">
        <v>2</v>
      </c>
      <c r="CE10" s="4">
        <v>1</v>
      </c>
      <c r="CG10" s="10">
        <f t="shared" ca="1" si="27"/>
        <v>0.76826312250378825</v>
      </c>
      <c r="CH10" s="11">
        <f t="shared" ca="1" si="28"/>
        <v>10</v>
      </c>
      <c r="CI10" s="4"/>
      <c r="CJ10" s="4">
        <v>10</v>
      </c>
      <c r="CK10" s="4">
        <v>3</v>
      </c>
      <c r="CL10" s="4">
        <v>9</v>
      </c>
      <c r="CN10" s="10">
        <f t="shared" ca="1" si="29"/>
        <v>0.18898773430666038</v>
      </c>
      <c r="CO10" s="11">
        <f t="shared" ca="1" si="30"/>
        <v>38</v>
      </c>
      <c r="CP10" s="4"/>
      <c r="CQ10" s="4">
        <v>10</v>
      </c>
      <c r="CR10" s="4">
        <v>4</v>
      </c>
      <c r="CS10" s="4">
        <v>9</v>
      </c>
    </row>
    <row r="11" spans="1:97" ht="19.5" customHeight="1" thickBot="1" x14ac:dyDescent="0.3">
      <c r="A11" s="51"/>
      <c r="B11" s="17"/>
      <c r="C11" s="16" t="s">
        <v>75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162</v>
      </c>
      <c r="N11" s="17"/>
      <c r="O11" s="17"/>
      <c r="P11" s="17"/>
      <c r="Q11" s="17"/>
      <c r="R11" s="17"/>
      <c r="S11" s="17"/>
      <c r="T11" s="19"/>
      <c r="X11" s="2" t="s">
        <v>163</v>
      </c>
      <c r="Y11" s="4">
        <f t="shared" ca="1" si="1"/>
        <v>967</v>
      </c>
      <c r="Z11" s="4" t="s">
        <v>146</v>
      </c>
      <c r="AA11" s="4">
        <f t="shared" ca="1" si="2"/>
        <v>839</v>
      </c>
      <c r="AB11" s="4" t="s">
        <v>152</v>
      </c>
      <c r="AC11" s="4">
        <f t="shared" ca="1" si="3"/>
        <v>1806</v>
      </c>
      <c r="AE11" s="4">
        <f t="shared" ca="1" si="4"/>
        <v>0</v>
      </c>
      <c r="AF11" s="4">
        <f t="shared" ca="1" si="5"/>
        <v>9</v>
      </c>
      <c r="AG11" s="4" t="s">
        <v>145</v>
      </c>
      <c r="AH11" s="4">
        <f t="shared" ca="1" si="6"/>
        <v>6</v>
      </c>
      <c r="AI11" s="4">
        <f t="shared" ca="1" si="7"/>
        <v>7</v>
      </c>
      <c r="AJ11" s="4" t="s">
        <v>146</v>
      </c>
      <c r="AK11" s="4">
        <f t="shared" ca="1" si="8"/>
        <v>0</v>
      </c>
      <c r="AL11" s="4">
        <f t="shared" ca="1" si="9"/>
        <v>8</v>
      </c>
      <c r="AM11" s="4" t="s">
        <v>145</v>
      </c>
      <c r="AN11" s="4">
        <f t="shared" ca="1" si="10"/>
        <v>3</v>
      </c>
      <c r="AO11" s="4">
        <f t="shared" ca="1" si="11"/>
        <v>9</v>
      </c>
      <c r="AP11" s="4" t="s">
        <v>160</v>
      </c>
      <c r="AQ11" s="4">
        <f t="shared" ca="1" si="12"/>
        <v>1</v>
      </c>
      <c r="AR11" s="4">
        <f t="shared" ca="1" si="13"/>
        <v>8</v>
      </c>
      <c r="AS11" s="4" t="s">
        <v>145</v>
      </c>
      <c r="AT11" s="4">
        <f t="shared" ca="1" si="14"/>
        <v>0</v>
      </c>
      <c r="AU11" s="4">
        <f t="shared" ca="1" si="15"/>
        <v>6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9</v>
      </c>
      <c r="BE11" s="6">
        <f t="shared" ca="1" si="19"/>
        <v>8</v>
      </c>
      <c r="BF11" s="7"/>
      <c r="BH11" s="4">
        <v>11</v>
      </c>
      <c r="BI11" s="8">
        <f t="shared" ca="1" si="20"/>
        <v>6</v>
      </c>
      <c r="BJ11" s="8">
        <f t="shared" ca="1" si="0"/>
        <v>3</v>
      </c>
      <c r="BK11" s="9"/>
      <c r="BM11" s="4">
        <v>11</v>
      </c>
      <c r="BN11" s="8">
        <f t="shared" ca="1" si="21"/>
        <v>7</v>
      </c>
      <c r="BO11" s="8">
        <f t="shared" ca="1" si="22"/>
        <v>9</v>
      </c>
      <c r="BP11" s="9"/>
      <c r="BQ11" s="9"/>
      <c r="BR11" s="7"/>
      <c r="BS11" s="10">
        <f t="shared" ca="1" si="23"/>
        <v>0.71613394627184979</v>
      </c>
      <c r="BT11" s="11">
        <f t="shared" ca="1" si="24"/>
        <v>5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1.1578647540988141E-2</v>
      </c>
      <c r="CA11" s="11">
        <f t="shared" ca="1" si="26"/>
        <v>80</v>
      </c>
      <c r="CB11" s="4"/>
      <c r="CC11" s="4">
        <v>11</v>
      </c>
      <c r="CD11" s="4">
        <v>2</v>
      </c>
      <c r="CE11" s="4">
        <v>2</v>
      </c>
      <c r="CG11" s="10">
        <f t="shared" ca="1" si="27"/>
        <v>0.58170299597939235</v>
      </c>
      <c r="CH11" s="11">
        <f t="shared" ca="1" si="28"/>
        <v>22</v>
      </c>
      <c r="CI11" s="4"/>
      <c r="CJ11" s="4">
        <v>11</v>
      </c>
      <c r="CK11" s="4">
        <v>4</v>
      </c>
      <c r="CL11" s="4">
        <v>5</v>
      </c>
      <c r="CN11" s="10">
        <f t="shared" ca="1" si="29"/>
        <v>0.35182576172733726</v>
      </c>
      <c r="CO11" s="11">
        <f t="shared" ca="1" si="30"/>
        <v>28</v>
      </c>
      <c r="CP11" s="4"/>
      <c r="CQ11" s="4">
        <v>11</v>
      </c>
      <c r="CR11" s="4">
        <v>5</v>
      </c>
      <c r="CS11" s="4">
        <v>5</v>
      </c>
    </row>
    <row r="12" spans="1:97" ht="45.95" customHeight="1" thickBot="1" x14ac:dyDescent="0.3">
      <c r="A12" s="24"/>
      <c r="B12" s="25"/>
      <c r="C12" s="84" t="str">
        <f ca="1">$Y3/100&amp;$Z3&amp;$AA3/100&amp;$AB3</f>
        <v>5.72＋3.48＝</v>
      </c>
      <c r="D12" s="85"/>
      <c r="E12" s="85"/>
      <c r="F12" s="85"/>
      <c r="G12" s="75">
        <f ca="1">$AC3/100</f>
        <v>9.1999999999999993</v>
      </c>
      <c r="H12" s="76"/>
      <c r="I12" s="21"/>
      <c r="J12" s="22"/>
      <c r="K12" s="20"/>
      <c r="L12" s="13"/>
      <c r="M12" s="84" t="str">
        <f ca="1">$Y4/100&amp;$Z4&amp;$AA4/100&amp;$AB4</f>
        <v>2.44＋3.97＝</v>
      </c>
      <c r="N12" s="85"/>
      <c r="O12" s="85"/>
      <c r="P12" s="85"/>
      <c r="Q12" s="75">
        <f ca="1">$AC4/100</f>
        <v>6.41</v>
      </c>
      <c r="R12" s="76"/>
      <c r="S12" s="21"/>
      <c r="T12" s="23"/>
      <c r="X12" s="2" t="s">
        <v>164</v>
      </c>
      <c r="Y12" s="4">
        <f t="shared" ca="1" si="1"/>
        <v>149</v>
      </c>
      <c r="Z12" s="4" t="s">
        <v>146</v>
      </c>
      <c r="AA12" s="4">
        <f t="shared" ca="1" si="2"/>
        <v>659</v>
      </c>
      <c r="AB12" s="4" t="s">
        <v>147</v>
      </c>
      <c r="AC12" s="4">
        <f t="shared" ca="1" si="3"/>
        <v>808</v>
      </c>
      <c r="AE12" s="4">
        <f t="shared" ca="1" si="4"/>
        <v>0</v>
      </c>
      <c r="AF12" s="4">
        <f t="shared" ca="1" si="5"/>
        <v>1</v>
      </c>
      <c r="AG12" s="4" t="s">
        <v>145</v>
      </c>
      <c r="AH12" s="4">
        <f t="shared" ca="1" si="6"/>
        <v>4</v>
      </c>
      <c r="AI12" s="4">
        <f t="shared" ca="1" si="7"/>
        <v>9</v>
      </c>
      <c r="AJ12" s="4" t="s">
        <v>146</v>
      </c>
      <c r="AK12" s="4">
        <f t="shared" ca="1" si="8"/>
        <v>0</v>
      </c>
      <c r="AL12" s="4">
        <f t="shared" ca="1" si="9"/>
        <v>6</v>
      </c>
      <c r="AM12" s="4" t="s">
        <v>145</v>
      </c>
      <c r="AN12" s="4">
        <f t="shared" ca="1" si="10"/>
        <v>5</v>
      </c>
      <c r="AO12" s="4">
        <f t="shared" ca="1" si="11"/>
        <v>9</v>
      </c>
      <c r="AP12" s="4" t="s">
        <v>147</v>
      </c>
      <c r="AQ12" s="4">
        <f t="shared" ca="1" si="12"/>
        <v>0</v>
      </c>
      <c r="AR12" s="4">
        <f t="shared" ca="1" si="13"/>
        <v>8</v>
      </c>
      <c r="AS12" s="4" t="s">
        <v>145</v>
      </c>
      <c r="AT12" s="4">
        <f t="shared" ca="1" si="14"/>
        <v>0</v>
      </c>
      <c r="AU12" s="4">
        <f t="shared" ca="1" si="15"/>
        <v>8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1</v>
      </c>
      <c r="BE12" s="6">
        <f t="shared" ca="1" si="19"/>
        <v>6</v>
      </c>
      <c r="BF12" s="7"/>
      <c r="BH12" s="4">
        <v>12</v>
      </c>
      <c r="BI12" s="8">
        <f t="shared" ca="1" si="20"/>
        <v>4</v>
      </c>
      <c r="BJ12" s="8">
        <f t="shared" ca="1" si="0"/>
        <v>5</v>
      </c>
      <c r="BK12" s="9"/>
      <c r="BM12" s="4">
        <v>12</v>
      </c>
      <c r="BN12" s="8">
        <f t="shared" ca="1" si="21"/>
        <v>9</v>
      </c>
      <c r="BO12" s="8">
        <f t="shared" ca="1" si="22"/>
        <v>9</v>
      </c>
      <c r="BP12" s="9"/>
      <c r="BQ12" s="9"/>
      <c r="BR12" s="7"/>
      <c r="BS12" s="10">
        <f t="shared" ca="1" si="23"/>
        <v>0.99049727682387056</v>
      </c>
      <c r="BT12" s="11">
        <f t="shared" ca="1" si="24"/>
        <v>1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0.84673252500940444</v>
      </c>
      <c r="CA12" s="11">
        <f t="shared" ca="1" si="26"/>
        <v>6</v>
      </c>
      <c r="CB12" s="4"/>
      <c r="CC12" s="4">
        <v>12</v>
      </c>
      <c r="CD12" s="4">
        <v>2</v>
      </c>
      <c r="CE12" s="4">
        <v>3</v>
      </c>
      <c r="CG12" s="10">
        <f t="shared" ca="1" si="27"/>
        <v>0.73926995590925426</v>
      </c>
      <c r="CH12" s="11">
        <f t="shared" ca="1" si="28"/>
        <v>11</v>
      </c>
      <c r="CI12" s="4"/>
      <c r="CJ12" s="4">
        <v>12</v>
      </c>
      <c r="CK12" s="4">
        <v>4</v>
      </c>
      <c r="CL12" s="4">
        <v>6</v>
      </c>
      <c r="CN12" s="10">
        <f t="shared" ca="1" si="29"/>
        <v>1.6460393940049833E-3</v>
      </c>
      <c r="CO12" s="11">
        <f t="shared" ca="1" si="30"/>
        <v>45</v>
      </c>
      <c r="CP12" s="4"/>
      <c r="CQ12" s="4">
        <v>12</v>
      </c>
      <c r="CR12" s="4">
        <v>5</v>
      </c>
      <c r="CS12" s="4">
        <v>6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0.37459621433332158</v>
      </c>
      <c r="BT13" s="11">
        <f t="shared" ca="1" si="24"/>
        <v>15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0.48649469361006237</v>
      </c>
      <c r="CA13" s="11">
        <f t="shared" ca="1" si="26"/>
        <v>35</v>
      </c>
      <c r="CB13" s="4"/>
      <c r="CC13" s="4">
        <v>13</v>
      </c>
      <c r="CD13" s="4">
        <v>2</v>
      </c>
      <c r="CE13" s="4">
        <v>4</v>
      </c>
      <c r="CG13" s="10">
        <f t="shared" ca="1" si="27"/>
        <v>0.33834098768071819</v>
      </c>
      <c r="CH13" s="11">
        <f t="shared" ca="1" si="28"/>
        <v>38</v>
      </c>
      <c r="CI13" s="4"/>
      <c r="CJ13" s="4">
        <v>13</v>
      </c>
      <c r="CK13" s="4">
        <v>4</v>
      </c>
      <c r="CL13" s="4">
        <v>7</v>
      </c>
      <c r="CN13" s="10">
        <f t="shared" ca="1" si="29"/>
        <v>0.52175655641911356</v>
      </c>
      <c r="CO13" s="11">
        <f t="shared" ca="1" si="30"/>
        <v>21</v>
      </c>
      <c r="CP13" s="4"/>
      <c r="CQ13" s="4">
        <v>13</v>
      </c>
      <c r="CR13" s="4">
        <v>5</v>
      </c>
      <c r="CS13" s="4">
        <v>7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5</v>
      </c>
      <c r="F14" s="31" t="str">
        <f ca="1">IF(AND(G14=0,H14=0),"",".")</f>
        <v>.</v>
      </c>
      <c r="G14" s="32">
        <f ca="1">$BI3</f>
        <v>7</v>
      </c>
      <c r="H14" s="32">
        <f ca="1">$BN3</f>
        <v>2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2</v>
      </c>
      <c r="P14" s="31" t="str">
        <f ca="1">IF(AND(Q14=0,R14=0),"",".")</f>
        <v>.</v>
      </c>
      <c r="Q14" s="32">
        <f ca="1">$BI4</f>
        <v>4</v>
      </c>
      <c r="R14" s="32">
        <f ca="1">$BN4</f>
        <v>4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0.95534726799411407</v>
      </c>
      <c r="BT14" s="11">
        <f t="shared" ca="1" si="24"/>
        <v>2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4.9671050881378576E-2</v>
      </c>
      <c r="CA14" s="11">
        <f t="shared" ca="1" si="26"/>
        <v>77</v>
      </c>
      <c r="CB14" s="4"/>
      <c r="CC14" s="4">
        <v>14</v>
      </c>
      <c r="CD14" s="4">
        <v>2</v>
      </c>
      <c r="CE14" s="4">
        <v>5</v>
      </c>
      <c r="CG14" s="10">
        <f t="shared" ca="1" si="27"/>
        <v>0.59517379236004242</v>
      </c>
      <c r="CH14" s="11">
        <f t="shared" ca="1" si="28"/>
        <v>21</v>
      </c>
      <c r="CI14" s="4"/>
      <c r="CJ14" s="4">
        <v>14</v>
      </c>
      <c r="CK14" s="4">
        <v>4</v>
      </c>
      <c r="CL14" s="4">
        <v>8</v>
      </c>
      <c r="CN14" s="10">
        <f t="shared" ca="1" si="29"/>
        <v>0.40023072791760683</v>
      </c>
      <c r="CO14" s="11">
        <f t="shared" ca="1" si="30"/>
        <v>25</v>
      </c>
      <c r="CP14" s="4"/>
      <c r="CQ14" s="4">
        <v>14</v>
      </c>
      <c r="CR14" s="4">
        <v>5</v>
      </c>
      <c r="CS14" s="4">
        <v>8</v>
      </c>
    </row>
    <row r="15" spans="1:97" ht="54.95" customHeight="1" thickBot="1" x14ac:dyDescent="0.3">
      <c r="A15" s="20"/>
      <c r="B15" s="13"/>
      <c r="C15" s="34" t="str">
        <f ca="1">IF(AND($AZ3=0,$AY3=0),"","＋")</f>
        <v/>
      </c>
      <c r="D15" s="35" t="str">
        <f ca="1">IF(AND($AZ3=0,$AY3=0),"＋",$AZ3)</f>
        <v>＋</v>
      </c>
      <c r="E15" s="36">
        <f ca="1">$BE3</f>
        <v>3</v>
      </c>
      <c r="F15" s="36" t="str">
        <f ca="1">IF(AND(G15=0,H15=0),"",".")</f>
        <v>.</v>
      </c>
      <c r="G15" s="37">
        <f ca="1">$BJ3</f>
        <v>4</v>
      </c>
      <c r="H15" s="37">
        <f ca="1">$BO3</f>
        <v>8</v>
      </c>
      <c r="I15" s="33"/>
      <c r="J15" s="28"/>
      <c r="K15" s="20"/>
      <c r="L15" s="13"/>
      <c r="M15" s="34" t="str">
        <f ca="1">IF(AND($AZ4=0,$AY4=0),"","＋")</f>
        <v/>
      </c>
      <c r="N15" s="35" t="str">
        <f ca="1">IF(AND($AZ4=0,$AY4=0),"＋",$AZ4)</f>
        <v>＋</v>
      </c>
      <c r="O15" s="36">
        <f ca="1">$BE4</f>
        <v>3</v>
      </c>
      <c r="P15" s="36" t="str">
        <f ca="1">IF(AND(Q15=0,R15=0),"",".")</f>
        <v>.</v>
      </c>
      <c r="Q15" s="37">
        <f ca="1">$BJ4</f>
        <v>9</v>
      </c>
      <c r="R15" s="37">
        <f ca="1">$BO4</f>
        <v>7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0.88395824827535319</v>
      </c>
      <c r="BT15" s="11">
        <f t="shared" ca="1" si="24"/>
        <v>3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0.55711972402554677</v>
      </c>
      <c r="CA15" s="11">
        <f t="shared" ca="1" si="26"/>
        <v>29</v>
      </c>
      <c r="CB15" s="4"/>
      <c r="CC15" s="4">
        <v>15</v>
      </c>
      <c r="CD15" s="4">
        <v>2</v>
      </c>
      <c r="CE15" s="4">
        <v>6</v>
      </c>
      <c r="CG15" s="10">
        <f t="shared" ca="1" si="27"/>
        <v>0.17113565432241684</v>
      </c>
      <c r="CH15" s="11">
        <f t="shared" ca="1" si="28"/>
        <v>44</v>
      </c>
      <c r="CI15" s="4"/>
      <c r="CJ15" s="4">
        <v>15</v>
      </c>
      <c r="CK15" s="4">
        <v>4</v>
      </c>
      <c r="CL15" s="4">
        <v>9</v>
      </c>
      <c r="CN15" s="10">
        <f t="shared" ca="1" si="29"/>
        <v>0.31799285442489422</v>
      </c>
      <c r="CO15" s="11">
        <f t="shared" ca="1" si="30"/>
        <v>31</v>
      </c>
      <c r="CP15" s="4"/>
      <c r="CQ15" s="4">
        <v>15</v>
      </c>
      <c r="CR15" s="4">
        <v>5</v>
      </c>
      <c r="CS15" s="4">
        <v>9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9</v>
      </c>
      <c r="F16" s="41" t="str">
        <f>$AS3</f>
        <v>.</v>
      </c>
      <c r="G16" s="42">
        <f ca="1">$AT3</f>
        <v>2</v>
      </c>
      <c r="H16" s="43">
        <f ca="1">$AU3</f>
        <v>0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6</v>
      </c>
      <c r="P16" s="41" t="str">
        <f>$AS4</f>
        <v>.</v>
      </c>
      <c r="Q16" s="42">
        <f ca="1">$AT4</f>
        <v>4</v>
      </c>
      <c r="R16" s="43">
        <f ca="1">$AU4</f>
        <v>1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0.45457011065284392</v>
      </c>
      <c r="BT16" s="11">
        <f t="shared" ca="1" si="24"/>
        <v>13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0.335460893938895</v>
      </c>
      <c r="CA16" s="11">
        <f t="shared" ca="1" si="26"/>
        <v>50</v>
      </c>
      <c r="CB16" s="4"/>
      <c r="CC16" s="4">
        <v>16</v>
      </c>
      <c r="CD16" s="4">
        <v>2</v>
      </c>
      <c r="CE16" s="4">
        <v>7</v>
      </c>
      <c r="CG16" s="10">
        <f t="shared" ca="1" si="27"/>
        <v>1.9499222253421267E-2</v>
      </c>
      <c r="CH16" s="11">
        <f t="shared" ca="1" si="28"/>
        <v>55</v>
      </c>
      <c r="CI16" s="4"/>
      <c r="CJ16" s="4">
        <v>16</v>
      </c>
      <c r="CK16" s="4">
        <v>5</v>
      </c>
      <c r="CL16" s="4">
        <v>4</v>
      </c>
      <c r="CN16" s="10">
        <f t="shared" ca="1" si="29"/>
        <v>0.38709164245519556</v>
      </c>
      <c r="CO16" s="11">
        <f t="shared" ca="1" si="30"/>
        <v>26</v>
      </c>
      <c r="CP16" s="4"/>
      <c r="CQ16" s="4">
        <v>16</v>
      </c>
      <c r="CR16" s="4">
        <v>6</v>
      </c>
      <c r="CS16" s="4">
        <v>4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0.12302987979668223</v>
      </c>
      <c r="BT17" s="11">
        <f t="shared" ca="1" si="24"/>
        <v>18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0.97054001456009631</v>
      </c>
      <c r="CA17" s="11">
        <f t="shared" ca="1" si="26"/>
        <v>1</v>
      </c>
      <c r="CB17" s="4"/>
      <c r="CC17" s="4">
        <v>17</v>
      </c>
      <c r="CD17" s="4">
        <v>2</v>
      </c>
      <c r="CE17" s="4">
        <v>8</v>
      </c>
      <c r="CG17" s="10">
        <f t="shared" ca="1" si="27"/>
        <v>0.50342236447390964</v>
      </c>
      <c r="CH17" s="11">
        <f t="shared" ca="1" si="28"/>
        <v>27</v>
      </c>
      <c r="CI17" s="4"/>
      <c r="CJ17" s="4">
        <v>17</v>
      </c>
      <c r="CK17" s="4">
        <v>5</v>
      </c>
      <c r="CL17" s="4">
        <v>5</v>
      </c>
      <c r="CN17" s="10">
        <f t="shared" ca="1" si="29"/>
        <v>0.25001280919271973</v>
      </c>
      <c r="CO17" s="11">
        <f t="shared" ca="1" si="30"/>
        <v>33</v>
      </c>
      <c r="CP17" s="4"/>
      <c r="CQ17" s="4">
        <v>17</v>
      </c>
      <c r="CR17" s="4">
        <v>6</v>
      </c>
      <c r="CS17" s="4">
        <v>5</v>
      </c>
    </row>
    <row r="18" spans="1:97" ht="19.5" customHeight="1" thickBot="1" x14ac:dyDescent="0.3">
      <c r="A18" s="51"/>
      <c r="B18" s="17"/>
      <c r="C18" s="16" t="s">
        <v>165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166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0.7231053304967614</v>
      </c>
      <c r="BT18" s="11">
        <f t="shared" ca="1" si="24"/>
        <v>4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0.57429153127441135</v>
      </c>
      <c r="CA18" s="11">
        <f t="shared" ca="1" si="26"/>
        <v>27</v>
      </c>
      <c r="CB18" s="4"/>
      <c r="CC18" s="4">
        <v>18</v>
      </c>
      <c r="CD18" s="4">
        <v>2</v>
      </c>
      <c r="CE18" s="4">
        <v>9</v>
      </c>
      <c r="CG18" s="10">
        <f t="shared" ca="1" si="27"/>
        <v>0.30886624865655143</v>
      </c>
      <c r="CH18" s="11">
        <f t="shared" ca="1" si="28"/>
        <v>41</v>
      </c>
      <c r="CI18" s="4"/>
      <c r="CJ18" s="4">
        <v>18</v>
      </c>
      <c r="CK18" s="4">
        <v>5</v>
      </c>
      <c r="CL18" s="4">
        <v>6</v>
      </c>
      <c r="CN18" s="10">
        <f t="shared" ca="1" si="29"/>
        <v>0.81435940362136128</v>
      </c>
      <c r="CO18" s="11">
        <f t="shared" ca="1" si="30"/>
        <v>9</v>
      </c>
      <c r="CP18" s="4"/>
      <c r="CQ18" s="4">
        <v>18</v>
      </c>
      <c r="CR18" s="4">
        <v>6</v>
      </c>
      <c r="CS18" s="4">
        <v>6</v>
      </c>
    </row>
    <row r="19" spans="1:97" ht="45.95" customHeight="1" thickBot="1" x14ac:dyDescent="0.3">
      <c r="A19" s="24"/>
      <c r="B19" s="25"/>
      <c r="C19" s="84" t="str">
        <f ca="1">$Y5/100&amp;$Z5&amp;$AA5/100&amp;$AB5</f>
        <v>8.96＋4.78＝</v>
      </c>
      <c r="D19" s="85"/>
      <c r="E19" s="85"/>
      <c r="F19" s="85"/>
      <c r="G19" s="75">
        <f ca="1">$AC5/100</f>
        <v>13.74</v>
      </c>
      <c r="H19" s="76"/>
      <c r="I19" s="21"/>
      <c r="J19" s="22"/>
      <c r="K19" s="20"/>
      <c r="L19" s="13"/>
      <c r="M19" s="84" t="str">
        <f ca="1">$Y6/100&amp;$Z6&amp;$AA6/100&amp;$AB6</f>
        <v>9.71＋3.79＝</v>
      </c>
      <c r="N19" s="85"/>
      <c r="O19" s="85"/>
      <c r="P19" s="85"/>
      <c r="Q19" s="75">
        <f ca="1">$AC6/100</f>
        <v>13.5</v>
      </c>
      <c r="R19" s="76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0.1403982427772178</v>
      </c>
      <c r="CA19" s="11">
        <f t="shared" ca="1" si="26"/>
        <v>72</v>
      </c>
      <c r="CB19" s="4"/>
      <c r="CC19" s="4">
        <v>19</v>
      </c>
      <c r="CD19" s="4">
        <v>3</v>
      </c>
      <c r="CE19" s="4">
        <v>1</v>
      </c>
      <c r="CG19" s="10">
        <f t="shared" ca="1" si="27"/>
        <v>0.66273945689250524</v>
      </c>
      <c r="CH19" s="11">
        <f t="shared" ca="1" si="28"/>
        <v>16</v>
      </c>
      <c r="CI19" s="4"/>
      <c r="CJ19" s="4">
        <v>19</v>
      </c>
      <c r="CK19" s="4">
        <v>5</v>
      </c>
      <c r="CL19" s="4">
        <v>7</v>
      </c>
      <c r="CN19" s="10">
        <f t="shared" ca="1" si="29"/>
        <v>0.85256888749379145</v>
      </c>
      <c r="CO19" s="11">
        <f t="shared" ca="1" si="30"/>
        <v>7</v>
      </c>
      <c r="CP19" s="4"/>
      <c r="CQ19" s="4">
        <v>19</v>
      </c>
      <c r="CR19" s="4">
        <v>6</v>
      </c>
      <c r="CS19" s="4">
        <v>7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0.17314707119269135</v>
      </c>
      <c r="CA20" s="11">
        <f t="shared" ca="1" si="26"/>
        <v>69</v>
      </c>
      <c r="CB20" s="4"/>
      <c r="CC20" s="4">
        <v>20</v>
      </c>
      <c r="CD20" s="4">
        <v>3</v>
      </c>
      <c r="CE20" s="4">
        <v>2</v>
      </c>
      <c r="CG20" s="10">
        <f t="shared" ca="1" si="27"/>
        <v>0.62736481805827915</v>
      </c>
      <c r="CH20" s="11">
        <f t="shared" ca="1" si="28"/>
        <v>20</v>
      </c>
      <c r="CI20" s="4"/>
      <c r="CJ20" s="4">
        <v>20</v>
      </c>
      <c r="CK20" s="4">
        <v>5</v>
      </c>
      <c r="CL20" s="4">
        <v>8</v>
      </c>
      <c r="CN20" s="10">
        <f t="shared" ca="1" si="29"/>
        <v>0.88250737709832505</v>
      </c>
      <c r="CO20" s="11">
        <f t="shared" ca="1" si="30"/>
        <v>6</v>
      </c>
      <c r="CP20" s="4"/>
      <c r="CQ20" s="4">
        <v>20</v>
      </c>
      <c r="CR20" s="4">
        <v>6</v>
      </c>
      <c r="CS20" s="4">
        <v>8</v>
      </c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8</v>
      </c>
      <c r="F21" s="31" t="str">
        <f ca="1">IF(AND(G21=0,H21=0),"",".")</f>
        <v>.</v>
      </c>
      <c r="G21" s="32">
        <f ca="1">$BI5</f>
        <v>9</v>
      </c>
      <c r="H21" s="32">
        <f ca="1">$BN5</f>
        <v>6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9</v>
      </c>
      <c r="P21" s="31" t="str">
        <f ca="1">IF(AND(Q21=0,R21=0),"",".")</f>
        <v>.</v>
      </c>
      <c r="Q21" s="32">
        <f ca="1">$BI6</f>
        <v>7</v>
      </c>
      <c r="R21" s="32">
        <f ca="1">$BN6</f>
        <v>1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0.36219030381989592</v>
      </c>
      <c r="CA21" s="11">
        <f t="shared" ca="1" si="26"/>
        <v>48</v>
      </c>
      <c r="CB21" s="4"/>
      <c r="CC21" s="4">
        <v>21</v>
      </c>
      <c r="CD21" s="4">
        <v>3</v>
      </c>
      <c r="CE21" s="4">
        <v>3</v>
      </c>
      <c r="CG21" s="10">
        <f t="shared" ca="1" si="27"/>
        <v>0.48881987099579127</v>
      </c>
      <c r="CH21" s="11">
        <f t="shared" ca="1" si="28"/>
        <v>30</v>
      </c>
      <c r="CI21" s="4"/>
      <c r="CJ21" s="4">
        <v>21</v>
      </c>
      <c r="CK21" s="4">
        <v>5</v>
      </c>
      <c r="CL21" s="4">
        <v>9</v>
      </c>
      <c r="CN21" s="10">
        <f t="shared" ca="1" si="29"/>
        <v>0.33190342673814666</v>
      </c>
      <c r="CO21" s="11">
        <f t="shared" ca="1" si="30"/>
        <v>30</v>
      </c>
      <c r="CP21" s="4"/>
      <c r="CQ21" s="4">
        <v>21</v>
      </c>
      <c r="CR21" s="4">
        <v>6</v>
      </c>
      <c r="CS21" s="4">
        <v>9</v>
      </c>
    </row>
    <row r="22" spans="1:97" ht="54.95" customHeight="1" thickBot="1" x14ac:dyDescent="0.3">
      <c r="A22" s="20"/>
      <c r="B22" s="13"/>
      <c r="C22" s="34" t="str">
        <f ca="1">IF(AND($AZ5=0,$AY5=0),"","＋")</f>
        <v/>
      </c>
      <c r="D22" s="35" t="str">
        <f ca="1">IF(AND($AZ5=0,$AY5=0),"＋",$AZ5)</f>
        <v>＋</v>
      </c>
      <c r="E22" s="36">
        <f ca="1">$BE5</f>
        <v>4</v>
      </c>
      <c r="F22" s="36" t="str">
        <f ca="1">IF(AND(G22=0,H22=0),"",".")</f>
        <v>.</v>
      </c>
      <c r="G22" s="37">
        <f ca="1">$BJ5</f>
        <v>7</v>
      </c>
      <c r="H22" s="37">
        <f ca="1">$BO5</f>
        <v>8</v>
      </c>
      <c r="I22" s="33"/>
      <c r="J22" s="28"/>
      <c r="K22" s="20"/>
      <c r="L22" s="13"/>
      <c r="M22" s="34" t="str">
        <f ca="1">IF(AND($AZ6=0,$AY6=0),"","＋")</f>
        <v/>
      </c>
      <c r="N22" s="35" t="str">
        <f ca="1">IF(AND($AZ6=0,$AY6=0),"＋",$AZ6)</f>
        <v>＋</v>
      </c>
      <c r="O22" s="36">
        <f ca="1">$BE6</f>
        <v>3</v>
      </c>
      <c r="P22" s="36" t="str">
        <f ca="1">IF(AND(Q22=0,R22=0),"",".")</f>
        <v>.</v>
      </c>
      <c r="Q22" s="37">
        <f ca="1">$BJ6</f>
        <v>7</v>
      </c>
      <c r="R22" s="37">
        <f ca="1">$BO6</f>
        <v>9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0.54598403276774665</v>
      </c>
      <c r="CA22" s="11">
        <f t="shared" ca="1" si="26"/>
        <v>30</v>
      </c>
      <c r="CB22" s="4"/>
      <c r="CC22" s="4">
        <v>22</v>
      </c>
      <c r="CD22" s="4">
        <v>3</v>
      </c>
      <c r="CE22" s="4">
        <v>4</v>
      </c>
      <c r="CG22" s="10">
        <f t="shared" ca="1" si="27"/>
        <v>0.64128098292553304</v>
      </c>
      <c r="CH22" s="11">
        <f t="shared" ca="1" si="28"/>
        <v>19</v>
      </c>
      <c r="CI22" s="4"/>
      <c r="CJ22" s="4">
        <v>22</v>
      </c>
      <c r="CK22" s="4">
        <v>6</v>
      </c>
      <c r="CL22" s="4">
        <v>3</v>
      </c>
      <c r="CN22" s="10">
        <f t="shared" ca="1" si="29"/>
        <v>5.5039660497519405E-2</v>
      </c>
      <c r="CO22" s="11">
        <f t="shared" ca="1" si="30"/>
        <v>42</v>
      </c>
      <c r="CP22" s="4"/>
      <c r="CQ22" s="4">
        <v>22</v>
      </c>
      <c r="CR22" s="4">
        <v>7</v>
      </c>
      <c r="CS22" s="4">
        <v>3</v>
      </c>
    </row>
    <row r="23" spans="1:97" ht="54.95" customHeight="1" x14ac:dyDescent="0.25">
      <c r="A23" s="20"/>
      <c r="B23" s="13"/>
      <c r="C23" s="39"/>
      <c r="D23" s="40">
        <f ca="1">$AQ5</f>
        <v>1</v>
      </c>
      <c r="E23" s="41">
        <f ca="1">$AR5</f>
        <v>3</v>
      </c>
      <c r="F23" s="41" t="str">
        <f>$AS5</f>
        <v>.</v>
      </c>
      <c r="G23" s="42">
        <f ca="1">$AT5</f>
        <v>7</v>
      </c>
      <c r="H23" s="43">
        <f ca="1">$AU5</f>
        <v>4</v>
      </c>
      <c r="I23" s="33"/>
      <c r="J23" s="44"/>
      <c r="K23" s="45"/>
      <c r="L23" s="38"/>
      <c r="M23" s="39"/>
      <c r="N23" s="40">
        <f ca="1">$AQ6</f>
        <v>1</v>
      </c>
      <c r="O23" s="41">
        <f ca="1">$AR6</f>
        <v>3</v>
      </c>
      <c r="P23" s="41" t="str">
        <f>$AS6</f>
        <v>.</v>
      </c>
      <c r="Q23" s="42">
        <f ca="1">$AT6</f>
        <v>5</v>
      </c>
      <c r="R23" s="43">
        <f ca="1">$AU6</f>
        <v>0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0.38510347230434672</v>
      </c>
      <c r="CA23" s="11">
        <f t="shared" ca="1" si="26"/>
        <v>46</v>
      </c>
      <c r="CB23" s="4"/>
      <c r="CC23" s="4">
        <v>23</v>
      </c>
      <c r="CD23" s="4">
        <v>3</v>
      </c>
      <c r="CE23" s="4">
        <v>5</v>
      </c>
      <c r="CG23" s="10">
        <f t="shared" ca="1" si="27"/>
        <v>0.49109974317903149</v>
      </c>
      <c r="CH23" s="11">
        <f t="shared" ca="1" si="28"/>
        <v>29</v>
      </c>
      <c r="CI23" s="4"/>
      <c r="CJ23" s="4">
        <v>23</v>
      </c>
      <c r="CK23" s="4">
        <v>6</v>
      </c>
      <c r="CL23" s="4">
        <v>4</v>
      </c>
      <c r="CN23" s="10">
        <f t="shared" ca="1" si="29"/>
        <v>0.66456128482333132</v>
      </c>
      <c r="CO23" s="11">
        <f t="shared" ca="1" si="30"/>
        <v>15</v>
      </c>
      <c r="CP23" s="4"/>
      <c r="CQ23" s="4">
        <v>23</v>
      </c>
      <c r="CR23" s="4">
        <v>7</v>
      </c>
      <c r="CS23" s="4">
        <v>4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0.43611218509150773</v>
      </c>
      <c r="CA24" s="11">
        <f t="shared" ca="1" si="26"/>
        <v>41</v>
      </c>
      <c r="CB24" s="4"/>
      <c r="CC24" s="4">
        <v>24</v>
      </c>
      <c r="CD24" s="4">
        <v>3</v>
      </c>
      <c r="CE24" s="4">
        <v>6</v>
      </c>
      <c r="CG24" s="10">
        <f t="shared" ca="1" si="27"/>
        <v>6.5432576333135595E-2</v>
      </c>
      <c r="CH24" s="11">
        <f t="shared" ca="1" si="28"/>
        <v>51</v>
      </c>
      <c r="CI24" s="4"/>
      <c r="CJ24" s="4">
        <v>24</v>
      </c>
      <c r="CK24" s="4">
        <v>6</v>
      </c>
      <c r="CL24" s="4">
        <v>5</v>
      </c>
      <c r="CN24" s="10">
        <f t="shared" ca="1" si="29"/>
        <v>0.34625910831020856</v>
      </c>
      <c r="CO24" s="11">
        <f t="shared" ca="1" si="30"/>
        <v>29</v>
      </c>
      <c r="CP24" s="4"/>
      <c r="CQ24" s="4">
        <v>24</v>
      </c>
      <c r="CR24" s="4">
        <v>7</v>
      </c>
      <c r="CS24" s="4">
        <v>5</v>
      </c>
    </row>
    <row r="25" spans="1:97" ht="19.5" customHeight="1" thickBot="1" x14ac:dyDescent="0.3">
      <c r="A25" s="51"/>
      <c r="B25" s="17"/>
      <c r="C25" s="16" t="s">
        <v>83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122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0.52727425835430752</v>
      </c>
      <c r="CA25" s="11">
        <f t="shared" ca="1" si="26"/>
        <v>31</v>
      </c>
      <c r="CB25" s="4"/>
      <c r="CC25" s="4">
        <v>25</v>
      </c>
      <c r="CD25" s="4">
        <v>3</v>
      </c>
      <c r="CE25" s="4">
        <v>7</v>
      </c>
      <c r="CG25" s="10">
        <f t="shared" ca="1" si="27"/>
        <v>0.52215868735491577</v>
      </c>
      <c r="CH25" s="11">
        <f t="shared" ca="1" si="28"/>
        <v>25</v>
      </c>
      <c r="CI25" s="4"/>
      <c r="CJ25" s="4">
        <v>25</v>
      </c>
      <c r="CK25" s="4">
        <v>6</v>
      </c>
      <c r="CL25" s="4">
        <v>6</v>
      </c>
      <c r="CN25" s="10">
        <f t="shared" ca="1" si="29"/>
        <v>0.22438763795927885</v>
      </c>
      <c r="CO25" s="11">
        <f t="shared" ca="1" si="30"/>
        <v>36</v>
      </c>
      <c r="CP25" s="4"/>
      <c r="CQ25" s="4">
        <v>25</v>
      </c>
      <c r="CR25" s="4">
        <v>7</v>
      </c>
      <c r="CS25" s="4">
        <v>6</v>
      </c>
    </row>
    <row r="26" spans="1:97" ht="45.95" customHeight="1" thickBot="1" x14ac:dyDescent="0.3">
      <c r="A26" s="24"/>
      <c r="B26" s="25"/>
      <c r="C26" s="84" t="str">
        <f ca="1">$Y7/100&amp;$Z7&amp;$AA7/100&amp;$AB7</f>
        <v>9.63＋9.47＝</v>
      </c>
      <c r="D26" s="85"/>
      <c r="E26" s="85"/>
      <c r="F26" s="85"/>
      <c r="G26" s="75">
        <f ca="1">$AC7/100</f>
        <v>19.100000000000001</v>
      </c>
      <c r="H26" s="76"/>
      <c r="I26" s="21"/>
      <c r="J26" s="22"/>
      <c r="K26" s="20"/>
      <c r="L26" s="13"/>
      <c r="M26" s="84" t="str">
        <f ca="1">$Y8/100&amp;$Z8&amp;$AA8/100&amp;$AB8</f>
        <v>7.98＋7.17＝</v>
      </c>
      <c r="N26" s="85"/>
      <c r="O26" s="85"/>
      <c r="P26" s="85"/>
      <c r="Q26" s="75">
        <f ca="1">$AC8/100</f>
        <v>15.15</v>
      </c>
      <c r="R26" s="76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0.94691508609413988</v>
      </c>
      <c r="CA26" s="11">
        <f t="shared" ca="1" si="26"/>
        <v>3</v>
      </c>
      <c r="CB26" s="4"/>
      <c r="CC26" s="4">
        <v>26</v>
      </c>
      <c r="CD26" s="4">
        <v>3</v>
      </c>
      <c r="CE26" s="4">
        <v>8</v>
      </c>
      <c r="CG26" s="10">
        <f t="shared" ca="1" si="27"/>
        <v>0.82439940820274238</v>
      </c>
      <c r="CH26" s="11">
        <f t="shared" ca="1" si="28"/>
        <v>8</v>
      </c>
      <c r="CI26" s="4"/>
      <c r="CJ26" s="4">
        <v>26</v>
      </c>
      <c r="CK26" s="4">
        <v>6</v>
      </c>
      <c r="CL26" s="4">
        <v>7</v>
      </c>
      <c r="CN26" s="10">
        <f t="shared" ca="1" si="29"/>
        <v>0.60511141199669238</v>
      </c>
      <c r="CO26" s="11">
        <f t="shared" ca="1" si="30"/>
        <v>17</v>
      </c>
      <c r="CP26" s="4"/>
      <c r="CQ26" s="4">
        <v>26</v>
      </c>
      <c r="CR26" s="4">
        <v>7</v>
      </c>
      <c r="CS26" s="4">
        <v>7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0.75502334782182345</v>
      </c>
      <c r="CA27" s="11">
        <f t="shared" ca="1" si="26"/>
        <v>17</v>
      </c>
      <c r="CB27" s="4"/>
      <c r="CC27" s="4">
        <v>27</v>
      </c>
      <c r="CD27" s="4">
        <v>3</v>
      </c>
      <c r="CE27" s="4">
        <v>9</v>
      </c>
      <c r="CG27" s="10">
        <f t="shared" ca="1" si="27"/>
        <v>0.50897906124841596</v>
      </c>
      <c r="CH27" s="11">
        <f t="shared" ca="1" si="28"/>
        <v>26</v>
      </c>
      <c r="CI27" s="4"/>
      <c r="CJ27" s="4">
        <v>27</v>
      </c>
      <c r="CK27" s="4">
        <v>6</v>
      </c>
      <c r="CL27" s="4">
        <v>8</v>
      </c>
      <c r="CN27" s="10">
        <f t="shared" ca="1" si="29"/>
        <v>0.38252986243336884</v>
      </c>
      <c r="CO27" s="11">
        <f t="shared" ca="1" si="30"/>
        <v>27</v>
      </c>
      <c r="CP27" s="4"/>
      <c r="CQ27" s="4">
        <v>27</v>
      </c>
      <c r="CR27" s="4">
        <v>7</v>
      </c>
      <c r="CS27" s="4">
        <v>8</v>
      </c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9</v>
      </c>
      <c r="F28" s="31" t="str">
        <f ca="1">IF(AND(G28=0,H28=0),"",".")</f>
        <v>.</v>
      </c>
      <c r="G28" s="32">
        <f ca="1">$BI7</f>
        <v>6</v>
      </c>
      <c r="H28" s="32">
        <f ca="1">$BN7</f>
        <v>3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7</v>
      </c>
      <c r="P28" s="31" t="str">
        <f ca="1">IF(AND(Q28=0,R28=0),"",".")</f>
        <v>.</v>
      </c>
      <c r="Q28" s="32">
        <f ca="1">$BI8</f>
        <v>9</v>
      </c>
      <c r="R28" s="32">
        <f ca="1">$BN8</f>
        <v>8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0.21314221955770052</v>
      </c>
      <c r="CA28" s="11">
        <f t="shared" ca="1" si="26"/>
        <v>64</v>
      </c>
      <c r="CB28" s="4"/>
      <c r="CC28" s="4">
        <v>28</v>
      </c>
      <c r="CD28" s="4">
        <v>4</v>
      </c>
      <c r="CE28" s="4">
        <v>1</v>
      </c>
      <c r="CG28" s="10">
        <f t="shared" ca="1" si="27"/>
        <v>0.65405766180261671</v>
      </c>
      <c r="CH28" s="11">
        <f t="shared" ca="1" si="28"/>
        <v>17</v>
      </c>
      <c r="CI28" s="4"/>
      <c r="CJ28" s="4">
        <v>28</v>
      </c>
      <c r="CK28" s="4">
        <v>6</v>
      </c>
      <c r="CL28" s="4">
        <v>9</v>
      </c>
      <c r="CN28" s="10">
        <f t="shared" ca="1" si="29"/>
        <v>0.60918149252593123</v>
      </c>
      <c r="CO28" s="11">
        <f t="shared" ca="1" si="30"/>
        <v>16</v>
      </c>
      <c r="CP28" s="4"/>
      <c r="CQ28" s="4">
        <v>28</v>
      </c>
      <c r="CR28" s="4">
        <v>7</v>
      </c>
      <c r="CS28" s="4">
        <v>9</v>
      </c>
    </row>
    <row r="29" spans="1:97" ht="54.95" customHeight="1" thickBot="1" x14ac:dyDescent="0.3">
      <c r="A29" s="20"/>
      <c r="B29" s="13"/>
      <c r="C29" s="34" t="str">
        <f ca="1">IF(AND($AZ7=0,$AY7=0),"","＋")</f>
        <v/>
      </c>
      <c r="D29" s="35" t="str">
        <f ca="1">IF(AND($AZ7=0,$AY7=0),"＋",$AZ7)</f>
        <v>＋</v>
      </c>
      <c r="E29" s="36">
        <f ca="1">$BE7</f>
        <v>9</v>
      </c>
      <c r="F29" s="36" t="str">
        <f ca="1">IF(AND(G29=0,H29=0),"",".")</f>
        <v>.</v>
      </c>
      <c r="G29" s="37">
        <f ca="1">$BJ7</f>
        <v>4</v>
      </c>
      <c r="H29" s="37">
        <f ca="1">$BO7</f>
        <v>7</v>
      </c>
      <c r="I29" s="33"/>
      <c r="J29" s="28"/>
      <c r="K29" s="20"/>
      <c r="L29" s="13"/>
      <c r="M29" s="34" t="str">
        <f ca="1">IF(AND($AZ8=0,$AY8=0),"","＋")</f>
        <v/>
      </c>
      <c r="N29" s="35" t="str">
        <f ca="1">IF(AND($AZ8=0,$AY8=0),"＋",$AZ8)</f>
        <v>＋</v>
      </c>
      <c r="O29" s="36">
        <f ca="1">$BE8</f>
        <v>7</v>
      </c>
      <c r="P29" s="36" t="str">
        <f ca="1">IF(AND(Q29=0,R29=0),"",".")</f>
        <v>.</v>
      </c>
      <c r="Q29" s="37">
        <f ca="1">$BJ8</f>
        <v>1</v>
      </c>
      <c r="R29" s="37">
        <f ca="1">$BO8</f>
        <v>7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0.49205333217458525</v>
      </c>
      <c r="CA29" s="11">
        <f t="shared" ca="1" si="26"/>
        <v>34</v>
      </c>
      <c r="CB29" s="4"/>
      <c r="CC29" s="4">
        <v>29</v>
      </c>
      <c r="CD29" s="4">
        <v>4</v>
      </c>
      <c r="CE29" s="4">
        <v>2</v>
      </c>
      <c r="CG29" s="10">
        <f t="shared" ca="1" si="27"/>
        <v>0.86012236879274417</v>
      </c>
      <c r="CH29" s="11">
        <f t="shared" ca="1" si="28"/>
        <v>5</v>
      </c>
      <c r="CI29" s="4"/>
      <c r="CJ29" s="4">
        <v>29</v>
      </c>
      <c r="CK29" s="4">
        <v>7</v>
      </c>
      <c r="CL29" s="4">
        <v>2</v>
      </c>
      <c r="CN29" s="10">
        <f t="shared" ca="1" si="29"/>
        <v>6.1187623446950945E-2</v>
      </c>
      <c r="CO29" s="11">
        <f t="shared" ca="1" si="30"/>
        <v>41</v>
      </c>
      <c r="CP29" s="4"/>
      <c r="CQ29" s="4">
        <v>29</v>
      </c>
      <c r="CR29" s="4">
        <v>8</v>
      </c>
      <c r="CS29" s="4">
        <v>2</v>
      </c>
    </row>
    <row r="30" spans="1:97" ht="54.95" customHeight="1" x14ac:dyDescent="0.25">
      <c r="A30" s="20"/>
      <c r="B30" s="13"/>
      <c r="C30" s="39"/>
      <c r="D30" s="40">
        <f ca="1">$AQ7</f>
        <v>1</v>
      </c>
      <c r="E30" s="41">
        <f ca="1">$AR7</f>
        <v>9</v>
      </c>
      <c r="F30" s="41" t="str">
        <f>$AS7</f>
        <v>.</v>
      </c>
      <c r="G30" s="42">
        <f ca="1">$AT7</f>
        <v>1</v>
      </c>
      <c r="H30" s="43">
        <f ca="1">$AU7</f>
        <v>0</v>
      </c>
      <c r="I30" s="33"/>
      <c r="J30" s="44"/>
      <c r="K30" s="45"/>
      <c r="L30" s="38"/>
      <c r="M30" s="39"/>
      <c r="N30" s="40">
        <f ca="1">$AQ8</f>
        <v>1</v>
      </c>
      <c r="O30" s="41">
        <f ca="1">$AR8</f>
        <v>5</v>
      </c>
      <c r="P30" s="41" t="str">
        <f>$AS8</f>
        <v>.</v>
      </c>
      <c r="Q30" s="42">
        <f ca="1">$AT8</f>
        <v>1</v>
      </c>
      <c r="R30" s="43">
        <f ca="1">$AU8</f>
        <v>5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0.46674051740014955</v>
      </c>
      <c r="CA30" s="11">
        <f t="shared" ca="1" si="26"/>
        <v>38</v>
      </c>
      <c r="CB30" s="4"/>
      <c r="CC30" s="4">
        <v>30</v>
      </c>
      <c r="CD30" s="4">
        <v>4</v>
      </c>
      <c r="CE30" s="4">
        <v>3</v>
      </c>
      <c r="CG30" s="10">
        <f t="shared" ca="1" si="27"/>
        <v>8.3370649810426301E-2</v>
      </c>
      <c r="CH30" s="11">
        <f t="shared" ca="1" si="28"/>
        <v>49</v>
      </c>
      <c r="CI30" s="4"/>
      <c r="CJ30" s="4">
        <v>30</v>
      </c>
      <c r="CK30" s="4">
        <v>7</v>
      </c>
      <c r="CL30" s="4">
        <v>3</v>
      </c>
      <c r="CN30" s="10">
        <f t="shared" ca="1" si="29"/>
        <v>0.69608223059107754</v>
      </c>
      <c r="CO30" s="11">
        <f t="shared" ca="1" si="30"/>
        <v>13</v>
      </c>
      <c r="CP30" s="4"/>
      <c r="CQ30" s="4">
        <v>30</v>
      </c>
      <c r="CR30" s="4">
        <v>8</v>
      </c>
      <c r="CS30" s="4">
        <v>3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0.22966289431345144</v>
      </c>
      <c r="CA31" s="11">
        <f t="shared" ca="1" si="26"/>
        <v>59</v>
      </c>
      <c r="CB31" s="4"/>
      <c r="CC31" s="4">
        <v>31</v>
      </c>
      <c r="CD31" s="4">
        <v>4</v>
      </c>
      <c r="CE31" s="4">
        <v>4</v>
      </c>
      <c r="CG31" s="10">
        <f t="shared" ca="1" si="27"/>
        <v>8.5122910275024499E-2</v>
      </c>
      <c r="CH31" s="11">
        <f t="shared" ca="1" si="28"/>
        <v>48</v>
      </c>
      <c r="CI31" s="4"/>
      <c r="CJ31" s="4">
        <v>31</v>
      </c>
      <c r="CK31" s="4">
        <v>7</v>
      </c>
      <c r="CL31" s="4">
        <v>4</v>
      </c>
      <c r="CN31" s="10">
        <f t="shared" ca="1" si="29"/>
        <v>8.1443103043028597E-2</v>
      </c>
      <c r="CO31" s="11">
        <f t="shared" ca="1" si="30"/>
        <v>40</v>
      </c>
      <c r="CP31" s="4"/>
      <c r="CQ31" s="4">
        <v>31</v>
      </c>
      <c r="CR31" s="4">
        <v>8</v>
      </c>
      <c r="CS31" s="4">
        <v>4</v>
      </c>
    </row>
    <row r="32" spans="1:97" ht="50.1" customHeight="1" thickBot="1" x14ac:dyDescent="0.3">
      <c r="A32" s="87" t="str">
        <f>A1</f>
        <v>小数 たし算 小数第二位 (1.11) くり上がり ８問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6">
        <f>S1</f>
        <v>1</v>
      </c>
      <c r="T32" s="86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0.82779393325184913</v>
      </c>
      <c r="CA32" s="11">
        <f t="shared" ca="1" si="26"/>
        <v>9</v>
      </c>
      <c r="CB32" s="4"/>
      <c r="CC32" s="4">
        <v>32</v>
      </c>
      <c r="CD32" s="4">
        <v>4</v>
      </c>
      <c r="CE32" s="4">
        <v>5</v>
      </c>
      <c r="CG32" s="10">
        <f t="shared" ca="1" si="27"/>
        <v>0.67140465156934859</v>
      </c>
      <c r="CH32" s="11">
        <f t="shared" ca="1" si="28"/>
        <v>14</v>
      </c>
      <c r="CI32" s="4"/>
      <c r="CJ32" s="4">
        <v>32</v>
      </c>
      <c r="CK32" s="4">
        <v>7</v>
      </c>
      <c r="CL32" s="4">
        <v>5</v>
      </c>
      <c r="CM32" s="4"/>
      <c r="CN32" s="10">
        <f t="shared" ca="1" si="29"/>
        <v>0.5936747071640418</v>
      </c>
      <c r="CO32" s="11">
        <f t="shared" ca="1" si="30"/>
        <v>18</v>
      </c>
      <c r="CP32" s="4"/>
      <c r="CQ32" s="4">
        <v>32</v>
      </c>
      <c r="CR32" s="4">
        <v>8</v>
      </c>
      <c r="CS32" s="4">
        <v>5</v>
      </c>
    </row>
    <row r="33" spans="1:97" ht="54.95" customHeight="1" thickBot="1" x14ac:dyDescent="0.3">
      <c r="A33" s="88" t="str">
        <f t="shared" ref="A33:F33" si="31">A2</f>
        <v>　　月  　 　日</v>
      </c>
      <c r="B33" s="89"/>
      <c r="C33" s="89"/>
      <c r="D33" s="89"/>
      <c r="E33" s="90"/>
      <c r="F33" s="91" t="str">
        <f t="shared" si="31"/>
        <v>名前</v>
      </c>
      <c r="G33" s="91"/>
      <c r="H33" s="91"/>
      <c r="I33" s="92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4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0.96783329926744077</v>
      </c>
      <c r="CA33" s="11">
        <f t="shared" ca="1" si="26"/>
        <v>2</v>
      </c>
      <c r="CB33" s="4"/>
      <c r="CC33" s="4">
        <v>33</v>
      </c>
      <c r="CD33" s="4">
        <v>4</v>
      </c>
      <c r="CE33" s="4">
        <v>6</v>
      </c>
      <c r="CG33" s="10">
        <f t="shared" ca="1" si="27"/>
        <v>0.49881403636027077</v>
      </c>
      <c r="CH33" s="11">
        <f t="shared" ca="1" si="28"/>
        <v>28</v>
      </c>
      <c r="CI33" s="4"/>
      <c r="CJ33" s="4">
        <v>33</v>
      </c>
      <c r="CK33" s="4">
        <v>7</v>
      </c>
      <c r="CL33" s="4">
        <v>6</v>
      </c>
      <c r="CN33" s="10">
        <f t="shared" ca="1" si="29"/>
        <v>0.70097676559764077</v>
      </c>
      <c r="CO33" s="11">
        <f t="shared" ca="1" si="30"/>
        <v>12</v>
      </c>
      <c r="CP33" s="4"/>
      <c r="CQ33" s="4">
        <v>33</v>
      </c>
      <c r="CR33" s="4">
        <v>8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0.15093716556152359</v>
      </c>
      <c r="CA34" s="11">
        <f t="shared" ca="1" si="26"/>
        <v>70</v>
      </c>
      <c r="CB34" s="4"/>
      <c r="CC34" s="4">
        <v>34</v>
      </c>
      <c r="CD34" s="4">
        <v>4</v>
      </c>
      <c r="CE34" s="4">
        <v>7</v>
      </c>
      <c r="CG34" s="10">
        <f t="shared" ca="1" si="27"/>
        <v>0.41559733709785174</v>
      </c>
      <c r="CH34" s="11">
        <f t="shared" ca="1" si="28"/>
        <v>35</v>
      </c>
      <c r="CI34" s="4"/>
      <c r="CJ34" s="4">
        <v>34</v>
      </c>
      <c r="CK34" s="4">
        <v>7</v>
      </c>
      <c r="CL34" s="4">
        <v>7</v>
      </c>
      <c r="CN34" s="10">
        <f t="shared" ca="1" si="29"/>
        <v>0.23110226708106341</v>
      </c>
      <c r="CO34" s="11">
        <f t="shared" ca="1" si="30"/>
        <v>35</v>
      </c>
      <c r="CP34" s="4"/>
      <c r="CQ34" s="4">
        <v>34</v>
      </c>
      <c r="CR34" s="4">
        <v>8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0.73260717241135564</v>
      </c>
      <c r="CA35" s="11">
        <f t="shared" ca="1" si="26"/>
        <v>18</v>
      </c>
      <c r="CB35" s="4"/>
      <c r="CC35" s="4">
        <v>35</v>
      </c>
      <c r="CD35" s="4">
        <v>4</v>
      </c>
      <c r="CE35" s="4">
        <v>8</v>
      </c>
      <c r="CG35" s="10">
        <f t="shared" ca="1" si="27"/>
        <v>0.4577363299949555</v>
      </c>
      <c r="CH35" s="11">
        <f t="shared" ca="1" si="28"/>
        <v>33</v>
      </c>
      <c r="CI35" s="4"/>
      <c r="CJ35" s="4">
        <v>35</v>
      </c>
      <c r="CK35" s="4">
        <v>7</v>
      </c>
      <c r="CL35" s="4">
        <v>8</v>
      </c>
      <c r="CN35" s="10">
        <f t="shared" ca="1" si="29"/>
        <v>0.74693152010350594</v>
      </c>
      <c r="CO35" s="11">
        <f t="shared" ca="1" si="30"/>
        <v>11</v>
      </c>
      <c r="CP35" s="4"/>
      <c r="CQ35" s="4">
        <v>35</v>
      </c>
      <c r="CR35" s="4">
        <v>8</v>
      </c>
      <c r="CS35" s="4">
        <v>8</v>
      </c>
    </row>
    <row r="36" spans="1:97" ht="45.95" customHeight="1" thickBot="1" x14ac:dyDescent="0.3">
      <c r="A36" s="57"/>
      <c r="B36" s="58"/>
      <c r="C36" s="84" t="str">
        <f t="shared" ref="C36" ca="1" si="32">C5</f>
        <v>3.39＋6.88＝</v>
      </c>
      <c r="D36" s="85"/>
      <c r="E36" s="85"/>
      <c r="F36" s="85"/>
      <c r="G36" s="95">
        <f ca="1">G5</f>
        <v>10.27</v>
      </c>
      <c r="H36" s="96"/>
      <c r="I36" s="59"/>
      <c r="J36" s="60"/>
      <c r="K36" s="25"/>
      <c r="L36" s="25"/>
      <c r="M36" s="84" t="str">
        <f t="shared" ref="M36" ca="1" si="33">M5</f>
        <v>9.42＋6.69＝</v>
      </c>
      <c r="N36" s="85"/>
      <c r="O36" s="85"/>
      <c r="P36" s="85"/>
      <c r="Q36" s="95">
        <f ca="1">Q5</f>
        <v>16.11</v>
      </c>
      <c r="R36" s="96"/>
      <c r="S36" s="59"/>
      <c r="T36" s="28"/>
      <c r="Y36" s="4" t="s">
        <v>167</v>
      </c>
      <c r="Z36" s="4" t="str">
        <f ca="1">IF(AND($AA36=0,$AB36=0),"OKA",IF(AB36=0,"OKB","NO"))</f>
        <v>NO</v>
      </c>
      <c r="AA36" s="61">
        <f ca="1">AT1</f>
        <v>2</v>
      </c>
      <c r="AB36" s="61">
        <f ca="1">AU1</f>
        <v>7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0.21934412498204447</v>
      </c>
      <c r="CA36" s="11">
        <f t="shared" ca="1" si="26"/>
        <v>62</v>
      </c>
      <c r="CB36" s="4"/>
      <c r="CC36" s="4">
        <v>36</v>
      </c>
      <c r="CD36" s="4">
        <v>4</v>
      </c>
      <c r="CE36" s="4">
        <v>9</v>
      </c>
      <c r="CG36" s="10">
        <f t="shared" ca="1" si="27"/>
        <v>0.39580426459762474</v>
      </c>
      <c r="CH36" s="11">
        <f t="shared" ca="1" si="28"/>
        <v>36</v>
      </c>
      <c r="CI36" s="4"/>
      <c r="CJ36" s="4">
        <v>36</v>
      </c>
      <c r="CK36" s="4">
        <v>7</v>
      </c>
      <c r="CL36" s="4">
        <v>9</v>
      </c>
      <c r="CN36" s="10">
        <f t="shared" ca="1" si="29"/>
        <v>0.21401019023288681</v>
      </c>
      <c r="CO36" s="11">
        <f t="shared" ca="1" si="30"/>
        <v>37</v>
      </c>
      <c r="CP36" s="4"/>
      <c r="CQ36" s="4">
        <v>36</v>
      </c>
      <c r="CR36" s="4">
        <v>8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1</v>
      </c>
      <c r="AB37" s="61">
        <f t="shared" ca="1" si="35"/>
        <v>1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0.70989855957024217</v>
      </c>
      <c r="CA37" s="11">
        <f t="shared" ca="1" si="26"/>
        <v>20</v>
      </c>
      <c r="CB37" s="4"/>
      <c r="CC37" s="4">
        <v>37</v>
      </c>
      <c r="CD37" s="4">
        <v>5</v>
      </c>
      <c r="CE37" s="4">
        <v>1</v>
      </c>
      <c r="CG37" s="10">
        <f t="shared" ca="1" si="27"/>
        <v>0.82590093095349149</v>
      </c>
      <c r="CH37" s="11">
        <f t="shared" ca="1" si="28"/>
        <v>7</v>
      </c>
      <c r="CI37" s="4"/>
      <c r="CJ37" s="4">
        <v>37</v>
      </c>
      <c r="CK37" s="4">
        <v>8</v>
      </c>
      <c r="CL37" s="4">
        <v>1</v>
      </c>
      <c r="CN37" s="10">
        <f t="shared" ca="1" si="29"/>
        <v>0.46285036429715598</v>
      </c>
      <c r="CO37" s="11">
        <f t="shared" ca="1" si="30"/>
        <v>23</v>
      </c>
      <c r="CP37" s="4"/>
      <c r="CQ37" s="4">
        <v>37</v>
      </c>
      <c r="CR37" s="4">
        <v>9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3</v>
      </c>
      <c r="F38" s="31" t="str">
        <f t="shared" ca="1" si="36"/>
        <v>.</v>
      </c>
      <c r="G38" s="32">
        <f t="shared" ca="1" si="36"/>
        <v>3</v>
      </c>
      <c r="H38" s="32">
        <f t="shared" ca="1" si="36"/>
        <v>9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9</v>
      </c>
      <c r="P38" s="31" t="str">
        <f t="shared" ca="1" si="37"/>
        <v>.</v>
      </c>
      <c r="Q38" s="32">
        <f t="shared" ca="1" si="37"/>
        <v>4</v>
      </c>
      <c r="R38" s="32">
        <f t="shared" ca="1" si="37"/>
        <v>2</v>
      </c>
      <c r="S38" s="33"/>
      <c r="T38" s="28"/>
      <c r="Y38" s="4" t="s">
        <v>86</v>
      </c>
      <c r="Z38" s="4" t="str">
        <f t="shared" ca="1" si="34"/>
        <v>OKB</v>
      </c>
      <c r="AA38" s="61">
        <f t="shared" ca="1" si="35"/>
        <v>2</v>
      </c>
      <c r="AB38" s="61">
        <f t="shared" ca="1" si="35"/>
        <v>0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0.2693043682547912</v>
      </c>
      <c r="CA38" s="11">
        <f t="shared" ca="1" si="26"/>
        <v>58</v>
      </c>
      <c r="CB38" s="4"/>
      <c r="CC38" s="4">
        <v>38</v>
      </c>
      <c r="CD38" s="4">
        <v>5</v>
      </c>
      <c r="CE38" s="4">
        <v>2</v>
      </c>
      <c r="CG38" s="10">
        <f t="shared" ca="1" si="27"/>
        <v>0.89432367859674111</v>
      </c>
      <c r="CH38" s="11">
        <f t="shared" ca="1" si="28"/>
        <v>4</v>
      </c>
      <c r="CI38" s="4"/>
      <c r="CJ38" s="4">
        <v>38</v>
      </c>
      <c r="CK38" s="4">
        <v>8</v>
      </c>
      <c r="CL38" s="4">
        <v>2</v>
      </c>
      <c r="CN38" s="10">
        <f t="shared" ca="1" si="29"/>
        <v>2.7652055336049641E-2</v>
      </c>
      <c r="CO38" s="11">
        <f t="shared" ca="1" si="30"/>
        <v>43</v>
      </c>
      <c r="CP38" s="4"/>
      <c r="CQ38" s="4">
        <v>38</v>
      </c>
      <c r="CR38" s="4">
        <v>9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＋</v>
      </c>
      <c r="E39" s="36">
        <f t="shared" ca="1" si="36"/>
        <v>6</v>
      </c>
      <c r="F39" s="36" t="str">
        <f t="shared" ca="1" si="36"/>
        <v>.</v>
      </c>
      <c r="G39" s="37">
        <f t="shared" ca="1" si="36"/>
        <v>8</v>
      </c>
      <c r="H39" s="37">
        <f t="shared" ca="1" si="36"/>
        <v>8</v>
      </c>
      <c r="I39" s="33"/>
      <c r="J39" s="28"/>
      <c r="K39" s="13"/>
      <c r="L39" s="13"/>
      <c r="M39" s="34" t="str">
        <f t="shared" ref="M39:R40" ca="1" si="38">M8</f>
        <v/>
      </c>
      <c r="N39" s="35" t="str">
        <f t="shared" ca="1" si="38"/>
        <v>＋</v>
      </c>
      <c r="O39" s="36">
        <f t="shared" ca="1" si="38"/>
        <v>6</v>
      </c>
      <c r="P39" s="36" t="str">
        <f t="shared" ca="1" si="38"/>
        <v>.</v>
      </c>
      <c r="Q39" s="37">
        <f t="shared" ca="1" si="38"/>
        <v>6</v>
      </c>
      <c r="R39" s="37">
        <f t="shared" ca="1" si="38"/>
        <v>9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4</v>
      </c>
      <c r="AB39" s="61">
        <f t="shared" ca="1" si="35"/>
        <v>1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3.0723950465634364E-2</v>
      </c>
      <c r="CA39" s="11">
        <f t="shared" ca="1" si="26"/>
        <v>79</v>
      </c>
      <c r="CB39" s="4"/>
      <c r="CC39" s="4">
        <v>39</v>
      </c>
      <c r="CD39" s="4">
        <v>5</v>
      </c>
      <c r="CE39" s="4">
        <v>3</v>
      </c>
      <c r="CG39" s="10">
        <f t="shared" ca="1" si="27"/>
        <v>0.71201754630825365</v>
      </c>
      <c r="CH39" s="11">
        <f t="shared" ca="1" si="28"/>
        <v>13</v>
      </c>
      <c r="CI39" s="4"/>
      <c r="CJ39" s="4">
        <v>39</v>
      </c>
      <c r="CK39" s="4">
        <v>8</v>
      </c>
      <c r="CL39" s="4">
        <v>3</v>
      </c>
      <c r="CN39" s="10">
        <f t="shared" ca="1" si="29"/>
        <v>0.78354006027313383</v>
      </c>
      <c r="CO39" s="11">
        <f t="shared" ca="1" si="30"/>
        <v>10</v>
      </c>
      <c r="CP39" s="4"/>
      <c r="CQ39" s="4">
        <v>39</v>
      </c>
      <c r="CR39" s="4">
        <v>9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1</v>
      </c>
      <c r="E40" s="65">
        <f t="shared" ca="1" si="36"/>
        <v>0</v>
      </c>
      <c r="F40" s="65" t="str">
        <f t="shared" si="36"/>
        <v>.</v>
      </c>
      <c r="G40" s="66">
        <f t="shared" ca="1" si="36"/>
        <v>2</v>
      </c>
      <c r="H40" s="67">
        <f t="shared" ca="1" si="36"/>
        <v>7</v>
      </c>
      <c r="I40" s="68"/>
      <c r="J40" s="28"/>
      <c r="K40" s="13"/>
      <c r="L40" s="13"/>
      <c r="M40" s="63"/>
      <c r="N40" s="64">
        <f ca="1">N9</f>
        <v>1</v>
      </c>
      <c r="O40" s="65">
        <f t="shared" ca="1" si="38"/>
        <v>6</v>
      </c>
      <c r="P40" s="65" t="str">
        <f t="shared" si="38"/>
        <v>.</v>
      </c>
      <c r="Q40" s="66">
        <f t="shared" ca="1" si="38"/>
        <v>1</v>
      </c>
      <c r="R40" s="67">
        <f t="shared" ca="1" si="38"/>
        <v>1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7</v>
      </c>
      <c r="AB40" s="61">
        <f t="shared" ca="1" si="35"/>
        <v>4</v>
      </c>
      <c r="AC40" s="62"/>
      <c r="BS40" s="10"/>
      <c r="BT40" s="11"/>
      <c r="BU40" s="11"/>
      <c r="BV40" s="4"/>
      <c r="BW40" s="4"/>
      <c r="BX40" s="4"/>
      <c r="BY40" s="4"/>
      <c r="BZ40" s="10">
        <f t="shared" ca="1" si="25"/>
        <v>0.51914092114077603</v>
      </c>
      <c r="CA40" s="11">
        <f t="shared" ca="1" si="26"/>
        <v>32</v>
      </c>
      <c r="CB40" s="4"/>
      <c r="CC40" s="4">
        <v>40</v>
      </c>
      <c r="CD40" s="4">
        <v>5</v>
      </c>
      <c r="CE40" s="4">
        <v>4</v>
      </c>
      <c r="CG40" s="10">
        <f t="shared" ca="1" si="27"/>
        <v>0.8355673715160199</v>
      </c>
      <c r="CH40" s="11">
        <f t="shared" ca="1" si="28"/>
        <v>6</v>
      </c>
      <c r="CI40" s="4"/>
      <c r="CJ40" s="4">
        <v>40</v>
      </c>
      <c r="CK40" s="4">
        <v>8</v>
      </c>
      <c r="CL40" s="4">
        <v>4</v>
      </c>
      <c r="CN40" s="10">
        <f t="shared" ca="1" si="29"/>
        <v>0.68194882069870044</v>
      </c>
      <c r="CO40" s="11">
        <f t="shared" ca="1" si="30"/>
        <v>14</v>
      </c>
      <c r="CP40" s="4"/>
      <c r="CQ40" s="4">
        <v>40</v>
      </c>
      <c r="CR40" s="4">
        <v>9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OKB</v>
      </c>
      <c r="AA41" s="61">
        <f t="shared" ca="1" si="35"/>
        <v>5</v>
      </c>
      <c r="AB41" s="61">
        <f t="shared" ca="1" si="35"/>
        <v>0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0.27930379102304725</v>
      </c>
      <c r="CA41" s="11">
        <f t="shared" ca="1" si="26"/>
        <v>56</v>
      </c>
      <c r="CB41" s="4"/>
      <c r="CC41" s="4">
        <v>41</v>
      </c>
      <c r="CD41" s="4">
        <v>5</v>
      </c>
      <c r="CE41" s="4">
        <v>5</v>
      </c>
      <c r="CG41" s="10">
        <f t="shared" ca="1" si="27"/>
        <v>0.6439087215034679</v>
      </c>
      <c r="CH41" s="11">
        <f t="shared" ca="1" si="28"/>
        <v>18</v>
      </c>
      <c r="CI41" s="4"/>
      <c r="CJ41" s="4">
        <v>41</v>
      </c>
      <c r="CK41" s="4">
        <v>8</v>
      </c>
      <c r="CL41" s="4">
        <v>5</v>
      </c>
      <c r="CN41" s="10">
        <f t="shared" ca="1" si="29"/>
        <v>0.90478408736754579</v>
      </c>
      <c r="CO41" s="11">
        <f t="shared" ca="1" si="30"/>
        <v>5</v>
      </c>
      <c r="CP41" s="4"/>
      <c r="CQ41" s="4">
        <v>41</v>
      </c>
      <c r="CR41" s="4">
        <v>9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OKB</v>
      </c>
      <c r="AA42" s="61">
        <f t="shared" ca="1" si="35"/>
        <v>1</v>
      </c>
      <c r="AB42" s="61">
        <f t="shared" ca="1" si="35"/>
        <v>0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0.50350260700378813</v>
      </c>
      <c r="CA42" s="11">
        <f t="shared" ca="1" si="26"/>
        <v>33</v>
      </c>
      <c r="CB42" s="4"/>
      <c r="CC42" s="4">
        <v>42</v>
      </c>
      <c r="CD42" s="4">
        <v>5</v>
      </c>
      <c r="CE42" s="4">
        <v>6</v>
      </c>
      <c r="CG42" s="10">
        <f t="shared" ca="1" si="27"/>
        <v>0.26618626009393309</v>
      </c>
      <c r="CH42" s="11">
        <f t="shared" ca="1" si="28"/>
        <v>42</v>
      </c>
      <c r="CI42" s="4"/>
      <c r="CJ42" s="4">
        <v>42</v>
      </c>
      <c r="CK42" s="4">
        <v>8</v>
      </c>
      <c r="CL42" s="4">
        <v>6</v>
      </c>
      <c r="CN42" s="10">
        <f t="shared" ca="1" si="29"/>
        <v>0.16967061479885948</v>
      </c>
      <c r="CO42" s="11">
        <f t="shared" ca="1" si="30"/>
        <v>39</v>
      </c>
      <c r="CP42" s="4"/>
      <c r="CQ42" s="4">
        <v>42</v>
      </c>
      <c r="CR42" s="4">
        <v>9</v>
      </c>
      <c r="CS42" s="4">
        <v>6</v>
      </c>
    </row>
    <row r="43" spans="1:97" ht="45.95" customHeight="1" thickBot="1" x14ac:dyDescent="0.3">
      <c r="A43" s="24"/>
      <c r="B43" s="25"/>
      <c r="C43" s="84" t="str">
        <f t="shared" ref="C43" ca="1" si="39">C12</f>
        <v>5.72＋3.48＝</v>
      </c>
      <c r="D43" s="85"/>
      <c r="E43" s="85"/>
      <c r="F43" s="85"/>
      <c r="G43" s="95">
        <f ca="1">G12</f>
        <v>9.1999999999999993</v>
      </c>
      <c r="H43" s="96"/>
      <c r="I43" s="59"/>
      <c r="J43" s="28"/>
      <c r="K43" s="24"/>
      <c r="L43" s="25"/>
      <c r="M43" s="84" t="str">
        <f t="shared" ref="M43" ca="1" si="40">M12</f>
        <v>2.44＋3.97＝</v>
      </c>
      <c r="N43" s="85"/>
      <c r="O43" s="85"/>
      <c r="P43" s="85"/>
      <c r="Q43" s="95">
        <f ca="1">Q12</f>
        <v>6.41</v>
      </c>
      <c r="R43" s="96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1</v>
      </c>
      <c r="AB43" s="61">
        <f t="shared" ca="1" si="35"/>
        <v>5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0.29887795470319189</v>
      </c>
      <c r="CA43" s="11">
        <f t="shared" ca="1" si="26"/>
        <v>52</v>
      </c>
      <c r="CB43" s="4"/>
      <c r="CC43" s="4">
        <v>43</v>
      </c>
      <c r="CD43" s="4">
        <v>5</v>
      </c>
      <c r="CE43" s="4">
        <v>7</v>
      </c>
      <c r="CG43" s="10">
        <f t="shared" ca="1" si="27"/>
        <v>0.99025436857631988</v>
      </c>
      <c r="CH43" s="11">
        <f t="shared" ca="1" si="28"/>
        <v>1</v>
      </c>
      <c r="CI43" s="4"/>
      <c r="CJ43" s="4">
        <v>43</v>
      </c>
      <c r="CK43" s="4">
        <v>8</v>
      </c>
      <c r="CL43" s="4">
        <v>7</v>
      </c>
      <c r="CN43" s="10">
        <f t="shared" ca="1" si="29"/>
        <v>0.41950754951461999</v>
      </c>
      <c r="CO43" s="11">
        <f t="shared" ca="1" si="30"/>
        <v>24</v>
      </c>
      <c r="CP43" s="4"/>
      <c r="CQ43" s="4">
        <v>43</v>
      </c>
      <c r="CR43" s="4">
        <v>9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3</v>
      </c>
      <c r="AB44" s="61">
        <f t="shared" ca="1" si="35"/>
        <v>3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0.28142704424899367</v>
      </c>
      <c r="CA44" s="11">
        <f t="shared" ca="1" si="26"/>
        <v>55</v>
      </c>
      <c r="CB44" s="4"/>
      <c r="CC44" s="4">
        <v>44</v>
      </c>
      <c r="CD44" s="4">
        <v>5</v>
      </c>
      <c r="CE44" s="4">
        <v>8</v>
      </c>
      <c r="CG44" s="10">
        <f t="shared" ca="1" si="27"/>
        <v>5.9436081544828712E-2</v>
      </c>
      <c r="CH44" s="11">
        <f t="shared" ca="1" si="28"/>
        <v>52</v>
      </c>
      <c r="CI44" s="4"/>
      <c r="CJ44" s="4">
        <v>44</v>
      </c>
      <c r="CK44" s="4">
        <v>8</v>
      </c>
      <c r="CL44" s="4">
        <v>8</v>
      </c>
      <c r="CN44" s="10">
        <f t="shared" ca="1" si="29"/>
        <v>0.30776699923386064</v>
      </c>
      <c r="CO44" s="11">
        <f t="shared" ca="1" si="30"/>
        <v>32</v>
      </c>
      <c r="CP44" s="4"/>
      <c r="CQ44" s="4">
        <v>44</v>
      </c>
      <c r="CR44" s="4">
        <v>9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1">D14</f>
        <v>0</v>
      </c>
      <c r="E45" s="31">
        <f t="shared" ca="1" si="41"/>
        <v>5</v>
      </c>
      <c r="F45" s="31" t="str">
        <f t="shared" ca="1" si="41"/>
        <v>.</v>
      </c>
      <c r="G45" s="32">
        <f t="shared" ca="1" si="41"/>
        <v>7</v>
      </c>
      <c r="H45" s="32">
        <f t="shared" ca="1" si="41"/>
        <v>2</v>
      </c>
      <c r="I45" s="33"/>
      <c r="J45" s="28"/>
      <c r="K45" s="20"/>
      <c r="L45" s="13"/>
      <c r="M45" s="29"/>
      <c r="N45" s="30">
        <f t="shared" ref="N45:R45" ca="1" si="42">N14</f>
        <v>0</v>
      </c>
      <c r="O45" s="31">
        <f t="shared" ca="1" si="42"/>
        <v>2</v>
      </c>
      <c r="P45" s="31" t="str">
        <f t="shared" ca="1" si="42"/>
        <v>.</v>
      </c>
      <c r="Q45" s="32">
        <f t="shared" ca="1" si="42"/>
        <v>4</v>
      </c>
      <c r="R45" s="32">
        <f t="shared" ca="1" si="42"/>
        <v>4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3</v>
      </c>
      <c r="AB45" s="61">
        <f t="shared" ca="1" si="35"/>
        <v>1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0.8272936881035402</v>
      </c>
      <c r="CA45" s="11">
        <f t="shared" ca="1" si="26"/>
        <v>10</v>
      </c>
      <c r="CB45" s="4"/>
      <c r="CC45" s="4">
        <v>45</v>
      </c>
      <c r="CD45" s="4">
        <v>5</v>
      </c>
      <c r="CE45" s="4">
        <v>9</v>
      </c>
      <c r="CG45" s="10">
        <f t="shared" ca="1" si="27"/>
        <v>0.52804302890407928</v>
      </c>
      <c r="CH45" s="11">
        <f t="shared" ca="1" si="28"/>
        <v>24</v>
      </c>
      <c r="CI45" s="4"/>
      <c r="CJ45" s="4">
        <v>45</v>
      </c>
      <c r="CK45" s="4">
        <v>8</v>
      </c>
      <c r="CL45" s="4">
        <v>9</v>
      </c>
      <c r="CN45" s="10">
        <f t="shared" ca="1" si="29"/>
        <v>0.52137802501067732</v>
      </c>
      <c r="CO45" s="11">
        <f t="shared" ca="1" si="30"/>
        <v>22</v>
      </c>
      <c r="CP45" s="4"/>
      <c r="CQ45" s="4">
        <v>45</v>
      </c>
      <c r="CR45" s="4">
        <v>9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3">C15</f>
        <v/>
      </c>
      <c r="D46" s="35" t="str">
        <f t="shared" ca="1" si="43"/>
        <v>＋</v>
      </c>
      <c r="E46" s="36">
        <f t="shared" ca="1" si="43"/>
        <v>3</v>
      </c>
      <c r="F46" s="36" t="str">
        <f t="shared" ca="1" si="43"/>
        <v>.</v>
      </c>
      <c r="G46" s="37">
        <f t="shared" ca="1" si="43"/>
        <v>4</v>
      </c>
      <c r="H46" s="37">
        <f t="shared" ca="1" si="43"/>
        <v>8</v>
      </c>
      <c r="I46" s="33"/>
      <c r="J46" s="28"/>
      <c r="K46" s="20"/>
      <c r="L46" s="13"/>
      <c r="M46" s="34" t="str">
        <f t="shared" ref="M46:R47" ca="1" si="44">M15</f>
        <v/>
      </c>
      <c r="N46" s="35" t="str">
        <f t="shared" ca="1" si="44"/>
        <v>＋</v>
      </c>
      <c r="O46" s="36">
        <f t="shared" ca="1" si="44"/>
        <v>3</v>
      </c>
      <c r="P46" s="36" t="str">
        <f t="shared" ca="1" si="44"/>
        <v>.</v>
      </c>
      <c r="Q46" s="37">
        <f t="shared" ca="1" si="44"/>
        <v>9</v>
      </c>
      <c r="R46" s="37">
        <f t="shared" ca="1" si="44"/>
        <v>7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0</v>
      </c>
      <c r="AB46" s="61">
        <f t="shared" ca="1" si="35"/>
        <v>6</v>
      </c>
      <c r="BS46" s="10"/>
      <c r="BT46" s="11"/>
      <c r="BU46" s="11"/>
      <c r="BV46" s="4"/>
      <c r="BW46" s="4"/>
      <c r="BX46" s="4"/>
      <c r="BY46" s="4"/>
      <c r="BZ46" s="10">
        <f t="shared" ca="1" si="25"/>
        <v>0.61639338103067176</v>
      </c>
      <c r="CA46" s="11">
        <f t="shared" ca="1" si="26"/>
        <v>25</v>
      </c>
      <c r="CB46" s="4"/>
      <c r="CC46" s="4">
        <v>46</v>
      </c>
      <c r="CD46" s="4">
        <v>6</v>
      </c>
      <c r="CE46" s="4">
        <v>1</v>
      </c>
      <c r="CG46" s="10">
        <f t="shared" ca="1" si="27"/>
        <v>0.1678538374725983</v>
      </c>
      <c r="CH46" s="11">
        <f t="shared" ca="1" si="28"/>
        <v>45</v>
      </c>
      <c r="CI46" s="4"/>
      <c r="CJ46" s="4">
        <v>46</v>
      </c>
      <c r="CK46" s="4">
        <v>9</v>
      </c>
      <c r="CL46" s="4">
        <v>0</v>
      </c>
      <c r="CN46" s="10"/>
      <c r="CO46" s="11"/>
      <c r="CP46" s="4"/>
      <c r="CQ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3"/>
        <v>9</v>
      </c>
      <c r="F47" s="65" t="str">
        <f t="shared" si="43"/>
        <v>.</v>
      </c>
      <c r="G47" s="66">
        <f t="shared" ca="1" si="43"/>
        <v>2</v>
      </c>
      <c r="H47" s="67">
        <f t="shared" ca="1" si="43"/>
        <v>0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4"/>
        <v>6</v>
      </c>
      <c r="P47" s="65" t="str">
        <f t="shared" si="44"/>
        <v>.</v>
      </c>
      <c r="Q47" s="66">
        <f t="shared" ca="1" si="44"/>
        <v>4</v>
      </c>
      <c r="R47" s="67">
        <f t="shared" ca="1" si="44"/>
        <v>1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0</v>
      </c>
      <c r="AB47" s="61">
        <f t="shared" ca="1" si="35"/>
        <v>8</v>
      </c>
      <c r="BS47" s="10"/>
      <c r="BT47" s="11"/>
      <c r="BU47" s="11"/>
      <c r="BV47" s="4"/>
      <c r="BW47" s="4"/>
      <c r="BX47" s="4"/>
      <c r="BY47" s="4"/>
      <c r="BZ47" s="10">
        <f t="shared" ca="1" si="25"/>
        <v>0.71185110439749</v>
      </c>
      <c r="CA47" s="11">
        <f t="shared" ca="1" si="26"/>
        <v>19</v>
      </c>
      <c r="CB47" s="4"/>
      <c r="CC47" s="4">
        <v>47</v>
      </c>
      <c r="CD47" s="4">
        <v>6</v>
      </c>
      <c r="CE47" s="4">
        <v>2</v>
      </c>
      <c r="CG47" s="10">
        <f t="shared" ca="1" si="27"/>
        <v>0.20723703559205087</v>
      </c>
      <c r="CH47" s="11">
        <f t="shared" ca="1" si="28"/>
        <v>43</v>
      </c>
      <c r="CI47" s="4"/>
      <c r="CJ47" s="4">
        <v>47</v>
      </c>
      <c r="CK47" s="4">
        <v>9</v>
      </c>
      <c r="CL47" s="4">
        <v>1</v>
      </c>
      <c r="CN47" s="10"/>
      <c r="CO47" s="11"/>
      <c r="CP47" s="4"/>
      <c r="CQ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>
        <f t="shared" ca="1" si="25"/>
        <v>0.90675225377900781</v>
      </c>
      <c r="CA48" s="11">
        <f t="shared" ca="1" si="26"/>
        <v>4</v>
      </c>
      <c r="CB48" s="4"/>
      <c r="CC48" s="4">
        <v>48</v>
      </c>
      <c r="CD48" s="4">
        <v>6</v>
      </c>
      <c r="CE48" s="4">
        <v>3</v>
      </c>
      <c r="CG48" s="10">
        <f t="shared" ca="1" si="27"/>
        <v>0.36671391224990468</v>
      </c>
      <c r="CH48" s="11">
        <f t="shared" ca="1" si="28"/>
        <v>37</v>
      </c>
      <c r="CI48" s="4"/>
      <c r="CJ48" s="4">
        <v>48</v>
      </c>
      <c r="CK48" s="4">
        <v>9</v>
      </c>
      <c r="CL48" s="4">
        <v>2</v>
      </c>
      <c r="CN48" s="10"/>
      <c r="CO48" s="11"/>
      <c r="CP48" s="4"/>
      <c r="CQ48" s="4"/>
    </row>
    <row r="49" spans="1:95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>
        <f t="shared" ca="1" si="25"/>
        <v>0.82965250490227505</v>
      </c>
      <c r="CA49" s="11">
        <f t="shared" ca="1" si="26"/>
        <v>8</v>
      </c>
      <c r="CB49" s="4"/>
      <c r="CC49" s="4">
        <v>49</v>
      </c>
      <c r="CD49" s="4">
        <v>6</v>
      </c>
      <c r="CE49" s="4">
        <v>4</v>
      </c>
      <c r="CG49" s="10">
        <f t="shared" ca="1" si="27"/>
        <v>0.31539837253155212</v>
      </c>
      <c r="CH49" s="11">
        <f t="shared" ca="1" si="28"/>
        <v>40</v>
      </c>
      <c r="CI49" s="4"/>
      <c r="CJ49" s="4">
        <v>49</v>
      </c>
      <c r="CK49" s="4">
        <v>9</v>
      </c>
      <c r="CL49" s="4">
        <v>3</v>
      </c>
      <c r="CN49" s="10"/>
      <c r="CO49" s="11"/>
      <c r="CP49" s="4"/>
      <c r="CQ49" s="4"/>
    </row>
    <row r="50" spans="1:95" ht="45.95" customHeight="1" thickBot="1" x14ac:dyDescent="0.3">
      <c r="A50" s="24"/>
      <c r="B50" s="25"/>
      <c r="C50" s="84" t="str">
        <f t="shared" ref="C50" ca="1" si="45">C19</f>
        <v>8.96＋4.78＝</v>
      </c>
      <c r="D50" s="85"/>
      <c r="E50" s="85"/>
      <c r="F50" s="85"/>
      <c r="G50" s="95">
        <f ca="1">G19</f>
        <v>13.74</v>
      </c>
      <c r="H50" s="96"/>
      <c r="I50" s="59"/>
      <c r="J50" s="28"/>
      <c r="K50" s="24"/>
      <c r="L50" s="25"/>
      <c r="M50" s="84" t="str">
        <f t="shared" ref="M50" ca="1" si="46">M19</f>
        <v>9.71＋3.79＝</v>
      </c>
      <c r="N50" s="85"/>
      <c r="O50" s="85"/>
      <c r="P50" s="85"/>
      <c r="Q50" s="95">
        <f ca="1">Q19</f>
        <v>13.5</v>
      </c>
      <c r="R50" s="96"/>
      <c r="S50" s="59"/>
      <c r="T50" s="28"/>
      <c r="BS50" s="10"/>
      <c r="BT50" s="11"/>
      <c r="BU50" s="11"/>
      <c r="BV50" s="4"/>
      <c r="BW50" s="4"/>
      <c r="BX50" s="4"/>
      <c r="BY50" s="4"/>
      <c r="BZ50" s="10">
        <f t="shared" ca="1" si="25"/>
        <v>0.34041438030876592</v>
      </c>
      <c r="CA50" s="11">
        <f t="shared" ca="1" si="26"/>
        <v>49</v>
      </c>
      <c r="CB50" s="4"/>
      <c r="CC50" s="4">
        <v>50</v>
      </c>
      <c r="CD50" s="4">
        <v>6</v>
      </c>
      <c r="CE50" s="4">
        <v>5</v>
      </c>
      <c r="CG50" s="10">
        <f t="shared" ca="1" si="27"/>
        <v>2.7489714228981499E-2</v>
      </c>
      <c r="CH50" s="11">
        <f t="shared" ca="1" si="28"/>
        <v>54</v>
      </c>
      <c r="CI50" s="4"/>
      <c r="CJ50" s="4">
        <v>50</v>
      </c>
      <c r="CK50" s="4">
        <v>9</v>
      </c>
      <c r="CL50" s="4">
        <v>4</v>
      </c>
      <c r="CN50" s="10"/>
      <c r="CO50" s="11"/>
      <c r="CP50" s="4"/>
      <c r="CQ50" s="4"/>
    </row>
    <row r="51" spans="1:95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>
        <f t="shared" ca="1" si="25"/>
        <v>0.13208516433880624</v>
      </c>
      <c r="CA51" s="11">
        <f t="shared" ca="1" si="26"/>
        <v>73</v>
      </c>
      <c r="CB51" s="4"/>
      <c r="CC51" s="4">
        <v>51</v>
      </c>
      <c r="CD51" s="4">
        <v>6</v>
      </c>
      <c r="CE51" s="4">
        <v>6</v>
      </c>
      <c r="CG51" s="10">
        <f t="shared" ca="1" si="27"/>
        <v>8.0511604422334293E-2</v>
      </c>
      <c r="CH51" s="11">
        <f t="shared" ca="1" si="28"/>
        <v>50</v>
      </c>
      <c r="CI51" s="4"/>
      <c r="CJ51" s="4">
        <v>51</v>
      </c>
      <c r="CK51" s="4">
        <v>9</v>
      </c>
      <c r="CL51" s="4">
        <v>5</v>
      </c>
      <c r="CN51" s="10"/>
      <c r="CO51" s="11"/>
      <c r="CP51" s="4"/>
      <c r="CQ51" s="4"/>
    </row>
    <row r="52" spans="1:95" ht="54.95" customHeight="1" x14ac:dyDescent="0.25">
      <c r="A52" s="20"/>
      <c r="B52" s="13"/>
      <c r="C52" s="29"/>
      <c r="D52" s="30">
        <f t="shared" ref="D52:H52" ca="1" si="47">D21</f>
        <v>0</v>
      </c>
      <c r="E52" s="31">
        <f t="shared" ca="1" si="47"/>
        <v>8</v>
      </c>
      <c r="F52" s="31" t="str">
        <f t="shared" ca="1" si="47"/>
        <v>.</v>
      </c>
      <c r="G52" s="32">
        <f t="shared" ca="1" si="47"/>
        <v>9</v>
      </c>
      <c r="H52" s="32">
        <f t="shared" ca="1" si="47"/>
        <v>6</v>
      </c>
      <c r="I52" s="33"/>
      <c r="J52" s="28"/>
      <c r="K52" s="20"/>
      <c r="L52" s="13"/>
      <c r="M52" s="29"/>
      <c r="N52" s="30">
        <f t="shared" ref="N52:R52" ca="1" si="48">N21</f>
        <v>0</v>
      </c>
      <c r="O52" s="31">
        <f t="shared" ca="1" si="48"/>
        <v>9</v>
      </c>
      <c r="P52" s="31" t="str">
        <f t="shared" ca="1" si="48"/>
        <v>.</v>
      </c>
      <c r="Q52" s="32">
        <f t="shared" ca="1" si="48"/>
        <v>7</v>
      </c>
      <c r="R52" s="32">
        <f t="shared" ca="1" si="48"/>
        <v>1</v>
      </c>
      <c r="S52" s="33"/>
      <c r="T52" s="28"/>
      <c r="BS52" s="10"/>
      <c r="BT52" s="11"/>
      <c r="BU52" s="11"/>
      <c r="BV52" s="4"/>
      <c r="BW52" s="4"/>
      <c r="BX52" s="4"/>
      <c r="BY52" s="4"/>
      <c r="BZ52" s="10">
        <f t="shared" ca="1" si="25"/>
        <v>0.38966209230217452</v>
      </c>
      <c r="CA52" s="11">
        <f t="shared" ca="1" si="26"/>
        <v>45</v>
      </c>
      <c r="CB52" s="4"/>
      <c r="CC52" s="4">
        <v>52</v>
      </c>
      <c r="CD52" s="4">
        <v>6</v>
      </c>
      <c r="CE52" s="4">
        <v>7</v>
      </c>
      <c r="CG52" s="10">
        <f t="shared" ca="1" si="27"/>
        <v>0.11360353020269254</v>
      </c>
      <c r="CH52" s="11">
        <f t="shared" ca="1" si="28"/>
        <v>46</v>
      </c>
      <c r="CI52" s="4"/>
      <c r="CJ52" s="4">
        <v>52</v>
      </c>
      <c r="CK52" s="4">
        <v>9</v>
      </c>
      <c r="CL52" s="4">
        <v>6</v>
      </c>
      <c r="CN52" s="10"/>
      <c r="CO52" s="11"/>
      <c r="CP52" s="4"/>
      <c r="CQ52" s="4"/>
    </row>
    <row r="53" spans="1:95" ht="54.95" customHeight="1" thickBot="1" x14ac:dyDescent="0.3">
      <c r="A53" s="20"/>
      <c r="B53" s="13"/>
      <c r="C53" s="34" t="str">
        <f t="shared" ref="C53:H54" ca="1" si="49">C22</f>
        <v/>
      </c>
      <c r="D53" s="35" t="str">
        <f t="shared" ca="1" si="49"/>
        <v>＋</v>
      </c>
      <c r="E53" s="36">
        <f t="shared" ca="1" si="49"/>
        <v>4</v>
      </c>
      <c r="F53" s="36" t="str">
        <f t="shared" ca="1" si="49"/>
        <v>.</v>
      </c>
      <c r="G53" s="37">
        <f t="shared" ca="1" si="49"/>
        <v>7</v>
      </c>
      <c r="H53" s="37">
        <f t="shared" ca="1" si="49"/>
        <v>8</v>
      </c>
      <c r="I53" s="33"/>
      <c r="J53" s="28"/>
      <c r="K53" s="20"/>
      <c r="L53" s="13"/>
      <c r="M53" s="34" t="str">
        <f t="shared" ref="M53:R54" ca="1" si="50">M22</f>
        <v/>
      </c>
      <c r="N53" s="35" t="str">
        <f t="shared" ca="1" si="50"/>
        <v>＋</v>
      </c>
      <c r="O53" s="36">
        <f t="shared" ca="1" si="50"/>
        <v>3</v>
      </c>
      <c r="P53" s="36" t="str">
        <f t="shared" ca="1" si="50"/>
        <v>.</v>
      </c>
      <c r="Q53" s="37">
        <f t="shared" ca="1" si="50"/>
        <v>7</v>
      </c>
      <c r="R53" s="37">
        <f t="shared" ca="1" si="50"/>
        <v>9</v>
      </c>
      <c r="S53" s="33"/>
      <c r="T53" s="28"/>
      <c r="BS53" s="10"/>
      <c r="BT53" s="11"/>
      <c r="BU53" s="11"/>
      <c r="BV53" s="4"/>
      <c r="BW53" s="4"/>
      <c r="BX53" s="4"/>
      <c r="BY53" s="4"/>
      <c r="BZ53" s="10">
        <f t="shared" ca="1" si="25"/>
        <v>0.76330241885959749</v>
      </c>
      <c r="CA53" s="11">
        <f t="shared" ca="1" si="26"/>
        <v>14</v>
      </c>
      <c r="CB53" s="4"/>
      <c r="CC53" s="4">
        <v>53</v>
      </c>
      <c r="CD53" s="4">
        <v>6</v>
      </c>
      <c r="CE53" s="4">
        <v>8</v>
      </c>
      <c r="CG53" s="10">
        <f t="shared" ca="1" si="27"/>
        <v>0.93902842611796522</v>
      </c>
      <c r="CH53" s="11">
        <f t="shared" ca="1" si="28"/>
        <v>3</v>
      </c>
      <c r="CI53" s="4"/>
      <c r="CJ53" s="4">
        <v>53</v>
      </c>
      <c r="CK53" s="4">
        <v>9</v>
      </c>
      <c r="CL53" s="4">
        <v>7</v>
      </c>
      <c r="CN53" s="10"/>
      <c r="CO53" s="11"/>
      <c r="CP53" s="4"/>
      <c r="CQ53" s="4"/>
    </row>
    <row r="54" spans="1:95" ht="54.95" customHeight="1" x14ac:dyDescent="0.25">
      <c r="A54" s="20"/>
      <c r="B54" s="13"/>
      <c r="C54" s="63"/>
      <c r="D54" s="64">
        <f ca="1">D23</f>
        <v>1</v>
      </c>
      <c r="E54" s="65">
        <f t="shared" ca="1" si="49"/>
        <v>3</v>
      </c>
      <c r="F54" s="65" t="str">
        <f t="shared" si="49"/>
        <v>.</v>
      </c>
      <c r="G54" s="66">
        <f t="shared" ca="1" si="49"/>
        <v>7</v>
      </c>
      <c r="H54" s="67">
        <f t="shared" ca="1" si="49"/>
        <v>4</v>
      </c>
      <c r="I54" s="68"/>
      <c r="J54" s="28"/>
      <c r="K54" s="13"/>
      <c r="L54" s="13"/>
      <c r="M54" s="63"/>
      <c r="N54" s="64">
        <f ca="1">N23</f>
        <v>1</v>
      </c>
      <c r="O54" s="65">
        <f t="shared" ca="1" si="50"/>
        <v>3</v>
      </c>
      <c r="P54" s="65" t="str">
        <f t="shared" si="50"/>
        <v>.</v>
      </c>
      <c r="Q54" s="66">
        <f t="shared" ca="1" si="50"/>
        <v>5</v>
      </c>
      <c r="R54" s="67">
        <f t="shared" ca="1" si="50"/>
        <v>0</v>
      </c>
      <c r="S54" s="68"/>
      <c r="T54" s="28"/>
      <c r="BS54" s="10"/>
      <c r="BT54" s="11"/>
      <c r="BU54" s="11"/>
      <c r="BV54" s="4"/>
      <c r="BW54" s="4"/>
      <c r="BX54" s="4"/>
      <c r="BY54" s="4"/>
      <c r="BZ54" s="10">
        <f t="shared" ca="1" si="25"/>
        <v>0.75695125883626291</v>
      </c>
      <c r="CA54" s="11">
        <f t="shared" ca="1" si="26"/>
        <v>16</v>
      </c>
      <c r="CB54" s="4"/>
      <c r="CC54" s="4">
        <v>54</v>
      </c>
      <c r="CD54" s="4">
        <v>6</v>
      </c>
      <c r="CE54" s="4">
        <v>9</v>
      </c>
      <c r="CG54" s="10">
        <f t="shared" ca="1" si="27"/>
        <v>0.988177053407298</v>
      </c>
      <c r="CH54" s="11">
        <f t="shared" ca="1" si="28"/>
        <v>2</v>
      </c>
      <c r="CI54" s="4"/>
      <c r="CJ54" s="4">
        <v>54</v>
      </c>
      <c r="CK54" s="4">
        <v>9</v>
      </c>
      <c r="CL54" s="4">
        <v>8</v>
      </c>
      <c r="CN54" s="10"/>
      <c r="CO54" s="11"/>
      <c r="CP54" s="4"/>
      <c r="CQ54" s="4"/>
    </row>
    <row r="55" spans="1:95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>
        <f t="shared" ca="1" si="25"/>
        <v>0.60292448412389277</v>
      </c>
      <c r="CA55" s="11">
        <f t="shared" ca="1" si="26"/>
        <v>26</v>
      </c>
      <c r="CB55" s="4"/>
      <c r="CC55" s="4">
        <v>55</v>
      </c>
      <c r="CD55" s="4">
        <v>7</v>
      </c>
      <c r="CE55" s="4">
        <v>1</v>
      </c>
      <c r="CG55" s="10">
        <f t="shared" ca="1" si="27"/>
        <v>0.32964064726952835</v>
      </c>
      <c r="CH55" s="11">
        <f t="shared" ca="1" si="28"/>
        <v>39</v>
      </c>
      <c r="CI55" s="4"/>
      <c r="CJ55" s="4">
        <v>55</v>
      </c>
      <c r="CK55" s="4">
        <v>9</v>
      </c>
      <c r="CL55" s="4">
        <v>9</v>
      </c>
      <c r="CN55" s="10"/>
      <c r="CO55" s="11"/>
      <c r="CP55" s="4"/>
      <c r="CQ55" s="4"/>
    </row>
    <row r="56" spans="1:95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>
        <f t="shared" ca="1" si="25"/>
        <v>0.21174567709796754</v>
      </c>
      <c r="CA56" s="11">
        <f t="shared" ca="1" si="26"/>
        <v>65</v>
      </c>
      <c r="CB56" s="4"/>
      <c r="CC56" s="4">
        <v>56</v>
      </c>
      <c r="CD56" s="4">
        <v>7</v>
      </c>
      <c r="CE56" s="4">
        <v>2</v>
      </c>
      <c r="CG56" s="10"/>
      <c r="CH56" s="11"/>
      <c r="CI56" s="4"/>
      <c r="CJ56" s="4"/>
      <c r="CN56" s="10"/>
      <c r="CO56" s="11"/>
      <c r="CP56" s="4"/>
      <c r="CQ56" s="4"/>
    </row>
    <row r="57" spans="1:95" ht="45.95" customHeight="1" thickBot="1" x14ac:dyDescent="0.3">
      <c r="A57" s="24"/>
      <c r="B57" s="25"/>
      <c r="C57" s="84" t="str">
        <f t="shared" ref="C57" ca="1" si="51">C26</f>
        <v>9.63＋9.47＝</v>
      </c>
      <c r="D57" s="85"/>
      <c r="E57" s="85"/>
      <c r="F57" s="85"/>
      <c r="G57" s="95">
        <f ca="1">G26</f>
        <v>19.100000000000001</v>
      </c>
      <c r="H57" s="96"/>
      <c r="I57" s="59"/>
      <c r="J57" s="28"/>
      <c r="K57" s="24"/>
      <c r="L57" s="25"/>
      <c r="M57" s="84" t="str">
        <f t="shared" ref="M57" ca="1" si="52">M26</f>
        <v>7.98＋7.17＝</v>
      </c>
      <c r="N57" s="85"/>
      <c r="O57" s="85"/>
      <c r="P57" s="85"/>
      <c r="Q57" s="95">
        <f ca="1">Q26</f>
        <v>15.15</v>
      </c>
      <c r="R57" s="96"/>
      <c r="S57" s="59"/>
      <c r="T57" s="28"/>
      <c r="BS57" s="10"/>
      <c r="BT57" s="11"/>
      <c r="BU57" s="11"/>
      <c r="BV57" s="4"/>
      <c r="BW57" s="4"/>
      <c r="BX57" s="4"/>
      <c r="BY57" s="4"/>
      <c r="BZ57" s="10">
        <f t="shared" ca="1" si="25"/>
        <v>0.29027782199331031</v>
      </c>
      <c r="CA57" s="11">
        <f t="shared" ca="1" si="26"/>
        <v>53</v>
      </c>
      <c r="CB57" s="4"/>
      <c r="CC57" s="4">
        <v>57</v>
      </c>
      <c r="CD57" s="4">
        <v>7</v>
      </c>
      <c r="CE57" s="4">
        <v>3</v>
      </c>
      <c r="CG57" s="10"/>
      <c r="CH57" s="11"/>
      <c r="CI57" s="4"/>
      <c r="CJ57" s="4"/>
      <c r="CN57" s="10"/>
      <c r="CO57" s="11"/>
      <c r="CP57" s="4"/>
      <c r="CQ57" s="4"/>
    </row>
    <row r="58" spans="1:95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>
        <f t="shared" ca="1" si="25"/>
        <v>0.17642791504161348</v>
      </c>
      <c r="CA58" s="11">
        <f t="shared" ca="1" si="26"/>
        <v>68</v>
      </c>
      <c r="CB58" s="4"/>
      <c r="CC58" s="4">
        <v>58</v>
      </c>
      <c r="CD58" s="4">
        <v>7</v>
      </c>
      <c r="CE58" s="4">
        <v>4</v>
      </c>
      <c r="CG58" s="10"/>
      <c r="CH58" s="11"/>
      <c r="CI58" s="4"/>
      <c r="CJ58" s="4"/>
      <c r="CN58" s="10"/>
      <c r="CO58" s="11"/>
      <c r="CP58" s="4"/>
      <c r="CQ58" s="4"/>
    </row>
    <row r="59" spans="1:95" ht="54.95" customHeight="1" x14ac:dyDescent="0.25">
      <c r="A59" s="20"/>
      <c r="B59" s="13"/>
      <c r="C59" s="29"/>
      <c r="D59" s="30">
        <f t="shared" ref="D59:H59" ca="1" si="53">D28</f>
        <v>0</v>
      </c>
      <c r="E59" s="31">
        <f t="shared" ca="1" si="53"/>
        <v>9</v>
      </c>
      <c r="F59" s="31" t="str">
        <f t="shared" ca="1" si="53"/>
        <v>.</v>
      </c>
      <c r="G59" s="32">
        <f t="shared" ca="1" si="53"/>
        <v>6</v>
      </c>
      <c r="H59" s="32">
        <f t="shared" ca="1" si="53"/>
        <v>3</v>
      </c>
      <c r="I59" s="33"/>
      <c r="J59" s="28"/>
      <c r="K59" s="20"/>
      <c r="L59" s="13"/>
      <c r="M59" s="29"/>
      <c r="N59" s="30">
        <f t="shared" ref="N59:R59" ca="1" si="54">N28</f>
        <v>0</v>
      </c>
      <c r="O59" s="31">
        <f t="shared" ca="1" si="54"/>
        <v>7</v>
      </c>
      <c r="P59" s="31" t="str">
        <f t="shared" ca="1" si="54"/>
        <v>.</v>
      </c>
      <c r="Q59" s="32">
        <f t="shared" ca="1" si="54"/>
        <v>9</v>
      </c>
      <c r="R59" s="32">
        <f t="shared" ca="1" si="54"/>
        <v>8</v>
      </c>
      <c r="S59" s="33"/>
      <c r="T59" s="28"/>
      <c r="BS59" s="10"/>
      <c r="BT59" s="11"/>
      <c r="BU59" s="11"/>
      <c r="BV59" s="4"/>
      <c r="BW59" s="4"/>
      <c r="BX59" s="4"/>
      <c r="BY59" s="4"/>
      <c r="BZ59" s="10">
        <f t="shared" ca="1" si="25"/>
        <v>0.37114775618593132</v>
      </c>
      <c r="CA59" s="11">
        <f t="shared" ca="1" si="26"/>
        <v>47</v>
      </c>
      <c r="CB59" s="4"/>
      <c r="CC59" s="4">
        <v>59</v>
      </c>
      <c r="CD59" s="4">
        <v>7</v>
      </c>
      <c r="CE59" s="4">
        <v>5</v>
      </c>
      <c r="CG59" s="10"/>
      <c r="CH59" s="11"/>
      <c r="CI59" s="4"/>
      <c r="CJ59" s="4"/>
      <c r="CN59" s="10"/>
      <c r="CO59" s="11"/>
      <c r="CP59" s="4"/>
      <c r="CQ59" s="4"/>
    </row>
    <row r="60" spans="1:95" ht="54.95" customHeight="1" thickBot="1" x14ac:dyDescent="0.3">
      <c r="A60" s="20"/>
      <c r="B60" s="13"/>
      <c r="C60" s="34" t="str">
        <f t="shared" ref="C60:H61" ca="1" si="55">C29</f>
        <v/>
      </c>
      <c r="D60" s="35" t="str">
        <f t="shared" ca="1" si="55"/>
        <v>＋</v>
      </c>
      <c r="E60" s="36">
        <f t="shared" ca="1" si="55"/>
        <v>9</v>
      </c>
      <c r="F60" s="36" t="str">
        <f t="shared" ca="1" si="55"/>
        <v>.</v>
      </c>
      <c r="G60" s="37">
        <f t="shared" ca="1" si="55"/>
        <v>4</v>
      </c>
      <c r="H60" s="37">
        <f t="shared" ca="1" si="55"/>
        <v>7</v>
      </c>
      <c r="I60" s="33"/>
      <c r="J60" s="28"/>
      <c r="K60" s="20"/>
      <c r="L60" s="13"/>
      <c r="M60" s="34" t="str">
        <f t="shared" ref="M60:R61" ca="1" si="56">M29</f>
        <v/>
      </c>
      <c r="N60" s="35" t="str">
        <f t="shared" ca="1" si="56"/>
        <v>＋</v>
      </c>
      <c r="O60" s="36">
        <f t="shared" ca="1" si="56"/>
        <v>7</v>
      </c>
      <c r="P60" s="36" t="str">
        <f t="shared" ca="1" si="56"/>
        <v>.</v>
      </c>
      <c r="Q60" s="37">
        <f t="shared" ca="1" si="56"/>
        <v>1</v>
      </c>
      <c r="R60" s="37">
        <f t="shared" ca="1" si="56"/>
        <v>7</v>
      </c>
      <c r="S60" s="33"/>
      <c r="T60" s="28"/>
      <c r="BS60" s="10"/>
      <c r="BT60" s="11"/>
      <c r="BU60" s="11"/>
      <c r="BV60" s="4"/>
      <c r="BW60" s="4"/>
      <c r="BX60" s="4"/>
      <c r="BY60" s="4"/>
      <c r="BZ60" s="10">
        <f t="shared" ca="1" si="25"/>
        <v>0.7017269294577253</v>
      </c>
      <c r="CA60" s="11">
        <f t="shared" ca="1" si="26"/>
        <v>22</v>
      </c>
      <c r="CB60" s="4"/>
      <c r="CC60" s="4">
        <v>60</v>
      </c>
      <c r="CD60" s="4">
        <v>7</v>
      </c>
      <c r="CE60" s="4">
        <v>6</v>
      </c>
      <c r="CG60" s="10"/>
      <c r="CH60" s="11"/>
      <c r="CI60" s="4"/>
      <c r="CJ60" s="4"/>
      <c r="CN60" s="10"/>
      <c r="CO60" s="11"/>
      <c r="CP60" s="4"/>
      <c r="CQ60" s="4"/>
    </row>
    <row r="61" spans="1:95" ht="54.95" customHeight="1" x14ac:dyDescent="0.25">
      <c r="A61" s="20"/>
      <c r="B61" s="13"/>
      <c r="C61" s="63"/>
      <c r="D61" s="64">
        <f ca="1">D30</f>
        <v>1</v>
      </c>
      <c r="E61" s="65">
        <f t="shared" ca="1" si="55"/>
        <v>9</v>
      </c>
      <c r="F61" s="65" t="str">
        <f t="shared" si="55"/>
        <v>.</v>
      </c>
      <c r="G61" s="66">
        <f t="shared" ca="1" si="55"/>
        <v>1</v>
      </c>
      <c r="H61" s="67">
        <f t="shared" ca="1" si="55"/>
        <v>0</v>
      </c>
      <c r="I61" s="68"/>
      <c r="J61" s="28"/>
      <c r="K61" s="13"/>
      <c r="L61" s="13"/>
      <c r="M61" s="63"/>
      <c r="N61" s="64">
        <f ca="1">N30</f>
        <v>1</v>
      </c>
      <c r="O61" s="65">
        <f t="shared" ca="1" si="56"/>
        <v>5</v>
      </c>
      <c r="P61" s="65" t="str">
        <f t="shared" si="56"/>
        <v>.</v>
      </c>
      <c r="Q61" s="66">
        <f t="shared" ca="1" si="56"/>
        <v>1</v>
      </c>
      <c r="R61" s="67">
        <f t="shared" ca="1" si="56"/>
        <v>5</v>
      </c>
      <c r="S61" s="68"/>
      <c r="T61" s="28"/>
      <c r="BS61" s="10"/>
      <c r="BT61" s="11"/>
      <c r="BU61" s="11"/>
      <c r="BV61" s="4"/>
      <c r="BW61" s="4"/>
      <c r="BX61" s="4"/>
      <c r="BY61" s="4"/>
      <c r="BZ61" s="10">
        <f t="shared" ca="1" si="25"/>
        <v>0.80685547908159772</v>
      </c>
      <c r="CA61" s="11">
        <f t="shared" ca="1" si="26"/>
        <v>11</v>
      </c>
      <c r="CB61" s="4"/>
      <c r="CC61" s="4">
        <v>61</v>
      </c>
      <c r="CD61" s="4">
        <v>7</v>
      </c>
      <c r="CE61" s="4">
        <v>7</v>
      </c>
      <c r="CG61" s="10"/>
      <c r="CH61" s="11"/>
      <c r="CI61" s="4"/>
      <c r="CJ61" s="4"/>
      <c r="CN61" s="10"/>
      <c r="CO61" s="11"/>
      <c r="CP61" s="4"/>
      <c r="CQ61" s="4"/>
    </row>
    <row r="62" spans="1:95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>
        <f t="shared" ca="1" si="25"/>
        <v>0.21783850361495538</v>
      </c>
      <c r="CA62" s="11">
        <f t="shared" ca="1" si="26"/>
        <v>63</v>
      </c>
      <c r="CB62" s="4"/>
      <c r="CC62" s="4">
        <v>62</v>
      </c>
      <c r="CD62" s="4">
        <v>7</v>
      </c>
      <c r="CE62" s="4">
        <v>8</v>
      </c>
      <c r="CG62" s="10"/>
      <c r="CH62" s="11"/>
      <c r="CI62" s="4"/>
      <c r="CJ62" s="4"/>
      <c r="CN62" s="10"/>
      <c r="CO62" s="11"/>
      <c r="CP62" s="4"/>
      <c r="CQ62" s="4"/>
    </row>
    <row r="63" spans="1:95" ht="18.75" x14ac:dyDescent="0.25">
      <c r="BS63" s="10"/>
      <c r="BT63" s="11"/>
      <c r="BU63" s="11"/>
      <c r="BV63" s="4"/>
      <c r="BW63" s="4"/>
      <c r="BX63" s="4"/>
      <c r="BY63" s="4"/>
      <c r="BZ63" s="10">
        <f t="shared" ca="1" si="25"/>
        <v>0.27241408630310693</v>
      </c>
      <c r="CA63" s="11">
        <f t="shared" ca="1" si="26"/>
        <v>57</v>
      </c>
      <c r="CC63" s="4">
        <v>63</v>
      </c>
      <c r="CD63" s="4">
        <v>7</v>
      </c>
      <c r="CE63" s="4">
        <v>9</v>
      </c>
      <c r="CG63" s="10"/>
      <c r="CH63" s="11"/>
      <c r="CJ63" s="4"/>
      <c r="CN63" s="10"/>
      <c r="CO63" s="11"/>
      <c r="CQ63" s="4"/>
    </row>
    <row r="64" spans="1:95" ht="18.75" x14ac:dyDescent="0.25">
      <c r="BS64" s="10"/>
      <c r="BT64" s="11"/>
      <c r="BU64" s="11"/>
      <c r="BV64" s="4"/>
      <c r="BW64" s="4"/>
      <c r="BX64" s="4"/>
      <c r="BY64" s="4"/>
      <c r="BZ64" s="10">
        <f t="shared" ca="1" si="25"/>
        <v>0.28216496526049162</v>
      </c>
      <c r="CA64" s="11">
        <f t="shared" ca="1" si="26"/>
        <v>54</v>
      </c>
      <c r="CC64" s="4">
        <v>64</v>
      </c>
      <c r="CD64" s="4">
        <v>8</v>
      </c>
      <c r="CE64" s="4">
        <v>1</v>
      </c>
      <c r="CG64" s="10"/>
      <c r="CH64" s="11"/>
      <c r="CJ64" s="4"/>
      <c r="CN64" s="10"/>
      <c r="CO64" s="11"/>
      <c r="CQ64" s="4"/>
    </row>
    <row r="65" spans="71:95" ht="18.75" x14ac:dyDescent="0.25">
      <c r="BS65" s="10"/>
      <c r="BT65" s="11"/>
      <c r="BU65" s="11"/>
      <c r="BV65" s="4"/>
      <c r="BW65" s="4"/>
      <c r="BX65" s="4"/>
      <c r="BY65" s="4"/>
      <c r="BZ65" s="10">
        <f t="shared" ca="1" si="25"/>
        <v>0.14211173951291323</v>
      </c>
      <c r="CA65" s="11">
        <f t="shared" ca="1" si="26"/>
        <v>71</v>
      </c>
      <c r="CC65" s="4">
        <v>65</v>
      </c>
      <c r="CD65" s="4">
        <v>8</v>
      </c>
      <c r="CE65" s="4">
        <v>2</v>
      </c>
      <c r="CG65" s="10"/>
      <c r="CH65" s="11"/>
      <c r="CJ65" s="4"/>
      <c r="CN65" s="10"/>
      <c r="CO65" s="11"/>
      <c r="CQ65" s="4"/>
    </row>
    <row r="66" spans="71:95" ht="18.75" x14ac:dyDescent="0.25">
      <c r="BS66" s="10"/>
      <c r="BT66" s="11"/>
      <c r="BU66" s="11"/>
      <c r="BV66" s="4"/>
      <c r="BW66" s="4"/>
      <c r="BX66" s="4"/>
      <c r="BY66" s="4"/>
      <c r="BZ66" s="10">
        <f t="shared" ref="BZ66:BZ81" ca="1" si="57">RAND()</f>
        <v>0.22702185534645203</v>
      </c>
      <c r="CA66" s="11">
        <f t="shared" ref="CA66:CA81" ca="1" si="58">RANK(BZ66,$BZ$1:$BZ$100,)</f>
        <v>60</v>
      </c>
      <c r="CC66" s="4">
        <v>66</v>
      </c>
      <c r="CD66" s="4">
        <v>8</v>
      </c>
      <c r="CE66" s="4">
        <v>3</v>
      </c>
      <c r="CG66" s="10"/>
      <c r="CH66" s="11"/>
      <c r="CJ66" s="4"/>
      <c r="CN66" s="10"/>
      <c r="CO66" s="11"/>
      <c r="CQ66" s="4"/>
    </row>
    <row r="67" spans="71:95" ht="18.75" x14ac:dyDescent="0.25">
      <c r="BS67" s="10"/>
      <c r="BT67" s="11"/>
      <c r="BU67" s="11"/>
      <c r="BV67" s="4"/>
      <c r="BW67" s="4"/>
      <c r="BX67" s="4"/>
      <c r="BY67" s="4"/>
      <c r="BZ67" s="10">
        <f t="shared" ca="1" si="57"/>
        <v>9.420318173263087E-2</v>
      </c>
      <c r="CA67" s="11">
        <f t="shared" ca="1" si="58"/>
        <v>76</v>
      </c>
      <c r="CC67" s="4">
        <v>67</v>
      </c>
      <c r="CD67" s="4">
        <v>8</v>
      </c>
      <c r="CE67" s="4">
        <v>4</v>
      </c>
      <c r="CG67" s="10"/>
      <c r="CH67" s="11"/>
      <c r="CJ67" s="4"/>
      <c r="CN67" s="10"/>
      <c r="CO67" s="11"/>
      <c r="CQ67" s="4"/>
    </row>
    <row r="68" spans="71:95" ht="18.75" x14ac:dyDescent="0.25">
      <c r="BS68" s="10"/>
      <c r="BT68" s="11"/>
      <c r="BU68" s="11"/>
      <c r="BV68" s="4"/>
      <c r="BW68" s="4"/>
      <c r="BX68" s="4"/>
      <c r="BY68" s="4"/>
      <c r="BZ68" s="10">
        <f t="shared" ca="1" si="57"/>
        <v>0.1174173351283494</v>
      </c>
      <c r="CA68" s="11">
        <f t="shared" ca="1" si="58"/>
        <v>74</v>
      </c>
      <c r="CC68" s="4">
        <v>68</v>
      </c>
      <c r="CD68" s="4">
        <v>8</v>
      </c>
      <c r="CE68" s="4">
        <v>5</v>
      </c>
      <c r="CG68" s="10"/>
      <c r="CH68" s="11"/>
      <c r="CJ68" s="4"/>
      <c r="CN68" s="10"/>
      <c r="CO68" s="11"/>
      <c r="CQ68" s="4"/>
    </row>
    <row r="69" spans="71:95" ht="18.75" x14ac:dyDescent="0.25">
      <c r="BS69" s="10"/>
      <c r="BT69" s="11"/>
      <c r="BU69" s="11"/>
      <c r="BV69" s="4"/>
      <c r="BW69" s="4"/>
      <c r="BX69" s="4"/>
      <c r="BY69" s="4"/>
      <c r="BZ69" s="10">
        <f t="shared" ca="1" si="57"/>
        <v>0.39460582645896169</v>
      </c>
      <c r="CA69" s="11">
        <f t="shared" ca="1" si="58"/>
        <v>44</v>
      </c>
      <c r="CC69" s="4">
        <v>69</v>
      </c>
      <c r="CD69" s="4">
        <v>8</v>
      </c>
      <c r="CE69" s="4">
        <v>6</v>
      </c>
      <c r="CG69" s="10"/>
      <c r="CH69" s="11"/>
      <c r="CJ69" s="4"/>
      <c r="CN69" s="10"/>
      <c r="CO69" s="11"/>
      <c r="CQ69" s="4"/>
    </row>
    <row r="70" spans="71:95" ht="18.75" x14ac:dyDescent="0.25">
      <c r="BS70" s="10"/>
      <c r="BT70" s="11"/>
      <c r="BU70" s="11"/>
      <c r="BV70" s="4"/>
      <c r="BW70" s="4"/>
      <c r="BX70" s="4"/>
      <c r="BY70" s="4"/>
      <c r="BZ70" s="10">
        <f t="shared" ca="1" si="57"/>
        <v>0.43269823066079482</v>
      </c>
      <c r="CA70" s="11">
        <f t="shared" ca="1" si="58"/>
        <v>42</v>
      </c>
      <c r="CC70" s="4">
        <v>70</v>
      </c>
      <c r="CD70" s="4">
        <v>8</v>
      </c>
      <c r="CE70" s="4">
        <v>7</v>
      </c>
      <c r="CG70" s="10"/>
      <c r="CH70" s="11"/>
      <c r="CJ70" s="4"/>
      <c r="CN70" s="10"/>
      <c r="CO70" s="11"/>
      <c r="CQ70" s="4"/>
    </row>
    <row r="71" spans="71:95" ht="18.75" x14ac:dyDescent="0.25">
      <c r="BS71" s="10"/>
      <c r="BT71" s="11"/>
      <c r="BU71" s="11"/>
      <c r="BV71" s="4"/>
      <c r="BW71" s="4"/>
      <c r="BX71" s="4"/>
      <c r="BY71" s="4"/>
      <c r="BZ71" s="10">
        <f t="shared" ca="1" si="57"/>
        <v>0.45360865239357329</v>
      </c>
      <c r="CA71" s="11">
        <f t="shared" ca="1" si="58"/>
        <v>40</v>
      </c>
      <c r="CC71" s="4">
        <v>71</v>
      </c>
      <c r="CD71" s="4">
        <v>8</v>
      </c>
      <c r="CE71" s="4">
        <v>8</v>
      </c>
      <c r="CG71" s="10"/>
      <c r="CH71" s="11"/>
      <c r="CJ71" s="4"/>
      <c r="CN71" s="10"/>
      <c r="CO71" s="11"/>
      <c r="CQ71" s="4"/>
    </row>
    <row r="72" spans="71:95" ht="18.75" x14ac:dyDescent="0.25">
      <c r="BS72" s="10"/>
      <c r="BT72" s="11"/>
      <c r="BU72" s="11"/>
      <c r="BV72" s="4"/>
      <c r="BW72" s="4"/>
      <c r="BX72" s="4"/>
      <c r="BY72" s="4"/>
      <c r="BZ72" s="10">
        <f t="shared" ca="1" si="57"/>
        <v>0.57408195776927262</v>
      </c>
      <c r="CA72" s="11">
        <f t="shared" ca="1" si="58"/>
        <v>28</v>
      </c>
      <c r="CC72" s="4">
        <v>72</v>
      </c>
      <c r="CD72" s="4">
        <v>8</v>
      </c>
      <c r="CE72" s="4">
        <v>9</v>
      </c>
      <c r="CG72" s="10"/>
      <c r="CH72" s="11"/>
      <c r="CJ72" s="4"/>
      <c r="CN72" s="10"/>
      <c r="CO72" s="11"/>
      <c r="CQ72" s="4"/>
    </row>
    <row r="73" spans="71:95" ht="18.75" x14ac:dyDescent="0.25">
      <c r="BS73" s="10"/>
      <c r="BT73" s="11"/>
      <c r="BU73" s="11"/>
      <c r="BV73" s="4"/>
      <c r="BW73" s="4"/>
      <c r="BX73" s="4"/>
      <c r="BY73" s="4"/>
      <c r="BZ73" s="10">
        <f t="shared" ca="1" si="57"/>
        <v>0.70881883280665714</v>
      </c>
      <c r="CA73" s="11">
        <f t="shared" ca="1" si="58"/>
        <v>21</v>
      </c>
      <c r="CC73" s="4">
        <v>73</v>
      </c>
      <c r="CD73" s="4">
        <v>9</v>
      </c>
      <c r="CE73" s="4">
        <v>1</v>
      </c>
      <c r="CG73" s="10"/>
      <c r="CH73" s="11"/>
      <c r="CJ73" s="4"/>
      <c r="CN73" s="10"/>
      <c r="CO73" s="11"/>
      <c r="CQ73" s="4"/>
    </row>
    <row r="74" spans="71:95" ht="18.75" x14ac:dyDescent="0.25">
      <c r="BS74" s="10"/>
      <c r="BT74" s="11"/>
      <c r="BU74" s="11"/>
      <c r="BV74" s="4"/>
      <c r="BW74" s="4"/>
      <c r="BX74" s="4"/>
      <c r="BY74" s="4"/>
      <c r="BZ74" s="10">
        <f t="shared" ca="1" si="57"/>
        <v>0.67391878871975019</v>
      </c>
      <c r="CA74" s="11">
        <f t="shared" ca="1" si="58"/>
        <v>23</v>
      </c>
      <c r="CC74" s="4">
        <v>74</v>
      </c>
      <c r="CD74" s="4">
        <v>9</v>
      </c>
      <c r="CE74" s="4">
        <v>2</v>
      </c>
      <c r="CG74" s="10"/>
      <c r="CH74" s="11"/>
      <c r="CJ74" s="4"/>
      <c r="CN74" s="10"/>
      <c r="CO74" s="11"/>
      <c r="CQ74" s="4"/>
    </row>
    <row r="75" spans="71:95" ht="18.75" x14ac:dyDescent="0.25">
      <c r="BS75" s="10"/>
      <c r="BT75" s="11"/>
      <c r="BU75" s="11"/>
      <c r="BV75" s="4"/>
      <c r="BW75" s="4"/>
      <c r="BX75" s="4"/>
      <c r="BY75" s="4"/>
      <c r="BZ75" s="10">
        <f t="shared" ca="1" si="57"/>
        <v>0.40724496068947413</v>
      </c>
      <c r="CA75" s="11">
        <f t="shared" ca="1" si="58"/>
        <v>43</v>
      </c>
      <c r="CC75" s="4">
        <v>75</v>
      </c>
      <c r="CD75" s="4">
        <v>9</v>
      </c>
      <c r="CE75" s="4">
        <v>3</v>
      </c>
      <c r="CG75" s="10"/>
      <c r="CH75" s="11"/>
      <c r="CJ75" s="4"/>
      <c r="CN75" s="10"/>
      <c r="CO75" s="11"/>
      <c r="CQ75" s="4"/>
    </row>
    <row r="76" spans="71:95" ht="18.75" x14ac:dyDescent="0.25">
      <c r="BS76" s="10"/>
      <c r="BT76" s="11"/>
      <c r="BU76" s="11"/>
      <c r="BV76" s="4"/>
      <c r="BW76" s="4"/>
      <c r="BX76" s="4"/>
      <c r="BY76" s="4"/>
      <c r="BZ76" s="10">
        <f t="shared" ca="1" si="57"/>
        <v>0.20820530082614652</v>
      </c>
      <c r="CA76" s="11">
        <f t="shared" ca="1" si="58"/>
        <v>66</v>
      </c>
      <c r="CC76" s="4">
        <v>76</v>
      </c>
      <c r="CD76" s="4">
        <v>9</v>
      </c>
      <c r="CE76" s="4">
        <v>4</v>
      </c>
      <c r="CG76" s="10"/>
      <c r="CH76" s="11"/>
      <c r="CJ76" s="4"/>
      <c r="CN76" s="10"/>
      <c r="CO76" s="11"/>
      <c r="CQ76" s="4"/>
    </row>
    <row r="77" spans="71:95" ht="18.75" x14ac:dyDescent="0.25">
      <c r="BS77" s="10"/>
      <c r="BT77" s="11"/>
      <c r="BU77" s="11"/>
      <c r="BV77" s="4"/>
      <c r="BW77" s="4"/>
      <c r="BX77" s="4"/>
      <c r="BY77" s="4"/>
      <c r="BZ77" s="10">
        <f t="shared" ca="1" si="57"/>
        <v>0.77122336476865094</v>
      </c>
      <c r="CA77" s="11">
        <f t="shared" ca="1" si="58"/>
        <v>13</v>
      </c>
      <c r="CC77" s="4">
        <v>77</v>
      </c>
      <c r="CD77" s="4">
        <v>9</v>
      </c>
      <c r="CE77" s="4">
        <v>5</v>
      </c>
      <c r="CG77" s="10"/>
      <c r="CH77" s="11"/>
      <c r="CJ77" s="4"/>
      <c r="CN77" s="10"/>
      <c r="CO77" s="11"/>
      <c r="CQ77" s="4"/>
    </row>
    <row r="78" spans="71:95" ht="18.75" x14ac:dyDescent="0.25">
      <c r="BS78" s="10"/>
      <c r="BT78" s="11"/>
      <c r="BU78" s="11"/>
      <c r="BV78" s="4"/>
      <c r="BW78" s="4"/>
      <c r="BX78" s="4"/>
      <c r="BY78" s="4"/>
      <c r="BZ78" s="10">
        <f t="shared" ca="1" si="57"/>
        <v>0.9053537704945962</v>
      </c>
      <c r="CA78" s="11">
        <f t="shared" ca="1" si="58"/>
        <v>5</v>
      </c>
      <c r="CC78" s="4">
        <v>78</v>
      </c>
      <c r="CD78" s="4">
        <v>9</v>
      </c>
      <c r="CE78" s="4">
        <v>6</v>
      </c>
      <c r="CG78" s="10"/>
      <c r="CH78" s="11"/>
      <c r="CJ78" s="4"/>
      <c r="CN78" s="10"/>
      <c r="CO78" s="11"/>
      <c r="CQ78" s="4"/>
    </row>
    <row r="79" spans="71:95" ht="18.75" x14ac:dyDescent="0.25">
      <c r="BS79" s="10"/>
      <c r="BT79" s="11"/>
      <c r="BU79" s="11"/>
      <c r="BV79" s="4"/>
      <c r="BW79" s="4"/>
      <c r="BX79" s="4"/>
      <c r="BY79" s="4"/>
      <c r="BZ79" s="10">
        <f t="shared" ca="1" si="57"/>
        <v>0.480784501819433</v>
      </c>
      <c r="CA79" s="11">
        <f t="shared" ca="1" si="58"/>
        <v>37</v>
      </c>
      <c r="CC79" s="4">
        <v>79</v>
      </c>
      <c r="CD79" s="4">
        <v>9</v>
      </c>
      <c r="CE79" s="4">
        <v>7</v>
      </c>
      <c r="CG79" s="10"/>
      <c r="CH79" s="11"/>
      <c r="CJ79" s="4"/>
      <c r="CN79" s="10"/>
      <c r="CO79" s="11"/>
      <c r="CQ79" s="4"/>
    </row>
    <row r="80" spans="71:95" ht="18.75" x14ac:dyDescent="0.25">
      <c r="BS80" s="10"/>
      <c r="BT80" s="11"/>
      <c r="BU80" s="11"/>
      <c r="BV80" s="4"/>
      <c r="BW80" s="4"/>
      <c r="BX80" s="4"/>
      <c r="BY80" s="4"/>
      <c r="BZ80" s="10">
        <f t="shared" ca="1" si="57"/>
        <v>0.48567110411063252</v>
      </c>
      <c r="CA80" s="11">
        <f t="shared" ca="1" si="58"/>
        <v>36</v>
      </c>
      <c r="CC80" s="4">
        <v>80</v>
      </c>
      <c r="CD80" s="4">
        <v>9</v>
      </c>
      <c r="CE80" s="4">
        <v>8</v>
      </c>
      <c r="CG80" s="10"/>
      <c r="CH80" s="11"/>
      <c r="CJ80" s="4"/>
      <c r="CN80" s="10"/>
      <c r="CO80" s="11"/>
      <c r="CQ80" s="4"/>
    </row>
    <row r="81" spans="71:95" ht="18.75" x14ac:dyDescent="0.25">
      <c r="BS81" s="10"/>
      <c r="BT81" s="11"/>
      <c r="BU81" s="11"/>
      <c r="BV81" s="4"/>
      <c r="BW81" s="4"/>
      <c r="BX81" s="4"/>
      <c r="BY81" s="4"/>
      <c r="BZ81" s="10">
        <f t="shared" ca="1" si="57"/>
        <v>0.32979203310815075</v>
      </c>
      <c r="CA81" s="11">
        <f t="shared" ca="1" si="58"/>
        <v>51</v>
      </c>
      <c r="CC81" s="4">
        <v>81</v>
      </c>
      <c r="CD81" s="4">
        <v>9</v>
      </c>
      <c r="CE81" s="4">
        <v>9</v>
      </c>
      <c r="CG81" s="10"/>
      <c r="CH81" s="11"/>
      <c r="CJ81" s="4"/>
      <c r="CN81" s="10"/>
      <c r="CO81" s="11"/>
      <c r="CQ81" s="4"/>
    </row>
    <row r="82" spans="71:95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G82" s="10"/>
      <c r="CH82" s="11"/>
      <c r="CJ82" s="4"/>
      <c r="CN82" s="10"/>
      <c r="CO82" s="11"/>
      <c r="CQ82" s="4"/>
    </row>
    <row r="83" spans="71:95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G83" s="10"/>
      <c r="CH83" s="11"/>
      <c r="CJ83" s="4"/>
      <c r="CN83" s="10"/>
      <c r="CO83" s="11"/>
      <c r="CQ83" s="4"/>
    </row>
    <row r="84" spans="71:95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G84" s="10"/>
      <c r="CH84" s="11"/>
      <c r="CJ84" s="4"/>
      <c r="CN84" s="10"/>
      <c r="CO84" s="11"/>
      <c r="CQ84" s="4"/>
    </row>
    <row r="85" spans="71:95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G85" s="10"/>
      <c r="CH85" s="11"/>
      <c r="CJ85" s="4"/>
      <c r="CN85" s="10"/>
      <c r="CO85" s="11"/>
      <c r="CQ85" s="4"/>
    </row>
    <row r="86" spans="71:95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G86" s="10"/>
      <c r="CH86" s="11"/>
      <c r="CJ86" s="4"/>
      <c r="CN86" s="10"/>
      <c r="CO86" s="11"/>
      <c r="CQ86" s="4"/>
    </row>
    <row r="87" spans="71:95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G87" s="10"/>
      <c r="CH87" s="11"/>
      <c r="CJ87" s="4"/>
      <c r="CN87" s="10"/>
      <c r="CO87" s="11"/>
      <c r="CQ87" s="4"/>
    </row>
    <row r="88" spans="71:95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G88" s="10"/>
      <c r="CH88" s="11"/>
      <c r="CJ88" s="4"/>
      <c r="CN88" s="10"/>
      <c r="CO88" s="11"/>
      <c r="CQ88" s="4"/>
    </row>
    <row r="89" spans="71:95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G89" s="10"/>
      <c r="CH89" s="11"/>
      <c r="CJ89" s="4"/>
      <c r="CN89" s="10"/>
      <c r="CO89" s="11"/>
      <c r="CQ89" s="4"/>
    </row>
    <row r="90" spans="71:95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G90" s="10"/>
      <c r="CH90" s="11"/>
      <c r="CJ90" s="4"/>
      <c r="CN90" s="10"/>
      <c r="CO90" s="11"/>
      <c r="CQ90" s="4"/>
    </row>
    <row r="91" spans="71:95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G91" s="10"/>
      <c r="CH91" s="11"/>
      <c r="CJ91" s="4"/>
      <c r="CN91" s="10"/>
      <c r="CO91" s="11"/>
      <c r="CQ91" s="4"/>
    </row>
    <row r="92" spans="71:95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/>
      <c r="CH92" s="11"/>
      <c r="CJ92" s="4"/>
      <c r="CN92" s="10"/>
      <c r="CO92" s="11"/>
      <c r="CQ92" s="4"/>
    </row>
    <row r="93" spans="71:95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/>
      <c r="CH93" s="11"/>
      <c r="CJ93" s="4"/>
      <c r="CN93" s="10"/>
      <c r="CO93" s="11"/>
      <c r="CQ93" s="4"/>
    </row>
    <row r="94" spans="71:95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/>
      <c r="CH94" s="11"/>
      <c r="CJ94" s="4"/>
      <c r="CN94" s="10"/>
      <c r="CO94" s="11"/>
      <c r="CQ94" s="4"/>
    </row>
    <row r="95" spans="71:95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/>
      <c r="CH95" s="11"/>
      <c r="CJ95" s="4"/>
      <c r="CN95" s="10"/>
      <c r="CO95" s="11"/>
      <c r="CQ95" s="4"/>
    </row>
    <row r="96" spans="71:95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G96" s="10"/>
      <c r="CH96" s="11"/>
      <c r="CJ96" s="4"/>
      <c r="CN96" s="10"/>
      <c r="CO96" s="11"/>
      <c r="CQ96" s="4"/>
    </row>
    <row r="97" spans="71:95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G97" s="10"/>
      <c r="CH97" s="11"/>
      <c r="CJ97" s="4"/>
      <c r="CN97" s="10"/>
      <c r="CO97" s="11"/>
      <c r="CQ97" s="4"/>
    </row>
    <row r="98" spans="71:95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G98" s="10"/>
      <c r="CH98" s="11"/>
      <c r="CJ98" s="4"/>
      <c r="CN98" s="10"/>
      <c r="CO98" s="11"/>
      <c r="CQ98" s="4"/>
    </row>
    <row r="99" spans="71:95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G99" s="10"/>
      <c r="CH99" s="11"/>
      <c r="CJ99" s="4"/>
      <c r="CN99" s="10"/>
      <c r="CO99" s="11"/>
      <c r="CQ99" s="4"/>
    </row>
    <row r="100" spans="71:95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N100" s="10"/>
      <c r="CO100" s="11"/>
      <c r="CQ100" s="4"/>
    </row>
  </sheetData>
  <sheetProtection algorithmName="SHA-512" hashValue="3gxcEO6nZnzWe36EsTeKD5bXaRD+Fn66Uwx9ym5K38ZQAd6II4CmgoCO8s06k75pdxtJsRHRMfo7t3tnkh3L+g==" saltValue="dg40qwfe3FiebdbaRYBSEw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646" priority="129">
      <formula>$AF15="NO"</formula>
    </cfRule>
  </conditionalFormatting>
  <conditionalFormatting sqref="D7">
    <cfRule type="expression" dxfId="645" priority="128">
      <formula>D7=0</formula>
    </cfRule>
  </conditionalFormatting>
  <conditionalFormatting sqref="D8">
    <cfRule type="expression" dxfId="644" priority="127">
      <formula>D8=0</formula>
    </cfRule>
  </conditionalFormatting>
  <conditionalFormatting sqref="D9">
    <cfRule type="expression" dxfId="643" priority="126">
      <formula>D9=0</formula>
    </cfRule>
  </conditionalFormatting>
  <conditionalFormatting sqref="C8">
    <cfRule type="expression" dxfId="642" priority="125">
      <formula>C8=""</formula>
    </cfRule>
  </conditionalFormatting>
  <conditionalFormatting sqref="H7:I7">
    <cfRule type="expression" dxfId="641" priority="124">
      <formula>H7=0</formula>
    </cfRule>
  </conditionalFormatting>
  <conditionalFormatting sqref="H8:I8">
    <cfRule type="expression" dxfId="640" priority="123">
      <formula>H8=0</formula>
    </cfRule>
  </conditionalFormatting>
  <conditionalFormatting sqref="G7">
    <cfRule type="expression" dxfId="639" priority="122">
      <formula>AND(G7=0,H7=0)</formula>
    </cfRule>
  </conditionalFormatting>
  <conditionalFormatting sqref="G8">
    <cfRule type="expression" dxfId="638" priority="121">
      <formula>AND(G8=0,H8=0)</formula>
    </cfRule>
  </conditionalFormatting>
  <conditionalFormatting sqref="N7">
    <cfRule type="expression" dxfId="637" priority="120">
      <formula>N7=0</formula>
    </cfRule>
  </conditionalFormatting>
  <conditionalFormatting sqref="N8">
    <cfRule type="expression" dxfId="636" priority="119">
      <formula>N8=0</formula>
    </cfRule>
  </conditionalFormatting>
  <conditionalFormatting sqref="N9">
    <cfRule type="expression" dxfId="635" priority="118">
      <formula>N9=0</formula>
    </cfRule>
  </conditionalFormatting>
  <conditionalFormatting sqref="M8">
    <cfRule type="expression" dxfId="634" priority="117">
      <formula>M8=""</formula>
    </cfRule>
  </conditionalFormatting>
  <conditionalFormatting sqref="R7:S7">
    <cfRule type="expression" dxfId="633" priority="116">
      <formula>R7=0</formula>
    </cfRule>
  </conditionalFormatting>
  <conditionalFormatting sqref="R8:S8">
    <cfRule type="expression" dxfId="632" priority="115">
      <formula>R8=0</formula>
    </cfRule>
  </conditionalFormatting>
  <conditionalFormatting sqref="Q7">
    <cfRule type="expression" dxfId="631" priority="114">
      <formula>AND(Q7=0,R7=0)</formula>
    </cfRule>
  </conditionalFormatting>
  <conditionalFormatting sqref="Q8">
    <cfRule type="expression" dxfId="630" priority="113">
      <formula>AND(Q8=0,R8=0)</formula>
    </cfRule>
  </conditionalFormatting>
  <conditionalFormatting sqref="D14">
    <cfRule type="expression" dxfId="629" priority="112">
      <formula>D14=0</formula>
    </cfRule>
  </conditionalFormatting>
  <conditionalFormatting sqref="D15">
    <cfRule type="expression" dxfId="628" priority="111">
      <formula>D15=0</formula>
    </cfRule>
  </conditionalFormatting>
  <conditionalFormatting sqref="D16">
    <cfRule type="expression" dxfId="627" priority="110">
      <formula>D16=0</formula>
    </cfRule>
  </conditionalFormatting>
  <conditionalFormatting sqref="C15">
    <cfRule type="expression" dxfId="626" priority="109">
      <formula>C15=""</formula>
    </cfRule>
  </conditionalFormatting>
  <conditionalFormatting sqref="H14:I14">
    <cfRule type="expression" dxfId="625" priority="108">
      <formula>H14=0</formula>
    </cfRule>
  </conditionalFormatting>
  <conditionalFormatting sqref="H15:I15">
    <cfRule type="expression" dxfId="624" priority="107">
      <formula>H15=0</formula>
    </cfRule>
  </conditionalFormatting>
  <conditionalFormatting sqref="G14">
    <cfRule type="expression" dxfId="623" priority="106">
      <formula>AND(G14=0,H14=0)</formula>
    </cfRule>
  </conditionalFormatting>
  <conditionalFormatting sqref="G15">
    <cfRule type="expression" dxfId="622" priority="105">
      <formula>AND(G15=0,H15=0)</formula>
    </cfRule>
  </conditionalFormatting>
  <conditionalFormatting sqref="N14">
    <cfRule type="expression" dxfId="621" priority="104">
      <formula>N14=0</formula>
    </cfRule>
  </conditionalFormatting>
  <conditionalFormatting sqref="N15">
    <cfRule type="expression" dxfId="620" priority="103">
      <formula>N15=0</formula>
    </cfRule>
  </conditionalFormatting>
  <conditionalFormatting sqref="N16">
    <cfRule type="expression" dxfId="619" priority="102">
      <formula>N16=0</formula>
    </cfRule>
  </conditionalFormatting>
  <conditionalFormatting sqref="M15">
    <cfRule type="expression" dxfId="618" priority="101">
      <formula>M15=""</formula>
    </cfRule>
  </conditionalFormatting>
  <conditionalFormatting sqref="R14:S14">
    <cfRule type="expression" dxfId="617" priority="100">
      <formula>R14=0</formula>
    </cfRule>
  </conditionalFormatting>
  <conditionalFormatting sqref="R15:S15">
    <cfRule type="expression" dxfId="616" priority="99">
      <formula>R15=0</formula>
    </cfRule>
  </conditionalFormatting>
  <conditionalFormatting sqref="Q14">
    <cfRule type="expression" dxfId="615" priority="98">
      <formula>AND(Q14=0,R14=0)</formula>
    </cfRule>
  </conditionalFormatting>
  <conditionalFormatting sqref="Q15">
    <cfRule type="expression" dxfId="614" priority="97">
      <formula>AND(Q15=0,R15=0)</formula>
    </cfRule>
  </conditionalFormatting>
  <conditionalFormatting sqref="D21">
    <cfRule type="expression" dxfId="613" priority="96">
      <formula>D21=0</formula>
    </cfRule>
  </conditionalFormatting>
  <conditionalFormatting sqref="D22">
    <cfRule type="expression" dxfId="612" priority="95">
      <formula>D22=0</formula>
    </cfRule>
  </conditionalFormatting>
  <conditionalFormatting sqref="D23">
    <cfRule type="expression" dxfId="611" priority="94">
      <formula>D23=0</formula>
    </cfRule>
  </conditionalFormatting>
  <conditionalFormatting sqref="C22">
    <cfRule type="expression" dxfId="610" priority="93">
      <formula>C22=""</formula>
    </cfRule>
  </conditionalFormatting>
  <conditionalFormatting sqref="H21:I21">
    <cfRule type="expression" dxfId="609" priority="92">
      <formula>H21=0</formula>
    </cfRule>
  </conditionalFormatting>
  <conditionalFormatting sqref="H22:I22">
    <cfRule type="expression" dxfId="608" priority="91">
      <formula>H22=0</formula>
    </cfRule>
  </conditionalFormatting>
  <conditionalFormatting sqref="G21">
    <cfRule type="expression" dxfId="607" priority="90">
      <formula>AND(G21=0,H21=0)</formula>
    </cfRule>
  </conditionalFormatting>
  <conditionalFormatting sqref="G22">
    <cfRule type="expression" dxfId="606" priority="89">
      <formula>AND(G22=0,H22=0)</formula>
    </cfRule>
  </conditionalFormatting>
  <conditionalFormatting sqref="N21">
    <cfRule type="expression" dxfId="605" priority="88">
      <formula>N21=0</formula>
    </cfRule>
  </conditionalFormatting>
  <conditionalFormatting sqref="N22">
    <cfRule type="expression" dxfId="604" priority="87">
      <formula>N22=0</formula>
    </cfRule>
  </conditionalFormatting>
  <conditionalFormatting sqref="N23">
    <cfRule type="expression" dxfId="603" priority="86">
      <formula>N23=0</formula>
    </cfRule>
  </conditionalFormatting>
  <conditionalFormatting sqref="M22">
    <cfRule type="expression" dxfId="602" priority="85">
      <formula>M22=""</formula>
    </cfRule>
  </conditionalFormatting>
  <conditionalFormatting sqref="R21:S21">
    <cfRule type="expression" dxfId="601" priority="84">
      <formula>R21=0</formula>
    </cfRule>
  </conditionalFormatting>
  <conditionalFormatting sqref="R22:S22">
    <cfRule type="expression" dxfId="600" priority="83">
      <formula>R22=0</formula>
    </cfRule>
  </conditionalFormatting>
  <conditionalFormatting sqref="Q21">
    <cfRule type="expression" dxfId="599" priority="82">
      <formula>AND(Q21=0,R21=0)</formula>
    </cfRule>
  </conditionalFormatting>
  <conditionalFormatting sqref="Q22">
    <cfRule type="expression" dxfId="598" priority="81">
      <formula>AND(Q22=0,R22=0)</formula>
    </cfRule>
  </conditionalFormatting>
  <conditionalFormatting sqref="D28">
    <cfRule type="expression" dxfId="597" priority="80">
      <formula>D28=0</formula>
    </cfRule>
  </conditionalFormatting>
  <conditionalFormatting sqref="D29">
    <cfRule type="expression" dxfId="596" priority="79">
      <formula>D29=0</formula>
    </cfRule>
  </conditionalFormatting>
  <conditionalFormatting sqref="D30">
    <cfRule type="expression" dxfId="595" priority="78">
      <formula>D30=0</formula>
    </cfRule>
  </conditionalFormatting>
  <conditionalFormatting sqref="C29">
    <cfRule type="expression" dxfId="594" priority="77">
      <formula>C29=""</formula>
    </cfRule>
  </conditionalFormatting>
  <conditionalFormatting sqref="H28:I28">
    <cfRule type="expression" dxfId="593" priority="76">
      <formula>H28=0</formula>
    </cfRule>
  </conditionalFormatting>
  <conditionalFormatting sqref="H29:I29">
    <cfRule type="expression" dxfId="592" priority="75">
      <formula>H29=0</formula>
    </cfRule>
  </conditionalFormatting>
  <conditionalFormatting sqref="G28">
    <cfRule type="expression" dxfId="591" priority="74">
      <formula>AND(G28=0,H28=0)</formula>
    </cfRule>
  </conditionalFormatting>
  <conditionalFormatting sqref="G29">
    <cfRule type="expression" dxfId="590" priority="73">
      <formula>AND(G29=0,H29=0)</formula>
    </cfRule>
  </conditionalFormatting>
  <conditionalFormatting sqref="N28">
    <cfRule type="expression" dxfId="589" priority="72">
      <formula>N28=0</formula>
    </cfRule>
  </conditionalFormatting>
  <conditionalFormatting sqref="N29">
    <cfRule type="expression" dxfId="588" priority="71">
      <formula>N29=0</formula>
    </cfRule>
  </conditionalFormatting>
  <conditionalFormatting sqref="N30">
    <cfRule type="expression" dxfId="587" priority="70">
      <formula>N30=0</formula>
    </cfRule>
  </conditionalFormatting>
  <conditionalFormatting sqref="M29">
    <cfRule type="expression" dxfId="586" priority="69">
      <formula>M29=""</formula>
    </cfRule>
  </conditionalFormatting>
  <conditionalFormatting sqref="R28:S28">
    <cfRule type="expression" dxfId="585" priority="68">
      <formula>R28=0</formula>
    </cfRule>
  </conditionalFormatting>
  <conditionalFormatting sqref="R29:S29">
    <cfRule type="expression" dxfId="584" priority="67">
      <formula>R29=0</formula>
    </cfRule>
  </conditionalFormatting>
  <conditionalFormatting sqref="Q28">
    <cfRule type="expression" dxfId="583" priority="66">
      <formula>AND(Q28=0,R28=0)</formula>
    </cfRule>
  </conditionalFormatting>
  <conditionalFormatting sqref="Q29">
    <cfRule type="expression" dxfId="582" priority="65">
      <formula>AND(Q29=0,R29=0)</formula>
    </cfRule>
  </conditionalFormatting>
  <conditionalFormatting sqref="D38">
    <cfRule type="expression" dxfId="581" priority="64">
      <formula>D38=0</formula>
    </cfRule>
  </conditionalFormatting>
  <conditionalFormatting sqref="D39">
    <cfRule type="expression" dxfId="580" priority="63">
      <formula>D39=0</formula>
    </cfRule>
  </conditionalFormatting>
  <conditionalFormatting sqref="D40">
    <cfRule type="expression" dxfId="579" priority="62">
      <formula>D40=0</formula>
    </cfRule>
  </conditionalFormatting>
  <conditionalFormatting sqref="C39">
    <cfRule type="expression" dxfId="578" priority="61">
      <formula>C39=""</formula>
    </cfRule>
  </conditionalFormatting>
  <conditionalFormatting sqref="H38:I38">
    <cfRule type="expression" dxfId="577" priority="60">
      <formula>H38=0</formula>
    </cfRule>
  </conditionalFormatting>
  <conditionalFormatting sqref="H39:I39">
    <cfRule type="expression" dxfId="576" priority="59">
      <formula>H39=0</formula>
    </cfRule>
  </conditionalFormatting>
  <conditionalFormatting sqref="G38">
    <cfRule type="expression" dxfId="575" priority="58">
      <formula>AND(G38=0,H38=0)</formula>
    </cfRule>
  </conditionalFormatting>
  <conditionalFormatting sqref="G39">
    <cfRule type="expression" dxfId="574" priority="57">
      <formula>AND(G39=0,H39=0)</formula>
    </cfRule>
  </conditionalFormatting>
  <conditionalFormatting sqref="N38">
    <cfRule type="expression" dxfId="573" priority="56">
      <formula>N38=0</formula>
    </cfRule>
  </conditionalFormatting>
  <conditionalFormatting sqref="N39">
    <cfRule type="expression" dxfId="572" priority="55">
      <formula>N39=0</formula>
    </cfRule>
  </conditionalFormatting>
  <conditionalFormatting sqref="N40">
    <cfRule type="expression" dxfId="571" priority="54">
      <formula>N40=0</formula>
    </cfRule>
  </conditionalFormatting>
  <conditionalFormatting sqref="M39">
    <cfRule type="expression" dxfId="570" priority="53">
      <formula>M39=""</formula>
    </cfRule>
  </conditionalFormatting>
  <conditionalFormatting sqref="R38:S38">
    <cfRule type="expression" dxfId="569" priority="52">
      <formula>R38=0</formula>
    </cfRule>
  </conditionalFormatting>
  <conditionalFormatting sqref="R39:S39">
    <cfRule type="expression" dxfId="568" priority="51">
      <formula>R39=0</formula>
    </cfRule>
  </conditionalFormatting>
  <conditionalFormatting sqref="Q38">
    <cfRule type="expression" dxfId="567" priority="50">
      <formula>AND(Q38=0,R38=0)</formula>
    </cfRule>
  </conditionalFormatting>
  <conditionalFormatting sqref="Q39">
    <cfRule type="expression" dxfId="566" priority="49">
      <formula>AND(Q39=0,R39=0)</formula>
    </cfRule>
  </conditionalFormatting>
  <conditionalFormatting sqref="D45">
    <cfRule type="expression" dxfId="565" priority="48">
      <formula>D45=0</formula>
    </cfRule>
  </conditionalFormatting>
  <conditionalFormatting sqref="D46">
    <cfRule type="expression" dxfId="564" priority="47">
      <formula>D46=0</formula>
    </cfRule>
  </conditionalFormatting>
  <conditionalFormatting sqref="D47">
    <cfRule type="expression" dxfId="563" priority="46">
      <formula>D47=0</formula>
    </cfRule>
  </conditionalFormatting>
  <conditionalFormatting sqref="C46">
    <cfRule type="expression" dxfId="562" priority="45">
      <formula>C46=""</formula>
    </cfRule>
  </conditionalFormatting>
  <conditionalFormatting sqref="H45:I45">
    <cfRule type="expression" dxfId="561" priority="44">
      <formula>H45=0</formula>
    </cfRule>
  </conditionalFormatting>
  <conditionalFormatting sqref="H46:I46">
    <cfRule type="expression" dxfId="560" priority="43">
      <formula>H46=0</formula>
    </cfRule>
  </conditionalFormatting>
  <conditionalFormatting sqref="G45">
    <cfRule type="expression" dxfId="559" priority="42">
      <formula>AND(G45=0,H45=0)</formula>
    </cfRule>
  </conditionalFormatting>
  <conditionalFormatting sqref="G46">
    <cfRule type="expression" dxfId="558" priority="41">
      <formula>AND(G46=0,H46=0)</formula>
    </cfRule>
  </conditionalFormatting>
  <conditionalFormatting sqref="N45">
    <cfRule type="expression" dxfId="557" priority="40">
      <formula>N45=0</formula>
    </cfRule>
  </conditionalFormatting>
  <conditionalFormatting sqref="N46">
    <cfRule type="expression" dxfId="556" priority="39">
      <formula>N46=0</formula>
    </cfRule>
  </conditionalFormatting>
  <conditionalFormatting sqref="N47">
    <cfRule type="expression" dxfId="555" priority="38">
      <formula>N47=0</formula>
    </cfRule>
  </conditionalFormatting>
  <conditionalFormatting sqref="M46">
    <cfRule type="expression" dxfId="554" priority="37">
      <formula>M46=""</formula>
    </cfRule>
  </conditionalFormatting>
  <conditionalFormatting sqref="R45:S45">
    <cfRule type="expression" dxfId="553" priority="36">
      <formula>R45=0</formula>
    </cfRule>
  </conditionalFormatting>
  <conditionalFormatting sqref="R46:S46">
    <cfRule type="expression" dxfId="552" priority="35">
      <formula>R46=0</formula>
    </cfRule>
  </conditionalFormatting>
  <conditionalFormatting sqref="Q45">
    <cfRule type="expression" dxfId="551" priority="34">
      <formula>AND(Q45=0,R45=0)</formula>
    </cfRule>
  </conditionalFormatting>
  <conditionalFormatting sqref="Q46">
    <cfRule type="expression" dxfId="550" priority="33">
      <formula>AND(Q46=0,R46=0)</formula>
    </cfRule>
  </conditionalFormatting>
  <conditionalFormatting sqref="D52">
    <cfRule type="expression" dxfId="549" priority="32">
      <formula>D52=0</formula>
    </cfRule>
  </conditionalFormatting>
  <conditionalFormatting sqref="D53">
    <cfRule type="expression" dxfId="548" priority="31">
      <formula>D53=0</formula>
    </cfRule>
  </conditionalFormatting>
  <conditionalFormatting sqref="D54">
    <cfRule type="expression" dxfId="547" priority="30">
      <formula>D54=0</formula>
    </cfRule>
  </conditionalFormatting>
  <conditionalFormatting sqref="C53">
    <cfRule type="expression" dxfId="546" priority="29">
      <formula>C53=""</formula>
    </cfRule>
  </conditionalFormatting>
  <conditionalFormatting sqref="H52:I52">
    <cfRule type="expression" dxfId="545" priority="28">
      <formula>H52=0</formula>
    </cfRule>
  </conditionalFormatting>
  <conditionalFormatting sqref="H53:I53">
    <cfRule type="expression" dxfId="544" priority="27">
      <formula>H53=0</formula>
    </cfRule>
  </conditionalFormatting>
  <conditionalFormatting sqref="G52">
    <cfRule type="expression" dxfId="543" priority="26">
      <formula>AND(G52=0,H52=0)</formula>
    </cfRule>
  </conditionalFormatting>
  <conditionalFormatting sqref="G53">
    <cfRule type="expression" dxfId="542" priority="25">
      <formula>AND(G53=0,H53=0)</formula>
    </cfRule>
  </conditionalFormatting>
  <conditionalFormatting sqref="N52">
    <cfRule type="expression" dxfId="541" priority="24">
      <formula>N52=0</formula>
    </cfRule>
  </conditionalFormatting>
  <conditionalFormatting sqref="N53">
    <cfRule type="expression" dxfId="540" priority="23">
      <formula>N53=0</formula>
    </cfRule>
  </conditionalFormatting>
  <conditionalFormatting sqref="N54">
    <cfRule type="expression" dxfId="539" priority="22">
      <formula>N54=0</formula>
    </cfRule>
  </conditionalFormatting>
  <conditionalFormatting sqref="M53">
    <cfRule type="expression" dxfId="538" priority="21">
      <formula>M53=""</formula>
    </cfRule>
  </conditionalFormatting>
  <conditionalFormatting sqref="R52:S52">
    <cfRule type="expression" dxfId="537" priority="20">
      <formula>R52=0</formula>
    </cfRule>
  </conditionalFormatting>
  <conditionalFormatting sqref="R53:S53">
    <cfRule type="expression" dxfId="536" priority="19">
      <formula>R53=0</formula>
    </cfRule>
  </conditionalFormatting>
  <conditionalFormatting sqref="Q52">
    <cfRule type="expression" dxfId="535" priority="18">
      <formula>AND(Q52=0,R52=0)</formula>
    </cfRule>
  </conditionalFormatting>
  <conditionalFormatting sqref="Q53">
    <cfRule type="expression" dxfId="534" priority="17">
      <formula>AND(Q53=0,R53=0)</formula>
    </cfRule>
  </conditionalFormatting>
  <conditionalFormatting sqref="D59">
    <cfRule type="expression" dxfId="533" priority="16">
      <formula>D59=0</formula>
    </cfRule>
  </conditionalFormatting>
  <conditionalFormatting sqref="D60">
    <cfRule type="expression" dxfId="532" priority="15">
      <formula>D60=0</formula>
    </cfRule>
  </conditionalFormatting>
  <conditionalFormatting sqref="D61">
    <cfRule type="expression" dxfId="531" priority="14">
      <formula>D61=0</formula>
    </cfRule>
  </conditionalFormatting>
  <conditionalFormatting sqref="C60">
    <cfRule type="expression" dxfId="530" priority="13">
      <formula>C60=""</formula>
    </cfRule>
  </conditionalFormatting>
  <conditionalFormatting sqref="H59:I59">
    <cfRule type="expression" dxfId="529" priority="12">
      <formula>H59=0</formula>
    </cfRule>
  </conditionalFormatting>
  <conditionalFormatting sqref="H60:I60">
    <cfRule type="expression" dxfId="528" priority="11">
      <formula>H60=0</formula>
    </cfRule>
  </conditionalFormatting>
  <conditionalFormatting sqref="G59">
    <cfRule type="expression" dxfId="527" priority="10">
      <formula>AND(G59=0,H59=0)</formula>
    </cfRule>
  </conditionalFormatting>
  <conditionalFormatting sqref="G60">
    <cfRule type="expression" dxfId="526" priority="9">
      <formula>AND(G60=0,H60=0)</formula>
    </cfRule>
  </conditionalFormatting>
  <conditionalFormatting sqref="N59">
    <cfRule type="expression" dxfId="525" priority="8">
      <formula>N59=0</formula>
    </cfRule>
  </conditionalFormatting>
  <conditionalFormatting sqref="N60">
    <cfRule type="expression" dxfId="524" priority="7">
      <formula>N60=0</formula>
    </cfRule>
  </conditionalFormatting>
  <conditionalFormatting sqref="N61">
    <cfRule type="expression" dxfId="523" priority="6">
      <formula>N61=0</formula>
    </cfRule>
  </conditionalFormatting>
  <conditionalFormatting sqref="M60">
    <cfRule type="expression" dxfId="522" priority="5">
      <formula>M60=""</formula>
    </cfRule>
  </conditionalFormatting>
  <conditionalFormatting sqref="R59:S59">
    <cfRule type="expression" dxfId="521" priority="4">
      <formula>R59=0</formula>
    </cfRule>
  </conditionalFormatting>
  <conditionalFormatting sqref="R60:S60">
    <cfRule type="expression" dxfId="520" priority="3">
      <formula>R60=0</formula>
    </cfRule>
  </conditionalFormatting>
  <conditionalFormatting sqref="Q59">
    <cfRule type="expression" dxfId="519" priority="2">
      <formula>AND(Q59=0,R59=0)</formula>
    </cfRule>
  </conditionalFormatting>
  <conditionalFormatting sqref="Q60">
    <cfRule type="expression" dxfId="518" priority="1">
      <formula>AND(Q60=0,R60=0)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2" t="s">
        <v>168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1">
        <v>1</v>
      </c>
      <c r="T1" s="71"/>
      <c r="U1" s="1"/>
      <c r="X1" s="3" t="s">
        <v>62</v>
      </c>
      <c r="Y1" s="4">
        <f ca="1">AY1*1000+BD1*100+BI1*10+BN1</f>
        <v>148</v>
      </c>
      <c r="Z1" s="4" t="s">
        <v>53</v>
      </c>
      <c r="AA1" s="4">
        <f ca="1">AZ1*1000+BE1*100+BJ1*10+BO1</f>
        <v>252</v>
      </c>
      <c r="AB1" s="4" t="s">
        <v>56</v>
      </c>
      <c r="AC1" s="4">
        <f ca="1">Y1+AA1</f>
        <v>400</v>
      </c>
      <c r="AE1" s="4">
        <f ca="1">AY1</f>
        <v>0</v>
      </c>
      <c r="AF1" s="4">
        <f ca="1">BD1</f>
        <v>1</v>
      </c>
      <c r="AG1" s="4" t="s">
        <v>55</v>
      </c>
      <c r="AH1" s="4">
        <f ca="1">BI1</f>
        <v>4</v>
      </c>
      <c r="AI1" s="4">
        <f ca="1">BN1</f>
        <v>8</v>
      </c>
      <c r="AJ1" s="4" t="s">
        <v>169</v>
      </c>
      <c r="AK1" s="4">
        <f ca="1">AZ1</f>
        <v>0</v>
      </c>
      <c r="AL1" s="4">
        <f ca="1">BE1</f>
        <v>2</v>
      </c>
      <c r="AM1" s="4" t="s">
        <v>170</v>
      </c>
      <c r="AN1" s="4">
        <f ca="1">BJ1</f>
        <v>5</v>
      </c>
      <c r="AO1" s="4">
        <f ca="1">BO1</f>
        <v>2</v>
      </c>
      <c r="AP1" s="4" t="s">
        <v>171</v>
      </c>
      <c r="AQ1" s="4">
        <f ca="1">MOD(ROUNDDOWN(AC1/1000,0),10)</f>
        <v>0</v>
      </c>
      <c r="AR1" s="4">
        <f ca="1">MOD(ROUNDDOWN(AC1/100,0),10)</f>
        <v>4</v>
      </c>
      <c r="AS1" s="4" t="s">
        <v>170</v>
      </c>
      <c r="AT1" s="4">
        <f ca="1">MOD(ROUNDDOWN(AC1/10,0),10)</f>
        <v>0</v>
      </c>
      <c r="AU1" s="4">
        <f ca="1">MOD(ROUNDDOWN(AC1/1,0),10)</f>
        <v>0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1</v>
      </c>
      <c r="BE1" s="6">
        <f ca="1">VLOOKUP($CA1,$CC$1:$CE$100,3,FALSE)</f>
        <v>2</v>
      </c>
      <c r="BF1" s="7"/>
      <c r="BG1" s="5" t="s">
        <v>6</v>
      </c>
      <c r="BH1" s="4">
        <v>1</v>
      </c>
      <c r="BI1" s="8">
        <f ca="1">VLOOKUP($CH1,$CJ$1:$CL$100,2,FALSE)</f>
        <v>4</v>
      </c>
      <c r="BJ1" s="8">
        <f t="shared" ref="BJ1:BJ12" ca="1" si="0">VLOOKUP($CH1,$CJ$1:$CL$100,3,FALSE)</f>
        <v>5</v>
      </c>
      <c r="BK1" s="9"/>
      <c r="BL1" s="5" t="s">
        <v>7</v>
      </c>
      <c r="BM1" s="4">
        <v>1</v>
      </c>
      <c r="BN1" s="8">
        <f ca="1">VLOOKUP($CO1,$CQ$1:$CS$100,2,FALSE)</f>
        <v>8</v>
      </c>
      <c r="BO1" s="8">
        <f ca="1">VLOOKUP($CO1,$CQ$1:$CS$100,3,FALSE)</f>
        <v>2</v>
      </c>
      <c r="BP1" s="9"/>
      <c r="BQ1" s="9"/>
      <c r="BR1" s="7"/>
      <c r="BS1" s="10">
        <f ca="1">RAND()</f>
        <v>0.4642179992704083</v>
      </c>
      <c r="BT1" s="11">
        <f ca="1">RANK(BS1,$BS$1:$BS$100,)</f>
        <v>7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0.97999252833956862</v>
      </c>
      <c r="CA1" s="11">
        <f ca="1">RANK(BZ1,$BZ$1:$BZ$100,)</f>
        <v>2</v>
      </c>
      <c r="CB1" s="4"/>
      <c r="CC1" s="4">
        <v>1</v>
      </c>
      <c r="CD1" s="4">
        <v>1</v>
      </c>
      <c r="CE1" s="4">
        <v>1</v>
      </c>
      <c r="CG1" s="10">
        <f ca="1">RAND()</f>
        <v>0.27645492446975872</v>
      </c>
      <c r="CH1" s="11">
        <f ca="1">RANK(CG1,$CG$1:$CG$100,)</f>
        <v>13</v>
      </c>
      <c r="CI1" s="4"/>
      <c r="CJ1" s="4">
        <v>1</v>
      </c>
      <c r="CK1" s="4">
        <v>0</v>
      </c>
      <c r="CL1" s="4">
        <v>9</v>
      </c>
      <c r="CM1" s="4"/>
      <c r="CN1" s="10">
        <f ca="1">RAND()</f>
        <v>0.51184044319427657</v>
      </c>
      <c r="CO1" s="11">
        <f ca="1">RANK(CN1,$CN$1:$CN$100,)</f>
        <v>8</v>
      </c>
      <c r="CP1" s="4"/>
      <c r="CQ1" s="4">
        <v>1</v>
      </c>
      <c r="CR1" s="4">
        <v>1</v>
      </c>
      <c r="CS1" s="4">
        <v>9</v>
      </c>
    </row>
    <row r="2" spans="1:97" ht="54.95" customHeight="1" thickBot="1" x14ac:dyDescent="0.3">
      <c r="A2" s="77" t="s">
        <v>36</v>
      </c>
      <c r="B2" s="78"/>
      <c r="C2" s="78"/>
      <c r="D2" s="78"/>
      <c r="E2" s="79"/>
      <c r="F2" s="80" t="s">
        <v>37</v>
      </c>
      <c r="G2" s="80"/>
      <c r="H2" s="80"/>
      <c r="I2" s="81"/>
      <c r="J2" s="82"/>
      <c r="K2" s="82"/>
      <c r="L2" s="82"/>
      <c r="M2" s="82"/>
      <c r="N2" s="82"/>
      <c r="O2" s="82"/>
      <c r="P2" s="82"/>
      <c r="Q2" s="82"/>
      <c r="R2" s="82"/>
      <c r="S2" s="82"/>
      <c r="T2" s="83"/>
      <c r="X2" s="2" t="s">
        <v>57</v>
      </c>
      <c r="Y2" s="4">
        <f t="shared" ref="Y2:Y12" ca="1" si="1">AY2*1000+BD2*100+BI2*10+BN2</f>
        <v>228</v>
      </c>
      <c r="Z2" s="4" t="s">
        <v>53</v>
      </c>
      <c r="AA2" s="4">
        <f t="shared" ref="AA2:AA12" ca="1" si="2">AZ2*1000+BE2*100+BJ2*10+BO2</f>
        <v>272</v>
      </c>
      <c r="AB2" s="4" t="s">
        <v>54</v>
      </c>
      <c r="AC2" s="4">
        <f t="shared" ref="AC2:AC12" ca="1" si="3">Y2+AA2</f>
        <v>500</v>
      </c>
      <c r="AE2" s="4">
        <f t="shared" ref="AE2:AE12" ca="1" si="4">AY2</f>
        <v>0</v>
      </c>
      <c r="AF2" s="4">
        <f t="shared" ref="AF2:AF12" ca="1" si="5">BD2</f>
        <v>2</v>
      </c>
      <c r="AG2" s="4" t="s">
        <v>55</v>
      </c>
      <c r="AH2" s="4">
        <f t="shared" ref="AH2:AH12" ca="1" si="6">BI2</f>
        <v>2</v>
      </c>
      <c r="AI2" s="4">
        <f t="shared" ref="AI2:AI12" ca="1" si="7">BN2</f>
        <v>8</v>
      </c>
      <c r="AJ2" s="4" t="s">
        <v>53</v>
      </c>
      <c r="AK2" s="4">
        <f t="shared" ref="AK2:AK12" ca="1" si="8">AZ2</f>
        <v>0</v>
      </c>
      <c r="AL2" s="4">
        <f t="shared" ref="AL2:AL12" ca="1" si="9">BE2</f>
        <v>2</v>
      </c>
      <c r="AM2" s="4" t="s">
        <v>55</v>
      </c>
      <c r="AN2" s="4">
        <f t="shared" ref="AN2:AN12" ca="1" si="10">BJ2</f>
        <v>7</v>
      </c>
      <c r="AO2" s="4">
        <f t="shared" ref="AO2:AO12" ca="1" si="11">BO2</f>
        <v>2</v>
      </c>
      <c r="AP2" s="4" t="s">
        <v>54</v>
      </c>
      <c r="AQ2" s="4">
        <f t="shared" ref="AQ2:AQ12" ca="1" si="12">MOD(ROUNDDOWN(AC2/1000,0),10)</f>
        <v>0</v>
      </c>
      <c r="AR2" s="4">
        <f t="shared" ref="AR2:AR12" ca="1" si="13">MOD(ROUNDDOWN(AC2/100,0),10)</f>
        <v>5</v>
      </c>
      <c r="AS2" s="4" t="s">
        <v>55</v>
      </c>
      <c r="AT2" s="4">
        <f t="shared" ref="AT2:AT12" ca="1" si="14">MOD(ROUNDDOWN(AC2/10,0),10)</f>
        <v>0</v>
      </c>
      <c r="AU2" s="4">
        <f t="shared" ref="AU2:AU12" ca="1" si="15">MOD(ROUNDDOWN(AC2/1,0),10)</f>
        <v>0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2</v>
      </c>
      <c r="BE2" s="6">
        <f t="shared" ref="BE2:BE12" ca="1" si="19">VLOOKUP($CA2,$CC$1:$CE$100,3,FALSE)</f>
        <v>2</v>
      </c>
      <c r="BF2" s="7"/>
      <c r="BH2" s="4">
        <v>2</v>
      </c>
      <c r="BI2" s="8">
        <f t="shared" ref="BI2:BI12" ca="1" si="20">VLOOKUP($CH2,$CJ$1:$CL$100,2,FALSE)</f>
        <v>2</v>
      </c>
      <c r="BJ2" s="8">
        <f t="shared" ca="1" si="0"/>
        <v>7</v>
      </c>
      <c r="BK2" s="9"/>
      <c r="BM2" s="4">
        <v>2</v>
      </c>
      <c r="BN2" s="8">
        <f t="shared" ref="BN2:BN12" ca="1" si="21">VLOOKUP($CO2,$CQ$1:$CS$100,2,FALSE)</f>
        <v>8</v>
      </c>
      <c r="BO2" s="8">
        <f t="shared" ref="BO2:BO12" ca="1" si="22">VLOOKUP($CO2,$CQ$1:$CS$100,3,FALSE)</f>
        <v>2</v>
      </c>
      <c r="BP2" s="9"/>
      <c r="BQ2" s="9"/>
      <c r="BR2" s="7"/>
      <c r="BS2" s="10">
        <f t="shared" ref="BS2:BS18" ca="1" si="23">RAND()</f>
        <v>0.62169503545744975</v>
      </c>
      <c r="BT2" s="11">
        <f t="shared" ref="BT2:BT18" ca="1" si="24">RANK(BS2,$BS$1:$BS$100,)</f>
        <v>3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65" ca="1" si="25">RAND()</f>
        <v>0.85191046209459953</v>
      </c>
      <c r="CA2" s="11">
        <f t="shared" ref="CA2:CA65" ca="1" si="26">RANK(BZ2,$BZ$1:$BZ$100,)</f>
        <v>11</v>
      </c>
      <c r="CB2" s="4"/>
      <c r="CC2" s="4">
        <v>2</v>
      </c>
      <c r="CD2" s="4">
        <v>1</v>
      </c>
      <c r="CE2" s="4">
        <v>2</v>
      </c>
      <c r="CG2" s="10">
        <f t="shared" ref="CG2:CG18" ca="1" si="27">RAND()</f>
        <v>0.89089480762511797</v>
      </c>
      <c r="CH2" s="11">
        <f t="shared" ref="CH2:CH18" ca="1" si="28">RANK(CG2,$CG$1:$CG$100,)</f>
        <v>3</v>
      </c>
      <c r="CI2" s="4"/>
      <c r="CJ2" s="4">
        <v>2</v>
      </c>
      <c r="CK2" s="4">
        <v>1</v>
      </c>
      <c r="CL2" s="4">
        <v>8</v>
      </c>
      <c r="CN2" s="10">
        <f t="shared" ref="CN2:CN18" ca="1" si="29">RAND()</f>
        <v>0.21188126835501864</v>
      </c>
      <c r="CO2" s="11">
        <f t="shared" ref="CO2:CO18" ca="1" si="30">RANK(CN2,$CN$1:$CN$100,)</f>
        <v>17</v>
      </c>
      <c r="CP2" s="4"/>
      <c r="CQ2" s="4">
        <v>2</v>
      </c>
      <c r="CR2" s="4">
        <v>2</v>
      </c>
      <c r="CS2" s="4">
        <v>8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172</v>
      </c>
      <c r="Y3" s="4">
        <f t="shared" ca="1" si="1"/>
        <v>221</v>
      </c>
      <c r="Z3" s="4" t="s">
        <v>68</v>
      </c>
      <c r="AA3" s="4">
        <f t="shared" ca="1" si="2"/>
        <v>579</v>
      </c>
      <c r="AB3" s="4" t="s">
        <v>73</v>
      </c>
      <c r="AC3" s="4">
        <f t="shared" ca="1" si="3"/>
        <v>800</v>
      </c>
      <c r="AE3" s="4">
        <f t="shared" ca="1" si="4"/>
        <v>0</v>
      </c>
      <c r="AF3" s="4">
        <f t="shared" ca="1" si="5"/>
        <v>2</v>
      </c>
      <c r="AG3" s="4" t="s">
        <v>66</v>
      </c>
      <c r="AH3" s="4">
        <f t="shared" ca="1" si="6"/>
        <v>2</v>
      </c>
      <c r="AI3" s="4">
        <f t="shared" ca="1" si="7"/>
        <v>1</v>
      </c>
      <c r="AJ3" s="4" t="s">
        <v>68</v>
      </c>
      <c r="AK3" s="4">
        <f t="shared" ca="1" si="8"/>
        <v>0</v>
      </c>
      <c r="AL3" s="4">
        <f t="shared" ca="1" si="9"/>
        <v>5</v>
      </c>
      <c r="AM3" s="4" t="s">
        <v>66</v>
      </c>
      <c r="AN3" s="4">
        <f t="shared" ca="1" si="10"/>
        <v>7</v>
      </c>
      <c r="AO3" s="4">
        <f t="shared" ca="1" si="11"/>
        <v>9</v>
      </c>
      <c r="AP3" s="4" t="s">
        <v>73</v>
      </c>
      <c r="AQ3" s="4">
        <f t="shared" ca="1" si="12"/>
        <v>0</v>
      </c>
      <c r="AR3" s="4">
        <f t="shared" ca="1" si="13"/>
        <v>8</v>
      </c>
      <c r="AS3" s="4" t="s">
        <v>66</v>
      </c>
      <c r="AT3" s="4">
        <f t="shared" ca="1" si="14"/>
        <v>0</v>
      </c>
      <c r="AU3" s="4">
        <f t="shared" ca="1" si="15"/>
        <v>0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2</v>
      </c>
      <c r="BE3" s="6">
        <f t="shared" ca="1" si="19"/>
        <v>5</v>
      </c>
      <c r="BF3" s="7"/>
      <c r="BH3" s="4">
        <v>3</v>
      </c>
      <c r="BI3" s="8">
        <f t="shared" ca="1" si="20"/>
        <v>2</v>
      </c>
      <c r="BJ3" s="8">
        <f t="shared" ca="1" si="0"/>
        <v>7</v>
      </c>
      <c r="BK3" s="9"/>
      <c r="BM3" s="4">
        <v>3</v>
      </c>
      <c r="BN3" s="8">
        <f t="shared" ca="1" si="21"/>
        <v>1</v>
      </c>
      <c r="BO3" s="8">
        <f t="shared" ca="1" si="22"/>
        <v>9</v>
      </c>
      <c r="BP3" s="9"/>
      <c r="BQ3" s="9"/>
      <c r="BR3" s="7"/>
      <c r="BS3" s="10">
        <f t="shared" ca="1" si="23"/>
        <v>0.88891357249267888</v>
      </c>
      <c r="BT3" s="11">
        <f t="shared" ca="1" si="24"/>
        <v>1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0.76791082286733137</v>
      </c>
      <c r="CA3" s="11">
        <f t="shared" ca="1" si="26"/>
        <v>14</v>
      </c>
      <c r="CB3" s="4"/>
      <c r="CC3" s="4">
        <v>3</v>
      </c>
      <c r="CD3" s="4">
        <v>1</v>
      </c>
      <c r="CE3" s="4">
        <v>3</v>
      </c>
      <c r="CG3" s="10">
        <f t="shared" ca="1" si="27"/>
        <v>0.28902781683026935</v>
      </c>
      <c r="CH3" s="11">
        <f t="shared" ca="1" si="28"/>
        <v>12</v>
      </c>
      <c r="CI3" s="4"/>
      <c r="CJ3" s="4">
        <v>3</v>
      </c>
      <c r="CK3" s="4">
        <v>2</v>
      </c>
      <c r="CL3" s="4">
        <v>7</v>
      </c>
      <c r="CN3" s="10">
        <f t="shared" ca="1" si="29"/>
        <v>0.99861764767684524</v>
      </c>
      <c r="CO3" s="11">
        <f t="shared" ca="1" si="30"/>
        <v>1</v>
      </c>
      <c r="CP3" s="4"/>
      <c r="CQ3" s="4">
        <v>3</v>
      </c>
      <c r="CR3" s="4">
        <v>3</v>
      </c>
      <c r="CS3" s="4">
        <v>7</v>
      </c>
    </row>
    <row r="4" spans="1:97" ht="19.5" thickBot="1" x14ac:dyDescent="0.3">
      <c r="A4" s="14"/>
      <c r="B4" s="15"/>
      <c r="C4" s="16" t="s">
        <v>111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112</v>
      </c>
      <c r="N4" s="17"/>
      <c r="O4" s="17"/>
      <c r="P4" s="17"/>
      <c r="Q4" s="17"/>
      <c r="R4" s="17"/>
      <c r="S4" s="17"/>
      <c r="T4" s="19"/>
      <c r="X4" s="2" t="s">
        <v>173</v>
      </c>
      <c r="Y4" s="4">
        <f t="shared" ca="1" si="1"/>
        <v>665</v>
      </c>
      <c r="Z4" s="4" t="s">
        <v>68</v>
      </c>
      <c r="AA4" s="4">
        <f t="shared" ca="1" si="2"/>
        <v>535</v>
      </c>
      <c r="AB4" s="4" t="s">
        <v>73</v>
      </c>
      <c r="AC4" s="4">
        <f t="shared" ca="1" si="3"/>
        <v>1200</v>
      </c>
      <c r="AE4" s="4">
        <f t="shared" ca="1" si="4"/>
        <v>0</v>
      </c>
      <c r="AF4" s="4">
        <f t="shared" ca="1" si="5"/>
        <v>6</v>
      </c>
      <c r="AG4" s="4" t="s">
        <v>66</v>
      </c>
      <c r="AH4" s="4">
        <f t="shared" ca="1" si="6"/>
        <v>6</v>
      </c>
      <c r="AI4" s="4">
        <f t="shared" ca="1" si="7"/>
        <v>5</v>
      </c>
      <c r="AJ4" s="4" t="s">
        <v>68</v>
      </c>
      <c r="AK4" s="4">
        <f t="shared" ca="1" si="8"/>
        <v>0</v>
      </c>
      <c r="AL4" s="4">
        <f t="shared" ca="1" si="9"/>
        <v>5</v>
      </c>
      <c r="AM4" s="4" t="s">
        <v>66</v>
      </c>
      <c r="AN4" s="4">
        <f t="shared" ca="1" si="10"/>
        <v>3</v>
      </c>
      <c r="AO4" s="4">
        <f t="shared" ca="1" si="11"/>
        <v>5</v>
      </c>
      <c r="AP4" s="4" t="s">
        <v>73</v>
      </c>
      <c r="AQ4" s="4">
        <f t="shared" ca="1" si="12"/>
        <v>1</v>
      </c>
      <c r="AR4" s="4">
        <f t="shared" ca="1" si="13"/>
        <v>2</v>
      </c>
      <c r="AS4" s="4" t="s">
        <v>66</v>
      </c>
      <c r="AT4" s="4">
        <f t="shared" ca="1" si="14"/>
        <v>0</v>
      </c>
      <c r="AU4" s="4">
        <f t="shared" ca="1" si="15"/>
        <v>0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6</v>
      </c>
      <c r="BE4" s="6">
        <f t="shared" ca="1" si="19"/>
        <v>5</v>
      </c>
      <c r="BF4" s="7"/>
      <c r="BH4" s="4">
        <v>4</v>
      </c>
      <c r="BI4" s="8">
        <f t="shared" ca="1" si="20"/>
        <v>6</v>
      </c>
      <c r="BJ4" s="8">
        <f t="shared" ca="1" si="0"/>
        <v>3</v>
      </c>
      <c r="BK4" s="9"/>
      <c r="BM4" s="4">
        <v>4</v>
      </c>
      <c r="BN4" s="8">
        <f t="shared" ca="1" si="21"/>
        <v>5</v>
      </c>
      <c r="BO4" s="8">
        <f t="shared" ca="1" si="22"/>
        <v>5</v>
      </c>
      <c r="BP4" s="9"/>
      <c r="BQ4" s="9"/>
      <c r="BR4" s="7"/>
      <c r="BS4" s="10">
        <f t="shared" ca="1" si="23"/>
        <v>0.2193291863314335</v>
      </c>
      <c r="BT4" s="11">
        <f t="shared" ca="1" si="24"/>
        <v>15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0.38625807692002667</v>
      </c>
      <c r="CA4" s="11">
        <f t="shared" ca="1" si="26"/>
        <v>50</v>
      </c>
      <c r="CB4" s="4"/>
      <c r="CC4" s="4">
        <v>4</v>
      </c>
      <c r="CD4" s="4">
        <v>1</v>
      </c>
      <c r="CE4" s="4">
        <v>4</v>
      </c>
      <c r="CG4" s="10">
        <f t="shared" ca="1" si="27"/>
        <v>0.13271391229664842</v>
      </c>
      <c r="CH4" s="11">
        <f t="shared" ca="1" si="28"/>
        <v>15</v>
      </c>
      <c r="CI4" s="4"/>
      <c r="CJ4" s="4">
        <v>4</v>
      </c>
      <c r="CK4" s="4">
        <v>4</v>
      </c>
      <c r="CL4" s="4">
        <v>5</v>
      </c>
      <c r="CN4" s="10">
        <f t="shared" ca="1" si="29"/>
        <v>0.35179080446615485</v>
      </c>
      <c r="CO4" s="11">
        <f t="shared" ca="1" si="30"/>
        <v>14</v>
      </c>
      <c r="CP4" s="4"/>
      <c r="CQ4" s="4">
        <v>4</v>
      </c>
      <c r="CR4" s="4">
        <v>4</v>
      </c>
      <c r="CS4" s="4">
        <v>6</v>
      </c>
    </row>
    <row r="5" spans="1:97" ht="45.95" customHeight="1" thickBot="1" x14ac:dyDescent="0.3">
      <c r="A5" s="20"/>
      <c r="B5" s="13"/>
      <c r="C5" s="73" t="str">
        <f ca="1">$Y1/100&amp;$Z1&amp;$AA1/100&amp;$AB1</f>
        <v>1.48＋2.52＝</v>
      </c>
      <c r="D5" s="74"/>
      <c r="E5" s="74"/>
      <c r="F5" s="74"/>
      <c r="G5" s="75">
        <f ca="1">$AC1/100</f>
        <v>4</v>
      </c>
      <c r="H5" s="76"/>
      <c r="I5" s="21"/>
      <c r="J5" s="22"/>
      <c r="K5" s="20"/>
      <c r="L5" s="13"/>
      <c r="M5" s="73" t="str">
        <f ca="1">$Y2/100&amp;$Z2&amp;$AA2/100&amp;$AB2</f>
        <v>2.28＋2.72＝</v>
      </c>
      <c r="N5" s="74"/>
      <c r="O5" s="74"/>
      <c r="P5" s="74"/>
      <c r="Q5" s="75">
        <f ca="1">$AC2/100</f>
        <v>5</v>
      </c>
      <c r="R5" s="76"/>
      <c r="S5" s="21"/>
      <c r="T5" s="23"/>
      <c r="X5" s="2" t="s">
        <v>174</v>
      </c>
      <c r="Y5" s="4">
        <f t="shared" ca="1" si="1"/>
        <v>869</v>
      </c>
      <c r="Z5" s="4" t="s">
        <v>169</v>
      </c>
      <c r="AA5" s="4">
        <f t="shared" ca="1" si="2"/>
        <v>431</v>
      </c>
      <c r="AB5" s="4" t="s">
        <v>171</v>
      </c>
      <c r="AC5" s="4">
        <f t="shared" ca="1" si="3"/>
        <v>1300</v>
      </c>
      <c r="AE5" s="4">
        <f t="shared" ca="1" si="4"/>
        <v>0</v>
      </c>
      <c r="AF5" s="4">
        <f t="shared" ca="1" si="5"/>
        <v>8</v>
      </c>
      <c r="AG5" s="4" t="s">
        <v>170</v>
      </c>
      <c r="AH5" s="4">
        <f t="shared" ca="1" si="6"/>
        <v>6</v>
      </c>
      <c r="AI5" s="4">
        <f t="shared" ca="1" si="7"/>
        <v>9</v>
      </c>
      <c r="AJ5" s="4" t="s">
        <v>169</v>
      </c>
      <c r="AK5" s="4">
        <f t="shared" ca="1" si="8"/>
        <v>0</v>
      </c>
      <c r="AL5" s="4">
        <f t="shared" ca="1" si="9"/>
        <v>4</v>
      </c>
      <c r="AM5" s="4" t="s">
        <v>170</v>
      </c>
      <c r="AN5" s="4">
        <f t="shared" ca="1" si="10"/>
        <v>3</v>
      </c>
      <c r="AO5" s="4">
        <f t="shared" ca="1" si="11"/>
        <v>1</v>
      </c>
      <c r="AP5" s="4" t="s">
        <v>171</v>
      </c>
      <c r="AQ5" s="4">
        <f t="shared" ca="1" si="12"/>
        <v>1</v>
      </c>
      <c r="AR5" s="4">
        <f t="shared" ca="1" si="13"/>
        <v>3</v>
      </c>
      <c r="AS5" s="4" t="s">
        <v>170</v>
      </c>
      <c r="AT5" s="4">
        <f t="shared" ca="1" si="14"/>
        <v>0</v>
      </c>
      <c r="AU5" s="4">
        <f t="shared" ca="1" si="15"/>
        <v>0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8</v>
      </c>
      <c r="BE5" s="6">
        <f t="shared" ca="1" si="19"/>
        <v>4</v>
      </c>
      <c r="BF5" s="7"/>
      <c r="BH5" s="4">
        <v>5</v>
      </c>
      <c r="BI5" s="8">
        <f t="shared" ca="1" si="20"/>
        <v>6</v>
      </c>
      <c r="BJ5" s="8">
        <f t="shared" ca="1" si="0"/>
        <v>3</v>
      </c>
      <c r="BK5" s="9"/>
      <c r="BM5" s="4">
        <v>5</v>
      </c>
      <c r="BN5" s="8">
        <f t="shared" ca="1" si="21"/>
        <v>9</v>
      </c>
      <c r="BO5" s="8">
        <f t="shared" ca="1" si="22"/>
        <v>1</v>
      </c>
      <c r="BP5" s="9"/>
      <c r="BQ5" s="9"/>
      <c r="BR5" s="7"/>
      <c r="BS5" s="10">
        <f t="shared" ca="1" si="23"/>
        <v>0.45560873874203223</v>
      </c>
      <c r="BT5" s="11">
        <f t="shared" ca="1" si="24"/>
        <v>8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0.21365301802806624</v>
      </c>
      <c r="CA5" s="11">
        <f t="shared" ca="1" si="26"/>
        <v>67</v>
      </c>
      <c r="CB5" s="4"/>
      <c r="CC5" s="4">
        <v>5</v>
      </c>
      <c r="CD5" s="4">
        <v>1</v>
      </c>
      <c r="CE5" s="4">
        <v>5</v>
      </c>
      <c r="CG5" s="10">
        <f t="shared" ca="1" si="27"/>
        <v>0.53778684870866655</v>
      </c>
      <c r="CH5" s="11">
        <f t="shared" ca="1" si="28"/>
        <v>6</v>
      </c>
      <c r="CI5" s="4"/>
      <c r="CJ5" s="4">
        <v>5</v>
      </c>
      <c r="CK5" s="4">
        <v>5</v>
      </c>
      <c r="CL5" s="4">
        <v>4</v>
      </c>
      <c r="CN5" s="10">
        <f t="shared" ca="1" si="29"/>
        <v>4.8486455307802045E-2</v>
      </c>
      <c r="CO5" s="11">
        <f t="shared" ca="1" si="30"/>
        <v>18</v>
      </c>
      <c r="CP5" s="4"/>
      <c r="CQ5" s="4">
        <v>5</v>
      </c>
      <c r="CR5" s="4">
        <v>5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175</v>
      </c>
      <c r="Y6" s="4">
        <f t="shared" ca="1" si="1"/>
        <v>785</v>
      </c>
      <c r="Z6" s="4" t="s">
        <v>169</v>
      </c>
      <c r="AA6" s="4">
        <f t="shared" ca="1" si="2"/>
        <v>215</v>
      </c>
      <c r="AB6" s="4" t="s">
        <v>171</v>
      </c>
      <c r="AC6" s="4">
        <f t="shared" ca="1" si="3"/>
        <v>1000</v>
      </c>
      <c r="AE6" s="4">
        <f t="shared" ca="1" si="4"/>
        <v>0</v>
      </c>
      <c r="AF6" s="4">
        <f t="shared" ca="1" si="5"/>
        <v>7</v>
      </c>
      <c r="AG6" s="4" t="s">
        <v>170</v>
      </c>
      <c r="AH6" s="4">
        <f t="shared" ca="1" si="6"/>
        <v>8</v>
      </c>
      <c r="AI6" s="4">
        <f t="shared" ca="1" si="7"/>
        <v>5</v>
      </c>
      <c r="AJ6" s="4" t="s">
        <v>169</v>
      </c>
      <c r="AK6" s="4">
        <f t="shared" ca="1" si="8"/>
        <v>0</v>
      </c>
      <c r="AL6" s="4">
        <f t="shared" ca="1" si="9"/>
        <v>2</v>
      </c>
      <c r="AM6" s="4" t="s">
        <v>170</v>
      </c>
      <c r="AN6" s="4">
        <f t="shared" ca="1" si="10"/>
        <v>1</v>
      </c>
      <c r="AO6" s="4">
        <f t="shared" ca="1" si="11"/>
        <v>5</v>
      </c>
      <c r="AP6" s="4" t="s">
        <v>171</v>
      </c>
      <c r="AQ6" s="4">
        <f t="shared" ca="1" si="12"/>
        <v>1</v>
      </c>
      <c r="AR6" s="4">
        <f t="shared" ca="1" si="13"/>
        <v>0</v>
      </c>
      <c r="AS6" s="4" t="s">
        <v>170</v>
      </c>
      <c r="AT6" s="4">
        <f t="shared" ca="1" si="14"/>
        <v>0</v>
      </c>
      <c r="AU6" s="4">
        <f t="shared" ca="1" si="15"/>
        <v>0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7</v>
      </c>
      <c r="BE6" s="6">
        <f t="shared" ca="1" si="19"/>
        <v>2</v>
      </c>
      <c r="BF6" s="7"/>
      <c r="BH6" s="4">
        <v>6</v>
      </c>
      <c r="BI6" s="8">
        <f t="shared" ca="1" si="20"/>
        <v>8</v>
      </c>
      <c r="BJ6" s="8">
        <f t="shared" ca="1" si="0"/>
        <v>1</v>
      </c>
      <c r="BK6" s="9"/>
      <c r="BM6" s="4">
        <v>6</v>
      </c>
      <c r="BN6" s="8">
        <f t="shared" ca="1" si="21"/>
        <v>5</v>
      </c>
      <c r="BO6" s="8">
        <f t="shared" ca="1" si="22"/>
        <v>5</v>
      </c>
      <c r="BP6" s="9"/>
      <c r="BQ6" s="9"/>
      <c r="BR6" s="7"/>
      <c r="BS6" s="10">
        <f t="shared" ca="1" si="23"/>
        <v>0.56822883526957557</v>
      </c>
      <c r="BT6" s="11">
        <f t="shared" ca="1" si="24"/>
        <v>6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0.28980810658028522</v>
      </c>
      <c r="CA6" s="11">
        <f t="shared" ca="1" si="26"/>
        <v>56</v>
      </c>
      <c r="CB6" s="4"/>
      <c r="CC6" s="4">
        <v>6</v>
      </c>
      <c r="CD6" s="4">
        <v>1</v>
      </c>
      <c r="CE6" s="4">
        <v>6</v>
      </c>
      <c r="CG6" s="10">
        <f t="shared" ca="1" si="27"/>
        <v>9.8455772207000192E-2</v>
      </c>
      <c r="CH6" s="11">
        <f t="shared" ca="1" si="28"/>
        <v>17</v>
      </c>
      <c r="CI6" s="4"/>
      <c r="CJ6" s="4">
        <v>6</v>
      </c>
      <c r="CK6" s="4">
        <v>6</v>
      </c>
      <c r="CL6" s="4">
        <v>3</v>
      </c>
      <c r="CN6" s="10">
        <f t="shared" ca="1" si="29"/>
        <v>0.78747469543990722</v>
      </c>
      <c r="CO6" s="11">
        <f t="shared" ca="1" si="30"/>
        <v>5</v>
      </c>
      <c r="CP6" s="4"/>
      <c r="CQ6" s="4">
        <v>6</v>
      </c>
      <c r="CR6" s="4">
        <v>6</v>
      </c>
      <c r="CS6" s="4">
        <v>4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1</v>
      </c>
      <c r="F7" s="31" t="str">
        <f ca="1">IF(AND(G7=0,H7=0),"",".")</f>
        <v>.</v>
      </c>
      <c r="G7" s="32">
        <f ca="1">$BI1</f>
        <v>4</v>
      </c>
      <c r="H7" s="32">
        <f ca="1">$BN1</f>
        <v>8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2</v>
      </c>
      <c r="P7" s="31" t="str">
        <f ca="1">IF(AND(Q7=0,R7=0),"",".")</f>
        <v>.</v>
      </c>
      <c r="Q7" s="32">
        <f ca="1">$BI2</f>
        <v>2</v>
      </c>
      <c r="R7" s="32">
        <f ca="1">$BN2</f>
        <v>8</v>
      </c>
      <c r="S7" s="33"/>
      <c r="T7" s="28"/>
      <c r="X7" s="2" t="s">
        <v>176</v>
      </c>
      <c r="Y7" s="4">
        <f t="shared" ca="1" si="1"/>
        <v>707</v>
      </c>
      <c r="Z7" s="4" t="s">
        <v>169</v>
      </c>
      <c r="AA7" s="4">
        <f t="shared" ca="1" si="2"/>
        <v>793</v>
      </c>
      <c r="AB7" s="4" t="s">
        <v>171</v>
      </c>
      <c r="AC7" s="4">
        <f t="shared" ca="1" si="3"/>
        <v>1500</v>
      </c>
      <c r="AE7" s="4">
        <f t="shared" ca="1" si="4"/>
        <v>0</v>
      </c>
      <c r="AF7" s="4">
        <f t="shared" ca="1" si="5"/>
        <v>7</v>
      </c>
      <c r="AG7" s="4" t="s">
        <v>55</v>
      </c>
      <c r="AH7" s="4">
        <f t="shared" ca="1" si="6"/>
        <v>0</v>
      </c>
      <c r="AI7" s="4">
        <f t="shared" ca="1" si="7"/>
        <v>7</v>
      </c>
      <c r="AJ7" s="4" t="s">
        <v>53</v>
      </c>
      <c r="AK7" s="4">
        <f t="shared" ca="1" si="8"/>
        <v>0</v>
      </c>
      <c r="AL7" s="4">
        <f t="shared" ca="1" si="9"/>
        <v>7</v>
      </c>
      <c r="AM7" s="4" t="s">
        <v>170</v>
      </c>
      <c r="AN7" s="4">
        <f t="shared" ca="1" si="10"/>
        <v>9</v>
      </c>
      <c r="AO7" s="4">
        <f t="shared" ca="1" si="11"/>
        <v>3</v>
      </c>
      <c r="AP7" s="4" t="s">
        <v>171</v>
      </c>
      <c r="AQ7" s="4">
        <f t="shared" ca="1" si="12"/>
        <v>1</v>
      </c>
      <c r="AR7" s="4">
        <f t="shared" ca="1" si="13"/>
        <v>5</v>
      </c>
      <c r="AS7" s="4" t="s">
        <v>170</v>
      </c>
      <c r="AT7" s="4">
        <f t="shared" ca="1" si="14"/>
        <v>0</v>
      </c>
      <c r="AU7" s="4">
        <f t="shared" ca="1" si="15"/>
        <v>0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7</v>
      </c>
      <c r="BE7" s="6">
        <f t="shared" ca="1" si="19"/>
        <v>7</v>
      </c>
      <c r="BF7" s="7"/>
      <c r="BH7" s="4">
        <v>7</v>
      </c>
      <c r="BI7" s="8">
        <f t="shared" ca="1" si="20"/>
        <v>0</v>
      </c>
      <c r="BJ7" s="8">
        <f t="shared" ca="1" si="0"/>
        <v>9</v>
      </c>
      <c r="BK7" s="9"/>
      <c r="BM7" s="4">
        <v>7</v>
      </c>
      <c r="BN7" s="8">
        <f t="shared" ca="1" si="21"/>
        <v>7</v>
      </c>
      <c r="BO7" s="8">
        <f t="shared" ca="1" si="22"/>
        <v>3</v>
      </c>
      <c r="BP7" s="9"/>
      <c r="BQ7" s="9"/>
      <c r="BR7" s="7"/>
      <c r="BS7" s="10">
        <f t="shared" ca="1" si="23"/>
        <v>0.32249276793383364</v>
      </c>
      <c r="BT7" s="11">
        <f t="shared" ca="1" si="24"/>
        <v>14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0.25330539991607859</v>
      </c>
      <c r="CA7" s="11">
        <f t="shared" ca="1" si="26"/>
        <v>61</v>
      </c>
      <c r="CB7" s="4"/>
      <c r="CC7" s="4">
        <v>7</v>
      </c>
      <c r="CD7" s="4">
        <v>1</v>
      </c>
      <c r="CE7" s="4">
        <v>7</v>
      </c>
      <c r="CG7" s="10">
        <f t="shared" ca="1" si="27"/>
        <v>0.9680330238260445</v>
      </c>
      <c r="CH7" s="11">
        <f t="shared" ca="1" si="28"/>
        <v>1</v>
      </c>
      <c r="CI7" s="4"/>
      <c r="CJ7" s="4">
        <v>7</v>
      </c>
      <c r="CK7" s="4">
        <v>7</v>
      </c>
      <c r="CL7" s="4">
        <v>2</v>
      </c>
      <c r="CN7" s="10">
        <f t="shared" ca="1" si="29"/>
        <v>0.54697532033262652</v>
      </c>
      <c r="CO7" s="11">
        <f t="shared" ca="1" si="30"/>
        <v>7</v>
      </c>
      <c r="CP7" s="4"/>
      <c r="CQ7" s="4">
        <v>7</v>
      </c>
      <c r="CR7" s="4">
        <v>7</v>
      </c>
      <c r="CS7" s="4">
        <v>3</v>
      </c>
    </row>
    <row r="8" spans="1:97" ht="54.95" customHeight="1" thickBot="1" x14ac:dyDescent="0.3">
      <c r="A8" s="20"/>
      <c r="B8" s="13"/>
      <c r="C8" s="34" t="str">
        <f ca="1">IF(AND($AZ1=0,$AY1=0),"","＋")</f>
        <v/>
      </c>
      <c r="D8" s="35" t="str">
        <f ca="1">IF(AND($AZ1=0,$AY1=0),"＋",$AZ1)</f>
        <v>＋</v>
      </c>
      <c r="E8" s="36">
        <f ca="1">$BE1</f>
        <v>2</v>
      </c>
      <c r="F8" s="36" t="str">
        <f ca="1">IF(AND(G8=0,H8=0),"",".")</f>
        <v>.</v>
      </c>
      <c r="G8" s="37">
        <f ca="1">$BJ1</f>
        <v>5</v>
      </c>
      <c r="H8" s="37">
        <f ca="1">$BO1</f>
        <v>2</v>
      </c>
      <c r="I8" s="33"/>
      <c r="J8" s="28"/>
      <c r="K8" s="20"/>
      <c r="L8" s="13"/>
      <c r="M8" s="34" t="str">
        <f ca="1">IF(AND($AZ2=0,$AY2=0),"","＋")</f>
        <v/>
      </c>
      <c r="N8" s="35" t="str">
        <f ca="1">IF(AND($AZ2=0,$AY2=0),"＋",$AZ2)</f>
        <v>＋</v>
      </c>
      <c r="O8" s="36">
        <f ca="1">$BE2</f>
        <v>2</v>
      </c>
      <c r="P8" s="36" t="str">
        <f ca="1">IF(AND(Q8=0,R8=0),"",".")</f>
        <v>.</v>
      </c>
      <c r="Q8" s="37">
        <f ca="1">$BJ2</f>
        <v>7</v>
      </c>
      <c r="R8" s="37">
        <f ca="1">$BO2</f>
        <v>2</v>
      </c>
      <c r="S8" s="33"/>
      <c r="T8" s="28"/>
      <c r="X8" s="2" t="s">
        <v>72</v>
      </c>
      <c r="Y8" s="4">
        <f t="shared" ca="1" si="1"/>
        <v>653</v>
      </c>
      <c r="Z8" s="4" t="s">
        <v>53</v>
      </c>
      <c r="AA8" s="4">
        <f t="shared" ca="1" si="2"/>
        <v>947</v>
      </c>
      <c r="AB8" s="4" t="s">
        <v>54</v>
      </c>
      <c r="AC8" s="4">
        <f t="shared" ca="1" si="3"/>
        <v>1600</v>
      </c>
      <c r="AE8" s="4">
        <f t="shared" ca="1" si="4"/>
        <v>0</v>
      </c>
      <c r="AF8" s="4">
        <f t="shared" ca="1" si="5"/>
        <v>6</v>
      </c>
      <c r="AG8" s="4" t="s">
        <v>55</v>
      </c>
      <c r="AH8" s="4">
        <f t="shared" ca="1" si="6"/>
        <v>5</v>
      </c>
      <c r="AI8" s="4">
        <f t="shared" ca="1" si="7"/>
        <v>3</v>
      </c>
      <c r="AJ8" s="4" t="s">
        <v>169</v>
      </c>
      <c r="AK8" s="4">
        <f t="shared" ca="1" si="8"/>
        <v>0</v>
      </c>
      <c r="AL8" s="4">
        <f t="shared" ca="1" si="9"/>
        <v>9</v>
      </c>
      <c r="AM8" s="4" t="s">
        <v>55</v>
      </c>
      <c r="AN8" s="4">
        <f t="shared" ca="1" si="10"/>
        <v>4</v>
      </c>
      <c r="AO8" s="4">
        <f t="shared" ca="1" si="11"/>
        <v>7</v>
      </c>
      <c r="AP8" s="4" t="s">
        <v>54</v>
      </c>
      <c r="AQ8" s="4">
        <f t="shared" ca="1" si="12"/>
        <v>1</v>
      </c>
      <c r="AR8" s="4">
        <f t="shared" ca="1" si="13"/>
        <v>6</v>
      </c>
      <c r="AS8" s="4" t="s">
        <v>170</v>
      </c>
      <c r="AT8" s="4">
        <f t="shared" ca="1" si="14"/>
        <v>0</v>
      </c>
      <c r="AU8" s="4">
        <f t="shared" ca="1" si="15"/>
        <v>0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6</v>
      </c>
      <c r="BE8" s="6">
        <f t="shared" ca="1" si="19"/>
        <v>9</v>
      </c>
      <c r="BF8" s="7"/>
      <c r="BH8" s="4">
        <v>8</v>
      </c>
      <c r="BI8" s="8">
        <f t="shared" ca="1" si="20"/>
        <v>5</v>
      </c>
      <c r="BJ8" s="8">
        <f t="shared" ca="1" si="0"/>
        <v>4</v>
      </c>
      <c r="BK8" s="9"/>
      <c r="BM8" s="4">
        <v>8</v>
      </c>
      <c r="BN8" s="8">
        <f t="shared" ca="1" si="21"/>
        <v>3</v>
      </c>
      <c r="BO8" s="8">
        <f t="shared" ca="1" si="22"/>
        <v>7</v>
      </c>
      <c r="BP8" s="9"/>
      <c r="BQ8" s="9"/>
      <c r="BR8" s="7"/>
      <c r="BS8" s="10">
        <f t="shared" ca="1" si="23"/>
        <v>0.4392458069620937</v>
      </c>
      <c r="BT8" s="11">
        <f t="shared" ca="1" si="24"/>
        <v>10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0.31135083545931697</v>
      </c>
      <c r="CA8" s="11">
        <f t="shared" ca="1" si="26"/>
        <v>54</v>
      </c>
      <c r="CB8" s="4"/>
      <c r="CC8" s="4">
        <v>8</v>
      </c>
      <c r="CD8" s="4">
        <v>1</v>
      </c>
      <c r="CE8" s="4">
        <v>8</v>
      </c>
      <c r="CG8" s="10">
        <f t="shared" ca="1" si="27"/>
        <v>0.21709846501515528</v>
      </c>
      <c r="CH8" s="11">
        <f t="shared" ca="1" si="28"/>
        <v>14</v>
      </c>
      <c r="CI8" s="4"/>
      <c r="CJ8" s="4">
        <v>8</v>
      </c>
      <c r="CK8" s="4">
        <v>8</v>
      </c>
      <c r="CL8" s="4">
        <v>1</v>
      </c>
      <c r="CN8" s="10">
        <f t="shared" ca="1" si="29"/>
        <v>0.36918496769034159</v>
      </c>
      <c r="CO8" s="11">
        <f t="shared" ca="1" si="30"/>
        <v>12</v>
      </c>
      <c r="CP8" s="4"/>
      <c r="CQ8" s="4">
        <v>8</v>
      </c>
      <c r="CR8" s="4">
        <v>8</v>
      </c>
      <c r="CS8" s="4">
        <v>2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4</v>
      </c>
      <c r="F9" s="41" t="str">
        <f>$AS1</f>
        <v>.</v>
      </c>
      <c r="G9" s="42">
        <f ca="1">$AT1</f>
        <v>0</v>
      </c>
      <c r="H9" s="43">
        <f ca="1">$AU1</f>
        <v>0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5</v>
      </c>
      <c r="P9" s="41" t="str">
        <f>$AS2</f>
        <v>.</v>
      </c>
      <c r="Q9" s="42">
        <f ca="1">$AT2</f>
        <v>0</v>
      </c>
      <c r="R9" s="43">
        <f ca="1">$AU2</f>
        <v>0</v>
      </c>
      <c r="S9" s="33"/>
      <c r="T9" s="44"/>
      <c r="X9" s="2" t="s">
        <v>117</v>
      </c>
      <c r="Y9" s="4">
        <f t="shared" ca="1" si="1"/>
        <v>509</v>
      </c>
      <c r="Z9" s="4" t="s">
        <v>53</v>
      </c>
      <c r="AA9" s="4">
        <f t="shared" ca="1" si="2"/>
        <v>891</v>
      </c>
      <c r="AB9" s="4" t="s">
        <v>54</v>
      </c>
      <c r="AC9" s="4">
        <f t="shared" ca="1" si="3"/>
        <v>1400</v>
      </c>
      <c r="AE9" s="4">
        <f t="shared" ca="1" si="4"/>
        <v>0</v>
      </c>
      <c r="AF9" s="4">
        <f t="shared" ca="1" si="5"/>
        <v>5</v>
      </c>
      <c r="AG9" s="4" t="s">
        <v>55</v>
      </c>
      <c r="AH9" s="4">
        <f t="shared" ca="1" si="6"/>
        <v>0</v>
      </c>
      <c r="AI9" s="4">
        <f t="shared" ca="1" si="7"/>
        <v>9</v>
      </c>
      <c r="AJ9" s="4" t="s">
        <v>68</v>
      </c>
      <c r="AK9" s="4">
        <f t="shared" ca="1" si="8"/>
        <v>0</v>
      </c>
      <c r="AL9" s="4">
        <f t="shared" ca="1" si="9"/>
        <v>8</v>
      </c>
      <c r="AM9" s="4" t="s">
        <v>55</v>
      </c>
      <c r="AN9" s="4">
        <f t="shared" ca="1" si="10"/>
        <v>9</v>
      </c>
      <c r="AO9" s="4">
        <f t="shared" ca="1" si="11"/>
        <v>1</v>
      </c>
      <c r="AP9" s="4" t="s">
        <v>54</v>
      </c>
      <c r="AQ9" s="4">
        <f t="shared" ca="1" si="12"/>
        <v>1</v>
      </c>
      <c r="AR9" s="4">
        <f t="shared" ca="1" si="13"/>
        <v>4</v>
      </c>
      <c r="AS9" s="4" t="s">
        <v>55</v>
      </c>
      <c r="AT9" s="4">
        <f t="shared" ca="1" si="14"/>
        <v>0</v>
      </c>
      <c r="AU9" s="4">
        <f t="shared" ca="1" si="15"/>
        <v>0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5</v>
      </c>
      <c r="BE9" s="6">
        <f t="shared" ca="1" si="19"/>
        <v>8</v>
      </c>
      <c r="BF9" s="7"/>
      <c r="BH9" s="4">
        <v>9</v>
      </c>
      <c r="BI9" s="8">
        <f t="shared" ca="1" si="20"/>
        <v>0</v>
      </c>
      <c r="BJ9" s="8">
        <f t="shared" ca="1" si="0"/>
        <v>9</v>
      </c>
      <c r="BK9" s="9"/>
      <c r="BM9" s="4">
        <v>9</v>
      </c>
      <c r="BN9" s="8">
        <f t="shared" ca="1" si="21"/>
        <v>9</v>
      </c>
      <c r="BO9" s="8">
        <f t="shared" ca="1" si="22"/>
        <v>1</v>
      </c>
      <c r="BP9" s="9"/>
      <c r="BQ9" s="9"/>
      <c r="BR9" s="7"/>
      <c r="BS9" s="10">
        <f t="shared" ca="1" si="23"/>
        <v>0.75610493198210449</v>
      </c>
      <c r="BT9" s="11">
        <f t="shared" ca="1" si="24"/>
        <v>2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0.46773034739018859</v>
      </c>
      <c r="CA9" s="11">
        <f t="shared" ca="1" si="26"/>
        <v>44</v>
      </c>
      <c r="CB9" s="4"/>
      <c r="CC9" s="4">
        <v>9</v>
      </c>
      <c r="CD9" s="4">
        <v>1</v>
      </c>
      <c r="CE9" s="4">
        <v>9</v>
      </c>
      <c r="CG9" s="10">
        <f t="shared" ca="1" si="27"/>
        <v>0.3105479542100914</v>
      </c>
      <c r="CH9" s="11">
        <f t="shared" ca="1" si="28"/>
        <v>10</v>
      </c>
      <c r="CI9" s="4"/>
      <c r="CJ9" s="4">
        <v>9</v>
      </c>
      <c r="CK9" s="4">
        <v>9</v>
      </c>
      <c r="CL9" s="4">
        <v>0</v>
      </c>
      <c r="CN9" s="10">
        <f t="shared" ca="1" si="29"/>
        <v>0.45196948510563628</v>
      </c>
      <c r="CO9" s="11">
        <f t="shared" ca="1" si="30"/>
        <v>9</v>
      </c>
      <c r="CP9" s="4"/>
      <c r="CQ9" s="4">
        <v>9</v>
      </c>
      <c r="CR9" s="4">
        <v>9</v>
      </c>
      <c r="CS9" s="4">
        <v>1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74</v>
      </c>
      <c r="Y10" s="4">
        <f t="shared" ca="1" si="1"/>
        <v>613</v>
      </c>
      <c r="Z10" s="4" t="s">
        <v>68</v>
      </c>
      <c r="AA10" s="4">
        <f t="shared" ca="1" si="2"/>
        <v>387</v>
      </c>
      <c r="AB10" s="4" t="s">
        <v>73</v>
      </c>
      <c r="AC10" s="4">
        <f t="shared" ca="1" si="3"/>
        <v>1000</v>
      </c>
      <c r="AE10" s="4">
        <f t="shared" ca="1" si="4"/>
        <v>0</v>
      </c>
      <c r="AF10" s="4">
        <f t="shared" ca="1" si="5"/>
        <v>6</v>
      </c>
      <c r="AG10" s="4" t="s">
        <v>66</v>
      </c>
      <c r="AH10" s="4">
        <f t="shared" ca="1" si="6"/>
        <v>1</v>
      </c>
      <c r="AI10" s="4">
        <f t="shared" ca="1" si="7"/>
        <v>3</v>
      </c>
      <c r="AJ10" s="4" t="s">
        <v>53</v>
      </c>
      <c r="AK10" s="4">
        <f t="shared" ca="1" si="8"/>
        <v>0</v>
      </c>
      <c r="AL10" s="4">
        <f t="shared" ca="1" si="9"/>
        <v>3</v>
      </c>
      <c r="AM10" s="4" t="s">
        <v>55</v>
      </c>
      <c r="AN10" s="4">
        <f t="shared" ca="1" si="10"/>
        <v>8</v>
      </c>
      <c r="AO10" s="4">
        <f t="shared" ca="1" si="11"/>
        <v>7</v>
      </c>
      <c r="AP10" s="4" t="s">
        <v>73</v>
      </c>
      <c r="AQ10" s="4">
        <f t="shared" ca="1" si="12"/>
        <v>1</v>
      </c>
      <c r="AR10" s="4">
        <f t="shared" ca="1" si="13"/>
        <v>0</v>
      </c>
      <c r="AS10" s="4" t="s">
        <v>66</v>
      </c>
      <c r="AT10" s="4">
        <f t="shared" ca="1" si="14"/>
        <v>0</v>
      </c>
      <c r="AU10" s="4">
        <f t="shared" ca="1" si="15"/>
        <v>0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6</v>
      </c>
      <c r="BE10" s="6">
        <f t="shared" ca="1" si="19"/>
        <v>3</v>
      </c>
      <c r="BF10" s="7"/>
      <c r="BH10" s="4">
        <v>10</v>
      </c>
      <c r="BI10" s="8">
        <f t="shared" ca="1" si="20"/>
        <v>1</v>
      </c>
      <c r="BJ10" s="8">
        <f t="shared" ca="1" si="0"/>
        <v>8</v>
      </c>
      <c r="BK10" s="9"/>
      <c r="BM10" s="4">
        <v>10</v>
      </c>
      <c r="BN10" s="8">
        <f t="shared" ca="1" si="21"/>
        <v>3</v>
      </c>
      <c r="BO10" s="8">
        <f t="shared" ca="1" si="22"/>
        <v>7</v>
      </c>
      <c r="BP10" s="9"/>
      <c r="BQ10" s="9"/>
      <c r="BR10" s="7"/>
      <c r="BS10" s="10">
        <f t="shared" ca="1" si="23"/>
        <v>0.10503631318563345</v>
      </c>
      <c r="BT10" s="11">
        <f t="shared" ca="1" si="24"/>
        <v>17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0.40541863253446886</v>
      </c>
      <c r="CA10" s="11">
        <f t="shared" ca="1" si="26"/>
        <v>48</v>
      </c>
      <c r="CB10" s="4"/>
      <c r="CC10" s="4">
        <v>10</v>
      </c>
      <c r="CD10" s="4">
        <v>2</v>
      </c>
      <c r="CE10" s="4">
        <v>1</v>
      </c>
      <c r="CG10" s="10">
        <f t="shared" ca="1" si="27"/>
        <v>0.30834993964951085</v>
      </c>
      <c r="CH10" s="11">
        <f t="shared" ca="1" si="28"/>
        <v>11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0.91114290400500531</v>
      </c>
      <c r="CO10" s="11">
        <f t="shared" ca="1" si="30"/>
        <v>3</v>
      </c>
      <c r="CP10" s="4"/>
      <c r="CQ10" s="4">
        <v>10</v>
      </c>
      <c r="CR10" s="4">
        <v>1</v>
      </c>
      <c r="CS10" s="4">
        <v>9</v>
      </c>
    </row>
    <row r="11" spans="1:97" ht="19.5" customHeight="1" thickBot="1" x14ac:dyDescent="0.3">
      <c r="A11" s="51"/>
      <c r="B11" s="17"/>
      <c r="C11" s="16" t="s">
        <v>75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177</v>
      </c>
      <c r="N11" s="17"/>
      <c r="O11" s="17"/>
      <c r="P11" s="17"/>
      <c r="Q11" s="17"/>
      <c r="R11" s="17"/>
      <c r="S11" s="17"/>
      <c r="T11" s="19"/>
      <c r="X11" s="2" t="s">
        <v>78</v>
      </c>
      <c r="Y11" s="4">
        <f t="shared" ca="1" si="1"/>
        <v>981</v>
      </c>
      <c r="Z11" s="4" t="s">
        <v>53</v>
      </c>
      <c r="AA11" s="4">
        <f t="shared" ca="1" si="2"/>
        <v>519</v>
      </c>
      <c r="AB11" s="4" t="s">
        <v>54</v>
      </c>
      <c r="AC11" s="4">
        <f t="shared" ca="1" si="3"/>
        <v>1500</v>
      </c>
      <c r="AE11" s="4">
        <f t="shared" ca="1" si="4"/>
        <v>0</v>
      </c>
      <c r="AF11" s="4">
        <f t="shared" ca="1" si="5"/>
        <v>9</v>
      </c>
      <c r="AG11" s="4" t="s">
        <v>55</v>
      </c>
      <c r="AH11" s="4">
        <f t="shared" ca="1" si="6"/>
        <v>8</v>
      </c>
      <c r="AI11" s="4">
        <f t="shared" ca="1" si="7"/>
        <v>1</v>
      </c>
      <c r="AJ11" s="4" t="s">
        <v>68</v>
      </c>
      <c r="AK11" s="4">
        <f t="shared" ca="1" si="8"/>
        <v>0</v>
      </c>
      <c r="AL11" s="4">
        <f t="shared" ca="1" si="9"/>
        <v>5</v>
      </c>
      <c r="AM11" s="4" t="s">
        <v>55</v>
      </c>
      <c r="AN11" s="4">
        <f t="shared" ca="1" si="10"/>
        <v>1</v>
      </c>
      <c r="AO11" s="4">
        <f t="shared" ca="1" si="11"/>
        <v>9</v>
      </c>
      <c r="AP11" s="4" t="s">
        <v>54</v>
      </c>
      <c r="AQ11" s="4">
        <f t="shared" ca="1" si="12"/>
        <v>1</v>
      </c>
      <c r="AR11" s="4">
        <f t="shared" ca="1" si="13"/>
        <v>5</v>
      </c>
      <c r="AS11" s="4" t="s">
        <v>55</v>
      </c>
      <c r="AT11" s="4">
        <f t="shared" ca="1" si="14"/>
        <v>0</v>
      </c>
      <c r="AU11" s="4">
        <f t="shared" ca="1" si="15"/>
        <v>0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9</v>
      </c>
      <c r="BE11" s="6">
        <f t="shared" ca="1" si="19"/>
        <v>5</v>
      </c>
      <c r="BF11" s="7"/>
      <c r="BH11" s="4">
        <v>11</v>
      </c>
      <c r="BI11" s="8">
        <f t="shared" ca="1" si="20"/>
        <v>8</v>
      </c>
      <c r="BJ11" s="8">
        <f t="shared" ca="1" si="0"/>
        <v>1</v>
      </c>
      <c r="BK11" s="9"/>
      <c r="BM11" s="4">
        <v>11</v>
      </c>
      <c r="BN11" s="8">
        <f t="shared" ca="1" si="21"/>
        <v>1</v>
      </c>
      <c r="BO11" s="8">
        <f t="shared" ca="1" si="22"/>
        <v>9</v>
      </c>
      <c r="BP11" s="9"/>
      <c r="BQ11" s="9"/>
      <c r="BR11" s="7"/>
      <c r="BS11" s="10">
        <f t="shared" ca="1" si="23"/>
        <v>5.8813491876803847E-2</v>
      </c>
      <c r="BT11" s="11">
        <f t="shared" ca="1" si="24"/>
        <v>18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8.2670303795170375E-2</v>
      </c>
      <c r="CA11" s="11">
        <f t="shared" ca="1" si="26"/>
        <v>77</v>
      </c>
      <c r="CB11" s="4"/>
      <c r="CC11" s="4">
        <v>11</v>
      </c>
      <c r="CD11" s="4">
        <v>2</v>
      </c>
      <c r="CE11" s="4">
        <v>2</v>
      </c>
      <c r="CG11" s="10">
        <f t="shared" ca="1" si="27"/>
        <v>0.42835256416375</v>
      </c>
      <c r="CH11" s="11">
        <f t="shared" ca="1" si="28"/>
        <v>8</v>
      </c>
      <c r="CI11" s="4"/>
      <c r="CJ11" s="4">
        <v>11</v>
      </c>
      <c r="CK11" s="4">
        <v>1</v>
      </c>
      <c r="CL11" s="4">
        <v>8</v>
      </c>
      <c r="CN11" s="10">
        <f t="shared" ca="1" si="29"/>
        <v>0.39363284278729138</v>
      </c>
      <c r="CO11" s="11">
        <f t="shared" ca="1" si="30"/>
        <v>10</v>
      </c>
      <c r="CP11" s="4"/>
      <c r="CQ11" s="4">
        <v>11</v>
      </c>
      <c r="CR11" s="4">
        <v>2</v>
      </c>
      <c r="CS11" s="4">
        <v>8</v>
      </c>
    </row>
    <row r="12" spans="1:97" ht="45.95" customHeight="1" thickBot="1" x14ac:dyDescent="0.3">
      <c r="A12" s="24"/>
      <c r="B12" s="25"/>
      <c r="C12" s="84" t="str">
        <f ca="1">$Y3/100&amp;$Z3&amp;$AA3/100&amp;$AB3</f>
        <v>2.21＋5.79＝</v>
      </c>
      <c r="D12" s="85"/>
      <c r="E12" s="85"/>
      <c r="F12" s="85"/>
      <c r="G12" s="75">
        <f ca="1">$AC3/100</f>
        <v>8</v>
      </c>
      <c r="H12" s="76"/>
      <c r="I12" s="21"/>
      <c r="J12" s="22"/>
      <c r="K12" s="20"/>
      <c r="L12" s="13"/>
      <c r="M12" s="84" t="str">
        <f ca="1">$Y4/100&amp;$Z4&amp;$AA4/100&amp;$AB4</f>
        <v>6.65＋5.35＝</v>
      </c>
      <c r="N12" s="85"/>
      <c r="O12" s="85"/>
      <c r="P12" s="85"/>
      <c r="Q12" s="75">
        <f ca="1">$AC4/100</f>
        <v>12</v>
      </c>
      <c r="R12" s="76"/>
      <c r="S12" s="21"/>
      <c r="T12" s="23"/>
      <c r="X12" s="2" t="s">
        <v>79</v>
      </c>
      <c r="Y12" s="4">
        <f t="shared" ca="1" si="1"/>
        <v>796</v>
      </c>
      <c r="Z12" s="4" t="s">
        <v>53</v>
      </c>
      <c r="AA12" s="4">
        <f t="shared" ca="1" si="2"/>
        <v>604</v>
      </c>
      <c r="AB12" s="4" t="s">
        <v>54</v>
      </c>
      <c r="AC12" s="4">
        <f t="shared" ca="1" si="3"/>
        <v>1400</v>
      </c>
      <c r="AE12" s="4">
        <f t="shared" ca="1" si="4"/>
        <v>0</v>
      </c>
      <c r="AF12" s="4">
        <f t="shared" ca="1" si="5"/>
        <v>7</v>
      </c>
      <c r="AG12" s="4" t="s">
        <v>55</v>
      </c>
      <c r="AH12" s="4">
        <f t="shared" ca="1" si="6"/>
        <v>9</v>
      </c>
      <c r="AI12" s="4">
        <f t="shared" ca="1" si="7"/>
        <v>6</v>
      </c>
      <c r="AJ12" s="4" t="s">
        <v>53</v>
      </c>
      <c r="AK12" s="4">
        <f t="shared" ca="1" si="8"/>
        <v>0</v>
      </c>
      <c r="AL12" s="4">
        <f t="shared" ca="1" si="9"/>
        <v>6</v>
      </c>
      <c r="AM12" s="4" t="s">
        <v>55</v>
      </c>
      <c r="AN12" s="4">
        <f t="shared" ca="1" si="10"/>
        <v>0</v>
      </c>
      <c r="AO12" s="4">
        <f t="shared" ca="1" si="11"/>
        <v>4</v>
      </c>
      <c r="AP12" s="4" t="s">
        <v>54</v>
      </c>
      <c r="AQ12" s="4">
        <f t="shared" ca="1" si="12"/>
        <v>1</v>
      </c>
      <c r="AR12" s="4">
        <f t="shared" ca="1" si="13"/>
        <v>4</v>
      </c>
      <c r="AS12" s="4" t="s">
        <v>55</v>
      </c>
      <c r="AT12" s="4">
        <f t="shared" ca="1" si="14"/>
        <v>0</v>
      </c>
      <c r="AU12" s="4">
        <f t="shared" ca="1" si="15"/>
        <v>0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7</v>
      </c>
      <c r="BE12" s="6">
        <f t="shared" ca="1" si="19"/>
        <v>6</v>
      </c>
      <c r="BF12" s="7"/>
      <c r="BH12" s="4">
        <v>12</v>
      </c>
      <c r="BI12" s="8">
        <f t="shared" ca="1" si="20"/>
        <v>9</v>
      </c>
      <c r="BJ12" s="8">
        <f t="shared" ca="1" si="0"/>
        <v>0</v>
      </c>
      <c r="BK12" s="9"/>
      <c r="BM12" s="4">
        <v>12</v>
      </c>
      <c r="BN12" s="8">
        <f t="shared" ca="1" si="21"/>
        <v>6</v>
      </c>
      <c r="BO12" s="8">
        <f t="shared" ca="1" si="22"/>
        <v>4</v>
      </c>
      <c r="BP12" s="9"/>
      <c r="BQ12" s="9"/>
      <c r="BR12" s="7"/>
      <c r="BS12" s="10">
        <f t="shared" ca="1" si="23"/>
        <v>0.42250926548721734</v>
      </c>
      <c r="BT12" s="11">
        <f t="shared" ca="1" si="24"/>
        <v>11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0.25603379664144488</v>
      </c>
      <c r="CA12" s="11">
        <f t="shared" ca="1" si="26"/>
        <v>60</v>
      </c>
      <c r="CB12" s="4"/>
      <c r="CC12" s="4">
        <v>12</v>
      </c>
      <c r="CD12" s="4">
        <v>2</v>
      </c>
      <c r="CE12" s="4">
        <v>3</v>
      </c>
      <c r="CG12" s="10">
        <f t="shared" ca="1" si="27"/>
        <v>1.3739646113884896E-2</v>
      </c>
      <c r="CH12" s="11">
        <f t="shared" ca="1" si="28"/>
        <v>18</v>
      </c>
      <c r="CI12" s="4"/>
      <c r="CJ12" s="4">
        <v>12</v>
      </c>
      <c r="CK12" s="4">
        <v>2</v>
      </c>
      <c r="CL12" s="4">
        <v>7</v>
      </c>
      <c r="CN12" s="10">
        <f t="shared" ca="1" si="29"/>
        <v>0.28234190011800009</v>
      </c>
      <c r="CO12" s="11">
        <f t="shared" ca="1" si="30"/>
        <v>15</v>
      </c>
      <c r="CP12" s="4"/>
      <c r="CQ12" s="4">
        <v>12</v>
      </c>
      <c r="CR12" s="4">
        <v>3</v>
      </c>
      <c r="CS12" s="4">
        <v>7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0.61548558403151754</v>
      </c>
      <c r="BT13" s="11">
        <f t="shared" ca="1" si="24"/>
        <v>4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0.10327842374570728</v>
      </c>
      <c r="CA13" s="11">
        <f t="shared" ca="1" si="26"/>
        <v>74</v>
      </c>
      <c r="CB13" s="4"/>
      <c r="CC13" s="4">
        <v>13</v>
      </c>
      <c r="CD13" s="4">
        <v>2</v>
      </c>
      <c r="CE13" s="4">
        <v>4</v>
      </c>
      <c r="CG13" s="10">
        <f t="shared" ca="1" si="27"/>
        <v>0.50628281145340914</v>
      </c>
      <c r="CH13" s="11">
        <f t="shared" ca="1" si="28"/>
        <v>7</v>
      </c>
      <c r="CI13" s="4"/>
      <c r="CJ13" s="4">
        <v>13</v>
      </c>
      <c r="CK13" s="4">
        <v>4</v>
      </c>
      <c r="CL13" s="4">
        <v>5</v>
      </c>
      <c r="CN13" s="10">
        <f t="shared" ca="1" si="29"/>
        <v>0.80248784938440976</v>
      </c>
      <c r="CO13" s="11">
        <f t="shared" ca="1" si="30"/>
        <v>4</v>
      </c>
      <c r="CP13" s="4"/>
      <c r="CQ13" s="4">
        <v>13</v>
      </c>
      <c r="CR13" s="4">
        <v>4</v>
      </c>
      <c r="CS13" s="4">
        <v>6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2</v>
      </c>
      <c r="F14" s="31" t="str">
        <f ca="1">IF(AND(G14=0,H14=0),"",".")</f>
        <v>.</v>
      </c>
      <c r="G14" s="32">
        <f ca="1">$BI3</f>
        <v>2</v>
      </c>
      <c r="H14" s="32">
        <f ca="1">$BN3</f>
        <v>1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6</v>
      </c>
      <c r="P14" s="31" t="str">
        <f ca="1">IF(AND(Q14=0,R14=0),"",".")</f>
        <v>.</v>
      </c>
      <c r="Q14" s="32">
        <f ca="1">$BI4</f>
        <v>6</v>
      </c>
      <c r="R14" s="32">
        <f ca="1">$BN4</f>
        <v>5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0.32772851995286167</v>
      </c>
      <c r="BT14" s="11">
        <f t="shared" ca="1" si="24"/>
        <v>13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0.5842289348729417</v>
      </c>
      <c r="CA14" s="11">
        <f t="shared" ca="1" si="26"/>
        <v>31</v>
      </c>
      <c r="CB14" s="4"/>
      <c r="CC14" s="4">
        <v>14</v>
      </c>
      <c r="CD14" s="4">
        <v>2</v>
      </c>
      <c r="CE14" s="4">
        <v>5</v>
      </c>
      <c r="CG14" s="10">
        <f t="shared" ca="1" si="27"/>
        <v>0.83518413284944948</v>
      </c>
      <c r="CH14" s="11">
        <f t="shared" ca="1" si="28"/>
        <v>4</v>
      </c>
      <c r="CI14" s="4"/>
      <c r="CJ14" s="4">
        <v>14</v>
      </c>
      <c r="CK14" s="4">
        <v>5</v>
      </c>
      <c r="CL14" s="4">
        <v>4</v>
      </c>
      <c r="CN14" s="10">
        <f t="shared" ca="1" si="29"/>
        <v>0.94509586858291206</v>
      </c>
      <c r="CO14" s="11">
        <f t="shared" ca="1" si="30"/>
        <v>2</v>
      </c>
      <c r="CP14" s="4"/>
      <c r="CQ14" s="4">
        <v>14</v>
      </c>
      <c r="CR14" s="4">
        <v>5</v>
      </c>
      <c r="CS14" s="4">
        <v>5</v>
      </c>
    </row>
    <row r="15" spans="1:97" ht="54.95" customHeight="1" thickBot="1" x14ac:dyDescent="0.3">
      <c r="A15" s="20"/>
      <c r="B15" s="13"/>
      <c r="C15" s="34" t="str">
        <f ca="1">IF(AND($AZ3=0,$AY3=0),"","＋")</f>
        <v/>
      </c>
      <c r="D15" s="35" t="str">
        <f ca="1">IF(AND($AZ3=0,$AY3=0),"＋",$AZ3)</f>
        <v>＋</v>
      </c>
      <c r="E15" s="36">
        <f ca="1">$BE3</f>
        <v>5</v>
      </c>
      <c r="F15" s="36" t="str">
        <f ca="1">IF(AND(G15=0,H15=0),"",".")</f>
        <v>.</v>
      </c>
      <c r="G15" s="37">
        <f ca="1">$BJ3</f>
        <v>7</v>
      </c>
      <c r="H15" s="37">
        <f ca="1">$BO3</f>
        <v>9</v>
      </c>
      <c r="I15" s="33"/>
      <c r="J15" s="28"/>
      <c r="K15" s="20"/>
      <c r="L15" s="13"/>
      <c r="M15" s="34" t="str">
        <f ca="1">IF(AND($AZ4=0,$AY4=0),"","＋")</f>
        <v/>
      </c>
      <c r="N15" s="35" t="str">
        <f ca="1">IF(AND($AZ4=0,$AY4=0),"＋",$AZ4)</f>
        <v>＋</v>
      </c>
      <c r="O15" s="36">
        <f ca="1">$BE4</f>
        <v>5</v>
      </c>
      <c r="P15" s="36" t="str">
        <f ca="1">IF(AND(Q15=0,R15=0),"",".")</f>
        <v>.</v>
      </c>
      <c r="Q15" s="37">
        <f ca="1">$BJ4</f>
        <v>3</v>
      </c>
      <c r="R15" s="37">
        <f ca="1">$BO4</f>
        <v>5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0.40580920460938041</v>
      </c>
      <c r="BT15" s="11">
        <f t="shared" ca="1" si="24"/>
        <v>12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0.9926945005989547</v>
      </c>
      <c r="CA15" s="11">
        <f t="shared" ca="1" si="26"/>
        <v>1</v>
      </c>
      <c r="CB15" s="4"/>
      <c r="CC15" s="4">
        <v>15</v>
      </c>
      <c r="CD15" s="4">
        <v>2</v>
      </c>
      <c r="CE15" s="4">
        <v>6</v>
      </c>
      <c r="CG15" s="10">
        <f t="shared" ca="1" si="27"/>
        <v>0.40999613662360368</v>
      </c>
      <c r="CH15" s="11">
        <f t="shared" ca="1" si="28"/>
        <v>9</v>
      </c>
      <c r="CI15" s="4"/>
      <c r="CJ15" s="4">
        <v>15</v>
      </c>
      <c r="CK15" s="4">
        <v>6</v>
      </c>
      <c r="CL15" s="4">
        <v>3</v>
      </c>
      <c r="CN15" s="10">
        <f t="shared" ca="1" si="29"/>
        <v>0.59805789489400707</v>
      </c>
      <c r="CO15" s="11">
        <f t="shared" ca="1" si="30"/>
        <v>6</v>
      </c>
      <c r="CP15" s="4"/>
      <c r="CQ15" s="4">
        <v>15</v>
      </c>
      <c r="CR15" s="4">
        <v>6</v>
      </c>
      <c r="CS15" s="4">
        <v>4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8</v>
      </c>
      <c r="F16" s="41" t="str">
        <f>$AS3</f>
        <v>.</v>
      </c>
      <c r="G16" s="42">
        <f ca="1">$AT3</f>
        <v>0</v>
      </c>
      <c r="H16" s="43">
        <f ca="1">$AU3</f>
        <v>0</v>
      </c>
      <c r="I16" s="33"/>
      <c r="J16" s="44"/>
      <c r="K16" s="45"/>
      <c r="L16" s="38"/>
      <c r="M16" s="39"/>
      <c r="N16" s="40">
        <f ca="1">$AQ4</f>
        <v>1</v>
      </c>
      <c r="O16" s="41">
        <f ca="1">$AR4</f>
        <v>2</v>
      </c>
      <c r="P16" s="41" t="str">
        <f>$AS4</f>
        <v>.</v>
      </c>
      <c r="Q16" s="42">
        <f ca="1">$AT4</f>
        <v>0</v>
      </c>
      <c r="R16" s="43">
        <f ca="1">$AU4</f>
        <v>0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0.57548869406582059</v>
      </c>
      <c r="BT16" s="11">
        <f t="shared" ca="1" si="24"/>
        <v>5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0.25020528321887003</v>
      </c>
      <c r="CA16" s="11">
        <f t="shared" ca="1" si="26"/>
        <v>62</v>
      </c>
      <c r="CB16" s="4"/>
      <c r="CC16" s="4">
        <v>16</v>
      </c>
      <c r="CD16" s="4">
        <v>2</v>
      </c>
      <c r="CE16" s="4">
        <v>7</v>
      </c>
      <c r="CG16" s="10">
        <f t="shared" ca="1" si="27"/>
        <v>0.92264202265795758</v>
      </c>
      <c r="CH16" s="11">
        <f t="shared" ca="1" si="28"/>
        <v>2</v>
      </c>
      <c r="CI16" s="4"/>
      <c r="CJ16" s="4">
        <v>16</v>
      </c>
      <c r="CK16" s="4">
        <v>7</v>
      </c>
      <c r="CL16" s="4">
        <v>2</v>
      </c>
      <c r="CN16" s="10">
        <f t="shared" ca="1" si="29"/>
        <v>0.39086603615687321</v>
      </c>
      <c r="CO16" s="11">
        <f t="shared" ca="1" si="30"/>
        <v>11</v>
      </c>
      <c r="CP16" s="4"/>
      <c r="CQ16" s="4">
        <v>16</v>
      </c>
      <c r="CR16" s="4">
        <v>7</v>
      </c>
      <c r="CS16" s="4">
        <v>3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0.15025542293627336</v>
      </c>
      <c r="BT17" s="11">
        <f t="shared" ca="1" si="24"/>
        <v>16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0.86664028865850073</v>
      </c>
      <c r="CA17" s="11">
        <f t="shared" ca="1" si="26"/>
        <v>9</v>
      </c>
      <c r="CB17" s="4"/>
      <c r="CC17" s="4">
        <v>17</v>
      </c>
      <c r="CD17" s="4">
        <v>2</v>
      </c>
      <c r="CE17" s="4">
        <v>8</v>
      </c>
      <c r="CG17" s="10">
        <f t="shared" ca="1" si="27"/>
        <v>0.11318789484641456</v>
      </c>
      <c r="CH17" s="11">
        <f t="shared" ca="1" si="28"/>
        <v>16</v>
      </c>
      <c r="CI17" s="4"/>
      <c r="CJ17" s="4">
        <v>17</v>
      </c>
      <c r="CK17" s="4">
        <v>8</v>
      </c>
      <c r="CL17" s="4">
        <v>1</v>
      </c>
      <c r="CN17" s="10">
        <f t="shared" ca="1" si="29"/>
        <v>0.25055693340986318</v>
      </c>
      <c r="CO17" s="11">
        <f t="shared" ca="1" si="30"/>
        <v>16</v>
      </c>
      <c r="CP17" s="4"/>
      <c r="CQ17" s="4">
        <v>17</v>
      </c>
      <c r="CR17" s="4">
        <v>8</v>
      </c>
      <c r="CS17" s="4">
        <v>2</v>
      </c>
    </row>
    <row r="18" spans="1:97" ht="19.5" customHeight="1" thickBot="1" x14ac:dyDescent="0.3">
      <c r="A18" s="51"/>
      <c r="B18" s="17"/>
      <c r="C18" s="16" t="s">
        <v>178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179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0.45225970238907809</v>
      </c>
      <c r="BT18" s="11">
        <f t="shared" ca="1" si="24"/>
        <v>9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0.48515227159011465</v>
      </c>
      <c r="CA18" s="11">
        <f t="shared" ca="1" si="26"/>
        <v>42</v>
      </c>
      <c r="CB18" s="4"/>
      <c r="CC18" s="4">
        <v>18</v>
      </c>
      <c r="CD18" s="4">
        <v>2</v>
      </c>
      <c r="CE18" s="4">
        <v>9</v>
      </c>
      <c r="CG18" s="10">
        <f t="shared" ca="1" si="27"/>
        <v>0.65355061802858239</v>
      </c>
      <c r="CH18" s="11">
        <f t="shared" ca="1" si="28"/>
        <v>5</v>
      </c>
      <c r="CI18" s="4"/>
      <c r="CJ18" s="4">
        <v>18</v>
      </c>
      <c r="CK18" s="4">
        <v>9</v>
      </c>
      <c r="CL18" s="4">
        <v>0</v>
      </c>
      <c r="CN18" s="10">
        <f t="shared" ca="1" si="29"/>
        <v>0.36879253153302261</v>
      </c>
      <c r="CO18" s="11">
        <f t="shared" ca="1" si="30"/>
        <v>13</v>
      </c>
      <c r="CP18" s="4"/>
      <c r="CQ18" s="4">
        <v>18</v>
      </c>
      <c r="CR18" s="4">
        <v>9</v>
      </c>
      <c r="CS18" s="4">
        <v>1</v>
      </c>
    </row>
    <row r="19" spans="1:97" ht="45.95" customHeight="1" thickBot="1" x14ac:dyDescent="0.3">
      <c r="A19" s="24"/>
      <c r="B19" s="25"/>
      <c r="C19" s="84" t="str">
        <f ca="1">$Y5/100&amp;$Z5&amp;$AA5/100&amp;$AB5</f>
        <v>8.69＋4.31＝</v>
      </c>
      <c r="D19" s="85"/>
      <c r="E19" s="85"/>
      <c r="F19" s="85"/>
      <c r="G19" s="75">
        <f ca="1">$AC5/100</f>
        <v>13</v>
      </c>
      <c r="H19" s="76"/>
      <c r="I19" s="21"/>
      <c r="J19" s="22"/>
      <c r="K19" s="20"/>
      <c r="L19" s="13"/>
      <c r="M19" s="84" t="str">
        <f ca="1">$Y6/100&amp;$Z6&amp;$AA6/100&amp;$AB6</f>
        <v>7.85＋2.15＝</v>
      </c>
      <c r="N19" s="85"/>
      <c r="O19" s="85"/>
      <c r="P19" s="85"/>
      <c r="Q19" s="75">
        <f ca="1">$AC6/100</f>
        <v>10</v>
      </c>
      <c r="R19" s="76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0.21189577222480971</v>
      </c>
      <c r="CA19" s="11">
        <f t="shared" ca="1" si="26"/>
        <v>68</v>
      </c>
      <c r="CB19" s="4"/>
      <c r="CC19" s="4">
        <v>19</v>
      </c>
      <c r="CD19" s="4">
        <v>3</v>
      </c>
      <c r="CE19" s="4">
        <v>1</v>
      </c>
      <c r="CG19" s="10"/>
      <c r="CH19" s="11"/>
      <c r="CI19" s="4"/>
      <c r="CJ19" s="4"/>
      <c r="CN19" s="10"/>
      <c r="CO19" s="11"/>
      <c r="CP19" s="4"/>
      <c r="CQ19" s="4"/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0.9518743067902663</v>
      </c>
      <c r="CA20" s="11">
        <f t="shared" ca="1" si="26"/>
        <v>5</v>
      </c>
      <c r="CB20" s="4"/>
      <c r="CC20" s="4">
        <v>20</v>
      </c>
      <c r="CD20" s="4">
        <v>3</v>
      </c>
      <c r="CE20" s="4">
        <v>2</v>
      </c>
      <c r="CG20" s="10"/>
      <c r="CH20" s="11"/>
      <c r="CI20" s="4"/>
      <c r="CJ20" s="4"/>
      <c r="CN20" s="10"/>
      <c r="CO20" s="11"/>
      <c r="CP20" s="4"/>
      <c r="CQ20" s="4"/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8</v>
      </c>
      <c r="F21" s="31" t="str">
        <f ca="1">IF(AND(G21=0,H21=0),"",".")</f>
        <v>.</v>
      </c>
      <c r="G21" s="32">
        <f ca="1">$BI5</f>
        <v>6</v>
      </c>
      <c r="H21" s="32">
        <f ca="1">$BN5</f>
        <v>9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7</v>
      </c>
      <c r="P21" s="31" t="str">
        <f ca="1">IF(AND(Q21=0,R21=0),"",".")</f>
        <v>.</v>
      </c>
      <c r="Q21" s="32">
        <f ca="1">$BI6</f>
        <v>8</v>
      </c>
      <c r="R21" s="32">
        <f ca="1">$BN6</f>
        <v>5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0.472670811010379</v>
      </c>
      <c r="CA21" s="11">
        <f t="shared" ca="1" si="26"/>
        <v>43</v>
      </c>
      <c r="CB21" s="4"/>
      <c r="CC21" s="4">
        <v>21</v>
      </c>
      <c r="CD21" s="4">
        <v>3</v>
      </c>
      <c r="CE21" s="4">
        <v>3</v>
      </c>
      <c r="CG21" s="10"/>
      <c r="CH21" s="11"/>
      <c r="CI21" s="4"/>
      <c r="CJ21" s="4"/>
      <c r="CN21" s="10"/>
      <c r="CO21" s="11"/>
      <c r="CP21" s="4"/>
      <c r="CQ21" s="4"/>
    </row>
    <row r="22" spans="1:97" ht="54.95" customHeight="1" thickBot="1" x14ac:dyDescent="0.3">
      <c r="A22" s="20"/>
      <c r="B22" s="13"/>
      <c r="C22" s="34" t="str">
        <f ca="1">IF(AND($AZ5=0,$AY5=0),"","＋")</f>
        <v/>
      </c>
      <c r="D22" s="35" t="str">
        <f ca="1">IF(AND($AZ5=0,$AY5=0),"＋",$AZ5)</f>
        <v>＋</v>
      </c>
      <c r="E22" s="36">
        <f ca="1">$BE5</f>
        <v>4</v>
      </c>
      <c r="F22" s="36" t="str">
        <f ca="1">IF(AND(G22=0,H22=0),"",".")</f>
        <v>.</v>
      </c>
      <c r="G22" s="37">
        <f ca="1">$BJ5</f>
        <v>3</v>
      </c>
      <c r="H22" s="37">
        <f ca="1">$BO5</f>
        <v>1</v>
      </c>
      <c r="I22" s="33"/>
      <c r="J22" s="28"/>
      <c r="K22" s="20"/>
      <c r="L22" s="13"/>
      <c r="M22" s="34" t="str">
        <f ca="1">IF(AND($AZ6=0,$AY6=0),"","＋")</f>
        <v/>
      </c>
      <c r="N22" s="35" t="str">
        <f ca="1">IF(AND($AZ6=0,$AY6=0),"＋",$AZ6)</f>
        <v>＋</v>
      </c>
      <c r="O22" s="36">
        <f ca="1">$BE6</f>
        <v>2</v>
      </c>
      <c r="P22" s="36" t="str">
        <f ca="1">IF(AND(Q22=0,R22=0),"",".")</f>
        <v>.</v>
      </c>
      <c r="Q22" s="37">
        <f ca="1">$BJ6</f>
        <v>1</v>
      </c>
      <c r="R22" s="37">
        <f ca="1">$BO6</f>
        <v>5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0.51831875194470789</v>
      </c>
      <c r="CA22" s="11">
        <f t="shared" ca="1" si="26"/>
        <v>37</v>
      </c>
      <c r="CB22" s="4"/>
      <c r="CC22" s="4">
        <v>22</v>
      </c>
      <c r="CD22" s="4">
        <v>3</v>
      </c>
      <c r="CE22" s="4">
        <v>4</v>
      </c>
      <c r="CG22" s="10"/>
      <c r="CH22" s="11"/>
      <c r="CI22" s="4"/>
      <c r="CJ22" s="4"/>
      <c r="CN22" s="10"/>
      <c r="CO22" s="11"/>
      <c r="CP22" s="4"/>
      <c r="CQ22" s="4"/>
    </row>
    <row r="23" spans="1:97" ht="54.95" customHeight="1" x14ac:dyDescent="0.25">
      <c r="A23" s="20"/>
      <c r="B23" s="13"/>
      <c r="C23" s="39"/>
      <c r="D23" s="40">
        <f ca="1">$AQ5</f>
        <v>1</v>
      </c>
      <c r="E23" s="41">
        <f ca="1">$AR5</f>
        <v>3</v>
      </c>
      <c r="F23" s="41" t="str">
        <f>$AS5</f>
        <v>.</v>
      </c>
      <c r="G23" s="42">
        <f ca="1">$AT5</f>
        <v>0</v>
      </c>
      <c r="H23" s="43">
        <f ca="1">$AU5</f>
        <v>0</v>
      </c>
      <c r="I23" s="33"/>
      <c r="J23" s="44"/>
      <c r="K23" s="45"/>
      <c r="L23" s="38"/>
      <c r="M23" s="39"/>
      <c r="N23" s="40">
        <f ca="1">$AQ6</f>
        <v>1</v>
      </c>
      <c r="O23" s="41">
        <f ca="1">$AR6</f>
        <v>0</v>
      </c>
      <c r="P23" s="41" t="str">
        <f>$AS6</f>
        <v>.</v>
      </c>
      <c r="Q23" s="42">
        <f ca="1">$AT6</f>
        <v>0</v>
      </c>
      <c r="R23" s="43">
        <f ca="1">$AU6</f>
        <v>0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0.27300094996933055</v>
      </c>
      <c r="CA23" s="11">
        <f t="shared" ca="1" si="26"/>
        <v>58</v>
      </c>
      <c r="CB23" s="4"/>
      <c r="CC23" s="4">
        <v>23</v>
      </c>
      <c r="CD23" s="4">
        <v>3</v>
      </c>
      <c r="CE23" s="4">
        <v>5</v>
      </c>
      <c r="CG23" s="10"/>
      <c r="CH23" s="11"/>
      <c r="CI23" s="4"/>
      <c r="CJ23" s="4"/>
      <c r="CN23" s="10"/>
      <c r="CO23" s="11"/>
      <c r="CP23" s="4"/>
      <c r="CQ23" s="4"/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0.52394691169066798</v>
      </c>
      <c r="CA24" s="11">
        <f t="shared" ca="1" si="26"/>
        <v>35</v>
      </c>
      <c r="CB24" s="4"/>
      <c r="CC24" s="4">
        <v>24</v>
      </c>
      <c r="CD24" s="4">
        <v>3</v>
      </c>
      <c r="CE24" s="4">
        <v>6</v>
      </c>
      <c r="CG24" s="10"/>
      <c r="CH24" s="11"/>
      <c r="CI24" s="4"/>
      <c r="CJ24" s="4"/>
      <c r="CN24" s="10"/>
      <c r="CO24" s="11"/>
      <c r="CP24" s="4"/>
      <c r="CQ24" s="4"/>
    </row>
    <row r="25" spans="1:97" ht="19.5" customHeight="1" thickBot="1" x14ac:dyDescent="0.3">
      <c r="A25" s="51"/>
      <c r="B25" s="17"/>
      <c r="C25" s="16" t="s">
        <v>103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104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6.7389489973167738E-2</v>
      </c>
      <c r="CA25" s="11">
        <f t="shared" ca="1" si="26"/>
        <v>80</v>
      </c>
      <c r="CB25" s="4"/>
      <c r="CC25" s="4">
        <v>25</v>
      </c>
      <c r="CD25" s="4">
        <v>3</v>
      </c>
      <c r="CE25" s="4">
        <v>7</v>
      </c>
      <c r="CG25" s="10"/>
      <c r="CH25" s="11"/>
      <c r="CI25" s="4"/>
      <c r="CJ25" s="4"/>
      <c r="CN25" s="10"/>
      <c r="CO25" s="11"/>
      <c r="CP25" s="4"/>
      <c r="CQ25" s="4"/>
    </row>
    <row r="26" spans="1:97" ht="45.95" customHeight="1" thickBot="1" x14ac:dyDescent="0.3">
      <c r="A26" s="24"/>
      <c r="B26" s="25"/>
      <c r="C26" s="84" t="str">
        <f ca="1">$Y7/100&amp;$Z7&amp;$AA7/100&amp;$AB7</f>
        <v>7.07＋7.93＝</v>
      </c>
      <c r="D26" s="85"/>
      <c r="E26" s="85"/>
      <c r="F26" s="85"/>
      <c r="G26" s="75">
        <f ca="1">$AC7/100</f>
        <v>15</v>
      </c>
      <c r="H26" s="76"/>
      <c r="I26" s="21"/>
      <c r="J26" s="22"/>
      <c r="K26" s="20"/>
      <c r="L26" s="13"/>
      <c r="M26" s="84" t="str">
        <f ca="1">$Y8/100&amp;$Z8&amp;$AA8/100&amp;$AB8</f>
        <v>6.53＋9.47＝</v>
      </c>
      <c r="N26" s="85"/>
      <c r="O26" s="85"/>
      <c r="P26" s="85"/>
      <c r="Q26" s="75">
        <f ca="1">$AC8/100</f>
        <v>16</v>
      </c>
      <c r="R26" s="76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0.50497519377570421</v>
      </c>
      <c r="CA26" s="11">
        <f t="shared" ca="1" si="26"/>
        <v>40</v>
      </c>
      <c r="CB26" s="4"/>
      <c r="CC26" s="4">
        <v>26</v>
      </c>
      <c r="CD26" s="4">
        <v>3</v>
      </c>
      <c r="CE26" s="4">
        <v>8</v>
      </c>
      <c r="CG26" s="10"/>
      <c r="CH26" s="11"/>
      <c r="CI26" s="4"/>
      <c r="CJ26" s="4"/>
      <c r="CN26" s="10"/>
      <c r="CO26" s="11"/>
      <c r="CP26" s="4"/>
      <c r="CQ26" s="4"/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0.72804431207274278</v>
      </c>
      <c r="CA27" s="11">
        <f t="shared" ca="1" si="26"/>
        <v>16</v>
      </c>
      <c r="CB27" s="4"/>
      <c r="CC27" s="4">
        <v>27</v>
      </c>
      <c r="CD27" s="4">
        <v>3</v>
      </c>
      <c r="CE27" s="4">
        <v>9</v>
      </c>
      <c r="CG27" s="10"/>
      <c r="CH27" s="11"/>
      <c r="CI27" s="4"/>
      <c r="CJ27" s="4"/>
      <c r="CN27" s="10"/>
      <c r="CO27" s="11"/>
      <c r="CP27" s="4"/>
      <c r="CQ27" s="4"/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7</v>
      </c>
      <c r="F28" s="31" t="str">
        <f ca="1">IF(AND(G28=0,H28=0),"",".")</f>
        <v>.</v>
      </c>
      <c r="G28" s="32">
        <f ca="1">$BI7</f>
        <v>0</v>
      </c>
      <c r="H28" s="32">
        <f ca="1">$BN7</f>
        <v>7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6</v>
      </c>
      <c r="P28" s="31" t="str">
        <f ca="1">IF(AND(Q28=0,R28=0),"",".")</f>
        <v>.</v>
      </c>
      <c r="Q28" s="32">
        <f ca="1">$BI8</f>
        <v>5</v>
      </c>
      <c r="R28" s="32">
        <f ca="1">$BN8</f>
        <v>3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4.0457303170860714E-2</v>
      </c>
      <c r="CA28" s="11">
        <f t="shared" ca="1" si="26"/>
        <v>81</v>
      </c>
      <c r="CB28" s="4"/>
      <c r="CC28" s="4">
        <v>28</v>
      </c>
      <c r="CD28" s="4">
        <v>4</v>
      </c>
      <c r="CE28" s="4">
        <v>1</v>
      </c>
      <c r="CG28" s="10"/>
      <c r="CH28" s="11"/>
      <c r="CI28" s="4"/>
      <c r="CJ28" s="4"/>
      <c r="CN28" s="10"/>
      <c r="CO28" s="11"/>
      <c r="CP28" s="4"/>
      <c r="CQ28" s="4"/>
    </row>
    <row r="29" spans="1:97" ht="54.95" customHeight="1" thickBot="1" x14ac:dyDescent="0.3">
      <c r="A29" s="20"/>
      <c r="B29" s="13"/>
      <c r="C29" s="34" t="str">
        <f ca="1">IF(AND($AZ7=0,$AY7=0),"","＋")</f>
        <v/>
      </c>
      <c r="D29" s="35" t="str">
        <f ca="1">IF(AND($AZ7=0,$AY7=0),"＋",$AZ7)</f>
        <v>＋</v>
      </c>
      <c r="E29" s="36">
        <f ca="1">$BE7</f>
        <v>7</v>
      </c>
      <c r="F29" s="36" t="str">
        <f ca="1">IF(AND(G29=0,H29=0),"",".")</f>
        <v>.</v>
      </c>
      <c r="G29" s="37">
        <f ca="1">$BJ7</f>
        <v>9</v>
      </c>
      <c r="H29" s="37">
        <f ca="1">$BO7</f>
        <v>3</v>
      </c>
      <c r="I29" s="33"/>
      <c r="J29" s="28"/>
      <c r="K29" s="20"/>
      <c r="L29" s="13"/>
      <c r="M29" s="34" t="str">
        <f ca="1">IF(AND($AZ8=0,$AY8=0),"","＋")</f>
        <v/>
      </c>
      <c r="N29" s="35" t="str">
        <f ca="1">IF(AND($AZ8=0,$AY8=0),"＋",$AZ8)</f>
        <v>＋</v>
      </c>
      <c r="O29" s="36">
        <f ca="1">$BE8</f>
        <v>9</v>
      </c>
      <c r="P29" s="36" t="str">
        <f ca="1">IF(AND(Q29=0,R29=0),"",".")</f>
        <v>.</v>
      </c>
      <c r="Q29" s="37">
        <f ca="1">$BJ8</f>
        <v>4</v>
      </c>
      <c r="R29" s="37">
        <f ca="1">$BO8</f>
        <v>7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0.1201733994309423</v>
      </c>
      <c r="CA29" s="11">
        <f t="shared" ca="1" si="26"/>
        <v>72</v>
      </c>
      <c r="CB29" s="4"/>
      <c r="CC29" s="4">
        <v>29</v>
      </c>
      <c r="CD29" s="4">
        <v>4</v>
      </c>
      <c r="CE29" s="4">
        <v>2</v>
      </c>
      <c r="CG29" s="10"/>
      <c r="CH29" s="11"/>
      <c r="CI29" s="4"/>
      <c r="CJ29" s="4"/>
      <c r="CN29" s="10"/>
      <c r="CO29" s="11"/>
      <c r="CP29" s="4"/>
      <c r="CQ29" s="4"/>
    </row>
    <row r="30" spans="1:97" ht="54.95" customHeight="1" x14ac:dyDescent="0.25">
      <c r="A30" s="20"/>
      <c r="B30" s="13"/>
      <c r="C30" s="39"/>
      <c r="D30" s="40">
        <f ca="1">$AQ7</f>
        <v>1</v>
      </c>
      <c r="E30" s="41">
        <f ca="1">$AR7</f>
        <v>5</v>
      </c>
      <c r="F30" s="41" t="str">
        <f>$AS7</f>
        <v>.</v>
      </c>
      <c r="G30" s="42">
        <f ca="1">$AT7</f>
        <v>0</v>
      </c>
      <c r="H30" s="43">
        <f ca="1">$AU7</f>
        <v>0</v>
      </c>
      <c r="I30" s="33"/>
      <c r="J30" s="44"/>
      <c r="K30" s="45"/>
      <c r="L30" s="38"/>
      <c r="M30" s="39"/>
      <c r="N30" s="40">
        <f ca="1">$AQ8</f>
        <v>1</v>
      </c>
      <c r="O30" s="41">
        <f ca="1">$AR8</f>
        <v>6</v>
      </c>
      <c r="P30" s="41" t="str">
        <f>$AS8</f>
        <v>.</v>
      </c>
      <c r="Q30" s="42">
        <f ca="1">$AT8</f>
        <v>0</v>
      </c>
      <c r="R30" s="43">
        <f ca="1">$AU8</f>
        <v>0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7.0755050069415515E-2</v>
      </c>
      <c r="CA30" s="11">
        <f t="shared" ca="1" si="26"/>
        <v>79</v>
      </c>
      <c r="CB30" s="4"/>
      <c r="CC30" s="4">
        <v>30</v>
      </c>
      <c r="CD30" s="4">
        <v>4</v>
      </c>
      <c r="CE30" s="4">
        <v>3</v>
      </c>
      <c r="CG30" s="10"/>
      <c r="CH30" s="11"/>
      <c r="CI30" s="4"/>
      <c r="CJ30" s="4"/>
      <c r="CN30" s="10"/>
      <c r="CO30" s="11"/>
      <c r="CP30" s="4"/>
      <c r="CQ30" s="4"/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0.23733039620829388</v>
      </c>
      <c r="CA31" s="11">
        <f t="shared" ca="1" si="26"/>
        <v>63</v>
      </c>
      <c r="CB31" s="4"/>
      <c r="CC31" s="4">
        <v>31</v>
      </c>
      <c r="CD31" s="4">
        <v>4</v>
      </c>
      <c r="CE31" s="4">
        <v>4</v>
      </c>
      <c r="CG31" s="10"/>
      <c r="CH31" s="11"/>
      <c r="CI31" s="4"/>
      <c r="CJ31" s="4"/>
      <c r="CN31" s="10"/>
      <c r="CO31" s="11"/>
      <c r="CP31" s="4"/>
      <c r="CQ31" s="4"/>
    </row>
    <row r="32" spans="1:97" ht="50.1" customHeight="1" thickBot="1" x14ac:dyDescent="0.3">
      <c r="A32" s="87" t="str">
        <f>A1</f>
        <v>小数 たし算 小数第二位 (1.11) くり上がり和整数 ８問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6">
        <f>S1</f>
        <v>1</v>
      </c>
      <c r="T32" s="86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0.51969919649342444</v>
      </c>
      <c r="CA32" s="11">
        <f t="shared" ca="1" si="26"/>
        <v>36</v>
      </c>
      <c r="CB32" s="4"/>
      <c r="CC32" s="4">
        <v>32</v>
      </c>
      <c r="CD32" s="4">
        <v>4</v>
      </c>
      <c r="CE32" s="4">
        <v>5</v>
      </c>
      <c r="CG32" s="10"/>
      <c r="CH32" s="11"/>
      <c r="CI32" s="4"/>
      <c r="CJ32" s="4"/>
      <c r="CM32" s="4"/>
      <c r="CN32" s="10"/>
      <c r="CO32" s="11"/>
      <c r="CP32" s="4"/>
      <c r="CQ32" s="4"/>
    </row>
    <row r="33" spans="1:95" ht="54.95" customHeight="1" thickBot="1" x14ac:dyDescent="0.3">
      <c r="A33" s="88" t="str">
        <f t="shared" ref="A33:F33" si="31">A2</f>
        <v>　　月  　 　日</v>
      </c>
      <c r="B33" s="89"/>
      <c r="C33" s="89"/>
      <c r="D33" s="89"/>
      <c r="E33" s="90"/>
      <c r="F33" s="91" t="str">
        <f t="shared" si="31"/>
        <v>名前</v>
      </c>
      <c r="G33" s="91"/>
      <c r="H33" s="91"/>
      <c r="I33" s="92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4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0.46047426293816962</v>
      </c>
      <c r="CA33" s="11">
        <f t="shared" ca="1" si="26"/>
        <v>45</v>
      </c>
      <c r="CB33" s="4"/>
      <c r="CC33" s="4">
        <v>33</v>
      </c>
      <c r="CD33" s="4">
        <v>4</v>
      </c>
      <c r="CE33" s="4">
        <v>6</v>
      </c>
      <c r="CG33" s="10"/>
      <c r="CH33" s="11"/>
      <c r="CI33" s="4"/>
      <c r="CJ33" s="4"/>
      <c r="CN33" s="10"/>
      <c r="CO33" s="11"/>
      <c r="CP33" s="4"/>
      <c r="CQ33" s="4"/>
    </row>
    <row r="34" spans="1:95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0.80097043312941152</v>
      </c>
      <c r="CA34" s="11">
        <f t="shared" ca="1" si="26"/>
        <v>13</v>
      </c>
      <c r="CB34" s="4"/>
      <c r="CC34" s="4">
        <v>34</v>
      </c>
      <c r="CD34" s="4">
        <v>4</v>
      </c>
      <c r="CE34" s="4">
        <v>7</v>
      </c>
      <c r="CG34" s="10"/>
      <c r="CH34" s="11"/>
      <c r="CI34" s="4"/>
      <c r="CJ34" s="4"/>
      <c r="CN34" s="10"/>
      <c r="CO34" s="11"/>
      <c r="CP34" s="4"/>
      <c r="CQ34" s="4"/>
    </row>
    <row r="35" spans="1:95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0.22719530926220488</v>
      </c>
      <c r="CA35" s="11">
        <f t="shared" ca="1" si="26"/>
        <v>64</v>
      </c>
      <c r="CB35" s="4"/>
      <c r="CC35" s="4">
        <v>35</v>
      </c>
      <c r="CD35" s="4">
        <v>4</v>
      </c>
      <c r="CE35" s="4">
        <v>8</v>
      </c>
      <c r="CG35" s="10"/>
      <c r="CH35" s="11"/>
      <c r="CI35" s="4"/>
      <c r="CJ35" s="4"/>
      <c r="CN35" s="10"/>
      <c r="CO35" s="11"/>
      <c r="CP35" s="4"/>
      <c r="CQ35" s="4"/>
    </row>
    <row r="36" spans="1:95" ht="45.95" customHeight="1" thickBot="1" x14ac:dyDescent="0.3">
      <c r="A36" s="57"/>
      <c r="B36" s="58"/>
      <c r="C36" s="84" t="str">
        <f t="shared" ref="C36" ca="1" si="32">C5</f>
        <v>1.48＋2.52＝</v>
      </c>
      <c r="D36" s="85"/>
      <c r="E36" s="85"/>
      <c r="F36" s="85"/>
      <c r="G36" s="95">
        <f ca="1">G5</f>
        <v>4</v>
      </c>
      <c r="H36" s="96"/>
      <c r="I36" s="59"/>
      <c r="J36" s="60"/>
      <c r="K36" s="25"/>
      <c r="L36" s="25"/>
      <c r="M36" s="84" t="str">
        <f t="shared" ref="M36" ca="1" si="33">M5</f>
        <v>2.28＋2.72＝</v>
      </c>
      <c r="N36" s="85"/>
      <c r="O36" s="85"/>
      <c r="P36" s="85"/>
      <c r="Q36" s="95">
        <f ca="1">Q5</f>
        <v>5</v>
      </c>
      <c r="R36" s="96"/>
      <c r="S36" s="59"/>
      <c r="T36" s="28"/>
      <c r="Y36" s="4" t="s">
        <v>180</v>
      </c>
      <c r="Z36" s="4" t="str">
        <f ca="1">IF(AND($AA36=0,$AB36=0),"OKA",IF(AB36=0,"OKB","NO"))</f>
        <v>OKA</v>
      </c>
      <c r="AA36" s="61">
        <f ca="1">AT1</f>
        <v>0</v>
      </c>
      <c r="AB36" s="61">
        <f ca="1">AU1</f>
        <v>0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0.19055506283083823</v>
      </c>
      <c r="CA36" s="11">
        <f t="shared" ca="1" si="26"/>
        <v>69</v>
      </c>
      <c r="CB36" s="4"/>
      <c r="CC36" s="4">
        <v>36</v>
      </c>
      <c r="CD36" s="4">
        <v>4</v>
      </c>
      <c r="CE36" s="4">
        <v>9</v>
      </c>
      <c r="CG36" s="10"/>
      <c r="CH36" s="11"/>
      <c r="CI36" s="4"/>
      <c r="CJ36" s="4"/>
      <c r="CN36" s="10"/>
      <c r="CO36" s="11"/>
      <c r="CP36" s="4"/>
      <c r="CQ36" s="4"/>
    </row>
    <row r="37" spans="1:95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OKA</v>
      </c>
      <c r="AA37" s="61">
        <f t="shared" ref="AA37:AB47" ca="1" si="35">AT2</f>
        <v>0</v>
      </c>
      <c r="AB37" s="61">
        <f t="shared" ca="1" si="35"/>
        <v>0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8.6457557416343978E-2</v>
      </c>
      <c r="CA37" s="11">
        <f t="shared" ca="1" si="26"/>
        <v>76</v>
      </c>
      <c r="CB37" s="4"/>
      <c r="CC37" s="4">
        <v>37</v>
      </c>
      <c r="CD37" s="4">
        <v>5</v>
      </c>
      <c r="CE37" s="4">
        <v>1</v>
      </c>
      <c r="CG37" s="10"/>
      <c r="CH37" s="11"/>
      <c r="CI37" s="4"/>
      <c r="CJ37" s="4"/>
      <c r="CN37" s="10"/>
      <c r="CO37" s="11"/>
      <c r="CP37" s="4"/>
      <c r="CQ37" s="4"/>
    </row>
    <row r="38" spans="1:95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1</v>
      </c>
      <c r="F38" s="31" t="str">
        <f t="shared" ca="1" si="36"/>
        <v>.</v>
      </c>
      <c r="G38" s="32">
        <f t="shared" ca="1" si="36"/>
        <v>4</v>
      </c>
      <c r="H38" s="32">
        <f t="shared" ca="1" si="36"/>
        <v>8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2</v>
      </c>
      <c r="P38" s="31" t="str">
        <f t="shared" ca="1" si="37"/>
        <v>.</v>
      </c>
      <c r="Q38" s="32">
        <f t="shared" ca="1" si="37"/>
        <v>2</v>
      </c>
      <c r="R38" s="32">
        <f t="shared" ca="1" si="37"/>
        <v>8</v>
      </c>
      <c r="S38" s="33"/>
      <c r="T38" s="28"/>
      <c r="Y38" s="4" t="s">
        <v>86</v>
      </c>
      <c r="Z38" s="4" t="str">
        <f t="shared" ca="1" si="34"/>
        <v>OKA</v>
      </c>
      <c r="AA38" s="61">
        <f t="shared" ca="1" si="35"/>
        <v>0</v>
      </c>
      <c r="AB38" s="61">
        <f t="shared" ca="1" si="35"/>
        <v>0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0.67502708688354607</v>
      </c>
      <c r="CA38" s="11">
        <f t="shared" ca="1" si="26"/>
        <v>21</v>
      </c>
      <c r="CB38" s="4"/>
      <c r="CC38" s="4">
        <v>38</v>
      </c>
      <c r="CD38" s="4">
        <v>5</v>
      </c>
      <c r="CE38" s="4">
        <v>2</v>
      </c>
      <c r="CG38" s="10"/>
      <c r="CH38" s="11"/>
      <c r="CI38" s="4"/>
      <c r="CJ38" s="4"/>
      <c r="CN38" s="10"/>
      <c r="CO38" s="11"/>
      <c r="CP38" s="4"/>
      <c r="CQ38" s="4"/>
    </row>
    <row r="39" spans="1:95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＋</v>
      </c>
      <c r="E39" s="36">
        <f t="shared" ca="1" si="36"/>
        <v>2</v>
      </c>
      <c r="F39" s="36" t="str">
        <f t="shared" ca="1" si="36"/>
        <v>.</v>
      </c>
      <c r="G39" s="37">
        <f t="shared" ca="1" si="36"/>
        <v>5</v>
      </c>
      <c r="H39" s="37">
        <f t="shared" ca="1" si="36"/>
        <v>2</v>
      </c>
      <c r="I39" s="33"/>
      <c r="J39" s="28"/>
      <c r="K39" s="13"/>
      <c r="L39" s="13"/>
      <c r="M39" s="34" t="str">
        <f t="shared" ref="M39:R40" ca="1" si="38">M8</f>
        <v/>
      </c>
      <c r="N39" s="35" t="str">
        <f t="shared" ca="1" si="38"/>
        <v>＋</v>
      </c>
      <c r="O39" s="36">
        <f t="shared" ca="1" si="38"/>
        <v>2</v>
      </c>
      <c r="P39" s="36" t="str">
        <f t="shared" ca="1" si="38"/>
        <v>.</v>
      </c>
      <c r="Q39" s="37">
        <f t="shared" ca="1" si="38"/>
        <v>7</v>
      </c>
      <c r="R39" s="37">
        <f t="shared" ca="1" si="38"/>
        <v>2</v>
      </c>
      <c r="S39" s="33"/>
      <c r="T39" s="28"/>
      <c r="V39" s="62"/>
      <c r="Y39" s="4" t="s">
        <v>27</v>
      </c>
      <c r="Z39" s="4" t="str">
        <f t="shared" ca="1" si="34"/>
        <v>OKA</v>
      </c>
      <c r="AA39" s="61">
        <f t="shared" ca="1" si="35"/>
        <v>0</v>
      </c>
      <c r="AB39" s="61">
        <f t="shared" ca="1" si="35"/>
        <v>0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0.49158988285153782</v>
      </c>
      <c r="CA39" s="11">
        <f t="shared" ca="1" si="26"/>
        <v>41</v>
      </c>
      <c r="CB39" s="4"/>
      <c r="CC39" s="4">
        <v>39</v>
      </c>
      <c r="CD39" s="4">
        <v>5</v>
      </c>
      <c r="CE39" s="4">
        <v>3</v>
      </c>
      <c r="CG39" s="10"/>
      <c r="CH39" s="11"/>
      <c r="CI39" s="4"/>
      <c r="CJ39" s="4"/>
      <c r="CN39" s="10"/>
      <c r="CO39" s="11"/>
      <c r="CP39" s="4"/>
      <c r="CQ39" s="4"/>
    </row>
    <row r="40" spans="1:95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4</v>
      </c>
      <c r="F40" s="65" t="str">
        <f t="shared" si="36"/>
        <v>.</v>
      </c>
      <c r="G40" s="66">
        <f t="shared" ca="1" si="36"/>
        <v>0</v>
      </c>
      <c r="H40" s="67">
        <f t="shared" ca="1" si="36"/>
        <v>0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38"/>
        <v>5</v>
      </c>
      <c r="P40" s="65" t="str">
        <f t="shared" si="38"/>
        <v>.</v>
      </c>
      <c r="Q40" s="66">
        <f t="shared" ca="1" si="38"/>
        <v>0</v>
      </c>
      <c r="R40" s="67">
        <f t="shared" ca="1" si="38"/>
        <v>0</v>
      </c>
      <c r="S40" s="68"/>
      <c r="T40" s="28"/>
      <c r="V40" s="62"/>
      <c r="Y40" s="4" t="s">
        <v>28</v>
      </c>
      <c r="Z40" s="4" t="str">
        <f t="shared" ca="1" si="34"/>
        <v>OKA</v>
      </c>
      <c r="AA40" s="61">
        <f t="shared" ca="1" si="35"/>
        <v>0</v>
      </c>
      <c r="AB40" s="61">
        <f t="shared" ca="1" si="35"/>
        <v>0</v>
      </c>
      <c r="AC40" s="62"/>
      <c r="BS40" s="10"/>
      <c r="BT40" s="11"/>
      <c r="BU40" s="11"/>
      <c r="BV40" s="4"/>
      <c r="BW40" s="4"/>
      <c r="BX40" s="4"/>
      <c r="BY40" s="4"/>
      <c r="BZ40" s="10">
        <f t="shared" ca="1" si="25"/>
        <v>0.41730085593842847</v>
      </c>
      <c r="CA40" s="11">
        <f t="shared" ca="1" si="26"/>
        <v>47</v>
      </c>
      <c r="CB40" s="4"/>
      <c r="CC40" s="4">
        <v>40</v>
      </c>
      <c r="CD40" s="4">
        <v>5</v>
      </c>
      <c r="CE40" s="4">
        <v>4</v>
      </c>
      <c r="CG40" s="10"/>
      <c r="CH40" s="11"/>
      <c r="CI40" s="4"/>
      <c r="CJ40" s="4"/>
      <c r="CN40" s="10"/>
      <c r="CO40" s="11"/>
      <c r="CP40" s="4"/>
      <c r="CQ40" s="4"/>
    </row>
    <row r="41" spans="1:95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OKA</v>
      </c>
      <c r="AA41" s="61">
        <f t="shared" ca="1" si="35"/>
        <v>0</v>
      </c>
      <c r="AB41" s="61">
        <f t="shared" ca="1" si="35"/>
        <v>0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0.88179621932474195</v>
      </c>
      <c r="CA41" s="11">
        <f t="shared" ca="1" si="26"/>
        <v>8</v>
      </c>
      <c r="CB41" s="4"/>
      <c r="CC41" s="4">
        <v>41</v>
      </c>
      <c r="CD41" s="4">
        <v>5</v>
      </c>
      <c r="CE41" s="4">
        <v>5</v>
      </c>
      <c r="CG41" s="10"/>
      <c r="CH41" s="11"/>
      <c r="CI41" s="4"/>
      <c r="CJ41" s="4"/>
      <c r="CN41" s="10"/>
      <c r="CO41" s="11"/>
      <c r="CP41" s="4"/>
      <c r="CQ41" s="4"/>
    </row>
    <row r="42" spans="1:95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OKA</v>
      </c>
      <c r="AA42" s="61">
        <f t="shared" ca="1" si="35"/>
        <v>0</v>
      </c>
      <c r="AB42" s="61">
        <f t="shared" ca="1" si="35"/>
        <v>0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0.54914117184766364</v>
      </c>
      <c r="CA42" s="11">
        <f t="shared" ca="1" si="26"/>
        <v>34</v>
      </c>
      <c r="CB42" s="4"/>
      <c r="CC42" s="4">
        <v>42</v>
      </c>
      <c r="CD42" s="4">
        <v>5</v>
      </c>
      <c r="CE42" s="4">
        <v>6</v>
      </c>
      <c r="CG42" s="10"/>
      <c r="CH42" s="11"/>
      <c r="CI42" s="4"/>
      <c r="CJ42" s="4"/>
      <c r="CN42" s="10"/>
      <c r="CO42" s="11"/>
      <c r="CP42" s="4"/>
      <c r="CQ42" s="4"/>
    </row>
    <row r="43" spans="1:95" ht="45.95" customHeight="1" thickBot="1" x14ac:dyDescent="0.3">
      <c r="A43" s="24"/>
      <c r="B43" s="25"/>
      <c r="C43" s="84" t="str">
        <f t="shared" ref="C43" ca="1" si="39">C12</f>
        <v>2.21＋5.79＝</v>
      </c>
      <c r="D43" s="85"/>
      <c r="E43" s="85"/>
      <c r="F43" s="85"/>
      <c r="G43" s="95">
        <f ca="1">G12</f>
        <v>8</v>
      </c>
      <c r="H43" s="96"/>
      <c r="I43" s="59"/>
      <c r="J43" s="28"/>
      <c r="K43" s="24"/>
      <c r="L43" s="25"/>
      <c r="M43" s="84" t="str">
        <f t="shared" ref="M43" ca="1" si="40">M12</f>
        <v>6.65＋5.35＝</v>
      </c>
      <c r="N43" s="85"/>
      <c r="O43" s="85"/>
      <c r="P43" s="85"/>
      <c r="Q43" s="95">
        <f ca="1">Q12</f>
        <v>12</v>
      </c>
      <c r="R43" s="96"/>
      <c r="S43" s="59"/>
      <c r="T43" s="28"/>
      <c r="Y43" s="4" t="s">
        <v>31</v>
      </c>
      <c r="Z43" s="4" t="str">
        <f t="shared" ca="1" si="34"/>
        <v>OKA</v>
      </c>
      <c r="AA43" s="61">
        <f t="shared" ca="1" si="35"/>
        <v>0</v>
      </c>
      <c r="AB43" s="61">
        <f t="shared" ca="1" si="35"/>
        <v>0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0.91810293506681862</v>
      </c>
      <c r="CA43" s="11">
        <f t="shared" ca="1" si="26"/>
        <v>7</v>
      </c>
      <c r="CB43" s="4"/>
      <c r="CC43" s="4">
        <v>43</v>
      </c>
      <c r="CD43" s="4">
        <v>5</v>
      </c>
      <c r="CE43" s="4">
        <v>7</v>
      </c>
      <c r="CG43" s="10"/>
      <c r="CH43" s="11"/>
      <c r="CI43" s="4"/>
      <c r="CJ43" s="4"/>
      <c r="CN43" s="10"/>
      <c r="CO43" s="11"/>
      <c r="CP43" s="4"/>
      <c r="CQ43" s="4"/>
    </row>
    <row r="44" spans="1:95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OKA</v>
      </c>
      <c r="AA44" s="61">
        <f t="shared" ca="1" si="35"/>
        <v>0</v>
      </c>
      <c r="AB44" s="61">
        <f t="shared" ca="1" si="35"/>
        <v>0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0.34907963984864354</v>
      </c>
      <c r="CA44" s="11">
        <f t="shared" ca="1" si="26"/>
        <v>51</v>
      </c>
      <c r="CB44" s="4"/>
      <c r="CC44" s="4">
        <v>44</v>
      </c>
      <c r="CD44" s="4">
        <v>5</v>
      </c>
      <c r="CE44" s="4">
        <v>8</v>
      </c>
      <c r="CG44" s="10"/>
      <c r="CH44" s="11"/>
      <c r="CI44" s="4"/>
      <c r="CJ44" s="4"/>
      <c r="CN44" s="10"/>
      <c r="CO44" s="11"/>
      <c r="CP44" s="4"/>
      <c r="CQ44" s="4"/>
    </row>
    <row r="45" spans="1:95" ht="54.95" customHeight="1" x14ac:dyDescent="0.25">
      <c r="A45" s="20"/>
      <c r="B45" s="13"/>
      <c r="C45" s="29"/>
      <c r="D45" s="30">
        <f t="shared" ref="D45:H45" ca="1" si="41">D14</f>
        <v>0</v>
      </c>
      <c r="E45" s="31">
        <f t="shared" ca="1" si="41"/>
        <v>2</v>
      </c>
      <c r="F45" s="31" t="str">
        <f t="shared" ca="1" si="41"/>
        <v>.</v>
      </c>
      <c r="G45" s="32">
        <f t="shared" ca="1" si="41"/>
        <v>2</v>
      </c>
      <c r="H45" s="32">
        <f t="shared" ca="1" si="41"/>
        <v>1</v>
      </c>
      <c r="I45" s="33"/>
      <c r="J45" s="28"/>
      <c r="K45" s="20"/>
      <c r="L45" s="13"/>
      <c r="M45" s="29"/>
      <c r="N45" s="30">
        <f t="shared" ref="N45:R45" ca="1" si="42">N14</f>
        <v>0</v>
      </c>
      <c r="O45" s="31">
        <f t="shared" ca="1" si="42"/>
        <v>6</v>
      </c>
      <c r="P45" s="31" t="str">
        <f t="shared" ca="1" si="42"/>
        <v>.</v>
      </c>
      <c r="Q45" s="32">
        <f t="shared" ca="1" si="42"/>
        <v>6</v>
      </c>
      <c r="R45" s="32">
        <f t="shared" ca="1" si="42"/>
        <v>5</v>
      </c>
      <c r="S45" s="33"/>
      <c r="T45" s="28"/>
      <c r="Y45" s="4" t="s">
        <v>33</v>
      </c>
      <c r="Z45" s="4" t="str">
        <f t="shared" ca="1" si="34"/>
        <v>OKA</v>
      </c>
      <c r="AA45" s="61">
        <f t="shared" ca="1" si="35"/>
        <v>0</v>
      </c>
      <c r="AB45" s="61">
        <f t="shared" ca="1" si="35"/>
        <v>0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0.64551285684174575</v>
      </c>
      <c r="CA45" s="11">
        <f t="shared" ca="1" si="26"/>
        <v>24</v>
      </c>
      <c r="CB45" s="4"/>
      <c r="CC45" s="4">
        <v>45</v>
      </c>
      <c r="CD45" s="4">
        <v>5</v>
      </c>
      <c r="CE45" s="4">
        <v>9</v>
      </c>
      <c r="CG45" s="10"/>
      <c r="CH45" s="11"/>
      <c r="CI45" s="4"/>
      <c r="CJ45" s="4"/>
      <c r="CN45" s="10"/>
      <c r="CO45" s="11"/>
      <c r="CP45" s="4"/>
      <c r="CQ45" s="4"/>
    </row>
    <row r="46" spans="1:95" ht="54.95" customHeight="1" thickBot="1" x14ac:dyDescent="0.3">
      <c r="A46" s="20"/>
      <c r="B46" s="13"/>
      <c r="C46" s="34" t="str">
        <f t="shared" ref="C46:H47" ca="1" si="43">C15</f>
        <v/>
      </c>
      <c r="D46" s="35" t="str">
        <f t="shared" ca="1" si="43"/>
        <v>＋</v>
      </c>
      <c r="E46" s="36">
        <f t="shared" ca="1" si="43"/>
        <v>5</v>
      </c>
      <c r="F46" s="36" t="str">
        <f t="shared" ca="1" si="43"/>
        <v>.</v>
      </c>
      <c r="G46" s="37">
        <f t="shared" ca="1" si="43"/>
        <v>7</v>
      </c>
      <c r="H46" s="37">
        <f t="shared" ca="1" si="43"/>
        <v>9</v>
      </c>
      <c r="I46" s="33"/>
      <c r="J46" s="28"/>
      <c r="K46" s="20"/>
      <c r="L46" s="13"/>
      <c r="M46" s="34" t="str">
        <f t="shared" ref="M46:R47" ca="1" si="44">M15</f>
        <v/>
      </c>
      <c r="N46" s="35" t="str">
        <f t="shared" ca="1" si="44"/>
        <v>＋</v>
      </c>
      <c r="O46" s="36">
        <f t="shared" ca="1" si="44"/>
        <v>5</v>
      </c>
      <c r="P46" s="36" t="str">
        <f t="shared" ca="1" si="44"/>
        <v>.</v>
      </c>
      <c r="Q46" s="37">
        <f t="shared" ca="1" si="44"/>
        <v>3</v>
      </c>
      <c r="R46" s="37">
        <f t="shared" ca="1" si="44"/>
        <v>5</v>
      </c>
      <c r="S46" s="33"/>
      <c r="T46" s="28"/>
      <c r="Y46" s="2" t="s">
        <v>34</v>
      </c>
      <c r="Z46" s="4" t="str">
        <f t="shared" ca="1" si="34"/>
        <v>OKA</v>
      </c>
      <c r="AA46" s="61">
        <f t="shared" ca="1" si="35"/>
        <v>0</v>
      </c>
      <c r="AB46" s="61">
        <f t="shared" ca="1" si="35"/>
        <v>0</v>
      </c>
      <c r="BS46" s="10"/>
      <c r="BT46" s="11"/>
      <c r="BU46" s="11"/>
      <c r="BV46" s="4"/>
      <c r="BW46" s="4"/>
      <c r="BX46" s="4"/>
      <c r="BY46" s="4"/>
      <c r="BZ46" s="10">
        <f t="shared" ca="1" si="25"/>
        <v>0.11253844908626642</v>
      </c>
      <c r="CA46" s="11">
        <f t="shared" ca="1" si="26"/>
        <v>73</v>
      </c>
      <c r="CB46" s="4"/>
      <c r="CC46" s="4">
        <v>46</v>
      </c>
      <c r="CD46" s="4">
        <v>6</v>
      </c>
      <c r="CE46" s="4">
        <v>1</v>
      </c>
      <c r="CG46" s="10"/>
      <c r="CH46" s="11"/>
      <c r="CI46" s="4"/>
      <c r="CJ46" s="4"/>
      <c r="CN46" s="10"/>
      <c r="CO46" s="11"/>
      <c r="CP46" s="4"/>
      <c r="CQ46" s="4"/>
    </row>
    <row r="47" spans="1:95" ht="54.95" customHeight="1" x14ac:dyDescent="0.25">
      <c r="A47" s="20"/>
      <c r="B47" s="13"/>
      <c r="C47" s="63"/>
      <c r="D47" s="64">
        <f ca="1">D16</f>
        <v>0</v>
      </c>
      <c r="E47" s="65">
        <f t="shared" ca="1" si="43"/>
        <v>8</v>
      </c>
      <c r="F47" s="65" t="str">
        <f t="shared" si="43"/>
        <v>.</v>
      </c>
      <c r="G47" s="66">
        <f t="shared" ca="1" si="43"/>
        <v>0</v>
      </c>
      <c r="H47" s="67">
        <f t="shared" ca="1" si="43"/>
        <v>0</v>
      </c>
      <c r="I47" s="68"/>
      <c r="J47" s="28"/>
      <c r="K47" s="13"/>
      <c r="L47" s="13"/>
      <c r="M47" s="63"/>
      <c r="N47" s="64">
        <f ca="1">N16</f>
        <v>1</v>
      </c>
      <c r="O47" s="65">
        <f t="shared" ca="1" si="44"/>
        <v>2</v>
      </c>
      <c r="P47" s="65" t="str">
        <f t="shared" si="44"/>
        <v>.</v>
      </c>
      <c r="Q47" s="66">
        <f t="shared" ca="1" si="44"/>
        <v>0</v>
      </c>
      <c r="R47" s="67">
        <f t="shared" ca="1" si="44"/>
        <v>0</v>
      </c>
      <c r="S47" s="68"/>
      <c r="T47" s="28"/>
      <c r="Y47" s="2" t="s">
        <v>35</v>
      </c>
      <c r="Z47" s="4" t="str">
        <f t="shared" ca="1" si="34"/>
        <v>OKA</v>
      </c>
      <c r="AA47" s="61">
        <f t="shared" ca="1" si="35"/>
        <v>0</v>
      </c>
      <c r="AB47" s="61">
        <f t="shared" ca="1" si="35"/>
        <v>0</v>
      </c>
      <c r="BS47" s="10"/>
      <c r="BT47" s="11"/>
      <c r="BU47" s="11"/>
      <c r="BV47" s="4"/>
      <c r="BW47" s="4"/>
      <c r="BX47" s="4"/>
      <c r="BY47" s="4"/>
      <c r="BZ47" s="10">
        <f t="shared" ca="1" si="25"/>
        <v>0.30441284679770064</v>
      </c>
      <c r="CA47" s="11">
        <f t="shared" ca="1" si="26"/>
        <v>55</v>
      </c>
      <c r="CB47" s="4"/>
      <c r="CC47" s="4">
        <v>47</v>
      </c>
      <c r="CD47" s="4">
        <v>6</v>
      </c>
      <c r="CE47" s="4">
        <v>2</v>
      </c>
      <c r="CG47" s="10"/>
      <c r="CH47" s="11"/>
      <c r="CI47" s="4"/>
      <c r="CJ47" s="4"/>
      <c r="CN47" s="10"/>
      <c r="CO47" s="11"/>
      <c r="CP47" s="4"/>
      <c r="CQ47" s="4"/>
    </row>
    <row r="48" spans="1:95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>
        <f t="shared" ca="1" si="25"/>
        <v>0.64150469648309338</v>
      </c>
      <c r="CA48" s="11">
        <f t="shared" ca="1" si="26"/>
        <v>26</v>
      </c>
      <c r="CB48" s="4"/>
      <c r="CC48" s="4">
        <v>48</v>
      </c>
      <c r="CD48" s="4">
        <v>6</v>
      </c>
      <c r="CE48" s="4">
        <v>3</v>
      </c>
      <c r="CG48" s="10"/>
      <c r="CH48" s="11"/>
      <c r="CI48" s="4"/>
      <c r="CJ48" s="4"/>
      <c r="CN48" s="10"/>
      <c r="CO48" s="11"/>
      <c r="CP48" s="4"/>
      <c r="CQ48" s="4"/>
    </row>
    <row r="49" spans="1:95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>
        <f t="shared" ca="1" si="25"/>
        <v>0.56680665351491721</v>
      </c>
      <c r="CA49" s="11">
        <f t="shared" ca="1" si="26"/>
        <v>32</v>
      </c>
      <c r="CB49" s="4"/>
      <c r="CC49" s="4">
        <v>49</v>
      </c>
      <c r="CD49" s="4">
        <v>6</v>
      </c>
      <c r="CE49" s="4">
        <v>4</v>
      </c>
      <c r="CG49" s="10"/>
      <c r="CH49" s="11"/>
      <c r="CI49" s="4"/>
      <c r="CJ49" s="4"/>
      <c r="CN49" s="10"/>
      <c r="CO49" s="11"/>
      <c r="CP49" s="4"/>
      <c r="CQ49" s="4"/>
    </row>
    <row r="50" spans="1:95" ht="45.95" customHeight="1" thickBot="1" x14ac:dyDescent="0.3">
      <c r="A50" s="24"/>
      <c r="B50" s="25"/>
      <c r="C50" s="84" t="str">
        <f t="shared" ref="C50" ca="1" si="45">C19</f>
        <v>8.69＋4.31＝</v>
      </c>
      <c r="D50" s="85"/>
      <c r="E50" s="85"/>
      <c r="F50" s="85"/>
      <c r="G50" s="95">
        <f ca="1">G19</f>
        <v>13</v>
      </c>
      <c r="H50" s="96"/>
      <c r="I50" s="59"/>
      <c r="J50" s="28"/>
      <c r="K50" s="24"/>
      <c r="L50" s="25"/>
      <c r="M50" s="84" t="str">
        <f t="shared" ref="M50" ca="1" si="46">M19</f>
        <v>7.85＋2.15＝</v>
      </c>
      <c r="N50" s="85"/>
      <c r="O50" s="85"/>
      <c r="P50" s="85"/>
      <c r="Q50" s="95">
        <f ca="1">Q19</f>
        <v>10</v>
      </c>
      <c r="R50" s="96"/>
      <c r="S50" s="59"/>
      <c r="T50" s="28"/>
      <c r="BS50" s="10"/>
      <c r="BT50" s="11"/>
      <c r="BU50" s="11"/>
      <c r="BV50" s="4"/>
      <c r="BW50" s="4"/>
      <c r="BX50" s="4"/>
      <c r="BY50" s="4"/>
      <c r="BZ50" s="10">
        <f t="shared" ca="1" si="25"/>
        <v>0.73483895784836228</v>
      </c>
      <c r="CA50" s="11">
        <f t="shared" ca="1" si="26"/>
        <v>15</v>
      </c>
      <c r="CB50" s="4"/>
      <c r="CC50" s="4">
        <v>50</v>
      </c>
      <c r="CD50" s="4">
        <v>6</v>
      </c>
      <c r="CE50" s="4">
        <v>5</v>
      </c>
      <c r="CG50" s="10"/>
      <c r="CH50" s="11"/>
      <c r="CI50" s="4"/>
      <c r="CJ50" s="4"/>
      <c r="CN50" s="10"/>
      <c r="CO50" s="11"/>
      <c r="CP50" s="4"/>
      <c r="CQ50" s="4"/>
    </row>
    <row r="51" spans="1:95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>
        <f t="shared" ca="1" si="25"/>
        <v>0.82453604595242258</v>
      </c>
      <c r="CA51" s="11">
        <f t="shared" ca="1" si="26"/>
        <v>12</v>
      </c>
      <c r="CB51" s="4"/>
      <c r="CC51" s="4">
        <v>51</v>
      </c>
      <c r="CD51" s="4">
        <v>6</v>
      </c>
      <c r="CE51" s="4">
        <v>6</v>
      </c>
      <c r="CG51" s="10"/>
      <c r="CH51" s="11"/>
      <c r="CI51" s="4"/>
      <c r="CJ51" s="4"/>
      <c r="CN51" s="10"/>
      <c r="CO51" s="11"/>
      <c r="CP51" s="4"/>
      <c r="CQ51" s="4"/>
    </row>
    <row r="52" spans="1:95" ht="54.95" customHeight="1" x14ac:dyDescent="0.25">
      <c r="A52" s="20"/>
      <c r="B52" s="13"/>
      <c r="C52" s="29"/>
      <c r="D52" s="30">
        <f t="shared" ref="D52:H52" ca="1" si="47">D21</f>
        <v>0</v>
      </c>
      <c r="E52" s="31">
        <f t="shared" ca="1" si="47"/>
        <v>8</v>
      </c>
      <c r="F52" s="31" t="str">
        <f t="shared" ca="1" si="47"/>
        <v>.</v>
      </c>
      <c r="G52" s="32">
        <f t="shared" ca="1" si="47"/>
        <v>6</v>
      </c>
      <c r="H52" s="32">
        <f t="shared" ca="1" si="47"/>
        <v>9</v>
      </c>
      <c r="I52" s="33"/>
      <c r="J52" s="28"/>
      <c r="K52" s="20"/>
      <c r="L52" s="13"/>
      <c r="M52" s="29"/>
      <c r="N52" s="30">
        <f t="shared" ref="N52:R52" ca="1" si="48">N21</f>
        <v>0</v>
      </c>
      <c r="O52" s="31">
        <f t="shared" ca="1" si="48"/>
        <v>7</v>
      </c>
      <c r="P52" s="31" t="str">
        <f t="shared" ca="1" si="48"/>
        <v>.</v>
      </c>
      <c r="Q52" s="32">
        <f t="shared" ca="1" si="48"/>
        <v>8</v>
      </c>
      <c r="R52" s="32">
        <f t="shared" ca="1" si="48"/>
        <v>5</v>
      </c>
      <c r="S52" s="33"/>
      <c r="T52" s="28"/>
      <c r="BS52" s="10"/>
      <c r="BT52" s="11"/>
      <c r="BU52" s="11"/>
      <c r="BV52" s="4"/>
      <c r="BW52" s="4"/>
      <c r="BX52" s="4"/>
      <c r="BY52" s="4"/>
      <c r="BZ52" s="10">
        <f t="shared" ca="1" si="25"/>
        <v>0.68844005271879438</v>
      </c>
      <c r="CA52" s="11">
        <f t="shared" ca="1" si="26"/>
        <v>20</v>
      </c>
      <c r="CB52" s="4"/>
      <c r="CC52" s="4">
        <v>52</v>
      </c>
      <c r="CD52" s="4">
        <v>6</v>
      </c>
      <c r="CE52" s="4">
        <v>7</v>
      </c>
      <c r="CG52" s="10"/>
      <c r="CH52" s="11"/>
      <c r="CI52" s="4"/>
      <c r="CJ52" s="4"/>
      <c r="CN52" s="10"/>
      <c r="CO52" s="11"/>
      <c r="CP52" s="4"/>
      <c r="CQ52" s="4"/>
    </row>
    <row r="53" spans="1:95" ht="54.95" customHeight="1" thickBot="1" x14ac:dyDescent="0.3">
      <c r="A53" s="20"/>
      <c r="B53" s="13"/>
      <c r="C53" s="34" t="str">
        <f t="shared" ref="C53:H54" ca="1" si="49">C22</f>
        <v/>
      </c>
      <c r="D53" s="35" t="str">
        <f t="shared" ca="1" si="49"/>
        <v>＋</v>
      </c>
      <c r="E53" s="36">
        <f t="shared" ca="1" si="49"/>
        <v>4</v>
      </c>
      <c r="F53" s="36" t="str">
        <f t="shared" ca="1" si="49"/>
        <v>.</v>
      </c>
      <c r="G53" s="37">
        <f t="shared" ca="1" si="49"/>
        <v>3</v>
      </c>
      <c r="H53" s="37">
        <f t="shared" ca="1" si="49"/>
        <v>1</v>
      </c>
      <c r="I53" s="33"/>
      <c r="J53" s="28"/>
      <c r="K53" s="20"/>
      <c r="L53" s="13"/>
      <c r="M53" s="34" t="str">
        <f t="shared" ref="M53:R54" ca="1" si="50">M22</f>
        <v/>
      </c>
      <c r="N53" s="35" t="str">
        <f t="shared" ca="1" si="50"/>
        <v>＋</v>
      </c>
      <c r="O53" s="36">
        <f t="shared" ca="1" si="50"/>
        <v>2</v>
      </c>
      <c r="P53" s="36" t="str">
        <f t="shared" ca="1" si="50"/>
        <v>.</v>
      </c>
      <c r="Q53" s="37">
        <f t="shared" ca="1" si="50"/>
        <v>1</v>
      </c>
      <c r="R53" s="37">
        <f t="shared" ca="1" si="50"/>
        <v>5</v>
      </c>
      <c r="S53" s="33"/>
      <c r="T53" s="28"/>
      <c r="BS53" s="10"/>
      <c r="BT53" s="11"/>
      <c r="BU53" s="11"/>
      <c r="BV53" s="4"/>
      <c r="BW53" s="4"/>
      <c r="BX53" s="4"/>
      <c r="BY53" s="4"/>
      <c r="BZ53" s="10">
        <f t="shared" ca="1" si="25"/>
        <v>0.70240922481403134</v>
      </c>
      <c r="CA53" s="11">
        <f t="shared" ca="1" si="26"/>
        <v>19</v>
      </c>
      <c r="CB53" s="4"/>
      <c r="CC53" s="4">
        <v>53</v>
      </c>
      <c r="CD53" s="4">
        <v>6</v>
      </c>
      <c r="CE53" s="4">
        <v>8</v>
      </c>
      <c r="CG53" s="10"/>
      <c r="CH53" s="11"/>
      <c r="CI53" s="4"/>
      <c r="CJ53" s="4"/>
      <c r="CN53" s="10"/>
      <c r="CO53" s="11"/>
      <c r="CP53" s="4"/>
      <c r="CQ53" s="4"/>
    </row>
    <row r="54" spans="1:95" ht="54.95" customHeight="1" x14ac:dyDescent="0.25">
      <c r="A54" s="20"/>
      <c r="B54" s="13"/>
      <c r="C54" s="63"/>
      <c r="D54" s="64">
        <f ca="1">D23</f>
        <v>1</v>
      </c>
      <c r="E54" s="65">
        <f t="shared" ca="1" si="49"/>
        <v>3</v>
      </c>
      <c r="F54" s="65" t="str">
        <f t="shared" si="49"/>
        <v>.</v>
      </c>
      <c r="G54" s="66">
        <f t="shared" ca="1" si="49"/>
        <v>0</v>
      </c>
      <c r="H54" s="67">
        <f t="shared" ca="1" si="49"/>
        <v>0</v>
      </c>
      <c r="I54" s="68"/>
      <c r="J54" s="28"/>
      <c r="K54" s="13"/>
      <c r="L54" s="13"/>
      <c r="M54" s="63"/>
      <c r="N54" s="64">
        <f ca="1">N23</f>
        <v>1</v>
      </c>
      <c r="O54" s="65">
        <f t="shared" ca="1" si="50"/>
        <v>0</v>
      </c>
      <c r="P54" s="65" t="str">
        <f t="shared" si="50"/>
        <v>.</v>
      </c>
      <c r="Q54" s="66">
        <f t="shared" ca="1" si="50"/>
        <v>0</v>
      </c>
      <c r="R54" s="67">
        <f t="shared" ca="1" si="50"/>
        <v>0</v>
      </c>
      <c r="S54" s="68"/>
      <c r="T54" s="28"/>
      <c r="BS54" s="10"/>
      <c r="BT54" s="11"/>
      <c r="BU54" s="11"/>
      <c r="BV54" s="4"/>
      <c r="BW54" s="4"/>
      <c r="BX54" s="4"/>
      <c r="BY54" s="4"/>
      <c r="BZ54" s="10">
        <f t="shared" ca="1" si="25"/>
        <v>0.34662755072737617</v>
      </c>
      <c r="CA54" s="11">
        <f t="shared" ca="1" si="26"/>
        <v>52</v>
      </c>
      <c r="CB54" s="4"/>
      <c r="CC54" s="4">
        <v>54</v>
      </c>
      <c r="CD54" s="4">
        <v>6</v>
      </c>
      <c r="CE54" s="4">
        <v>9</v>
      </c>
      <c r="CG54" s="10"/>
      <c r="CH54" s="11"/>
      <c r="CI54" s="4"/>
      <c r="CJ54" s="4"/>
      <c r="CN54" s="10"/>
      <c r="CO54" s="11"/>
      <c r="CP54" s="4"/>
      <c r="CQ54" s="4"/>
    </row>
    <row r="55" spans="1:95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>
        <f t="shared" ca="1" si="25"/>
        <v>7.3994470352160668E-2</v>
      </c>
      <c r="CA55" s="11">
        <f t="shared" ca="1" si="26"/>
        <v>78</v>
      </c>
      <c r="CB55" s="4"/>
      <c r="CC55" s="4">
        <v>55</v>
      </c>
      <c r="CD55" s="4">
        <v>7</v>
      </c>
      <c r="CE55" s="4">
        <v>1</v>
      </c>
      <c r="CG55" s="10"/>
      <c r="CH55" s="11"/>
      <c r="CI55" s="4"/>
      <c r="CJ55" s="4"/>
      <c r="CN55" s="10"/>
      <c r="CO55" s="11"/>
      <c r="CP55" s="4"/>
      <c r="CQ55" s="4"/>
    </row>
    <row r="56" spans="1:95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>
        <f t="shared" ca="1" si="25"/>
        <v>9.763493633211362E-2</v>
      </c>
      <c r="CA56" s="11">
        <f t="shared" ca="1" si="26"/>
        <v>75</v>
      </c>
      <c r="CB56" s="4"/>
      <c r="CC56" s="4">
        <v>56</v>
      </c>
      <c r="CD56" s="4">
        <v>7</v>
      </c>
      <c r="CE56" s="4">
        <v>2</v>
      </c>
      <c r="CG56" s="10"/>
      <c r="CH56" s="11"/>
      <c r="CI56" s="4"/>
      <c r="CJ56" s="4"/>
      <c r="CN56" s="10"/>
      <c r="CO56" s="11"/>
      <c r="CP56" s="4"/>
      <c r="CQ56" s="4"/>
    </row>
    <row r="57" spans="1:95" ht="45.95" customHeight="1" thickBot="1" x14ac:dyDescent="0.3">
      <c r="A57" s="24"/>
      <c r="B57" s="25"/>
      <c r="C57" s="84" t="str">
        <f t="shared" ref="C57" ca="1" si="51">C26</f>
        <v>7.07＋7.93＝</v>
      </c>
      <c r="D57" s="85"/>
      <c r="E57" s="85"/>
      <c r="F57" s="85"/>
      <c r="G57" s="95">
        <f ca="1">G26</f>
        <v>15</v>
      </c>
      <c r="H57" s="96"/>
      <c r="I57" s="59"/>
      <c r="J57" s="28"/>
      <c r="K57" s="24"/>
      <c r="L57" s="25"/>
      <c r="M57" s="84" t="str">
        <f t="shared" ref="M57" ca="1" si="52">M26</f>
        <v>6.53＋9.47＝</v>
      </c>
      <c r="N57" s="85"/>
      <c r="O57" s="85"/>
      <c r="P57" s="85"/>
      <c r="Q57" s="95">
        <f ca="1">Q26</f>
        <v>16</v>
      </c>
      <c r="R57" s="96"/>
      <c r="S57" s="59"/>
      <c r="T57" s="28"/>
      <c r="BS57" s="10"/>
      <c r="BT57" s="11"/>
      <c r="BU57" s="11"/>
      <c r="BV57" s="4"/>
      <c r="BW57" s="4"/>
      <c r="BX57" s="4"/>
      <c r="BY57" s="4"/>
      <c r="BZ57" s="10">
        <f t="shared" ca="1" si="25"/>
        <v>0.71267293838449075</v>
      </c>
      <c r="CA57" s="11">
        <f t="shared" ca="1" si="26"/>
        <v>18</v>
      </c>
      <c r="CB57" s="4"/>
      <c r="CC57" s="4">
        <v>57</v>
      </c>
      <c r="CD57" s="4">
        <v>7</v>
      </c>
      <c r="CE57" s="4">
        <v>3</v>
      </c>
      <c r="CG57" s="10"/>
      <c r="CH57" s="11"/>
      <c r="CI57" s="4"/>
      <c r="CJ57" s="4"/>
      <c r="CN57" s="10"/>
      <c r="CO57" s="11"/>
      <c r="CP57" s="4"/>
      <c r="CQ57" s="4"/>
    </row>
    <row r="58" spans="1:95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>
        <f t="shared" ca="1" si="25"/>
        <v>0.86484536730683792</v>
      </c>
      <c r="CA58" s="11">
        <f t="shared" ca="1" si="26"/>
        <v>10</v>
      </c>
      <c r="CB58" s="4"/>
      <c r="CC58" s="4">
        <v>58</v>
      </c>
      <c r="CD58" s="4">
        <v>7</v>
      </c>
      <c r="CE58" s="4">
        <v>4</v>
      </c>
      <c r="CG58" s="10"/>
      <c r="CH58" s="11"/>
      <c r="CI58" s="4"/>
      <c r="CJ58" s="4"/>
      <c r="CN58" s="10"/>
      <c r="CO58" s="11"/>
      <c r="CP58" s="4"/>
      <c r="CQ58" s="4"/>
    </row>
    <row r="59" spans="1:95" ht="54.95" customHeight="1" x14ac:dyDescent="0.25">
      <c r="A59" s="20"/>
      <c r="B59" s="13"/>
      <c r="C59" s="29"/>
      <c r="D59" s="30">
        <f t="shared" ref="D59:H59" ca="1" si="53">D28</f>
        <v>0</v>
      </c>
      <c r="E59" s="31">
        <f t="shared" ca="1" si="53"/>
        <v>7</v>
      </c>
      <c r="F59" s="31" t="str">
        <f t="shared" ca="1" si="53"/>
        <v>.</v>
      </c>
      <c r="G59" s="32">
        <f t="shared" ca="1" si="53"/>
        <v>0</v>
      </c>
      <c r="H59" s="32">
        <f t="shared" ca="1" si="53"/>
        <v>7</v>
      </c>
      <c r="I59" s="33"/>
      <c r="J59" s="28"/>
      <c r="K59" s="20"/>
      <c r="L59" s="13"/>
      <c r="M59" s="29"/>
      <c r="N59" s="30">
        <f t="shared" ref="N59:R59" ca="1" si="54">N28</f>
        <v>0</v>
      </c>
      <c r="O59" s="31">
        <f t="shared" ca="1" si="54"/>
        <v>6</v>
      </c>
      <c r="P59" s="31" t="str">
        <f t="shared" ca="1" si="54"/>
        <v>.</v>
      </c>
      <c r="Q59" s="32">
        <f t="shared" ca="1" si="54"/>
        <v>5</v>
      </c>
      <c r="R59" s="32">
        <f t="shared" ca="1" si="54"/>
        <v>3</v>
      </c>
      <c r="S59" s="33"/>
      <c r="T59" s="28"/>
      <c r="BS59" s="10"/>
      <c r="BT59" s="11"/>
      <c r="BU59" s="11"/>
      <c r="BV59" s="4"/>
      <c r="BW59" s="4"/>
      <c r="BX59" s="4"/>
      <c r="BY59" s="4"/>
      <c r="BZ59" s="10">
        <f t="shared" ca="1" si="25"/>
        <v>0.12864074703240136</v>
      </c>
      <c r="CA59" s="11">
        <f t="shared" ca="1" si="26"/>
        <v>71</v>
      </c>
      <c r="CB59" s="4"/>
      <c r="CC59" s="4">
        <v>59</v>
      </c>
      <c r="CD59" s="4">
        <v>7</v>
      </c>
      <c r="CE59" s="4">
        <v>5</v>
      </c>
      <c r="CG59" s="10"/>
      <c r="CH59" s="11"/>
      <c r="CI59" s="4"/>
      <c r="CJ59" s="4"/>
      <c r="CN59" s="10"/>
      <c r="CO59" s="11"/>
      <c r="CP59" s="4"/>
      <c r="CQ59" s="4"/>
    </row>
    <row r="60" spans="1:95" ht="54.95" customHeight="1" thickBot="1" x14ac:dyDescent="0.3">
      <c r="A60" s="20"/>
      <c r="B60" s="13"/>
      <c r="C60" s="34" t="str">
        <f t="shared" ref="C60:H61" ca="1" si="55">C29</f>
        <v/>
      </c>
      <c r="D60" s="35" t="str">
        <f t="shared" ca="1" si="55"/>
        <v>＋</v>
      </c>
      <c r="E60" s="36">
        <f t="shared" ca="1" si="55"/>
        <v>7</v>
      </c>
      <c r="F60" s="36" t="str">
        <f t="shared" ca="1" si="55"/>
        <v>.</v>
      </c>
      <c r="G60" s="37">
        <f t="shared" ca="1" si="55"/>
        <v>9</v>
      </c>
      <c r="H60" s="37">
        <f t="shared" ca="1" si="55"/>
        <v>3</v>
      </c>
      <c r="I60" s="33"/>
      <c r="J60" s="28"/>
      <c r="K60" s="20"/>
      <c r="L60" s="13"/>
      <c r="M60" s="34" t="str">
        <f t="shared" ref="M60:R61" ca="1" si="56">M29</f>
        <v/>
      </c>
      <c r="N60" s="35" t="str">
        <f t="shared" ca="1" si="56"/>
        <v>＋</v>
      </c>
      <c r="O60" s="36">
        <f t="shared" ca="1" si="56"/>
        <v>9</v>
      </c>
      <c r="P60" s="36" t="str">
        <f t="shared" ca="1" si="56"/>
        <v>.</v>
      </c>
      <c r="Q60" s="37">
        <f t="shared" ca="1" si="56"/>
        <v>4</v>
      </c>
      <c r="R60" s="37">
        <f t="shared" ca="1" si="56"/>
        <v>7</v>
      </c>
      <c r="S60" s="33"/>
      <c r="T60" s="28"/>
      <c r="BS60" s="10"/>
      <c r="BT60" s="11"/>
      <c r="BU60" s="11"/>
      <c r="BV60" s="4"/>
      <c r="BW60" s="4"/>
      <c r="BX60" s="4"/>
      <c r="BY60" s="4"/>
      <c r="BZ60" s="10">
        <f t="shared" ca="1" si="25"/>
        <v>0.51268978469348514</v>
      </c>
      <c r="CA60" s="11">
        <f t="shared" ca="1" si="26"/>
        <v>38</v>
      </c>
      <c r="CB60" s="4"/>
      <c r="CC60" s="4">
        <v>60</v>
      </c>
      <c r="CD60" s="4">
        <v>7</v>
      </c>
      <c r="CE60" s="4">
        <v>6</v>
      </c>
      <c r="CG60" s="10"/>
      <c r="CH60" s="11"/>
      <c r="CI60" s="4"/>
      <c r="CJ60" s="4"/>
      <c r="CN60" s="10"/>
      <c r="CO60" s="11"/>
      <c r="CP60" s="4"/>
      <c r="CQ60" s="4"/>
    </row>
    <row r="61" spans="1:95" ht="54.95" customHeight="1" x14ac:dyDescent="0.25">
      <c r="A61" s="20"/>
      <c r="B61" s="13"/>
      <c r="C61" s="63"/>
      <c r="D61" s="64">
        <f ca="1">D30</f>
        <v>1</v>
      </c>
      <c r="E61" s="65">
        <f t="shared" ca="1" si="55"/>
        <v>5</v>
      </c>
      <c r="F61" s="65" t="str">
        <f t="shared" si="55"/>
        <v>.</v>
      </c>
      <c r="G61" s="66">
        <f t="shared" ca="1" si="55"/>
        <v>0</v>
      </c>
      <c r="H61" s="67">
        <f t="shared" ca="1" si="55"/>
        <v>0</v>
      </c>
      <c r="I61" s="68"/>
      <c r="J61" s="28"/>
      <c r="K61" s="13"/>
      <c r="L61" s="13"/>
      <c r="M61" s="63"/>
      <c r="N61" s="64">
        <f ca="1">N30</f>
        <v>1</v>
      </c>
      <c r="O61" s="65">
        <f t="shared" ca="1" si="56"/>
        <v>6</v>
      </c>
      <c r="P61" s="65" t="str">
        <f t="shared" si="56"/>
        <v>.</v>
      </c>
      <c r="Q61" s="66">
        <f t="shared" ca="1" si="56"/>
        <v>0</v>
      </c>
      <c r="R61" s="67">
        <f t="shared" ca="1" si="56"/>
        <v>0</v>
      </c>
      <c r="S61" s="68"/>
      <c r="T61" s="28"/>
      <c r="BS61" s="10"/>
      <c r="BT61" s="11"/>
      <c r="BU61" s="11"/>
      <c r="BV61" s="4"/>
      <c r="BW61" s="4"/>
      <c r="BX61" s="4"/>
      <c r="BY61" s="4"/>
      <c r="BZ61" s="10">
        <f t="shared" ca="1" si="25"/>
        <v>0.50671185900580396</v>
      </c>
      <c r="CA61" s="11">
        <f t="shared" ca="1" si="26"/>
        <v>39</v>
      </c>
      <c r="CB61" s="4"/>
      <c r="CC61" s="4">
        <v>61</v>
      </c>
      <c r="CD61" s="4">
        <v>7</v>
      </c>
      <c r="CE61" s="4">
        <v>7</v>
      </c>
      <c r="CG61" s="10"/>
      <c r="CH61" s="11"/>
      <c r="CI61" s="4"/>
      <c r="CJ61" s="4"/>
      <c r="CN61" s="10"/>
      <c r="CO61" s="11"/>
      <c r="CP61" s="4"/>
      <c r="CQ61" s="4"/>
    </row>
    <row r="62" spans="1:95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>
        <f t="shared" ca="1" si="25"/>
        <v>0.71634435555358089</v>
      </c>
      <c r="CA62" s="11">
        <f t="shared" ca="1" si="26"/>
        <v>17</v>
      </c>
      <c r="CB62" s="4"/>
      <c r="CC62" s="4">
        <v>62</v>
      </c>
      <c r="CD62" s="4">
        <v>7</v>
      </c>
      <c r="CE62" s="4">
        <v>8</v>
      </c>
      <c r="CG62" s="10"/>
      <c r="CH62" s="11"/>
      <c r="CI62" s="4"/>
      <c r="CJ62" s="4"/>
      <c r="CN62" s="10"/>
      <c r="CO62" s="11"/>
      <c r="CP62" s="4"/>
      <c r="CQ62" s="4"/>
    </row>
    <row r="63" spans="1:95" ht="18.75" x14ac:dyDescent="0.25">
      <c r="BS63" s="10"/>
      <c r="BT63" s="11"/>
      <c r="BU63" s="11"/>
      <c r="BV63" s="4"/>
      <c r="BW63" s="4"/>
      <c r="BX63" s="4"/>
      <c r="BY63" s="4"/>
      <c r="BZ63" s="10">
        <f t="shared" ca="1" si="25"/>
        <v>0.21525249556615866</v>
      </c>
      <c r="CA63" s="11">
        <f t="shared" ca="1" si="26"/>
        <v>66</v>
      </c>
      <c r="CC63" s="4">
        <v>63</v>
      </c>
      <c r="CD63" s="4">
        <v>7</v>
      </c>
      <c r="CE63" s="4">
        <v>9</v>
      </c>
      <c r="CG63" s="10"/>
      <c r="CH63" s="11"/>
      <c r="CJ63" s="4"/>
      <c r="CN63" s="10"/>
      <c r="CO63" s="11"/>
      <c r="CQ63" s="4"/>
    </row>
    <row r="64" spans="1:95" ht="18.75" x14ac:dyDescent="0.25">
      <c r="BS64" s="10"/>
      <c r="BT64" s="11"/>
      <c r="BU64" s="11"/>
      <c r="BV64" s="4"/>
      <c r="BW64" s="4"/>
      <c r="BX64" s="4"/>
      <c r="BY64" s="4"/>
      <c r="BZ64" s="10">
        <f t="shared" ca="1" si="25"/>
        <v>0.26310417760925886</v>
      </c>
      <c r="CA64" s="11">
        <f t="shared" ca="1" si="26"/>
        <v>59</v>
      </c>
      <c r="CC64" s="4">
        <v>64</v>
      </c>
      <c r="CD64" s="4">
        <v>8</v>
      </c>
      <c r="CE64" s="4">
        <v>1</v>
      </c>
      <c r="CG64" s="10"/>
      <c r="CH64" s="11"/>
      <c r="CJ64" s="4"/>
      <c r="CN64" s="10"/>
      <c r="CO64" s="11"/>
      <c r="CQ64" s="4"/>
    </row>
    <row r="65" spans="71:95" ht="18.75" x14ac:dyDescent="0.25">
      <c r="BS65" s="10"/>
      <c r="BT65" s="11"/>
      <c r="BU65" s="11"/>
      <c r="BV65" s="4"/>
      <c r="BW65" s="4"/>
      <c r="BX65" s="4"/>
      <c r="BY65" s="4"/>
      <c r="BZ65" s="10">
        <f t="shared" ca="1" si="25"/>
        <v>0.58662098431681076</v>
      </c>
      <c r="CA65" s="11">
        <f t="shared" ca="1" si="26"/>
        <v>30</v>
      </c>
      <c r="CC65" s="4">
        <v>65</v>
      </c>
      <c r="CD65" s="4">
        <v>8</v>
      </c>
      <c r="CE65" s="4">
        <v>2</v>
      </c>
      <c r="CG65" s="10"/>
      <c r="CH65" s="11"/>
      <c r="CJ65" s="4"/>
      <c r="CN65" s="10"/>
      <c r="CO65" s="11"/>
      <c r="CQ65" s="4"/>
    </row>
    <row r="66" spans="71:95" ht="18.75" x14ac:dyDescent="0.25">
      <c r="BS66" s="10"/>
      <c r="BT66" s="11"/>
      <c r="BU66" s="11"/>
      <c r="BV66" s="4"/>
      <c r="BW66" s="4"/>
      <c r="BX66" s="4"/>
      <c r="BY66" s="4"/>
      <c r="BZ66" s="10">
        <f t="shared" ref="BZ66:BZ81" ca="1" si="57">RAND()</f>
        <v>0.93022020779772996</v>
      </c>
      <c r="CA66" s="11">
        <f t="shared" ref="CA66:CA81" ca="1" si="58">RANK(BZ66,$BZ$1:$BZ$100,)</f>
        <v>6</v>
      </c>
      <c r="CC66" s="4">
        <v>66</v>
      </c>
      <c r="CD66" s="4">
        <v>8</v>
      </c>
      <c r="CE66" s="4">
        <v>3</v>
      </c>
      <c r="CG66" s="10"/>
      <c r="CH66" s="11"/>
      <c r="CJ66" s="4"/>
      <c r="CN66" s="10"/>
      <c r="CO66" s="11"/>
      <c r="CQ66" s="4"/>
    </row>
    <row r="67" spans="71:95" ht="18.75" x14ac:dyDescent="0.25">
      <c r="BS67" s="10"/>
      <c r="BT67" s="11"/>
      <c r="BU67" s="11"/>
      <c r="BV67" s="4"/>
      <c r="BW67" s="4"/>
      <c r="BX67" s="4"/>
      <c r="BY67" s="4"/>
      <c r="BZ67" s="10">
        <f t="shared" ca="1" si="57"/>
        <v>0.28012446969236338</v>
      </c>
      <c r="CA67" s="11">
        <f t="shared" ca="1" si="58"/>
        <v>57</v>
      </c>
      <c r="CC67" s="4">
        <v>67</v>
      </c>
      <c r="CD67" s="4">
        <v>8</v>
      </c>
      <c r="CE67" s="4">
        <v>4</v>
      </c>
      <c r="CG67" s="10"/>
      <c r="CH67" s="11"/>
      <c r="CJ67" s="4"/>
      <c r="CN67" s="10"/>
      <c r="CO67" s="11"/>
      <c r="CQ67" s="4"/>
    </row>
    <row r="68" spans="71:95" ht="18.75" x14ac:dyDescent="0.25">
      <c r="BS68" s="10"/>
      <c r="BT68" s="11"/>
      <c r="BU68" s="11"/>
      <c r="BV68" s="4"/>
      <c r="BW68" s="4"/>
      <c r="BX68" s="4"/>
      <c r="BY68" s="4"/>
      <c r="BZ68" s="10">
        <f t="shared" ca="1" si="57"/>
        <v>0.97578201863867831</v>
      </c>
      <c r="CA68" s="11">
        <f t="shared" ca="1" si="58"/>
        <v>3</v>
      </c>
      <c r="CC68" s="4">
        <v>68</v>
      </c>
      <c r="CD68" s="4">
        <v>8</v>
      </c>
      <c r="CE68" s="4">
        <v>5</v>
      </c>
      <c r="CG68" s="10"/>
      <c r="CH68" s="11"/>
      <c r="CJ68" s="4"/>
      <c r="CN68" s="10"/>
      <c r="CO68" s="11"/>
      <c r="CQ68" s="4"/>
    </row>
    <row r="69" spans="71:95" ht="18.75" x14ac:dyDescent="0.25">
      <c r="BS69" s="10"/>
      <c r="BT69" s="11"/>
      <c r="BU69" s="11"/>
      <c r="BV69" s="4"/>
      <c r="BW69" s="4"/>
      <c r="BX69" s="4"/>
      <c r="BY69" s="4"/>
      <c r="BZ69" s="10">
        <f t="shared" ca="1" si="57"/>
        <v>0.59399003639011683</v>
      </c>
      <c r="CA69" s="11">
        <f t="shared" ca="1" si="58"/>
        <v>29</v>
      </c>
      <c r="CC69" s="4">
        <v>69</v>
      </c>
      <c r="CD69" s="4">
        <v>8</v>
      </c>
      <c r="CE69" s="4">
        <v>6</v>
      </c>
      <c r="CG69" s="10"/>
      <c r="CH69" s="11"/>
      <c r="CJ69" s="4"/>
      <c r="CN69" s="10"/>
      <c r="CO69" s="11"/>
      <c r="CQ69" s="4"/>
    </row>
    <row r="70" spans="71:95" ht="18.75" x14ac:dyDescent="0.25">
      <c r="BS70" s="10"/>
      <c r="BT70" s="11"/>
      <c r="BU70" s="11"/>
      <c r="BV70" s="4"/>
      <c r="BW70" s="4"/>
      <c r="BX70" s="4"/>
      <c r="BY70" s="4"/>
      <c r="BZ70" s="10">
        <f t="shared" ca="1" si="57"/>
        <v>0.21728831193509546</v>
      </c>
      <c r="CA70" s="11">
        <f t="shared" ca="1" si="58"/>
        <v>65</v>
      </c>
      <c r="CC70" s="4">
        <v>70</v>
      </c>
      <c r="CD70" s="4">
        <v>8</v>
      </c>
      <c r="CE70" s="4">
        <v>7</v>
      </c>
      <c r="CG70" s="10"/>
      <c r="CH70" s="11"/>
      <c r="CJ70" s="4"/>
      <c r="CN70" s="10"/>
      <c r="CO70" s="11"/>
      <c r="CQ70" s="4"/>
    </row>
    <row r="71" spans="71:95" ht="18.75" x14ac:dyDescent="0.25">
      <c r="BS71" s="10"/>
      <c r="BT71" s="11"/>
      <c r="BU71" s="11"/>
      <c r="BV71" s="4"/>
      <c r="BW71" s="4"/>
      <c r="BX71" s="4"/>
      <c r="BY71" s="4"/>
      <c r="BZ71" s="10">
        <f t="shared" ca="1" si="57"/>
        <v>0.63591161968773147</v>
      </c>
      <c r="CA71" s="11">
        <f t="shared" ca="1" si="58"/>
        <v>27</v>
      </c>
      <c r="CC71" s="4">
        <v>71</v>
      </c>
      <c r="CD71" s="4">
        <v>8</v>
      </c>
      <c r="CE71" s="4">
        <v>8</v>
      </c>
      <c r="CG71" s="10"/>
      <c r="CH71" s="11"/>
      <c r="CJ71" s="4"/>
      <c r="CN71" s="10"/>
      <c r="CO71" s="11"/>
      <c r="CQ71" s="4"/>
    </row>
    <row r="72" spans="71:95" ht="18.75" x14ac:dyDescent="0.25">
      <c r="BS72" s="10"/>
      <c r="BT72" s="11"/>
      <c r="BU72" s="11"/>
      <c r="BV72" s="4"/>
      <c r="BW72" s="4"/>
      <c r="BX72" s="4"/>
      <c r="BY72" s="4"/>
      <c r="BZ72" s="10">
        <f t="shared" ca="1" si="57"/>
        <v>0.64171142436448625</v>
      </c>
      <c r="CA72" s="11">
        <f t="shared" ca="1" si="58"/>
        <v>25</v>
      </c>
      <c r="CC72" s="4">
        <v>72</v>
      </c>
      <c r="CD72" s="4">
        <v>8</v>
      </c>
      <c r="CE72" s="4">
        <v>9</v>
      </c>
      <c r="CG72" s="10"/>
      <c r="CH72" s="11"/>
      <c r="CJ72" s="4"/>
      <c r="CN72" s="10"/>
      <c r="CO72" s="11"/>
      <c r="CQ72" s="4"/>
    </row>
    <row r="73" spans="71:95" ht="18.75" x14ac:dyDescent="0.25">
      <c r="BS73" s="10"/>
      <c r="BT73" s="11"/>
      <c r="BU73" s="11"/>
      <c r="BV73" s="4"/>
      <c r="BW73" s="4"/>
      <c r="BX73" s="4"/>
      <c r="BY73" s="4"/>
      <c r="BZ73" s="10">
        <f t="shared" ca="1" si="57"/>
        <v>0.60167717103107188</v>
      </c>
      <c r="CA73" s="11">
        <f t="shared" ca="1" si="58"/>
        <v>28</v>
      </c>
      <c r="CC73" s="4">
        <v>73</v>
      </c>
      <c r="CD73" s="4">
        <v>9</v>
      </c>
      <c r="CE73" s="4">
        <v>1</v>
      </c>
      <c r="CG73" s="10"/>
      <c r="CH73" s="11"/>
      <c r="CJ73" s="4"/>
      <c r="CN73" s="10"/>
      <c r="CO73" s="11"/>
      <c r="CQ73" s="4"/>
    </row>
    <row r="74" spans="71:95" ht="18.75" x14ac:dyDescent="0.25">
      <c r="BS74" s="10"/>
      <c r="BT74" s="11"/>
      <c r="BU74" s="11"/>
      <c r="BV74" s="4"/>
      <c r="BW74" s="4"/>
      <c r="BX74" s="4"/>
      <c r="BY74" s="4"/>
      <c r="BZ74" s="10">
        <f t="shared" ca="1" si="57"/>
        <v>0.67052144682161752</v>
      </c>
      <c r="CA74" s="11">
        <f t="shared" ca="1" si="58"/>
        <v>22</v>
      </c>
      <c r="CC74" s="4">
        <v>74</v>
      </c>
      <c r="CD74" s="4">
        <v>9</v>
      </c>
      <c r="CE74" s="4">
        <v>2</v>
      </c>
      <c r="CG74" s="10"/>
      <c r="CH74" s="11"/>
      <c r="CJ74" s="4"/>
      <c r="CN74" s="10"/>
      <c r="CO74" s="11"/>
      <c r="CQ74" s="4"/>
    </row>
    <row r="75" spans="71:95" ht="18.75" x14ac:dyDescent="0.25">
      <c r="BS75" s="10"/>
      <c r="BT75" s="11"/>
      <c r="BU75" s="11"/>
      <c r="BV75" s="4"/>
      <c r="BW75" s="4"/>
      <c r="BX75" s="4"/>
      <c r="BY75" s="4"/>
      <c r="BZ75" s="10">
        <f t="shared" ca="1" si="57"/>
        <v>0.96565935997557129</v>
      </c>
      <c r="CA75" s="11">
        <f t="shared" ca="1" si="58"/>
        <v>4</v>
      </c>
      <c r="CC75" s="4">
        <v>75</v>
      </c>
      <c r="CD75" s="4">
        <v>9</v>
      </c>
      <c r="CE75" s="4">
        <v>3</v>
      </c>
      <c r="CG75" s="10"/>
      <c r="CH75" s="11"/>
      <c r="CJ75" s="4"/>
      <c r="CN75" s="10"/>
      <c r="CO75" s="11"/>
      <c r="CQ75" s="4"/>
    </row>
    <row r="76" spans="71:95" ht="18.75" x14ac:dyDescent="0.25">
      <c r="BS76" s="10"/>
      <c r="BT76" s="11"/>
      <c r="BU76" s="11"/>
      <c r="BV76" s="4"/>
      <c r="BW76" s="4"/>
      <c r="BX76" s="4"/>
      <c r="BY76" s="4"/>
      <c r="BZ76" s="10">
        <f t="shared" ca="1" si="57"/>
        <v>0.17439257842367828</v>
      </c>
      <c r="CA76" s="11">
        <f t="shared" ca="1" si="58"/>
        <v>70</v>
      </c>
      <c r="CC76" s="4">
        <v>76</v>
      </c>
      <c r="CD76" s="4">
        <v>9</v>
      </c>
      <c r="CE76" s="4">
        <v>4</v>
      </c>
      <c r="CG76" s="10"/>
      <c r="CH76" s="11"/>
      <c r="CJ76" s="4"/>
      <c r="CN76" s="10"/>
      <c r="CO76" s="11"/>
      <c r="CQ76" s="4"/>
    </row>
    <row r="77" spans="71:95" ht="18.75" x14ac:dyDescent="0.25">
      <c r="BS77" s="10"/>
      <c r="BT77" s="11"/>
      <c r="BU77" s="11"/>
      <c r="BV77" s="4"/>
      <c r="BW77" s="4"/>
      <c r="BX77" s="4"/>
      <c r="BY77" s="4"/>
      <c r="BZ77" s="10">
        <f t="shared" ca="1" si="57"/>
        <v>0.38688002455302228</v>
      </c>
      <c r="CA77" s="11">
        <f t="shared" ca="1" si="58"/>
        <v>49</v>
      </c>
      <c r="CC77" s="4">
        <v>77</v>
      </c>
      <c r="CD77" s="4">
        <v>9</v>
      </c>
      <c r="CE77" s="4">
        <v>5</v>
      </c>
      <c r="CG77" s="10"/>
      <c r="CH77" s="11"/>
      <c r="CJ77" s="4"/>
      <c r="CN77" s="10"/>
      <c r="CO77" s="11"/>
      <c r="CQ77" s="4"/>
    </row>
    <row r="78" spans="71:95" ht="18.75" x14ac:dyDescent="0.25">
      <c r="BS78" s="10"/>
      <c r="BT78" s="11"/>
      <c r="BU78" s="11"/>
      <c r="BV78" s="4"/>
      <c r="BW78" s="4"/>
      <c r="BX78" s="4"/>
      <c r="BY78" s="4"/>
      <c r="BZ78" s="10">
        <f t="shared" ca="1" si="57"/>
        <v>0.3302188920185033</v>
      </c>
      <c r="CA78" s="11">
        <f t="shared" ca="1" si="58"/>
        <v>53</v>
      </c>
      <c r="CC78" s="4">
        <v>78</v>
      </c>
      <c r="CD78" s="4">
        <v>9</v>
      </c>
      <c r="CE78" s="4">
        <v>6</v>
      </c>
      <c r="CG78" s="10"/>
      <c r="CH78" s="11"/>
      <c r="CJ78" s="4"/>
      <c r="CN78" s="10"/>
      <c r="CO78" s="11"/>
      <c r="CQ78" s="4"/>
    </row>
    <row r="79" spans="71:95" ht="18.75" x14ac:dyDescent="0.25">
      <c r="BS79" s="10"/>
      <c r="BT79" s="11"/>
      <c r="BU79" s="11"/>
      <c r="BV79" s="4"/>
      <c r="BW79" s="4"/>
      <c r="BX79" s="4"/>
      <c r="BY79" s="4"/>
      <c r="BZ79" s="10">
        <f t="shared" ca="1" si="57"/>
        <v>0.55020871893488521</v>
      </c>
      <c r="CA79" s="11">
        <f t="shared" ca="1" si="58"/>
        <v>33</v>
      </c>
      <c r="CC79" s="4">
        <v>79</v>
      </c>
      <c r="CD79" s="4">
        <v>9</v>
      </c>
      <c r="CE79" s="4">
        <v>7</v>
      </c>
      <c r="CG79" s="10"/>
      <c r="CH79" s="11"/>
      <c r="CJ79" s="4"/>
      <c r="CN79" s="10"/>
      <c r="CO79" s="11"/>
      <c r="CQ79" s="4"/>
    </row>
    <row r="80" spans="71:95" ht="18.75" x14ac:dyDescent="0.25">
      <c r="BS80" s="10"/>
      <c r="BT80" s="11"/>
      <c r="BU80" s="11"/>
      <c r="BV80" s="4"/>
      <c r="BW80" s="4"/>
      <c r="BX80" s="4"/>
      <c r="BY80" s="4"/>
      <c r="BZ80" s="10">
        <f t="shared" ca="1" si="57"/>
        <v>0.43386644532292251</v>
      </c>
      <c r="CA80" s="11">
        <f t="shared" ca="1" si="58"/>
        <v>46</v>
      </c>
      <c r="CC80" s="4">
        <v>80</v>
      </c>
      <c r="CD80" s="4">
        <v>9</v>
      </c>
      <c r="CE80" s="4">
        <v>8</v>
      </c>
      <c r="CG80" s="10"/>
      <c r="CH80" s="11"/>
      <c r="CJ80" s="4"/>
      <c r="CN80" s="10"/>
      <c r="CO80" s="11"/>
      <c r="CQ80" s="4"/>
    </row>
    <row r="81" spans="71:95" ht="18.75" x14ac:dyDescent="0.25">
      <c r="BS81" s="10"/>
      <c r="BT81" s="11"/>
      <c r="BU81" s="11"/>
      <c r="BV81" s="4"/>
      <c r="BW81" s="4"/>
      <c r="BX81" s="4"/>
      <c r="BY81" s="4"/>
      <c r="BZ81" s="10">
        <f t="shared" ca="1" si="57"/>
        <v>0.65006152600207845</v>
      </c>
      <c r="CA81" s="11">
        <f t="shared" ca="1" si="58"/>
        <v>23</v>
      </c>
      <c r="CC81" s="4">
        <v>81</v>
      </c>
      <c r="CD81" s="4">
        <v>9</v>
      </c>
      <c r="CE81" s="4">
        <v>9</v>
      </c>
      <c r="CG81" s="10"/>
      <c r="CH81" s="11"/>
      <c r="CJ81" s="4"/>
      <c r="CN81" s="10"/>
      <c r="CO81" s="11"/>
      <c r="CQ81" s="4"/>
    </row>
    <row r="82" spans="71:95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G82" s="10"/>
      <c r="CH82" s="11"/>
      <c r="CJ82" s="4"/>
      <c r="CN82" s="10"/>
      <c r="CO82" s="11"/>
      <c r="CQ82" s="4"/>
    </row>
    <row r="83" spans="71:95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G83" s="10"/>
      <c r="CH83" s="11"/>
      <c r="CJ83" s="4"/>
      <c r="CN83" s="10"/>
      <c r="CO83" s="11"/>
      <c r="CQ83" s="4"/>
    </row>
    <row r="84" spans="71:95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G84" s="10"/>
      <c r="CH84" s="11"/>
      <c r="CJ84" s="4"/>
      <c r="CN84" s="10"/>
      <c r="CO84" s="11"/>
      <c r="CQ84" s="4"/>
    </row>
    <row r="85" spans="71:95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G85" s="10"/>
      <c r="CH85" s="11"/>
      <c r="CJ85" s="4"/>
      <c r="CN85" s="10"/>
      <c r="CO85" s="11"/>
      <c r="CQ85" s="4"/>
    </row>
    <row r="86" spans="71:95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G86" s="10"/>
      <c r="CH86" s="11"/>
      <c r="CJ86" s="4"/>
      <c r="CN86" s="10"/>
      <c r="CO86" s="11"/>
      <c r="CQ86" s="4"/>
    </row>
    <row r="87" spans="71:95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G87" s="10"/>
      <c r="CH87" s="11"/>
      <c r="CJ87" s="4"/>
      <c r="CN87" s="10"/>
      <c r="CO87" s="11"/>
      <c r="CQ87" s="4"/>
    </row>
    <row r="88" spans="71:95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G88" s="10"/>
      <c r="CH88" s="11"/>
      <c r="CJ88" s="4"/>
      <c r="CN88" s="10"/>
      <c r="CO88" s="11"/>
      <c r="CQ88" s="4"/>
    </row>
    <row r="89" spans="71:95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G89" s="10"/>
      <c r="CH89" s="11"/>
      <c r="CJ89" s="4"/>
      <c r="CN89" s="10"/>
      <c r="CO89" s="11"/>
      <c r="CQ89" s="4"/>
    </row>
    <row r="90" spans="71:95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G90" s="10"/>
      <c r="CH90" s="11"/>
      <c r="CJ90" s="4"/>
      <c r="CN90" s="10"/>
      <c r="CO90" s="11"/>
      <c r="CQ90" s="4"/>
    </row>
    <row r="91" spans="71:95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G91" s="10"/>
      <c r="CH91" s="11"/>
      <c r="CJ91" s="4"/>
      <c r="CN91" s="10"/>
      <c r="CO91" s="11"/>
      <c r="CQ91" s="4"/>
    </row>
    <row r="92" spans="71:95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/>
      <c r="CH92" s="11"/>
      <c r="CJ92" s="4"/>
      <c r="CN92" s="10"/>
      <c r="CO92" s="11"/>
      <c r="CQ92" s="4"/>
    </row>
    <row r="93" spans="71:95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/>
      <c r="CH93" s="11"/>
      <c r="CJ93" s="4"/>
      <c r="CN93" s="10"/>
      <c r="CO93" s="11"/>
      <c r="CQ93" s="4"/>
    </row>
    <row r="94" spans="71:95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/>
      <c r="CH94" s="11"/>
      <c r="CJ94" s="4"/>
      <c r="CN94" s="10"/>
      <c r="CO94" s="11"/>
      <c r="CQ94" s="4"/>
    </row>
    <row r="95" spans="71:95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/>
      <c r="CH95" s="11"/>
      <c r="CJ95" s="4"/>
      <c r="CN95" s="10"/>
      <c r="CO95" s="11"/>
      <c r="CQ95" s="4"/>
    </row>
    <row r="96" spans="71:95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G96" s="10"/>
      <c r="CH96" s="11"/>
      <c r="CJ96" s="4"/>
      <c r="CN96" s="10"/>
      <c r="CO96" s="11"/>
      <c r="CQ96" s="4"/>
    </row>
    <row r="97" spans="71:95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G97" s="10"/>
      <c r="CH97" s="11"/>
      <c r="CJ97" s="4"/>
      <c r="CN97" s="10"/>
      <c r="CO97" s="11"/>
      <c r="CQ97" s="4"/>
    </row>
    <row r="98" spans="71:95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G98" s="10"/>
      <c r="CH98" s="11"/>
      <c r="CJ98" s="4"/>
      <c r="CN98" s="10"/>
      <c r="CO98" s="11"/>
      <c r="CQ98" s="4"/>
    </row>
    <row r="99" spans="71:95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G99" s="10"/>
      <c r="CH99" s="11"/>
      <c r="CJ99" s="4"/>
      <c r="CN99" s="10"/>
      <c r="CO99" s="11"/>
      <c r="CQ99" s="4"/>
    </row>
    <row r="100" spans="71:95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N100" s="10"/>
      <c r="CO100" s="11"/>
      <c r="CQ100" s="4"/>
    </row>
  </sheetData>
  <sheetProtection algorithmName="SHA-512" hashValue="ogHZmW0YqPpwGoKVdVPBebjkVfsA9EPEqOZafRJrS2NUXDVVZFLVc/Qt/7uwNUP3ROhxo384sgOkn+ZA7vGbVA==" saltValue="Ekmd7sPqFX9db/jMfVfXoA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517" priority="129">
      <formula>$AF15="NO"</formula>
    </cfRule>
  </conditionalFormatting>
  <conditionalFormatting sqref="D7">
    <cfRule type="expression" dxfId="516" priority="128">
      <formula>D7=0</formula>
    </cfRule>
  </conditionalFormatting>
  <conditionalFormatting sqref="D8">
    <cfRule type="expression" dxfId="515" priority="127">
      <formula>D8=0</formula>
    </cfRule>
  </conditionalFormatting>
  <conditionalFormatting sqref="D9">
    <cfRule type="expression" dxfId="514" priority="126">
      <formula>D9=0</formula>
    </cfRule>
  </conditionalFormatting>
  <conditionalFormatting sqref="C8">
    <cfRule type="expression" dxfId="513" priority="125">
      <formula>C8=""</formula>
    </cfRule>
  </conditionalFormatting>
  <conditionalFormatting sqref="H7:I7">
    <cfRule type="expression" dxfId="512" priority="124">
      <formula>H7=0</formula>
    </cfRule>
  </conditionalFormatting>
  <conditionalFormatting sqref="H8:I8">
    <cfRule type="expression" dxfId="511" priority="123">
      <formula>H8=0</formula>
    </cfRule>
  </conditionalFormatting>
  <conditionalFormatting sqref="G7">
    <cfRule type="expression" dxfId="510" priority="122">
      <formula>AND(G7=0,H7=0)</formula>
    </cfRule>
  </conditionalFormatting>
  <conditionalFormatting sqref="G8">
    <cfRule type="expression" dxfId="509" priority="121">
      <formula>AND(G8=0,H8=0)</formula>
    </cfRule>
  </conditionalFormatting>
  <conditionalFormatting sqref="N7">
    <cfRule type="expression" dxfId="508" priority="120">
      <formula>N7=0</formula>
    </cfRule>
  </conditionalFormatting>
  <conditionalFormatting sqref="N8">
    <cfRule type="expression" dxfId="507" priority="119">
      <formula>N8=0</formula>
    </cfRule>
  </conditionalFormatting>
  <conditionalFormatting sqref="N9">
    <cfRule type="expression" dxfId="506" priority="118">
      <formula>N9=0</formula>
    </cfRule>
  </conditionalFormatting>
  <conditionalFormatting sqref="M8">
    <cfRule type="expression" dxfId="505" priority="117">
      <formula>M8=""</formula>
    </cfRule>
  </conditionalFormatting>
  <conditionalFormatting sqref="R7:S7">
    <cfRule type="expression" dxfId="504" priority="116">
      <formula>R7=0</formula>
    </cfRule>
  </conditionalFormatting>
  <conditionalFormatting sqref="R8:S8">
    <cfRule type="expression" dxfId="503" priority="115">
      <formula>R8=0</formula>
    </cfRule>
  </conditionalFormatting>
  <conditionalFormatting sqref="Q7">
    <cfRule type="expression" dxfId="502" priority="114">
      <formula>AND(Q7=0,R7=0)</formula>
    </cfRule>
  </conditionalFormatting>
  <conditionalFormatting sqref="Q8">
    <cfRule type="expression" dxfId="501" priority="113">
      <formula>AND(Q8=0,R8=0)</formula>
    </cfRule>
  </conditionalFormatting>
  <conditionalFormatting sqref="D14">
    <cfRule type="expression" dxfId="500" priority="112">
      <formula>D14=0</formula>
    </cfRule>
  </conditionalFormatting>
  <conditionalFormatting sqref="D15">
    <cfRule type="expression" dxfId="499" priority="111">
      <formula>D15=0</formula>
    </cfRule>
  </conditionalFormatting>
  <conditionalFormatting sqref="D16">
    <cfRule type="expression" dxfId="498" priority="110">
      <formula>D16=0</formula>
    </cfRule>
  </conditionalFormatting>
  <conditionalFormatting sqref="C15">
    <cfRule type="expression" dxfId="497" priority="109">
      <formula>C15=""</formula>
    </cfRule>
  </conditionalFormatting>
  <conditionalFormatting sqref="H14:I14">
    <cfRule type="expression" dxfId="496" priority="108">
      <formula>H14=0</formula>
    </cfRule>
  </conditionalFormatting>
  <conditionalFormatting sqref="H15:I15">
    <cfRule type="expression" dxfId="495" priority="107">
      <formula>H15=0</formula>
    </cfRule>
  </conditionalFormatting>
  <conditionalFormatting sqref="G14">
    <cfRule type="expression" dxfId="494" priority="106">
      <formula>AND(G14=0,H14=0)</formula>
    </cfRule>
  </conditionalFormatting>
  <conditionalFormatting sqref="G15">
    <cfRule type="expression" dxfId="493" priority="105">
      <formula>AND(G15=0,H15=0)</formula>
    </cfRule>
  </conditionalFormatting>
  <conditionalFormatting sqref="N14">
    <cfRule type="expression" dxfId="492" priority="104">
      <formula>N14=0</formula>
    </cfRule>
  </conditionalFormatting>
  <conditionalFormatting sqref="N15">
    <cfRule type="expression" dxfId="491" priority="103">
      <formula>N15=0</formula>
    </cfRule>
  </conditionalFormatting>
  <conditionalFormatting sqref="N16">
    <cfRule type="expression" dxfId="490" priority="102">
      <formula>N16=0</formula>
    </cfRule>
  </conditionalFormatting>
  <conditionalFormatting sqref="M15">
    <cfRule type="expression" dxfId="489" priority="101">
      <formula>M15=""</formula>
    </cfRule>
  </conditionalFormatting>
  <conditionalFormatting sqref="R14:S14">
    <cfRule type="expression" dxfId="488" priority="100">
      <formula>R14=0</formula>
    </cfRule>
  </conditionalFormatting>
  <conditionalFormatting sqref="R15:S15">
    <cfRule type="expression" dxfId="487" priority="99">
      <formula>R15=0</formula>
    </cfRule>
  </conditionalFormatting>
  <conditionalFormatting sqref="Q14">
    <cfRule type="expression" dxfId="486" priority="98">
      <formula>AND(Q14=0,R14=0)</formula>
    </cfRule>
  </conditionalFormatting>
  <conditionalFormatting sqref="Q15">
    <cfRule type="expression" dxfId="485" priority="97">
      <formula>AND(Q15=0,R15=0)</formula>
    </cfRule>
  </conditionalFormatting>
  <conditionalFormatting sqref="D21">
    <cfRule type="expression" dxfId="484" priority="96">
      <formula>D21=0</formula>
    </cfRule>
  </conditionalFormatting>
  <conditionalFormatting sqref="D22">
    <cfRule type="expression" dxfId="483" priority="95">
      <formula>D22=0</formula>
    </cfRule>
  </conditionalFormatting>
  <conditionalFormatting sqref="D23">
    <cfRule type="expression" dxfId="482" priority="94">
      <formula>D23=0</formula>
    </cfRule>
  </conditionalFormatting>
  <conditionalFormatting sqref="C22">
    <cfRule type="expression" dxfId="481" priority="93">
      <formula>C22=""</formula>
    </cfRule>
  </conditionalFormatting>
  <conditionalFormatting sqref="H21:I21">
    <cfRule type="expression" dxfId="480" priority="92">
      <formula>H21=0</formula>
    </cfRule>
  </conditionalFormatting>
  <conditionalFormatting sqref="H22:I22">
    <cfRule type="expression" dxfId="479" priority="91">
      <formula>H22=0</formula>
    </cfRule>
  </conditionalFormatting>
  <conditionalFormatting sqref="G21">
    <cfRule type="expression" dxfId="478" priority="90">
      <formula>AND(G21=0,H21=0)</formula>
    </cfRule>
  </conditionalFormatting>
  <conditionalFormatting sqref="G22">
    <cfRule type="expression" dxfId="477" priority="89">
      <formula>AND(G22=0,H22=0)</formula>
    </cfRule>
  </conditionalFormatting>
  <conditionalFormatting sqref="N21">
    <cfRule type="expression" dxfId="476" priority="88">
      <formula>N21=0</formula>
    </cfRule>
  </conditionalFormatting>
  <conditionalFormatting sqref="N22">
    <cfRule type="expression" dxfId="475" priority="87">
      <formula>N22=0</formula>
    </cfRule>
  </conditionalFormatting>
  <conditionalFormatting sqref="N23">
    <cfRule type="expression" dxfId="474" priority="86">
      <formula>N23=0</formula>
    </cfRule>
  </conditionalFormatting>
  <conditionalFormatting sqref="M22">
    <cfRule type="expression" dxfId="473" priority="85">
      <formula>M22=""</formula>
    </cfRule>
  </conditionalFormatting>
  <conditionalFormatting sqref="R21:S21">
    <cfRule type="expression" dxfId="472" priority="84">
      <formula>R21=0</formula>
    </cfRule>
  </conditionalFormatting>
  <conditionalFormatting sqref="R22:S22">
    <cfRule type="expression" dxfId="471" priority="83">
      <formula>R22=0</formula>
    </cfRule>
  </conditionalFormatting>
  <conditionalFormatting sqref="Q21">
    <cfRule type="expression" dxfId="470" priority="82">
      <formula>AND(Q21=0,R21=0)</formula>
    </cfRule>
  </conditionalFormatting>
  <conditionalFormatting sqref="Q22">
    <cfRule type="expression" dxfId="469" priority="81">
      <formula>AND(Q22=0,R22=0)</formula>
    </cfRule>
  </conditionalFormatting>
  <conditionalFormatting sqref="D28">
    <cfRule type="expression" dxfId="468" priority="80">
      <formula>D28=0</formula>
    </cfRule>
  </conditionalFormatting>
  <conditionalFormatting sqref="D29">
    <cfRule type="expression" dxfId="467" priority="79">
      <formula>D29=0</formula>
    </cfRule>
  </conditionalFormatting>
  <conditionalFormatting sqref="D30">
    <cfRule type="expression" dxfId="466" priority="78">
      <formula>D30=0</formula>
    </cfRule>
  </conditionalFormatting>
  <conditionalFormatting sqref="C29">
    <cfRule type="expression" dxfId="465" priority="77">
      <formula>C29=""</formula>
    </cfRule>
  </conditionalFormatting>
  <conditionalFormatting sqref="H28:I28">
    <cfRule type="expression" dxfId="464" priority="76">
      <formula>H28=0</formula>
    </cfRule>
  </conditionalFormatting>
  <conditionalFormatting sqref="H29:I29">
    <cfRule type="expression" dxfId="463" priority="75">
      <formula>H29=0</formula>
    </cfRule>
  </conditionalFormatting>
  <conditionalFormatting sqref="G28">
    <cfRule type="expression" dxfId="462" priority="74">
      <formula>AND(G28=0,H28=0)</formula>
    </cfRule>
  </conditionalFormatting>
  <conditionalFormatting sqref="G29">
    <cfRule type="expression" dxfId="461" priority="73">
      <formula>AND(G29=0,H29=0)</formula>
    </cfRule>
  </conditionalFormatting>
  <conditionalFormatting sqref="N28">
    <cfRule type="expression" dxfId="460" priority="72">
      <formula>N28=0</formula>
    </cfRule>
  </conditionalFormatting>
  <conditionalFormatting sqref="N29">
    <cfRule type="expression" dxfId="459" priority="71">
      <formula>N29=0</formula>
    </cfRule>
  </conditionalFormatting>
  <conditionalFormatting sqref="N30">
    <cfRule type="expression" dxfId="458" priority="70">
      <formula>N30=0</formula>
    </cfRule>
  </conditionalFormatting>
  <conditionalFormatting sqref="M29">
    <cfRule type="expression" dxfId="457" priority="69">
      <formula>M29=""</formula>
    </cfRule>
  </conditionalFormatting>
  <conditionalFormatting sqref="R28:S28">
    <cfRule type="expression" dxfId="456" priority="68">
      <formula>R28=0</formula>
    </cfRule>
  </conditionalFormatting>
  <conditionalFormatting sqref="R29:S29">
    <cfRule type="expression" dxfId="455" priority="67">
      <formula>R29=0</formula>
    </cfRule>
  </conditionalFormatting>
  <conditionalFormatting sqref="Q28">
    <cfRule type="expression" dxfId="454" priority="66">
      <formula>AND(Q28=0,R28=0)</formula>
    </cfRule>
  </conditionalFormatting>
  <conditionalFormatting sqref="Q29">
    <cfRule type="expression" dxfId="453" priority="65">
      <formula>AND(Q29=0,R29=0)</formula>
    </cfRule>
  </conditionalFormatting>
  <conditionalFormatting sqref="D38">
    <cfRule type="expression" dxfId="452" priority="64">
      <formula>D38=0</formula>
    </cfRule>
  </conditionalFormatting>
  <conditionalFormatting sqref="D39">
    <cfRule type="expression" dxfId="451" priority="63">
      <formula>D39=0</formula>
    </cfRule>
  </conditionalFormatting>
  <conditionalFormatting sqref="D40">
    <cfRule type="expression" dxfId="450" priority="62">
      <formula>D40=0</formula>
    </cfRule>
  </conditionalFormatting>
  <conditionalFormatting sqref="C39">
    <cfRule type="expression" dxfId="449" priority="61">
      <formula>C39=""</formula>
    </cfRule>
  </conditionalFormatting>
  <conditionalFormatting sqref="H38:I38">
    <cfRule type="expression" dxfId="448" priority="60">
      <formula>H38=0</formula>
    </cfRule>
  </conditionalFormatting>
  <conditionalFormatting sqref="H39:I39">
    <cfRule type="expression" dxfId="447" priority="59">
      <formula>H39=0</formula>
    </cfRule>
  </conditionalFormatting>
  <conditionalFormatting sqref="G38">
    <cfRule type="expression" dxfId="446" priority="58">
      <formula>AND(G38=0,H38=0)</formula>
    </cfRule>
  </conditionalFormatting>
  <conditionalFormatting sqref="G39">
    <cfRule type="expression" dxfId="445" priority="57">
      <formula>AND(G39=0,H39=0)</formula>
    </cfRule>
  </conditionalFormatting>
  <conditionalFormatting sqref="N38">
    <cfRule type="expression" dxfId="444" priority="56">
      <formula>N38=0</formula>
    </cfRule>
  </conditionalFormatting>
  <conditionalFormatting sqref="N39">
    <cfRule type="expression" dxfId="443" priority="55">
      <formula>N39=0</formula>
    </cfRule>
  </conditionalFormatting>
  <conditionalFormatting sqref="N40">
    <cfRule type="expression" dxfId="442" priority="54">
      <formula>N40=0</formula>
    </cfRule>
  </conditionalFormatting>
  <conditionalFormatting sqref="M39">
    <cfRule type="expression" dxfId="441" priority="53">
      <formula>M39=""</formula>
    </cfRule>
  </conditionalFormatting>
  <conditionalFormatting sqref="R38:S38">
    <cfRule type="expression" dxfId="440" priority="52">
      <formula>R38=0</formula>
    </cfRule>
  </conditionalFormatting>
  <conditionalFormatting sqref="R39:S39">
    <cfRule type="expression" dxfId="439" priority="51">
      <formula>R39=0</formula>
    </cfRule>
  </conditionalFormatting>
  <conditionalFormatting sqref="Q38">
    <cfRule type="expression" dxfId="438" priority="50">
      <formula>AND(Q38=0,R38=0)</formula>
    </cfRule>
  </conditionalFormatting>
  <conditionalFormatting sqref="Q39">
    <cfRule type="expression" dxfId="437" priority="49">
      <formula>AND(Q39=0,R39=0)</formula>
    </cfRule>
  </conditionalFormatting>
  <conditionalFormatting sqref="D45">
    <cfRule type="expression" dxfId="436" priority="48">
      <formula>D45=0</formula>
    </cfRule>
  </conditionalFormatting>
  <conditionalFormatting sqref="D46">
    <cfRule type="expression" dxfId="435" priority="47">
      <formula>D46=0</formula>
    </cfRule>
  </conditionalFormatting>
  <conditionalFormatting sqref="D47">
    <cfRule type="expression" dxfId="434" priority="46">
      <formula>D47=0</formula>
    </cfRule>
  </conditionalFormatting>
  <conditionalFormatting sqref="C46">
    <cfRule type="expression" dxfId="433" priority="45">
      <formula>C46=""</formula>
    </cfRule>
  </conditionalFormatting>
  <conditionalFormatting sqref="H45:I45">
    <cfRule type="expression" dxfId="432" priority="44">
      <formula>H45=0</formula>
    </cfRule>
  </conditionalFormatting>
  <conditionalFormatting sqref="H46:I46">
    <cfRule type="expression" dxfId="431" priority="43">
      <formula>H46=0</formula>
    </cfRule>
  </conditionalFormatting>
  <conditionalFormatting sqref="G45">
    <cfRule type="expression" dxfId="430" priority="42">
      <formula>AND(G45=0,H45=0)</formula>
    </cfRule>
  </conditionalFormatting>
  <conditionalFormatting sqref="G46">
    <cfRule type="expression" dxfId="429" priority="41">
      <formula>AND(G46=0,H46=0)</formula>
    </cfRule>
  </conditionalFormatting>
  <conditionalFormatting sqref="N45">
    <cfRule type="expression" dxfId="428" priority="40">
      <formula>N45=0</formula>
    </cfRule>
  </conditionalFormatting>
  <conditionalFormatting sqref="N46">
    <cfRule type="expression" dxfId="427" priority="39">
      <formula>N46=0</formula>
    </cfRule>
  </conditionalFormatting>
  <conditionalFormatting sqref="N47">
    <cfRule type="expression" dxfId="426" priority="38">
      <formula>N47=0</formula>
    </cfRule>
  </conditionalFormatting>
  <conditionalFormatting sqref="M46">
    <cfRule type="expression" dxfId="425" priority="37">
      <formula>M46=""</formula>
    </cfRule>
  </conditionalFormatting>
  <conditionalFormatting sqref="R45:S45">
    <cfRule type="expression" dxfId="424" priority="36">
      <formula>R45=0</formula>
    </cfRule>
  </conditionalFormatting>
  <conditionalFormatting sqref="R46:S46">
    <cfRule type="expression" dxfId="423" priority="35">
      <formula>R46=0</formula>
    </cfRule>
  </conditionalFormatting>
  <conditionalFormatting sqref="Q45">
    <cfRule type="expression" dxfId="422" priority="34">
      <formula>AND(Q45=0,R45=0)</formula>
    </cfRule>
  </conditionalFormatting>
  <conditionalFormatting sqref="Q46">
    <cfRule type="expression" dxfId="421" priority="33">
      <formula>AND(Q46=0,R46=0)</formula>
    </cfRule>
  </conditionalFormatting>
  <conditionalFormatting sqref="D52">
    <cfRule type="expression" dxfId="420" priority="32">
      <formula>D52=0</formula>
    </cfRule>
  </conditionalFormatting>
  <conditionalFormatting sqref="D53">
    <cfRule type="expression" dxfId="419" priority="31">
      <formula>D53=0</formula>
    </cfRule>
  </conditionalFormatting>
  <conditionalFormatting sqref="D54">
    <cfRule type="expression" dxfId="418" priority="30">
      <formula>D54=0</formula>
    </cfRule>
  </conditionalFormatting>
  <conditionalFormatting sqref="C53">
    <cfRule type="expression" dxfId="417" priority="29">
      <formula>C53=""</formula>
    </cfRule>
  </conditionalFormatting>
  <conditionalFormatting sqref="H52:I52">
    <cfRule type="expression" dxfId="416" priority="28">
      <formula>H52=0</formula>
    </cfRule>
  </conditionalFormatting>
  <conditionalFormatting sqref="H53:I53">
    <cfRule type="expression" dxfId="415" priority="27">
      <formula>H53=0</formula>
    </cfRule>
  </conditionalFormatting>
  <conditionalFormatting sqref="G52">
    <cfRule type="expression" dxfId="414" priority="26">
      <formula>AND(G52=0,H52=0)</formula>
    </cfRule>
  </conditionalFormatting>
  <conditionalFormatting sqref="G53">
    <cfRule type="expression" dxfId="413" priority="25">
      <formula>AND(G53=0,H53=0)</formula>
    </cfRule>
  </conditionalFormatting>
  <conditionalFormatting sqref="N52">
    <cfRule type="expression" dxfId="412" priority="24">
      <formula>N52=0</formula>
    </cfRule>
  </conditionalFormatting>
  <conditionalFormatting sqref="N53">
    <cfRule type="expression" dxfId="411" priority="23">
      <formula>N53=0</formula>
    </cfRule>
  </conditionalFormatting>
  <conditionalFormatting sqref="N54">
    <cfRule type="expression" dxfId="410" priority="22">
      <formula>N54=0</formula>
    </cfRule>
  </conditionalFormatting>
  <conditionalFormatting sqref="M53">
    <cfRule type="expression" dxfId="409" priority="21">
      <formula>M53=""</formula>
    </cfRule>
  </conditionalFormatting>
  <conditionalFormatting sqref="R52:S52">
    <cfRule type="expression" dxfId="408" priority="20">
      <formula>R52=0</formula>
    </cfRule>
  </conditionalFormatting>
  <conditionalFormatting sqref="R53:S53">
    <cfRule type="expression" dxfId="407" priority="19">
      <formula>R53=0</formula>
    </cfRule>
  </conditionalFormatting>
  <conditionalFormatting sqref="Q52">
    <cfRule type="expression" dxfId="406" priority="18">
      <formula>AND(Q52=0,R52=0)</formula>
    </cfRule>
  </conditionalFormatting>
  <conditionalFormatting sqref="Q53">
    <cfRule type="expression" dxfId="405" priority="17">
      <formula>AND(Q53=0,R53=0)</formula>
    </cfRule>
  </conditionalFormatting>
  <conditionalFormatting sqref="D59">
    <cfRule type="expression" dxfId="404" priority="16">
      <formula>D59=0</formula>
    </cfRule>
  </conditionalFormatting>
  <conditionalFormatting sqref="D60">
    <cfRule type="expression" dxfId="403" priority="15">
      <formula>D60=0</formula>
    </cfRule>
  </conditionalFormatting>
  <conditionalFormatting sqref="D61">
    <cfRule type="expression" dxfId="402" priority="14">
      <formula>D61=0</formula>
    </cfRule>
  </conditionalFormatting>
  <conditionalFormatting sqref="C60">
    <cfRule type="expression" dxfId="401" priority="13">
      <formula>C60=""</formula>
    </cfRule>
  </conditionalFormatting>
  <conditionalFormatting sqref="H59:I59">
    <cfRule type="expression" dxfId="400" priority="12">
      <formula>H59=0</formula>
    </cfRule>
  </conditionalFormatting>
  <conditionalFormatting sqref="H60:I60">
    <cfRule type="expression" dxfId="399" priority="11">
      <formula>H60=0</formula>
    </cfRule>
  </conditionalFormatting>
  <conditionalFormatting sqref="G59">
    <cfRule type="expression" dxfId="398" priority="10">
      <formula>AND(G59=0,H59=0)</formula>
    </cfRule>
  </conditionalFormatting>
  <conditionalFormatting sqref="G60">
    <cfRule type="expression" dxfId="397" priority="9">
      <formula>AND(G60=0,H60=0)</formula>
    </cfRule>
  </conditionalFormatting>
  <conditionalFormatting sqref="N59">
    <cfRule type="expression" dxfId="396" priority="8">
      <formula>N59=0</formula>
    </cfRule>
  </conditionalFormatting>
  <conditionalFormatting sqref="N60">
    <cfRule type="expression" dxfId="395" priority="7">
      <formula>N60=0</formula>
    </cfRule>
  </conditionalFormatting>
  <conditionalFormatting sqref="N61">
    <cfRule type="expression" dxfId="394" priority="6">
      <formula>N61=0</formula>
    </cfRule>
  </conditionalFormatting>
  <conditionalFormatting sqref="M60">
    <cfRule type="expression" dxfId="393" priority="5">
      <formula>M60=""</formula>
    </cfRule>
  </conditionalFormatting>
  <conditionalFormatting sqref="R59:S59">
    <cfRule type="expression" dxfId="392" priority="4">
      <formula>R59=0</formula>
    </cfRule>
  </conditionalFormatting>
  <conditionalFormatting sqref="R60:S60">
    <cfRule type="expression" dxfId="391" priority="3">
      <formula>R60=0</formula>
    </cfRule>
  </conditionalFormatting>
  <conditionalFormatting sqref="Q59">
    <cfRule type="expression" dxfId="390" priority="2">
      <formula>AND(Q59=0,R59=0)</formula>
    </cfRule>
  </conditionalFormatting>
  <conditionalFormatting sqref="Q60">
    <cfRule type="expression" dxfId="389" priority="1">
      <formula>AND(Q60=0,R60=0)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2" t="s">
        <v>181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1">
        <v>1</v>
      </c>
      <c r="T1" s="71"/>
      <c r="U1" s="1"/>
      <c r="X1" s="3" t="s">
        <v>182</v>
      </c>
      <c r="Y1" s="4">
        <f ca="1">AY1*1000+BD1*100+BI1*10+BN1</f>
        <v>974</v>
      </c>
      <c r="Z1" s="4" t="s">
        <v>183</v>
      </c>
      <c r="AA1" s="4">
        <f ca="1">AZ1*1000+BE1*100+BJ1*10+BO1</f>
        <v>656</v>
      </c>
      <c r="AB1" s="4" t="s">
        <v>184</v>
      </c>
      <c r="AC1" s="4">
        <f ca="1">Y1+AA1</f>
        <v>1630</v>
      </c>
      <c r="AE1" s="4">
        <f ca="1">AY1</f>
        <v>0</v>
      </c>
      <c r="AF1" s="4">
        <f ca="1">BD1</f>
        <v>9</v>
      </c>
      <c r="AG1" s="4" t="s">
        <v>185</v>
      </c>
      <c r="AH1" s="4">
        <f ca="1">BI1</f>
        <v>7</v>
      </c>
      <c r="AI1" s="4">
        <f ca="1">BN1</f>
        <v>4</v>
      </c>
      <c r="AJ1" s="4" t="s">
        <v>186</v>
      </c>
      <c r="AK1" s="4">
        <f ca="1">AZ1</f>
        <v>0</v>
      </c>
      <c r="AL1" s="4">
        <f ca="1">BE1</f>
        <v>6</v>
      </c>
      <c r="AM1" s="4" t="s">
        <v>185</v>
      </c>
      <c r="AN1" s="4">
        <f ca="1">BJ1</f>
        <v>5</v>
      </c>
      <c r="AO1" s="4">
        <f ca="1">BO1</f>
        <v>6</v>
      </c>
      <c r="AP1" s="4" t="s">
        <v>184</v>
      </c>
      <c r="AQ1" s="4">
        <f ca="1">MOD(ROUNDDOWN(AC1/1000,0),10)</f>
        <v>1</v>
      </c>
      <c r="AR1" s="4">
        <f ca="1">MOD(ROUNDDOWN(AC1/100,0),10)</f>
        <v>6</v>
      </c>
      <c r="AS1" s="4" t="s">
        <v>187</v>
      </c>
      <c r="AT1" s="4">
        <f ca="1">MOD(ROUNDDOWN(AC1/10,0),10)</f>
        <v>3</v>
      </c>
      <c r="AU1" s="4">
        <f ca="1">MOD(ROUNDDOWN(AC1/1,0),10)</f>
        <v>0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9</v>
      </c>
      <c r="BE1" s="6">
        <f ca="1">VLOOKUP($CA1,$CC$1:$CE$100,3,FALSE)</f>
        <v>6</v>
      </c>
      <c r="BF1" s="7"/>
      <c r="BG1" s="5" t="s">
        <v>6</v>
      </c>
      <c r="BH1" s="4">
        <v>1</v>
      </c>
      <c r="BI1" s="8">
        <f ca="1">VLOOKUP($CH1,$CJ$1:$CL$100,2,FALSE)</f>
        <v>7</v>
      </c>
      <c r="BJ1" s="8">
        <f t="shared" ref="BJ1:BJ12" ca="1" si="0">VLOOKUP($CH1,$CJ$1:$CL$100,3,FALSE)</f>
        <v>5</v>
      </c>
      <c r="BK1" s="9"/>
      <c r="BL1" s="5" t="s">
        <v>7</v>
      </c>
      <c r="BM1" s="4">
        <v>1</v>
      </c>
      <c r="BN1" s="8">
        <f ca="1">VLOOKUP($CO1,$CQ$1:$CS$100,2,FALSE)</f>
        <v>4</v>
      </c>
      <c r="BO1" s="8">
        <f ca="1">VLOOKUP($CO1,$CQ$1:$CS$100,3,FALSE)</f>
        <v>6</v>
      </c>
      <c r="BP1" s="9"/>
      <c r="BQ1" s="9"/>
      <c r="BR1" s="7"/>
      <c r="BS1" s="10">
        <f ca="1">RAND()</f>
        <v>0.61966553415433634</v>
      </c>
      <c r="BT1" s="11">
        <f ca="1">RANK(BS1,$BS$1:$BS$100,)</f>
        <v>7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4.4943215216600496E-2</v>
      </c>
      <c r="CA1" s="11">
        <f ca="1">RANK(BZ1,$BZ$1:$BZ$100,)</f>
        <v>78</v>
      </c>
      <c r="CB1" s="4"/>
      <c r="CC1" s="4">
        <v>1</v>
      </c>
      <c r="CD1" s="4">
        <v>1</v>
      </c>
      <c r="CE1" s="4">
        <v>1</v>
      </c>
      <c r="CG1" s="10">
        <f ca="1">RAND()</f>
        <v>0.24500141701465661</v>
      </c>
      <c r="CH1" s="11">
        <f ca="1">RANK(CG1,$CG$1:$CG$100,)</f>
        <v>76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0.64151010163364119</v>
      </c>
      <c r="CO1" s="11">
        <f ca="1">RANK(CN1,$CN$1:$CN$100,)</f>
        <v>33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77" t="s">
        <v>36</v>
      </c>
      <c r="B2" s="78"/>
      <c r="C2" s="78"/>
      <c r="D2" s="78"/>
      <c r="E2" s="79"/>
      <c r="F2" s="80" t="s">
        <v>37</v>
      </c>
      <c r="G2" s="80"/>
      <c r="H2" s="80"/>
      <c r="I2" s="81"/>
      <c r="J2" s="82"/>
      <c r="K2" s="82"/>
      <c r="L2" s="82"/>
      <c r="M2" s="82"/>
      <c r="N2" s="82"/>
      <c r="O2" s="82"/>
      <c r="P2" s="82"/>
      <c r="Q2" s="82"/>
      <c r="R2" s="82"/>
      <c r="S2" s="82"/>
      <c r="T2" s="83"/>
      <c r="X2" s="2" t="s">
        <v>57</v>
      </c>
      <c r="Y2" s="4">
        <f t="shared" ref="Y2:Y12" ca="1" si="1">AY2*1000+BD2*100+BI2*10+BN2</f>
        <v>773</v>
      </c>
      <c r="Z2" s="4" t="s">
        <v>53</v>
      </c>
      <c r="AA2" s="4">
        <f t="shared" ref="AA2:AA12" ca="1" si="2">AZ2*1000+BE2*100+BJ2*10+BO2</f>
        <v>164</v>
      </c>
      <c r="AB2" s="4" t="s">
        <v>54</v>
      </c>
      <c r="AC2" s="4">
        <f t="shared" ref="AC2:AC12" ca="1" si="3">Y2+AA2</f>
        <v>937</v>
      </c>
      <c r="AE2" s="4">
        <f t="shared" ref="AE2:AE12" ca="1" si="4">AY2</f>
        <v>0</v>
      </c>
      <c r="AF2" s="4">
        <f t="shared" ref="AF2:AF12" ca="1" si="5">BD2</f>
        <v>7</v>
      </c>
      <c r="AG2" s="4" t="s">
        <v>154</v>
      </c>
      <c r="AH2" s="4">
        <f t="shared" ref="AH2:AH12" ca="1" si="6">BI2</f>
        <v>7</v>
      </c>
      <c r="AI2" s="4">
        <f t="shared" ref="AI2:AI12" ca="1" si="7">BN2</f>
        <v>3</v>
      </c>
      <c r="AJ2" s="4" t="s">
        <v>53</v>
      </c>
      <c r="AK2" s="4">
        <f t="shared" ref="AK2:AK12" ca="1" si="8">AZ2</f>
        <v>0</v>
      </c>
      <c r="AL2" s="4">
        <f t="shared" ref="AL2:AL12" ca="1" si="9">BE2</f>
        <v>1</v>
      </c>
      <c r="AM2" s="4" t="s">
        <v>187</v>
      </c>
      <c r="AN2" s="4">
        <f t="shared" ref="AN2:AN12" ca="1" si="10">BJ2</f>
        <v>6</v>
      </c>
      <c r="AO2" s="4">
        <f t="shared" ref="AO2:AO12" ca="1" si="11">BO2</f>
        <v>4</v>
      </c>
      <c r="AP2" s="4" t="s">
        <v>54</v>
      </c>
      <c r="AQ2" s="4">
        <f t="shared" ref="AQ2:AQ12" ca="1" si="12">MOD(ROUNDDOWN(AC2/1000,0),10)</f>
        <v>0</v>
      </c>
      <c r="AR2" s="4">
        <f t="shared" ref="AR2:AR12" ca="1" si="13">MOD(ROUNDDOWN(AC2/100,0),10)</f>
        <v>9</v>
      </c>
      <c r="AS2" s="4" t="s">
        <v>55</v>
      </c>
      <c r="AT2" s="4">
        <f t="shared" ref="AT2:AT12" ca="1" si="14">MOD(ROUNDDOWN(AC2/10,0),10)</f>
        <v>3</v>
      </c>
      <c r="AU2" s="4">
        <f t="shared" ref="AU2:AU12" ca="1" si="15">MOD(ROUNDDOWN(AC2/1,0),10)</f>
        <v>7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7</v>
      </c>
      <c r="BE2" s="6">
        <f t="shared" ref="BE2:BE12" ca="1" si="19">VLOOKUP($CA2,$CC$1:$CE$100,3,FALSE)</f>
        <v>1</v>
      </c>
      <c r="BF2" s="7"/>
      <c r="BH2" s="4">
        <v>2</v>
      </c>
      <c r="BI2" s="8">
        <f t="shared" ref="BI2:BI12" ca="1" si="20">VLOOKUP($CH2,$CJ$1:$CL$100,2,FALSE)</f>
        <v>7</v>
      </c>
      <c r="BJ2" s="8">
        <f t="shared" ca="1" si="0"/>
        <v>6</v>
      </c>
      <c r="BK2" s="9"/>
      <c r="BM2" s="4">
        <v>2</v>
      </c>
      <c r="BN2" s="8">
        <f t="shared" ref="BN2:BN12" ca="1" si="21">VLOOKUP($CO2,$CQ$1:$CS$100,2,FALSE)</f>
        <v>3</v>
      </c>
      <c r="BO2" s="8">
        <f t="shared" ref="BO2:BO12" ca="1" si="22">VLOOKUP($CO2,$CQ$1:$CS$100,3,FALSE)</f>
        <v>4</v>
      </c>
      <c r="BP2" s="9"/>
      <c r="BQ2" s="9"/>
      <c r="BR2" s="7"/>
      <c r="BS2" s="10">
        <f t="shared" ref="BS2:BS18" ca="1" si="23">RAND()</f>
        <v>0.54917456324144676</v>
      </c>
      <c r="BT2" s="11">
        <f t="shared" ref="BT2:BT18" ca="1" si="24">RANK(BS2,$BS$1:$BS$100,)</f>
        <v>8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65" ca="1" si="25">RAND()</f>
        <v>0.33835439210690166</v>
      </c>
      <c r="CA2" s="11">
        <f t="shared" ref="CA2:CA65" ca="1" si="26">RANK(BZ2,$BZ$1:$BZ$100,)</f>
        <v>55</v>
      </c>
      <c r="CB2" s="4"/>
      <c r="CC2" s="4">
        <v>2</v>
      </c>
      <c r="CD2" s="4">
        <v>1</v>
      </c>
      <c r="CE2" s="4">
        <v>2</v>
      </c>
      <c r="CG2" s="10">
        <f t="shared" ref="CG2:CG65" ca="1" si="27">RAND()</f>
        <v>0.23013116767654274</v>
      </c>
      <c r="CH2" s="11">
        <f t="shared" ref="CH2:CH65" ca="1" si="28">RANK(CG2,$CG$1:$CG$100,)</f>
        <v>77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0.7865251705655073</v>
      </c>
      <c r="CO2" s="11">
        <f t="shared" ref="CO2:CO65" ca="1" si="30">RANK(CN2,$CN$1:$CN$100,)</f>
        <v>22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172</v>
      </c>
      <c r="Y3" s="4">
        <f t="shared" ca="1" si="1"/>
        <v>518</v>
      </c>
      <c r="Z3" s="4" t="s">
        <v>68</v>
      </c>
      <c r="AA3" s="4">
        <f t="shared" ca="1" si="2"/>
        <v>709</v>
      </c>
      <c r="AB3" s="4" t="s">
        <v>54</v>
      </c>
      <c r="AC3" s="4">
        <f t="shared" ca="1" si="3"/>
        <v>1227</v>
      </c>
      <c r="AE3" s="4">
        <f t="shared" ca="1" si="4"/>
        <v>0</v>
      </c>
      <c r="AF3" s="4">
        <f t="shared" ca="1" si="5"/>
        <v>5</v>
      </c>
      <c r="AG3" s="4" t="s">
        <v>55</v>
      </c>
      <c r="AH3" s="4">
        <f t="shared" ca="1" si="6"/>
        <v>1</v>
      </c>
      <c r="AI3" s="4">
        <f t="shared" ca="1" si="7"/>
        <v>8</v>
      </c>
      <c r="AJ3" s="4" t="s">
        <v>53</v>
      </c>
      <c r="AK3" s="4">
        <f t="shared" ca="1" si="8"/>
        <v>0</v>
      </c>
      <c r="AL3" s="4">
        <f t="shared" ca="1" si="9"/>
        <v>7</v>
      </c>
      <c r="AM3" s="4" t="s">
        <v>55</v>
      </c>
      <c r="AN3" s="4">
        <f t="shared" ca="1" si="10"/>
        <v>0</v>
      </c>
      <c r="AO3" s="4">
        <f t="shared" ca="1" si="11"/>
        <v>9</v>
      </c>
      <c r="AP3" s="4" t="s">
        <v>73</v>
      </c>
      <c r="AQ3" s="4">
        <f t="shared" ca="1" si="12"/>
        <v>1</v>
      </c>
      <c r="AR3" s="4">
        <f t="shared" ca="1" si="13"/>
        <v>2</v>
      </c>
      <c r="AS3" s="4" t="s">
        <v>55</v>
      </c>
      <c r="AT3" s="4">
        <f t="shared" ca="1" si="14"/>
        <v>2</v>
      </c>
      <c r="AU3" s="4">
        <f t="shared" ca="1" si="15"/>
        <v>7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5</v>
      </c>
      <c r="BE3" s="6">
        <f t="shared" ca="1" si="19"/>
        <v>7</v>
      </c>
      <c r="BF3" s="7"/>
      <c r="BH3" s="4">
        <v>3</v>
      </c>
      <c r="BI3" s="8">
        <f t="shared" ca="1" si="20"/>
        <v>1</v>
      </c>
      <c r="BJ3" s="8">
        <f t="shared" ca="1" si="0"/>
        <v>0</v>
      </c>
      <c r="BK3" s="9"/>
      <c r="BM3" s="4">
        <v>3</v>
      </c>
      <c r="BN3" s="8">
        <f t="shared" ca="1" si="21"/>
        <v>8</v>
      </c>
      <c r="BO3" s="8">
        <f t="shared" ca="1" si="22"/>
        <v>9</v>
      </c>
      <c r="BP3" s="9"/>
      <c r="BQ3" s="9"/>
      <c r="BR3" s="7"/>
      <c r="BS3" s="10">
        <f t="shared" ca="1" si="23"/>
        <v>0.96008989036922165</v>
      </c>
      <c r="BT3" s="11">
        <f t="shared" ca="1" si="24"/>
        <v>1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0.49889048923889256</v>
      </c>
      <c r="CA3" s="11">
        <f t="shared" ca="1" si="26"/>
        <v>43</v>
      </c>
      <c r="CB3" s="4"/>
      <c r="CC3" s="4">
        <v>3</v>
      </c>
      <c r="CD3" s="4">
        <v>1</v>
      </c>
      <c r="CE3" s="4">
        <v>3</v>
      </c>
      <c r="CG3" s="10">
        <f t="shared" ca="1" si="27"/>
        <v>0.93387733076620727</v>
      </c>
      <c r="CH3" s="11">
        <f t="shared" ca="1" si="28"/>
        <v>11</v>
      </c>
      <c r="CI3" s="4"/>
      <c r="CJ3" s="4">
        <v>3</v>
      </c>
      <c r="CK3" s="4">
        <v>0</v>
      </c>
      <c r="CL3" s="4">
        <v>2</v>
      </c>
      <c r="CN3" s="10">
        <f t="shared" ca="1" si="29"/>
        <v>0.16376250575079299</v>
      </c>
      <c r="CO3" s="11">
        <f t="shared" ca="1" si="30"/>
        <v>72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52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57</v>
      </c>
      <c r="N4" s="17"/>
      <c r="O4" s="17"/>
      <c r="P4" s="17"/>
      <c r="Q4" s="17"/>
      <c r="R4" s="17"/>
      <c r="S4" s="17"/>
      <c r="T4" s="19"/>
      <c r="X4" s="2" t="s">
        <v>64</v>
      </c>
      <c r="Y4" s="4">
        <f t="shared" ca="1" si="1"/>
        <v>148</v>
      </c>
      <c r="Z4" s="4" t="s">
        <v>68</v>
      </c>
      <c r="AA4" s="4">
        <f t="shared" ca="1" si="2"/>
        <v>994</v>
      </c>
      <c r="AB4" s="4" t="s">
        <v>73</v>
      </c>
      <c r="AC4" s="4">
        <f t="shared" ca="1" si="3"/>
        <v>1142</v>
      </c>
      <c r="AE4" s="4">
        <f t="shared" ca="1" si="4"/>
        <v>0</v>
      </c>
      <c r="AF4" s="4">
        <f t="shared" ca="1" si="5"/>
        <v>1</v>
      </c>
      <c r="AG4" s="4" t="s">
        <v>55</v>
      </c>
      <c r="AH4" s="4">
        <f t="shared" ca="1" si="6"/>
        <v>4</v>
      </c>
      <c r="AI4" s="4">
        <f t="shared" ca="1" si="7"/>
        <v>8</v>
      </c>
      <c r="AJ4" s="4" t="s">
        <v>68</v>
      </c>
      <c r="AK4" s="4">
        <f t="shared" ca="1" si="8"/>
        <v>0</v>
      </c>
      <c r="AL4" s="4">
        <f t="shared" ca="1" si="9"/>
        <v>9</v>
      </c>
      <c r="AM4" s="4" t="s">
        <v>66</v>
      </c>
      <c r="AN4" s="4">
        <f t="shared" ca="1" si="10"/>
        <v>9</v>
      </c>
      <c r="AO4" s="4">
        <f t="shared" ca="1" si="11"/>
        <v>4</v>
      </c>
      <c r="AP4" s="4" t="s">
        <v>73</v>
      </c>
      <c r="AQ4" s="4">
        <f t="shared" ca="1" si="12"/>
        <v>1</v>
      </c>
      <c r="AR4" s="4">
        <f t="shared" ca="1" si="13"/>
        <v>1</v>
      </c>
      <c r="AS4" s="4" t="s">
        <v>55</v>
      </c>
      <c r="AT4" s="4">
        <f t="shared" ca="1" si="14"/>
        <v>4</v>
      </c>
      <c r="AU4" s="4">
        <f t="shared" ca="1" si="15"/>
        <v>2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1</v>
      </c>
      <c r="BE4" s="6">
        <f t="shared" ca="1" si="19"/>
        <v>9</v>
      </c>
      <c r="BF4" s="7"/>
      <c r="BH4" s="4">
        <v>4</v>
      </c>
      <c r="BI4" s="8">
        <f t="shared" ca="1" si="20"/>
        <v>4</v>
      </c>
      <c r="BJ4" s="8">
        <f t="shared" ca="1" si="0"/>
        <v>9</v>
      </c>
      <c r="BK4" s="9"/>
      <c r="BM4" s="4">
        <v>4</v>
      </c>
      <c r="BN4" s="8">
        <f t="shared" ca="1" si="21"/>
        <v>8</v>
      </c>
      <c r="BO4" s="8">
        <f t="shared" ca="1" si="22"/>
        <v>4</v>
      </c>
      <c r="BP4" s="9"/>
      <c r="BQ4" s="9"/>
      <c r="BR4" s="7"/>
      <c r="BS4" s="10">
        <f t="shared" ca="1" si="23"/>
        <v>1.8961348703019354E-2</v>
      </c>
      <c r="BT4" s="11">
        <f t="shared" ca="1" si="24"/>
        <v>17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0.87722416312274487</v>
      </c>
      <c r="CA4" s="11">
        <f t="shared" ca="1" si="26"/>
        <v>9</v>
      </c>
      <c r="CB4" s="4"/>
      <c r="CC4" s="4">
        <v>4</v>
      </c>
      <c r="CD4" s="4">
        <v>1</v>
      </c>
      <c r="CE4" s="4">
        <v>4</v>
      </c>
      <c r="CG4" s="10">
        <f t="shared" ca="1" si="27"/>
        <v>0.52412440280431849</v>
      </c>
      <c r="CH4" s="11">
        <f t="shared" ca="1" si="28"/>
        <v>50</v>
      </c>
      <c r="CI4" s="4"/>
      <c r="CJ4" s="4">
        <v>4</v>
      </c>
      <c r="CK4" s="4">
        <v>0</v>
      </c>
      <c r="CL4" s="4">
        <v>3</v>
      </c>
      <c r="CN4" s="10">
        <f t="shared" ca="1" si="29"/>
        <v>0.2417900173528188</v>
      </c>
      <c r="CO4" s="11">
        <f t="shared" ca="1" si="30"/>
        <v>67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73" t="str">
        <f ca="1">$Y1/100&amp;$Z1&amp;$AA1/100&amp;$AB1</f>
        <v>9.74＋6.56＝</v>
      </c>
      <c r="D5" s="74"/>
      <c r="E5" s="74"/>
      <c r="F5" s="74"/>
      <c r="G5" s="75">
        <f ca="1">$AC1/100</f>
        <v>16.3</v>
      </c>
      <c r="H5" s="76"/>
      <c r="I5" s="21"/>
      <c r="J5" s="22"/>
      <c r="K5" s="20"/>
      <c r="L5" s="13"/>
      <c r="M5" s="73" t="str">
        <f ca="1">$Y2/100&amp;$Z2&amp;$AA2/100&amp;$AB2</f>
        <v>7.73＋1.64＝</v>
      </c>
      <c r="N5" s="74"/>
      <c r="O5" s="74"/>
      <c r="P5" s="74"/>
      <c r="Q5" s="75">
        <f ca="1">$AC2/100</f>
        <v>9.3699999999999992</v>
      </c>
      <c r="R5" s="76"/>
      <c r="S5" s="21"/>
      <c r="T5" s="23"/>
      <c r="X5" s="2" t="s">
        <v>67</v>
      </c>
      <c r="Y5" s="4">
        <f t="shared" ca="1" si="1"/>
        <v>781</v>
      </c>
      <c r="Z5" s="4" t="s">
        <v>53</v>
      </c>
      <c r="AA5" s="4">
        <f t="shared" ca="1" si="2"/>
        <v>412</v>
      </c>
      <c r="AB5" s="4" t="s">
        <v>54</v>
      </c>
      <c r="AC5" s="4">
        <f t="shared" ca="1" si="3"/>
        <v>1193</v>
      </c>
      <c r="AE5" s="4">
        <f t="shared" ca="1" si="4"/>
        <v>0</v>
      </c>
      <c r="AF5" s="4">
        <f t="shared" ca="1" si="5"/>
        <v>7</v>
      </c>
      <c r="AG5" s="4" t="s">
        <v>66</v>
      </c>
      <c r="AH5" s="4">
        <f t="shared" ca="1" si="6"/>
        <v>8</v>
      </c>
      <c r="AI5" s="4">
        <f t="shared" ca="1" si="7"/>
        <v>1</v>
      </c>
      <c r="AJ5" s="4" t="s">
        <v>68</v>
      </c>
      <c r="AK5" s="4">
        <f t="shared" ca="1" si="8"/>
        <v>0</v>
      </c>
      <c r="AL5" s="4">
        <f t="shared" ca="1" si="9"/>
        <v>4</v>
      </c>
      <c r="AM5" s="4" t="s">
        <v>55</v>
      </c>
      <c r="AN5" s="4">
        <f t="shared" ca="1" si="10"/>
        <v>1</v>
      </c>
      <c r="AO5" s="4">
        <f t="shared" ca="1" si="11"/>
        <v>2</v>
      </c>
      <c r="AP5" s="4" t="s">
        <v>54</v>
      </c>
      <c r="AQ5" s="4">
        <f t="shared" ca="1" si="12"/>
        <v>1</v>
      </c>
      <c r="AR5" s="4">
        <f t="shared" ca="1" si="13"/>
        <v>1</v>
      </c>
      <c r="AS5" s="4" t="s">
        <v>66</v>
      </c>
      <c r="AT5" s="4">
        <f t="shared" ca="1" si="14"/>
        <v>9</v>
      </c>
      <c r="AU5" s="4">
        <f t="shared" ca="1" si="15"/>
        <v>3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7</v>
      </c>
      <c r="BE5" s="6">
        <f t="shared" ca="1" si="19"/>
        <v>4</v>
      </c>
      <c r="BF5" s="7"/>
      <c r="BH5" s="4">
        <v>5</v>
      </c>
      <c r="BI5" s="8">
        <f t="shared" ca="1" si="20"/>
        <v>8</v>
      </c>
      <c r="BJ5" s="8">
        <f t="shared" ca="1" si="0"/>
        <v>1</v>
      </c>
      <c r="BK5" s="9"/>
      <c r="BM5" s="4">
        <v>5</v>
      </c>
      <c r="BN5" s="8">
        <f t="shared" ca="1" si="21"/>
        <v>1</v>
      </c>
      <c r="BO5" s="8">
        <f t="shared" ca="1" si="22"/>
        <v>2</v>
      </c>
      <c r="BP5" s="9"/>
      <c r="BQ5" s="9"/>
      <c r="BR5" s="7"/>
      <c r="BS5" s="10">
        <f t="shared" ca="1" si="23"/>
        <v>0.6833805931381568</v>
      </c>
      <c r="BT5" s="11">
        <f t="shared" ca="1" si="24"/>
        <v>6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0.27257110975405263</v>
      </c>
      <c r="CA5" s="11">
        <f t="shared" ca="1" si="26"/>
        <v>58</v>
      </c>
      <c r="CB5" s="4"/>
      <c r="CC5" s="4">
        <v>5</v>
      </c>
      <c r="CD5" s="4">
        <v>1</v>
      </c>
      <c r="CE5" s="4">
        <v>5</v>
      </c>
      <c r="CG5" s="10">
        <f t="shared" ca="1" si="27"/>
        <v>0.17863110133551641</v>
      </c>
      <c r="CH5" s="11">
        <f t="shared" ca="1" si="28"/>
        <v>82</v>
      </c>
      <c r="CI5" s="4"/>
      <c r="CJ5" s="4">
        <v>5</v>
      </c>
      <c r="CK5" s="4">
        <v>0</v>
      </c>
      <c r="CL5" s="4">
        <v>4</v>
      </c>
      <c r="CN5" s="10">
        <f t="shared" ca="1" si="29"/>
        <v>0.98052361942303734</v>
      </c>
      <c r="CO5" s="11">
        <f t="shared" ca="1" si="30"/>
        <v>2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69</v>
      </c>
      <c r="Y6" s="4">
        <f t="shared" ca="1" si="1"/>
        <v>755</v>
      </c>
      <c r="Z6" s="4" t="s">
        <v>68</v>
      </c>
      <c r="AA6" s="4">
        <f t="shared" ca="1" si="2"/>
        <v>329</v>
      </c>
      <c r="AB6" s="4" t="s">
        <v>73</v>
      </c>
      <c r="AC6" s="4">
        <f t="shared" ca="1" si="3"/>
        <v>1084</v>
      </c>
      <c r="AE6" s="4">
        <f t="shared" ca="1" si="4"/>
        <v>0</v>
      </c>
      <c r="AF6" s="4">
        <f t="shared" ca="1" si="5"/>
        <v>7</v>
      </c>
      <c r="AG6" s="4" t="s">
        <v>66</v>
      </c>
      <c r="AH6" s="4">
        <f t="shared" ca="1" si="6"/>
        <v>5</v>
      </c>
      <c r="AI6" s="4">
        <f t="shared" ca="1" si="7"/>
        <v>5</v>
      </c>
      <c r="AJ6" s="4" t="s">
        <v>65</v>
      </c>
      <c r="AK6" s="4">
        <f t="shared" ca="1" si="8"/>
        <v>0</v>
      </c>
      <c r="AL6" s="4">
        <f t="shared" ca="1" si="9"/>
        <v>3</v>
      </c>
      <c r="AM6" s="4" t="s">
        <v>55</v>
      </c>
      <c r="AN6" s="4">
        <f t="shared" ca="1" si="10"/>
        <v>2</v>
      </c>
      <c r="AO6" s="4">
        <f t="shared" ca="1" si="11"/>
        <v>9</v>
      </c>
      <c r="AP6" s="4" t="s">
        <v>188</v>
      </c>
      <c r="AQ6" s="4">
        <f t="shared" ca="1" si="12"/>
        <v>1</v>
      </c>
      <c r="AR6" s="4">
        <f t="shared" ca="1" si="13"/>
        <v>0</v>
      </c>
      <c r="AS6" s="4" t="s">
        <v>55</v>
      </c>
      <c r="AT6" s="4">
        <f t="shared" ca="1" si="14"/>
        <v>8</v>
      </c>
      <c r="AU6" s="4">
        <f t="shared" ca="1" si="15"/>
        <v>4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7</v>
      </c>
      <c r="BE6" s="6">
        <f t="shared" ca="1" si="19"/>
        <v>3</v>
      </c>
      <c r="BF6" s="7"/>
      <c r="BH6" s="4">
        <v>6</v>
      </c>
      <c r="BI6" s="8">
        <f t="shared" ca="1" si="20"/>
        <v>5</v>
      </c>
      <c r="BJ6" s="8">
        <f t="shared" ca="1" si="0"/>
        <v>2</v>
      </c>
      <c r="BK6" s="9"/>
      <c r="BM6" s="4">
        <v>6</v>
      </c>
      <c r="BN6" s="8">
        <f t="shared" ca="1" si="21"/>
        <v>5</v>
      </c>
      <c r="BO6" s="8">
        <f t="shared" ca="1" si="22"/>
        <v>9</v>
      </c>
      <c r="BP6" s="9"/>
      <c r="BQ6" s="9"/>
      <c r="BR6" s="7"/>
      <c r="BS6" s="10">
        <f t="shared" ca="1" si="23"/>
        <v>0.4135610371041254</v>
      </c>
      <c r="BT6" s="11">
        <f t="shared" ca="1" si="24"/>
        <v>9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0.28699861759302792</v>
      </c>
      <c r="CA6" s="11">
        <f t="shared" ca="1" si="26"/>
        <v>57</v>
      </c>
      <c r="CB6" s="4"/>
      <c r="CC6" s="4">
        <v>6</v>
      </c>
      <c r="CD6" s="4">
        <v>1</v>
      </c>
      <c r="CE6" s="4">
        <v>6</v>
      </c>
      <c r="CG6" s="10">
        <f t="shared" ca="1" si="27"/>
        <v>0.45909284616817159</v>
      </c>
      <c r="CH6" s="11">
        <f t="shared" ca="1" si="28"/>
        <v>53</v>
      </c>
      <c r="CI6" s="4"/>
      <c r="CJ6" s="4">
        <v>6</v>
      </c>
      <c r="CK6" s="4">
        <v>0</v>
      </c>
      <c r="CL6" s="4">
        <v>5</v>
      </c>
      <c r="CN6" s="10">
        <f t="shared" ca="1" si="29"/>
        <v>0.49083613754247446</v>
      </c>
      <c r="CO6" s="11">
        <f t="shared" ca="1" si="30"/>
        <v>45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9</v>
      </c>
      <c r="F7" s="31" t="str">
        <f ca="1">IF(AND(G7=0,H7=0),"",".")</f>
        <v>.</v>
      </c>
      <c r="G7" s="32">
        <f ca="1">$BI1</f>
        <v>7</v>
      </c>
      <c r="H7" s="32">
        <f ca="1">$BN1</f>
        <v>4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7</v>
      </c>
      <c r="P7" s="31" t="str">
        <f ca="1">IF(AND(Q7=0,R7=0),"",".")</f>
        <v>.</v>
      </c>
      <c r="Q7" s="32">
        <f ca="1">$BI2</f>
        <v>7</v>
      </c>
      <c r="R7" s="32">
        <f ca="1">$BN2</f>
        <v>3</v>
      </c>
      <c r="S7" s="33"/>
      <c r="T7" s="28"/>
      <c r="X7" s="2" t="s">
        <v>116</v>
      </c>
      <c r="Y7" s="4">
        <f t="shared" ca="1" si="1"/>
        <v>294</v>
      </c>
      <c r="Z7" s="4" t="s">
        <v>183</v>
      </c>
      <c r="AA7" s="4">
        <f t="shared" ca="1" si="2"/>
        <v>905</v>
      </c>
      <c r="AB7" s="4" t="s">
        <v>189</v>
      </c>
      <c r="AC7" s="4">
        <f t="shared" ca="1" si="3"/>
        <v>1199</v>
      </c>
      <c r="AE7" s="4">
        <f t="shared" ca="1" si="4"/>
        <v>0</v>
      </c>
      <c r="AF7" s="4">
        <f t="shared" ca="1" si="5"/>
        <v>2</v>
      </c>
      <c r="AG7" s="4" t="s">
        <v>187</v>
      </c>
      <c r="AH7" s="4">
        <f t="shared" ca="1" si="6"/>
        <v>9</v>
      </c>
      <c r="AI7" s="4">
        <f t="shared" ca="1" si="7"/>
        <v>4</v>
      </c>
      <c r="AJ7" s="4" t="s">
        <v>53</v>
      </c>
      <c r="AK7" s="4">
        <f t="shared" ca="1" si="8"/>
        <v>0</v>
      </c>
      <c r="AL7" s="4">
        <f t="shared" ca="1" si="9"/>
        <v>9</v>
      </c>
      <c r="AM7" s="4" t="s">
        <v>187</v>
      </c>
      <c r="AN7" s="4">
        <f t="shared" ca="1" si="10"/>
        <v>0</v>
      </c>
      <c r="AO7" s="4">
        <f t="shared" ca="1" si="11"/>
        <v>5</v>
      </c>
      <c r="AP7" s="4" t="s">
        <v>188</v>
      </c>
      <c r="AQ7" s="4">
        <f t="shared" ca="1" si="12"/>
        <v>1</v>
      </c>
      <c r="AR7" s="4">
        <f t="shared" ca="1" si="13"/>
        <v>1</v>
      </c>
      <c r="AS7" s="4" t="s">
        <v>190</v>
      </c>
      <c r="AT7" s="4">
        <f t="shared" ca="1" si="14"/>
        <v>9</v>
      </c>
      <c r="AU7" s="4">
        <f t="shared" ca="1" si="15"/>
        <v>9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2</v>
      </c>
      <c r="BE7" s="6">
        <f t="shared" ca="1" si="19"/>
        <v>9</v>
      </c>
      <c r="BF7" s="7"/>
      <c r="BH7" s="4">
        <v>7</v>
      </c>
      <c r="BI7" s="8">
        <f t="shared" ca="1" si="20"/>
        <v>9</v>
      </c>
      <c r="BJ7" s="8">
        <f t="shared" ca="1" si="0"/>
        <v>0</v>
      </c>
      <c r="BK7" s="9"/>
      <c r="BM7" s="4">
        <v>7</v>
      </c>
      <c r="BN7" s="8">
        <f t="shared" ca="1" si="21"/>
        <v>4</v>
      </c>
      <c r="BO7" s="8">
        <f t="shared" ca="1" si="22"/>
        <v>5</v>
      </c>
      <c r="BP7" s="9"/>
      <c r="BQ7" s="9"/>
      <c r="BR7" s="7"/>
      <c r="BS7" s="10">
        <f t="shared" ca="1" si="23"/>
        <v>9.8294313829292324E-2</v>
      </c>
      <c r="BT7" s="11">
        <f t="shared" ca="1" si="24"/>
        <v>15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0.7934311499890454</v>
      </c>
      <c r="CA7" s="11">
        <f t="shared" ca="1" si="26"/>
        <v>18</v>
      </c>
      <c r="CB7" s="4"/>
      <c r="CC7" s="4">
        <v>7</v>
      </c>
      <c r="CD7" s="4">
        <v>1</v>
      </c>
      <c r="CE7" s="4">
        <v>7</v>
      </c>
      <c r="CG7" s="10">
        <f t="shared" ca="1" si="27"/>
        <v>9.1460287639346438E-2</v>
      </c>
      <c r="CH7" s="11">
        <f t="shared" ca="1" si="28"/>
        <v>91</v>
      </c>
      <c r="CI7" s="4"/>
      <c r="CJ7" s="4">
        <v>7</v>
      </c>
      <c r="CK7" s="4">
        <v>0</v>
      </c>
      <c r="CL7" s="4">
        <v>6</v>
      </c>
      <c r="CN7" s="10">
        <f t="shared" ca="1" si="29"/>
        <v>0.66442372050311793</v>
      </c>
      <c r="CO7" s="11">
        <f t="shared" ca="1" si="30"/>
        <v>32</v>
      </c>
      <c r="CP7" s="4"/>
      <c r="CQ7" s="4">
        <v>7</v>
      </c>
      <c r="CR7" s="4">
        <v>1</v>
      </c>
      <c r="CS7" s="4">
        <v>7</v>
      </c>
    </row>
    <row r="8" spans="1:97" ht="54.95" customHeight="1" thickBot="1" x14ac:dyDescent="0.3">
      <c r="A8" s="20"/>
      <c r="B8" s="13"/>
      <c r="C8" s="34" t="str">
        <f ca="1">IF(AND($AZ1=0,$AY1=0),"","＋")</f>
        <v/>
      </c>
      <c r="D8" s="35" t="str">
        <f ca="1">IF(AND($AZ1=0,$AY1=0),"＋",$AZ1)</f>
        <v>＋</v>
      </c>
      <c r="E8" s="36">
        <f ca="1">$BE1</f>
        <v>6</v>
      </c>
      <c r="F8" s="36" t="str">
        <f ca="1">IF(AND(G8=0,H8=0),"",".")</f>
        <v>.</v>
      </c>
      <c r="G8" s="37">
        <f ca="1">$BJ1</f>
        <v>5</v>
      </c>
      <c r="H8" s="37">
        <f ca="1">$BO1</f>
        <v>6</v>
      </c>
      <c r="I8" s="33"/>
      <c r="J8" s="28"/>
      <c r="K8" s="20"/>
      <c r="L8" s="13"/>
      <c r="M8" s="34" t="str">
        <f ca="1">IF(AND($AZ2=0,$AY2=0),"","＋")</f>
        <v/>
      </c>
      <c r="N8" s="35" t="str">
        <f ca="1">IF(AND($AZ2=0,$AY2=0),"＋",$AZ2)</f>
        <v>＋</v>
      </c>
      <c r="O8" s="36">
        <f ca="1">$BE2</f>
        <v>1</v>
      </c>
      <c r="P8" s="36" t="str">
        <f ca="1">IF(AND(Q8=0,R8=0),"",".")</f>
        <v>.</v>
      </c>
      <c r="Q8" s="37">
        <f ca="1">$BJ2</f>
        <v>6</v>
      </c>
      <c r="R8" s="37">
        <f ca="1">$BO2</f>
        <v>4</v>
      </c>
      <c r="S8" s="33"/>
      <c r="T8" s="28"/>
      <c r="X8" s="2" t="s">
        <v>191</v>
      </c>
      <c r="Y8" s="4">
        <f t="shared" ca="1" si="1"/>
        <v>392</v>
      </c>
      <c r="Z8" s="4" t="s">
        <v>192</v>
      </c>
      <c r="AA8" s="4">
        <f t="shared" ca="1" si="2"/>
        <v>938</v>
      </c>
      <c r="AB8" s="4" t="s">
        <v>188</v>
      </c>
      <c r="AC8" s="4">
        <f t="shared" ca="1" si="3"/>
        <v>1330</v>
      </c>
      <c r="AE8" s="4">
        <f t="shared" ca="1" si="4"/>
        <v>0</v>
      </c>
      <c r="AF8" s="4">
        <f t="shared" ca="1" si="5"/>
        <v>3</v>
      </c>
      <c r="AG8" s="4" t="s">
        <v>193</v>
      </c>
      <c r="AH8" s="4">
        <f t="shared" ca="1" si="6"/>
        <v>9</v>
      </c>
      <c r="AI8" s="4">
        <f t="shared" ca="1" si="7"/>
        <v>2</v>
      </c>
      <c r="AJ8" s="4" t="s">
        <v>53</v>
      </c>
      <c r="AK8" s="4">
        <f t="shared" ca="1" si="8"/>
        <v>0</v>
      </c>
      <c r="AL8" s="4">
        <f t="shared" ca="1" si="9"/>
        <v>9</v>
      </c>
      <c r="AM8" s="4" t="s">
        <v>193</v>
      </c>
      <c r="AN8" s="4">
        <f t="shared" ca="1" si="10"/>
        <v>3</v>
      </c>
      <c r="AO8" s="4">
        <f t="shared" ca="1" si="11"/>
        <v>8</v>
      </c>
      <c r="AP8" s="4" t="s">
        <v>54</v>
      </c>
      <c r="AQ8" s="4">
        <f t="shared" ca="1" si="12"/>
        <v>1</v>
      </c>
      <c r="AR8" s="4">
        <f t="shared" ca="1" si="13"/>
        <v>3</v>
      </c>
      <c r="AS8" s="4" t="s">
        <v>193</v>
      </c>
      <c r="AT8" s="4">
        <f t="shared" ca="1" si="14"/>
        <v>3</v>
      </c>
      <c r="AU8" s="4">
        <f t="shared" ca="1" si="15"/>
        <v>0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3</v>
      </c>
      <c r="BE8" s="6">
        <f t="shared" ca="1" si="19"/>
        <v>9</v>
      </c>
      <c r="BF8" s="7"/>
      <c r="BH8" s="4">
        <v>8</v>
      </c>
      <c r="BI8" s="8">
        <f t="shared" ca="1" si="20"/>
        <v>9</v>
      </c>
      <c r="BJ8" s="8">
        <f t="shared" ca="1" si="0"/>
        <v>3</v>
      </c>
      <c r="BK8" s="9"/>
      <c r="BM8" s="4">
        <v>8</v>
      </c>
      <c r="BN8" s="8">
        <f t="shared" ca="1" si="21"/>
        <v>2</v>
      </c>
      <c r="BO8" s="8">
        <f t="shared" ca="1" si="22"/>
        <v>8</v>
      </c>
      <c r="BP8" s="9"/>
      <c r="BQ8" s="9"/>
      <c r="BR8" s="7"/>
      <c r="BS8" s="10">
        <f t="shared" ca="1" si="23"/>
        <v>0.92700805623747817</v>
      </c>
      <c r="BT8" s="11">
        <f t="shared" ca="1" si="24"/>
        <v>2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0.71877013044202753</v>
      </c>
      <c r="CA8" s="11">
        <f t="shared" ca="1" si="26"/>
        <v>27</v>
      </c>
      <c r="CB8" s="4"/>
      <c r="CC8" s="4">
        <v>8</v>
      </c>
      <c r="CD8" s="4">
        <v>1</v>
      </c>
      <c r="CE8" s="4">
        <v>8</v>
      </c>
      <c r="CG8" s="10">
        <f t="shared" ca="1" si="27"/>
        <v>6.0656859863749357E-2</v>
      </c>
      <c r="CH8" s="11">
        <f t="shared" ca="1" si="28"/>
        <v>94</v>
      </c>
      <c r="CI8" s="4"/>
      <c r="CJ8" s="4">
        <v>8</v>
      </c>
      <c r="CK8" s="4">
        <v>0</v>
      </c>
      <c r="CL8" s="4">
        <v>7</v>
      </c>
      <c r="CN8" s="10">
        <f t="shared" ca="1" si="29"/>
        <v>0.84156333402799899</v>
      </c>
      <c r="CO8" s="11">
        <f t="shared" ca="1" si="30"/>
        <v>17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8"/>
      <c r="C9" s="39"/>
      <c r="D9" s="40">
        <f ca="1">$AQ1</f>
        <v>1</v>
      </c>
      <c r="E9" s="41">
        <f ca="1">$AR1</f>
        <v>6</v>
      </c>
      <c r="F9" s="41" t="str">
        <f>$AS1</f>
        <v>.</v>
      </c>
      <c r="G9" s="42">
        <f ca="1">$AT1</f>
        <v>3</v>
      </c>
      <c r="H9" s="43">
        <f ca="1">$AU1</f>
        <v>0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9</v>
      </c>
      <c r="P9" s="41" t="str">
        <f>$AS2</f>
        <v>.</v>
      </c>
      <c r="Q9" s="42">
        <f ca="1">$AT2</f>
        <v>3</v>
      </c>
      <c r="R9" s="43">
        <f ca="1">$AU2</f>
        <v>7</v>
      </c>
      <c r="S9" s="33"/>
      <c r="T9" s="44"/>
      <c r="X9" s="2" t="s">
        <v>194</v>
      </c>
      <c r="Y9" s="4">
        <f t="shared" ca="1" si="1"/>
        <v>554</v>
      </c>
      <c r="Z9" s="4" t="s">
        <v>195</v>
      </c>
      <c r="AA9" s="4">
        <f t="shared" ca="1" si="2"/>
        <v>167</v>
      </c>
      <c r="AB9" s="4" t="s">
        <v>196</v>
      </c>
      <c r="AC9" s="4">
        <f t="shared" ca="1" si="3"/>
        <v>721</v>
      </c>
      <c r="AE9" s="4">
        <f t="shared" ca="1" si="4"/>
        <v>0</v>
      </c>
      <c r="AF9" s="4">
        <f t="shared" ca="1" si="5"/>
        <v>5</v>
      </c>
      <c r="AG9" s="4" t="s">
        <v>190</v>
      </c>
      <c r="AH9" s="4">
        <f t="shared" ca="1" si="6"/>
        <v>5</v>
      </c>
      <c r="AI9" s="4">
        <f t="shared" ca="1" si="7"/>
        <v>4</v>
      </c>
      <c r="AJ9" s="4" t="s">
        <v>53</v>
      </c>
      <c r="AK9" s="4">
        <f t="shared" ca="1" si="8"/>
        <v>0</v>
      </c>
      <c r="AL9" s="4">
        <f t="shared" ca="1" si="9"/>
        <v>1</v>
      </c>
      <c r="AM9" s="4" t="s">
        <v>197</v>
      </c>
      <c r="AN9" s="4">
        <f t="shared" ca="1" si="10"/>
        <v>6</v>
      </c>
      <c r="AO9" s="4">
        <f t="shared" ca="1" si="11"/>
        <v>7</v>
      </c>
      <c r="AP9" s="4" t="s">
        <v>198</v>
      </c>
      <c r="AQ9" s="4">
        <f t="shared" ca="1" si="12"/>
        <v>0</v>
      </c>
      <c r="AR9" s="4">
        <f t="shared" ca="1" si="13"/>
        <v>7</v>
      </c>
      <c r="AS9" s="4" t="s">
        <v>55</v>
      </c>
      <c r="AT9" s="4">
        <f t="shared" ca="1" si="14"/>
        <v>2</v>
      </c>
      <c r="AU9" s="4">
        <f t="shared" ca="1" si="15"/>
        <v>1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5</v>
      </c>
      <c r="BE9" s="6">
        <f t="shared" ca="1" si="19"/>
        <v>1</v>
      </c>
      <c r="BF9" s="7"/>
      <c r="BH9" s="4">
        <v>9</v>
      </c>
      <c r="BI9" s="8">
        <f t="shared" ca="1" si="20"/>
        <v>5</v>
      </c>
      <c r="BJ9" s="8">
        <f t="shared" ca="1" si="0"/>
        <v>6</v>
      </c>
      <c r="BK9" s="9"/>
      <c r="BM9" s="4">
        <v>9</v>
      </c>
      <c r="BN9" s="8">
        <f t="shared" ca="1" si="21"/>
        <v>4</v>
      </c>
      <c r="BO9" s="8">
        <f t="shared" ca="1" si="22"/>
        <v>7</v>
      </c>
      <c r="BP9" s="9"/>
      <c r="BQ9" s="9"/>
      <c r="BR9" s="7"/>
      <c r="BS9" s="10">
        <f t="shared" ca="1" si="23"/>
        <v>0.84171359617289776</v>
      </c>
      <c r="BT9" s="11">
        <f t="shared" ca="1" si="24"/>
        <v>4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0.60541932933585241</v>
      </c>
      <c r="CA9" s="11">
        <f t="shared" ca="1" si="26"/>
        <v>37</v>
      </c>
      <c r="CB9" s="4"/>
      <c r="CC9" s="4">
        <v>9</v>
      </c>
      <c r="CD9" s="4">
        <v>1</v>
      </c>
      <c r="CE9" s="4">
        <v>9</v>
      </c>
      <c r="CG9" s="10">
        <f t="shared" ca="1" si="27"/>
        <v>0.41085212909720115</v>
      </c>
      <c r="CH9" s="11">
        <f t="shared" ca="1" si="28"/>
        <v>57</v>
      </c>
      <c r="CI9" s="4"/>
      <c r="CJ9" s="4">
        <v>9</v>
      </c>
      <c r="CK9" s="4">
        <v>0</v>
      </c>
      <c r="CL9" s="4">
        <v>8</v>
      </c>
      <c r="CN9" s="10">
        <f t="shared" ca="1" si="29"/>
        <v>0.62279701871131721</v>
      </c>
      <c r="CO9" s="11">
        <f t="shared" ca="1" si="30"/>
        <v>34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74</v>
      </c>
      <c r="Y10" s="4">
        <f t="shared" ca="1" si="1"/>
        <v>152</v>
      </c>
      <c r="Z10" s="4" t="s">
        <v>53</v>
      </c>
      <c r="AA10" s="4">
        <f t="shared" ca="1" si="2"/>
        <v>135</v>
      </c>
      <c r="AB10" s="4" t="s">
        <v>54</v>
      </c>
      <c r="AC10" s="4">
        <f t="shared" ca="1" si="3"/>
        <v>287</v>
      </c>
      <c r="AE10" s="4">
        <f t="shared" ca="1" si="4"/>
        <v>0</v>
      </c>
      <c r="AF10" s="4">
        <f t="shared" ca="1" si="5"/>
        <v>1</v>
      </c>
      <c r="AG10" s="4" t="s">
        <v>190</v>
      </c>
      <c r="AH10" s="4">
        <f t="shared" ca="1" si="6"/>
        <v>5</v>
      </c>
      <c r="AI10" s="4">
        <f t="shared" ca="1" si="7"/>
        <v>2</v>
      </c>
      <c r="AJ10" s="4" t="s">
        <v>183</v>
      </c>
      <c r="AK10" s="4">
        <f t="shared" ca="1" si="8"/>
        <v>0</v>
      </c>
      <c r="AL10" s="4">
        <f t="shared" ca="1" si="9"/>
        <v>1</v>
      </c>
      <c r="AM10" s="4" t="s">
        <v>197</v>
      </c>
      <c r="AN10" s="4">
        <f t="shared" ca="1" si="10"/>
        <v>3</v>
      </c>
      <c r="AO10" s="4">
        <f t="shared" ca="1" si="11"/>
        <v>5</v>
      </c>
      <c r="AP10" s="4" t="s">
        <v>54</v>
      </c>
      <c r="AQ10" s="4">
        <f t="shared" ca="1" si="12"/>
        <v>0</v>
      </c>
      <c r="AR10" s="4">
        <f t="shared" ca="1" si="13"/>
        <v>2</v>
      </c>
      <c r="AS10" s="4" t="s">
        <v>55</v>
      </c>
      <c r="AT10" s="4">
        <f t="shared" ca="1" si="14"/>
        <v>8</v>
      </c>
      <c r="AU10" s="4">
        <f t="shared" ca="1" si="15"/>
        <v>7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1</v>
      </c>
      <c r="BE10" s="6">
        <f t="shared" ca="1" si="19"/>
        <v>1</v>
      </c>
      <c r="BF10" s="7"/>
      <c r="BH10" s="4">
        <v>10</v>
      </c>
      <c r="BI10" s="8">
        <f t="shared" ca="1" si="20"/>
        <v>5</v>
      </c>
      <c r="BJ10" s="8">
        <f t="shared" ca="1" si="0"/>
        <v>3</v>
      </c>
      <c r="BK10" s="9"/>
      <c r="BM10" s="4">
        <v>10</v>
      </c>
      <c r="BN10" s="8">
        <f t="shared" ca="1" si="21"/>
        <v>2</v>
      </c>
      <c r="BO10" s="8">
        <f t="shared" ca="1" si="22"/>
        <v>5</v>
      </c>
      <c r="BP10" s="9"/>
      <c r="BQ10" s="9"/>
      <c r="BR10" s="7"/>
      <c r="BS10" s="10">
        <f t="shared" ca="1" si="23"/>
        <v>0.32240386842914004</v>
      </c>
      <c r="BT10" s="11">
        <f t="shared" ca="1" si="24"/>
        <v>12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0.99997666936226437</v>
      </c>
      <c r="CA10" s="11">
        <f t="shared" ca="1" si="26"/>
        <v>1</v>
      </c>
      <c r="CB10" s="4"/>
      <c r="CC10" s="4">
        <v>10</v>
      </c>
      <c r="CD10" s="4">
        <v>2</v>
      </c>
      <c r="CE10" s="4">
        <v>1</v>
      </c>
      <c r="CG10" s="10">
        <f t="shared" ca="1" si="27"/>
        <v>0.44947632497325685</v>
      </c>
      <c r="CH10" s="11">
        <f t="shared" ca="1" si="28"/>
        <v>54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0.87217905574983978</v>
      </c>
      <c r="CO10" s="11">
        <f t="shared" ca="1" si="30"/>
        <v>14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51"/>
      <c r="B11" s="17"/>
      <c r="C11" s="16" t="s">
        <v>199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76</v>
      </c>
      <c r="N11" s="17"/>
      <c r="O11" s="17"/>
      <c r="P11" s="17"/>
      <c r="Q11" s="17"/>
      <c r="R11" s="17"/>
      <c r="S11" s="17"/>
      <c r="T11" s="19"/>
      <c r="X11" s="2" t="s">
        <v>77</v>
      </c>
      <c r="Y11" s="4">
        <f t="shared" ca="1" si="1"/>
        <v>835</v>
      </c>
      <c r="Z11" s="4" t="s">
        <v>53</v>
      </c>
      <c r="AA11" s="4">
        <f t="shared" ca="1" si="2"/>
        <v>592</v>
      </c>
      <c r="AB11" s="4" t="s">
        <v>54</v>
      </c>
      <c r="AC11" s="4">
        <f t="shared" ca="1" si="3"/>
        <v>1427</v>
      </c>
      <c r="AE11" s="4">
        <f t="shared" ca="1" si="4"/>
        <v>0</v>
      </c>
      <c r="AF11" s="4">
        <f t="shared" ca="1" si="5"/>
        <v>8</v>
      </c>
      <c r="AG11" s="4" t="s">
        <v>200</v>
      </c>
      <c r="AH11" s="4">
        <f t="shared" ca="1" si="6"/>
        <v>3</v>
      </c>
      <c r="AI11" s="4">
        <f t="shared" ca="1" si="7"/>
        <v>5</v>
      </c>
      <c r="AJ11" s="4" t="s">
        <v>53</v>
      </c>
      <c r="AK11" s="4">
        <f t="shared" ca="1" si="8"/>
        <v>0</v>
      </c>
      <c r="AL11" s="4">
        <f t="shared" ca="1" si="9"/>
        <v>5</v>
      </c>
      <c r="AM11" s="4" t="s">
        <v>55</v>
      </c>
      <c r="AN11" s="4">
        <f t="shared" ca="1" si="10"/>
        <v>9</v>
      </c>
      <c r="AO11" s="4">
        <f t="shared" ca="1" si="11"/>
        <v>2</v>
      </c>
      <c r="AP11" s="4" t="s">
        <v>54</v>
      </c>
      <c r="AQ11" s="4">
        <f t="shared" ca="1" si="12"/>
        <v>1</v>
      </c>
      <c r="AR11" s="4">
        <f t="shared" ca="1" si="13"/>
        <v>4</v>
      </c>
      <c r="AS11" s="4" t="s">
        <v>187</v>
      </c>
      <c r="AT11" s="4">
        <f t="shared" ca="1" si="14"/>
        <v>2</v>
      </c>
      <c r="AU11" s="4">
        <f t="shared" ca="1" si="15"/>
        <v>7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8</v>
      </c>
      <c r="BE11" s="6">
        <f t="shared" ca="1" si="19"/>
        <v>5</v>
      </c>
      <c r="BF11" s="7"/>
      <c r="BH11" s="4">
        <v>11</v>
      </c>
      <c r="BI11" s="8">
        <f t="shared" ca="1" si="20"/>
        <v>3</v>
      </c>
      <c r="BJ11" s="8">
        <f t="shared" ca="1" si="0"/>
        <v>9</v>
      </c>
      <c r="BK11" s="9"/>
      <c r="BM11" s="4">
        <v>11</v>
      </c>
      <c r="BN11" s="8">
        <f t="shared" ca="1" si="21"/>
        <v>5</v>
      </c>
      <c r="BO11" s="8">
        <f t="shared" ca="1" si="22"/>
        <v>2</v>
      </c>
      <c r="BP11" s="9"/>
      <c r="BQ11" s="9"/>
      <c r="BR11" s="7"/>
      <c r="BS11" s="10">
        <f t="shared" ca="1" si="23"/>
        <v>7.8448685609121549E-3</v>
      </c>
      <c r="BT11" s="11">
        <f t="shared" ca="1" si="24"/>
        <v>18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0.15537132335324488</v>
      </c>
      <c r="CA11" s="11">
        <f t="shared" ca="1" si="26"/>
        <v>68</v>
      </c>
      <c r="CB11" s="4"/>
      <c r="CC11" s="4">
        <v>11</v>
      </c>
      <c r="CD11" s="4">
        <v>2</v>
      </c>
      <c r="CE11" s="4">
        <v>2</v>
      </c>
      <c r="CG11" s="10">
        <f t="shared" ca="1" si="27"/>
        <v>0.61925535424162548</v>
      </c>
      <c r="CH11" s="11">
        <f t="shared" ca="1" si="28"/>
        <v>40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0.57127270475558289</v>
      </c>
      <c r="CO11" s="11">
        <f t="shared" ca="1" si="30"/>
        <v>38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84" t="str">
        <f ca="1">$Y3/100&amp;$Z3&amp;$AA3/100&amp;$AB3</f>
        <v>5.18＋7.09＝</v>
      </c>
      <c r="D12" s="85"/>
      <c r="E12" s="85"/>
      <c r="F12" s="85"/>
      <c r="G12" s="75">
        <f ca="1">$AC3/100</f>
        <v>12.27</v>
      </c>
      <c r="H12" s="76"/>
      <c r="I12" s="21"/>
      <c r="J12" s="22"/>
      <c r="K12" s="20"/>
      <c r="L12" s="13"/>
      <c r="M12" s="84" t="str">
        <f ca="1">$Y4/100&amp;$Z4&amp;$AA4/100&amp;$AB4</f>
        <v>1.48＋9.94＝</v>
      </c>
      <c r="N12" s="85"/>
      <c r="O12" s="85"/>
      <c r="P12" s="85"/>
      <c r="Q12" s="75">
        <f ca="1">$AC4/100</f>
        <v>11.42</v>
      </c>
      <c r="R12" s="76"/>
      <c r="S12" s="21"/>
      <c r="T12" s="23"/>
      <c r="X12" s="2" t="s">
        <v>201</v>
      </c>
      <c r="Y12" s="4">
        <f t="shared" ca="1" si="1"/>
        <v>338</v>
      </c>
      <c r="Z12" s="4" t="s">
        <v>192</v>
      </c>
      <c r="AA12" s="4">
        <f t="shared" ca="1" si="2"/>
        <v>672</v>
      </c>
      <c r="AB12" s="4" t="s">
        <v>202</v>
      </c>
      <c r="AC12" s="4">
        <f t="shared" ca="1" si="3"/>
        <v>1010</v>
      </c>
      <c r="AE12" s="4">
        <f t="shared" ca="1" si="4"/>
        <v>0</v>
      </c>
      <c r="AF12" s="4">
        <f t="shared" ca="1" si="5"/>
        <v>3</v>
      </c>
      <c r="AG12" s="4" t="s">
        <v>203</v>
      </c>
      <c r="AH12" s="4">
        <f t="shared" ca="1" si="6"/>
        <v>3</v>
      </c>
      <c r="AI12" s="4">
        <f t="shared" ca="1" si="7"/>
        <v>8</v>
      </c>
      <c r="AJ12" s="4" t="s">
        <v>53</v>
      </c>
      <c r="AK12" s="4">
        <f t="shared" ca="1" si="8"/>
        <v>0</v>
      </c>
      <c r="AL12" s="4">
        <f t="shared" ca="1" si="9"/>
        <v>6</v>
      </c>
      <c r="AM12" s="4" t="s">
        <v>55</v>
      </c>
      <c r="AN12" s="4">
        <f t="shared" ca="1" si="10"/>
        <v>7</v>
      </c>
      <c r="AO12" s="4">
        <f t="shared" ca="1" si="11"/>
        <v>2</v>
      </c>
      <c r="AP12" s="4" t="s">
        <v>202</v>
      </c>
      <c r="AQ12" s="4">
        <f t="shared" ca="1" si="12"/>
        <v>1</v>
      </c>
      <c r="AR12" s="4">
        <f t="shared" ca="1" si="13"/>
        <v>0</v>
      </c>
      <c r="AS12" s="4" t="s">
        <v>190</v>
      </c>
      <c r="AT12" s="4">
        <f t="shared" ca="1" si="14"/>
        <v>1</v>
      </c>
      <c r="AU12" s="4">
        <f t="shared" ca="1" si="15"/>
        <v>0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3</v>
      </c>
      <c r="BE12" s="6">
        <f t="shared" ca="1" si="19"/>
        <v>6</v>
      </c>
      <c r="BF12" s="7"/>
      <c r="BH12" s="4">
        <v>12</v>
      </c>
      <c r="BI12" s="8">
        <f t="shared" ca="1" si="20"/>
        <v>3</v>
      </c>
      <c r="BJ12" s="8">
        <f t="shared" ca="1" si="0"/>
        <v>7</v>
      </c>
      <c r="BK12" s="9"/>
      <c r="BM12" s="4">
        <v>12</v>
      </c>
      <c r="BN12" s="8">
        <f t="shared" ca="1" si="21"/>
        <v>8</v>
      </c>
      <c r="BO12" s="8">
        <f t="shared" ca="1" si="22"/>
        <v>2</v>
      </c>
      <c r="BP12" s="9"/>
      <c r="BQ12" s="9"/>
      <c r="BR12" s="7"/>
      <c r="BS12" s="10">
        <f t="shared" ca="1" si="23"/>
        <v>0.15959931830474949</v>
      </c>
      <c r="BT12" s="11">
        <f t="shared" ca="1" si="24"/>
        <v>14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0.74116525090509133</v>
      </c>
      <c r="CA12" s="11">
        <f t="shared" ca="1" si="26"/>
        <v>24</v>
      </c>
      <c r="CB12" s="4"/>
      <c r="CC12" s="4">
        <v>12</v>
      </c>
      <c r="CD12" s="4">
        <v>2</v>
      </c>
      <c r="CE12" s="4">
        <v>3</v>
      </c>
      <c r="CG12" s="10">
        <f t="shared" ca="1" si="27"/>
        <v>0.62195544296697192</v>
      </c>
      <c r="CH12" s="11">
        <f t="shared" ca="1" si="28"/>
        <v>38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0.27498816341071008</v>
      </c>
      <c r="CO12" s="11">
        <f t="shared" ca="1" si="30"/>
        <v>65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0.87352325143709819</v>
      </c>
      <c r="BT13" s="11">
        <f t="shared" ca="1" si="24"/>
        <v>3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0.63974794250321687</v>
      </c>
      <c r="CA13" s="11">
        <f t="shared" ca="1" si="26"/>
        <v>32</v>
      </c>
      <c r="CB13" s="4"/>
      <c r="CC13" s="4">
        <v>13</v>
      </c>
      <c r="CD13" s="4">
        <v>2</v>
      </c>
      <c r="CE13" s="4">
        <v>4</v>
      </c>
      <c r="CG13" s="10">
        <f t="shared" ca="1" si="27"/>
        <v>0.1194055851261201</v>
      </c>
      <c r="CH13" s="11">
        <f t="shared" ca="1" si="28"/>
        <v>88</v>
      </c>
      <c r="CI13" s="4"/>
      <c r="CJ13" s="4">
        <v>13</v>
      </c>
      <c r="CK13" s="4">
        <v>1</v>
      </c>
      <c r="CL13" s="4">
        <v>2</v>
      </c>
      <c r="CN13" s="10">
        <f t="shared" ca="1" si="29"/>
        <v>0.4289959597109253</v>
      </c>
      <c r="CO13" s="11">
        <f t="shared" ca="1" si="30"/>
        <v>50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5</v>
      </c>
      <c r="F14" s="31" t="str">
        <f ca="1">IF(AND(G14=0,H14=0),"",".")</f>
        <v>.</v>
      </c>
      <c r="G14" s="32">
        <f ca="1">$BI3</f>
        <v>1</v>
      </c>
      <c r="H14" s="32">
        <f ca="1">$BN3</f>
        <v>8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1</v>
      </c>
      <c r="P14" s="31" t="str">
        <f ca="1">IF(AND(Q14=0,R14=0),"",".")</f>
        <v>.</v>
      </c>
      <c r="Q14" s="32">
        <f ca="1">$BI4</f>
        <v>4</v>
      </c>
      <c r="R14" s="32">
        <f ca="1">$BN4</f>
        <v>8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0.26958623444156204</v>
      </c>
      <c r="BT14" s="11">
        <f t="shared" ca="1" si="24"/>
        <v>13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6.4643207923146706E-2</v>
      </c>
      <c r="CA14" s="11">
        <f t="shared" ca="1" si="26"/>
        <v>74</v>
      </c>
      <c r="CB14" s="4"/>
      <c r="CC14" s="4">
        <v>14</v>
      </c>
      <c r="CD14" s="4">
        <v>2</v>
      </c>
      <c r="CE14" s="4">
        <v>5</v>
      </c>
      <c r="CG14" s="10">
        <f t="shared" ca="1" si="27"/>
        <v>0.97919903400061947</v>
      </c>
      <c r="CH14" s="11">
        <f t="shared" ca="1" si="28"/>
        <v>5</v>
      </c>
      <c r="CI14" s="4"/>
      <c r="CJ14" s="4">
        <v>14</v>
      </c>
      <c r="CK14" s="4">
        <v>1</v>
      </c>
      <c r="CL14" s="4">
        <v>3</v>
      </c>
      <c r="CN14" s="10">
        <f t="shared" ca="1" si="29"/>
        <v>0.51350314668108699</v>
      </c>
      <c r="CO14" s="11">
        <f t="shared" ca="1" si="30"/>
        <v>42</v>
      </c>
      <c r="CP14" s="4"/>
      <c r="CQ14" s="4">
        <v>14</v>
      </c>
      <c r="CR14" s="4">
        <v>2</v>
      </c>
      <c r="CS14" s="4">
        <v>5</v>
      </c>
    </row>
    <row r="15" spans="1:97" ht="54.95" customHeight="1" thickBot="1" x14ac:dyDescent="0.3">
      <c r="A15" s="20"/>
      <c r="B15" s="13"/>
      <c r="C15" s="34" t="str">
        <f ca="1">IF(AND($AZ3=0,$AY3=0),"","＋")</f>
        <v/>
      </c>
      <c r="D15" s="35" t="str">
        <f ca="1">IF(AND($AZ3=0,$AY3=0),"＋",$AZ3)</f>
        <v>＋</v>
      </c>
      <c r="E15" s="36">
        <f ca="1">$BE3</f>
        <v>7</v>
      </c>
      <c r="F15" s="36" t="str">
        <f ca="1">IF(AND(G15=0,H15=0),"",".")</f>
        <v>.</v>
      </c>
      <c r="G15" s="37">
        <f ca="1">$BJ3</f>
        <v>0</v>
      </c>
      <c r="H15" s="37">
        <f ca="1">$BO3</f>
        <v>9</v>
      </c>
      <c r="I15" s="33"/>
      <c r="J15" s="28"/>
      <c r="K15" s="20"/>
      <c r="L15" s="13"/>
      <c r="M15" s="34" t="str">
        <f ca="1">IF(AND($AZ4=0,$AY4=0),"","＋")</f>
        <v/>
      </c>
      <c r="N15" s="35" t="str">
        <f ca="1">IF(AND($AZ4=0,$AY4=0),"＋",$AZ4)</f>
        <v>＋</v>
      </c>
      <c r="O15" s="36">
        <f ca="1">$BE4</f>
        <v>9</v>
      </c>
      <c r="P15" s="36" t="str">
        <f ca="1">IF(AND(Q15=0,R15=0),"",".")</f>
        <v>.</v>
      </c>
      <c r="Q15" s="37">
        <f ca="1">$BJ4</f>
        <v>9</v>
      </c>
      <c r="R15" s="37">
        <f ca="1">$BO4</f>
        <v>4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0.36033003618227788</v>
      </c>
      <c r="BT15" s="11">
        <f t="shared" ca="1" si="24"/>
        <v>11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0.78377861979097496</v>
      </c>
      <c r="CA15" s="11">
        <f t="shared" ca="1" si="26"/>
        <v>19</v>
      </c>
      <c r="CB15" s="4"/>
      <c r="CC15" s="4">
        <v>15</v>
      </c>
      <c r="CD15" s="4">
        <v>2</v>
      </c>
      <c r="CE15" s="4">
        <v>6</v>
      </c>
      <c r="CG15" s="10">
        <f t="shared" ca="1" si="27"/>
        <v>0.73434429281282732</v>
      </c>
      <c r="CH15" s="11">
        <f t="shared" ca="1" si="28"/>
        <v>30</v>
      </c>
      <c r="CI15" s="4"/>
      <c r="CJ15" s="4">
        <v>15</v>
      </c>
      <c r="CK15" s="4">
        <v>1</v>
      </c>
      <c r="CL15" s="4">
        <v>4</v>
      </c>
      <c r="CN15" s="10">
        <f t="shared" ca="1" si="29"/>
        <v>0.59588369332204816</v>
      </c>
      <c r="CO15" s="11">
        <f t="shared" ca="1" si="30"/>
        <v>36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20"/>
      <c r="B16" s="13"/>
      <c r="C16" s="39"/>
      <c r="D16" s="40">
        <f ca="1">$AQ3</f>
        <v>1</v>
      </c>
      <c r="E16" s="41">
        <f ca="1">$AR3</f>
        <v>2</v>
      </c>
      <c r="F16" s="41" t="str">
        <f>$AS3</f>
        <v>.</v>
      </c>
      <c r="G16" s="42">
        <f ca="1">$AT3</f>
        <v>2</v>
      </c>
      <c r="H16" s="43">
        <f ca="1">$AU3</f>
        <v>7</v>
      </c>
      <c r="I16" s="33"/>
      <c r="J16" s="44"/>
      <c r="K16" s="45"/>
      <c r="L16" s="38"/>
      <c r="M16" s="39"/>
      <c r="N16" s="40">
        <f ca="1">$AQ4</f>
        <v>1</v>
      </c>
      <c r="O16" s="41">
        <f ca="1">$AR4</f>
        <v>1</v>
      </c>
      <c r="P16" s="41" t="str">
        <f>$AS4</f>
        <v>.</v>
      </c>
      <c r="Q16" s="42">
        <f ca="1">$AT4</f>
        <v>4</v>
      </c>
      <c r="R16" s="43">
        <f ca="1">$AU4</f>
        <v>2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9.2091860019370531E-2</v>
      </c>
      <c r="BT16" s="11">
        <f t="shared" ca="1" si="24"/>
        <v>16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0.87404339757676264</v>
      </c>
      <c r="CA16" s="11">
        <f t="shared" ca="1" si="26"/>
        <v>11</v>
      </c>
      <c r="CB16" s="4"/>
      <c r="CC16" s="4">
        <v>16</v>
      </c>
      <c r="CD16" s="4">
        <v>2</v>
      </c>
      <c r="CE16" s="4">
        <v>7</v>
      </c>
      <c r="CG16" s="10">
        <f t="shared" ca="1" si="27"/>
        <v>0.65255937633604255</v>
      </c>
      <c r="CH16" s="11">
        <f t="shared" ca="1" si="28"/>
        <v>33</v>
      </c>
      <c r="CI16" s="4"/>
      <c r="CJ16" s="4">
        <v>16</v>
      </c>
      <c r="CK16" s="4">
        <v>1</v>
      </c>
      <c r="CL16" s="4">
        <v>5</v>
      </c>
      <c r="CN16" s="10">
        <f t="shared" ca="1" si="29"/>
        <v>0.42765322851780918</v>
      </c>
      <c r="CO16" s="11">
        <f t="shared" ca="1" si="30"/>
        <v>51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0.76402435296245197</v>
      </c>
      <c r="BT17" s="11">
        <f t="shared" ca="1" si="24"/>
        <v>5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0.66761338921151658</v>
      </c>
      <c r="CA17" s="11">
        <f t="shared" ca="1" si="26"/>
        <v>29</v>
      </c>
      <c r="CB17" s="4"/>
      <c r="CC17" s="4">
        <v>17</v>
      </c>
      <c r="CD17" s="4">
        <v>2</v>
      </c>
      <c r="CE17" s="4">
        <v>8</v>
      </c>
      <c r="CG17" s="10">
        <f t="shared" ca="1" si="27"/>
        <v>0.84636618558352605</v>
      </c>
      <c r="CH17" s="11">
        <f t="shared" ca="1" si="28"/>
        <v>19</v>
      </c>
      <c r="CI17" s="4"/>
      <c r="CJ17" s="4">
        <v>17</v>
      </c>
      <c r="CK17" s="4">
        <v>1</v>
      </c>
      <c r="CL17" s="4">
        <v>6</v>
      </c>
      <c r="CN17" s="10">
        <f t="shared" ca="1" si="29"/>
        <v>0.55079295160926256</v>
      </c>
      <c r="CO17" s="11">
        <f t="shared" ca="1" si="30"/>
        <v>39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51"/>
      <c r="B18" s="17"/>
      <c r="C18" s="16" t="s">
        <v>81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82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0.38691377040230601</v>
      </c>
      <c r="BT18" s="11">
        <f t="shared" ca="1" si="24"/>
        <v>10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0.26059696317222825</v>
      </c>
      <c r="CA18" s="11">
        <f t="shared" ca="1" si="26"/>
        <v>60</v>
      </c>
      <c r="CB18" s="4"/>
      <c r="CC18" s="4">
        <v>18</v>
      </c>
      <c r="CD18" s="4">
        <v>2</v>
      </c>
      <c r="CE18" s="4">
        <v>9</v>
      </c>
      <c r="CG18" s="10">
        <f t="shared" ca="1" si="27"/>
        <v>0.64268294854280195</v>
      </c>
      <c r="CH18" s="11">
        <f t="shared" ca="1" si="28"/>
        <v>34</v>
      </c>
      <c r="CI18" s="4"/>
      <c r="CJ18" s="4">
        <v>18</v>
      </c>
      <c r="CK18" s="4">
        <v>1</v>
      </c>
      <c r="CL18" s="4">
        <v>7</v>
      </c>
      <c r="CN18" s="10">
        <f t="shared" ca="1" si="29"/>
        <v>0.5159357925244028</v>
      </c>
      <c r="CO18" s="11">
        <f t="shared" ca="1" si="30"/>
        <v>41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24"/>
      <c r="B19" s="25"/>
      <c r="C19" s="84" t="str">
        <f ca="1">$Y5/100&amp;$Z5&amp;$AA5/100&amp;$AB5</f>
        <v>7.81＋4.12＝</v>
      </c>
      <c r="D19" s="85"/>
      <c r="E19" s="85"/>
      <c r="F19" s="85"/>
      <c r="G19" s="75">
        <f ca="1">$AC5/100</f>
        <v>11.93</v>
      </c>
      <c r="H19" s="76"/>
      <c r="I19" s="21"/>
      <c r="J19" s="22"/>
      <c r="K19" s="20"/>
      <c r="L19" s="13"/>
      <c r="M19" s="84" t="str">
        <f ca="1">$Y6/100&amp;$Z6&amp;$AA6/100&amp;$AB6</f>
        <v>7.55＋3.29＝</v>
      </c>
      <c r="N19" s="85"/>
      <c r="O19" s="85"/>
      <c r="P19" s="85"/>
      <c r="Q19" s="75">
        <f ca="1">$AC6/100</f>
        <v>10.84</v>
      </c>
      <c r="R19" s="76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0.47742559806879825</v>
      </c>
      <c r="CA19" s="11">
        <f t="shared" ca="1" si="26"/>
        <v>45</v>
      </c>
      <c r="CB19" s="4"/>
      <c r="CC19" s="4">
        <v>19</v>
      </c>
      <c r="CD19" s="4">
        <v>3</v>
      </c>
      <c r="CE19" s="4">
        <v>1</v>
      </c>
      <c r="CG19" s="10">
        <f t="shared" ca="1" si="27"/>
        <v>0.40372447850584714</v>
      </c>
      <c r="CH19" s="11">
        <f t="shared" ca="1" si="28"/>
        <v>59</v>
      </c>
      <c r="CI19" s="4"/>
      <c r="CJ19" s="4">
        <v>19</v>
      </c>
      <c r="CK19" s="4">
        <v>1</v>
      </c>
      <c r="CL19" s="4">
        <v>8</v>
      </c>
      <c r="CN19" s="10">
        <f t="shared" ca="1" si="29"/>
        <v>0.28850086180715717</v>
      </c>
      <c r="CO19" s="11">
        <f t="shared" ca="1" si="30"/>
        <v>63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0.72321739284988062</v>
      </c>
      <c r="CA20" s="11">
        <f t="shared" ca="1" si="26"/>
        <v>26</v>
      </c>
      <c r="CB20" s="4"/>
      <c r="CC20" s="4">
        <v>20</v>
      </c>
      <c r="CD20" s="4">
        <v>3</v>
      </c>
      <c r="CE20" s="4">
        <v>2</v>
      </c>
      <c r="CG20" s="10">
        <f t="shared" ca="1" si="27"/>
        <v>0.39427291435585965</v>
      </c>
      <c r="CH20" s="11">
        <f t="shared" ca="1" si="28"/>
        <v>60</v>
      </c>
      <c r="CI20" s="4"/>
      <c r="CJ20" s="4">
        <v>20</v>
      </c>
      <c r="CK20" s="4">
        <v>1</v>
      </c>
      <c r="CL20" s="4">
        <v>9</v>
      </c>
      <c r="CN20" s="10">
        <f t="shared" ca="1" si="29"/>
        <v>0.89866020679649072</v>
      </c>
      <c r="CO20" s="11">
        <f t="shared" ca="1" si="30"/>
        <v>10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7</v>
      </c>
      <c r="F21" s="31" t="str">
        <f ca="1">IF(AND(G21=0,H21=0),"",".")</f>
        <v>.</v>
      </c>
      <c r="G21" s="32">
        <f ca="1">$BI5</f>
        <v>8</v>
      </c>
      <c r="H21" s="32">
        <f ca="1">$BN5</f>
        <v>1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7</v>
      </c>
      <c r="P21" s="31" t="str">
        <f ca="1">IF(AND(Q21=0,R21=0),"",".")</f>
        <v>.</v>
      </c>
      <c r="Q21" s="32">
        <f ca="1">$BI6</f>
        <v>5</v>
      </c>
      <c r="R21" s="32">
        <f ca="1">$BN6</f>
        <v>5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0.39282556781508249</v>
      </c>
      <c r="CA21" s="11">
        <f t="shared" ca="1" si="26"/>
        <v>50</v>
      </c>
      <c r="CB21" s="4"/>
      <c r="CC21" s="4">
        <v>21</v>
      </c>
      <c r="CD21" s="4">
        <v>3</v>
      </c>
      <c r="CE21" s="4">
        <v>3</v>
      </c>
      <c r="CG21" s="10">
        <f t="shared" ca="1" si="27"/>
        <v>0.18697269498654978</v>
      </c>
      <c r="CH21" s="11">
        <f t="shared" ca="1" si="28"/>
        <v>81</v>
      </c>
      <c r="CI21" s="4"/>
      <c r="CJ21" s="4">
        <v>21</v>
      </c>
      <c r="CK21" s="4">
        <v>2</v>
      </c>
      <c r="CL21" s="4">
        <v>0</v>
      </c>
      <c r="CN21" s="10">
        <f t="shared" ca="1" si="29"/>
        <v>0.45035821279886323</v>
      </c>
      <c r="CO21" s="11">
        <f t="shared" ca="1" si="30"/>
        <v>48</v>
      </c>
      <c r="CP21" s="4"/>
      <c r="CQ21" s="4">
        <v>21</v>
      </c>
      <c r="CR21" s="4">
        <v>3</v>
      </c>
      <c r="CS21" s="4">
        <v>3</v>
      </c>
    </row>
    <row r="22" spans="1:97" ht="54.95" customHeight="1" thickBot="1" x14ac:dyDescent="0.3">
      <c r="A22" s="20"/>
      <c r="B22" s="13"/>
      <c r="C22" s="34" t="str">
        <f ca="1">IF(AND($AZ5=0,$AY5=0),"","＋")</f>
        <v/>
      </c>
      <c r="D22" s="35" t="str">
        <f ca="1">IF(AND($AZ5=0,$AY5=0),"＋",$AZ5)</f>
        <v>＋</v>
      </c>
      <c r="E22" s="36">
        <f ca="1">$BE5</f>
        <v>4</v>
      </c>
      <c r="F22" s="36" t="str">
        <f ca="1">IF(AND(G22=0,H22=0),"",".")</f>
        <v>.</v>
      </c>
      <c r="G22" s="37">
        <f ca="1">$BJ5</f>
        <v>1</v>
      </c>
      <c r="H22" s="37">
        <f ca="1">$BO5</f>
        <v>2</v>
      </c>
      <c r="I22" s="33"/>
      <c r="J22" s="28"/>
      <c r="K22" s="20"/>
      <c r="L22" s="13"/>
      <c r="M22" s="34" t="str">
        <f ca="1">IF(AND($AZ6=0,$AY6=0),"","＋")</f>
        <v/>
      </c>
      <c r="N22" s="35" t="str">
        <f ca="1">IF(AND($AZ6=0,$AY6=0),"＋",$AZ6)</f>
        <v>＋</v>
      </c>
      <c r="O22" s="36">
        <f ca="1">$BE6</f>
        <v>3</v>
      </c>
      <c r="P22" s="36" t="str">
        <f ca="1">IF(AND(Q22=0,R22=0),"",".")</f>
        <v>.</v>
      </c>
      <c r="Q22" s="37">
        <f ca="1">$BJ6</f>
        <v>2</v>
      </c>
      <c r="R22" s="37">
        <f ca="1">$BO6</f>
        <v>9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0.64127700400936549</v>
      </c>
      <c r="CA22" s="11">
        <f t="shared" ca="1" si="26"/>
        <v>31</v>
      </c>
      <c r="CB22" s="4"/>
      <c r="CC22" s="4">
        <v>22</v>
      </c>
      <c r="CD22" s="4">
        <v>3</v>
      </c>
      <c r="CE22" s="4">
        <v>4</v>
      </c>
      <c r="CG22" s="10">
        <f t="shared" ca="1" si="27"/>
        <v>0.53859459671795906</v>
      </c>
      <c r="CH22" s="11">
        <f t="shared" ca="1" si="28"/>
        <v>48</v>
      </c>
      <c r="CI22" s="4"/>
      <c r="CJ22" s="4">
        <v>22</v>
      </c>
      <c r="CK22" s="4">
        <v>2</v>
      </c>
      <c r="CL22" s="4">
        <v>1</v>
      </c>
      <c r="CN22" s="10">
        <f t="shared" ca="1" si="29"/>
        <v>0.37633664256068755</v>
      </c>
      <c r="CO22" s="11">
        <f t="shared" ca="1" si="30"/>
        <v>56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20"/>
      <c r="B23" s="13"/>
      <c r="C23" s="39"/>
      <c r="D23" s="40">
        <f ca="1">$AQ5</f>
        <v>1</v>
      </c>
      <c r="E23" s="41">
        <f ca="1">$AR5</f>
        <v>1</v>
      </c>
      <c r="F23" s="41" t="str">
        <f>$AS5</f>
        <v>.</v>
      </c>
      <c r="G23" s="42">
        <f ca="1">$AT5</f>
        <v>9</v>
      </c>
      <c r="H23" s="43">
        <f ca="1">$AU5</f>
        <v>3</v>
      </c>
      <c r="I23" s="33"/>
      <c r="J23" s="44"/>
      <c r="K23" s="45"/>
      <c r="L23" s="38"/>
      <c r="M23" s="39"/>
      <c r="N23" s="40">
        <f ca="1">$AQ6</f>
        <v>1</v>
      </c>
      <c r="O23" s="41">
        <f ca="1">$AR6</f>
        <v>0</v>
      </c>
      <c r="P23" s="41" t="str">
        <f>$AS6</f>
        <v>.</v>
      </c>
      <c r="Q23" s="42">
        <f ca="1">$AT6</f>
        <v>8</v>
      </c>
      <c r="R23" s="43">
        <f ca="1">$AU6</f>
        <v>4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0.90134856406407216</v>
      </c>
      <c r="CA23" s="11">
        <f t="shared" ca="1" si="26"/>
        <v>7</v>
      </c>
      <c r="CB23" s="4"/>
      <c r="CC23" s="4">
        <v>23</v>
      </c>
      <c r="CD23" s="4">
        <v>3</v>
      </c>
      <c r="CE23" s="4">
        <v>5</v>
      </c>
      <c r="CG23" s="10">
        <f t="shared" ca="1" si="27"/>
        <v>0.96734656513505424</v>
      </c>
      <c r="CH23" s="11">
        <f t="shared" ca="1" si="28"/>
        <v>6</v>
      </c>
      <c r="CI23" s="4"/>
      <c r="CJ23" s="4">
        <v>23</v>
      </c>
      <c r="CK23" s="4">
        <v>2</v>
      </c>
      <c r="CL23" s="4">
        <v>2</v>
      </c>
      <c r="CN23" s="10">
        <f t="shared" ca="1" si="29"/>
        <v>0.51166730309863129</v>
      </c>
      <c r="CO23" s="11">
        <f t="shared" ca="1" si="30"/>
        <v>43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0.91126657078674045</v>
      </c>
      <c r="CA24" s="11">
        <f t="shared" ca="1" si="26"/>
        <v>5</v>
      </c>
      <c r="CB24" s="4"/>
      <c r="CC24" s="4">
        <v>24</v>
      </c>
      <c r="CD24" s="4">
        <v>3</v>
      </c>
      <c r="CE24" s="4">
        <v>6</v>
      </c>
      <c r="CG24" s="10">
        <f t="shared" ca="1" si="27"/>
        <v>0.82415972770572565</v>
      </c>
      <c r="CH24" s="11">
        <f t="shared" ca="1" si="28"/>
        <v>23</v>
      </c>
      <c r="CI24" s="4"/>
      <c r="CJ24" s="4">
        <v>24</v>
      </c>
      <c r="CK24" s="4">
        <v>2</v>
      </c>
      <c r="CL24" s="4">
        <v>3</v>
      </c>
      <c r="CN24" s="10">
        <f t="shared" ca="1" si="29"/>
        <v>0.71162551305450283</v>
      </c>
      <c r="CO24" s="11">
        <f t="shared" ca="1" si="30"/>
        <v>29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51"/>
      <c r="B25" s="17"/>
      <c r="C25" s="16" t="s">
        <v>204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205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0.81157230115774726</v>
      </c>
      <c r="CA25" s="11">
        <f t="shared" ca="1" si="26"/>
        <v>13</v>
      </c>
      <c r="CB25" s="4"/>
      <c r="CC25" s="4">
        <v>25</v>
      </c>
      <c r="CD25" s="4">
        <v>3</v>
      </c>
      <c r="CE25" s="4">
        <v>7</v>
      </c>
      <c r="CG25" s="10">
        <f t="shared" ca="1" si="27"/>
        <v>0.87227380781916874</v>
      </c>
      <c r="CH25" s="11">
        <f t="shared" ca="1" si="28"/>
        <v>15</v>
      </c>
      <c r="CI25" s="4"/>
      <c r="CJ25" s="4">
        <v>25</v>
      </c>
      <c r="CK25" s="4">
        <v>2</v>
      </c>
      <c r="CL25" s="4">
        <v>4</v>
      </c>
      <c r="CN25" s="10">
        <f t="shared" ca="1" si="29"/>
        <v>6.0375956820945986E-2</v>
      </c>
      <c r="CO25" s="11">
        <f t="shared" ca="1" si="30"/>
        <v>76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24"/>
      <c r="B26" s="25"/>
      <c r="C26" s="84" t="str">
        <f ca="1">$Y7/100&amp;$Z7&amp;$AA7/100&amp;$AB7</f>
        <v>2.94＋9.05＝</v>
      </c>
      <c r="D26" s="85"/>
      <c r="E26" s="85"/>
      <c r="F26" s="85"/>
      <c r="G26" s="75">
        <f ca="1">$AC7/100</f>
        <v>11.99</v>
      </c>
      <c r="H26" s="76"/>
      <c r="I26" s="21"/>
      <c r="J26" s="22"/>
      <c r="K26" s="20"/>
      <c r="L26" s="13"/>
      <c r="M26" s="84" t="str">
        <f ca="1">$Y8/100&amp;$Z8&amp;$AA8/100&amp;$AB8</f>
        <v>3.92＋9.38＝</v>
      </c>
      <c r="N26" s="85"/>
      <c r="O26" s="85"/>
      <c r="P26" s="85"/>
      <c r="Q26" s="75">
        <f ca="1">$AC8/100</f>
        <v>13.3</v>
      </c>
      <c r="R26" s="76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0.79358154624469335</v>
      </c>
      <c r="CA26" s="11">
        <f t="shared" ca="1" si="26"/>
        <v>17</v>
      </c>
      <c r="CB26" s="4"/>
      <c r="CC26" s="4">
        <v>26</v>
      </c>
      <c r="CD26" s="4">
        <v>3</v>
      </c>
      <c r="CE26" s="4">
        <v>8</v>
      </c>
      <c r="CG26" s="10">
        <f t="shared" ca="1" si="27"/>
        <v>0.3464112249990563</v>
      </c>
      <c r="CH26" s="11">
        <f t="shared" ca="1" si="28"/>
        <v>64</v>
      </c>
      <c r="CI26" s="4"/>
      <c r="CJ26" s="4">
        <v>26</v>
      </c>
      <c r="CK26" s="4">
        <v>2</v>
      </c>
      <c r="CL26" s="4">
        <v>5</v>
      </c>
      <c r="CN26" s="10">
        <f t="shared" ca="1" si="29"/>
        <v>0.73516913211193768</v>
      </c>
      <c r="CO26" s="11">
        <f t="shared" ca="1" si="30"/>
        <v>28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0.1029566832745421</v>
      </c>
      <c r="CA27" s="11">
        <f t="shared" ca="1" si="26"/>
        <v>72</v>
      </c>
      <c r="CB27" s="4"/>
      <c r="CC27" s="4">
        <v>27</v>
      </c>
      <c r="CD27" s="4">
        <v>3</v>
      </c>
      <c r="CE27" s="4">
        <v>9</v>
      </c>
      <c r="CG27" s="10">
        <f t="shared" ca="1" si="27"/>
        <v>0.32370033872234216</v>
      </c>
      <c r="CH27" s="11">
        <f t="shared" ca="1" si="28"/>
        <v>66</v>
      </c>
      <c r="CI27" s="4"/>
      <c r="CJ27" s="4">
        <v>27</v>
      </c>
      <c r="CK27" s="4">
        <v>2</v>
      </c>
      <c r="CL27" s="4">
        <v>6</v>
      </c>
      <c r="CN27" s="10">
        <f t="shared" ca="1" si="29"/>
        <v>0.83455016236219481</v>
      </c>
      <c r="CO27" s="11">
        <f t="shared" ca="1" si="30"/>
        <v>20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2</v>
      </c>
      <c r="F28" s="31" t="str">
        <f ca="1">IF(AND(G28=0,H28=0),"",".")</f>
        <v>.</v>
      </c>
      <c r="G28" s="32">
        <f ca="1">$BI7</f>
        <v>9</v>
      </c>
      <c r="H28" s="32">
        <f ca="1">$BN7</f>
        <v>4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3</v>
      </c>
      <c r="P28" s="31" t="str">
        <f ca="1">IF(AND(Q28=0,R28=0),"",".")</f>
        <v>.</v>
      </c>
      <c r="Q28" s="32">
        <f ca="1">$BI8</f>
        <v>9</v>
      </c>
      <c r="R28" s="32">
        <f ca="1">$BN8</f>
        <v>2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0.73627427712988036</v>
      </c>
      <c r="CA28" s="11">
        <f t="shared" ca="1" si="26"/>
        <v>25</v>
      </c>
      <c r="CB28" s="4"/>
      <c r="CC28" s="4">
        <v>28</v>
      </c>
      <c r="CD28" s="4">
        <v>4</v>
      </c>
      <c r="CE28" s="4">
        <v>1</v>
      </c>
      <c r="CG28" s="10">
        <f t="shared" ca="1" si="27"/>
        <v>0.36300135346222395</v>
      </c>
      <c r="CH28" s="11">
        <f t="shared" ca="1" si="28"/>
        <v>63</v>
      </c>
      <c r="CI28" s="4"/>
      <c r="CJ28" s="4">
        <v>28</v>
      </c>
      <c r="CK28" s="4">
        <v>2</v>
      </c>
      <c r="CL28" s="4">
        <v>7</v>
      </c>
      <c r="CN28" s="10">
        <f t="shared" ca="1" si="29"/>
        <v>0.76362112139961413</v>
      </c>
      <c r="CO28" s="11">
        <f t="shared" ca="1" si="30"/>
        <v>24</v>
      </c>
      <c r="CP28" s="4"/>
      <c r="CQ28" s="4">
        <v>28</v>
      </c>
      <c r="CR28" s="4">
        <v>4</v>
      </c>
      <c r="CS28" s="4">
        <v>1</v>
      </c>
    </row>
    <row r="29" spans="1:97" ht="54.95" customHeight="1" thickBot="1" x14ac:dyDescent="0.3">
      <c r="A29" s="20"/>
      <c r="B29" s="13"/>
      <c r="C29" s="34" t="str">
        <f ca="1">IF(AND($AZ7=0,$AY7=0),"","＋")</f>
        <v/>
      </c>
      <c r="D29" s="35" t="str">
        <f ca="1">IF(AND($AZ7=0,$AY7=0),"＋",$AZ7)</f>
        <v>＋</v>
      </c>
      <c r="E29" s="36">
        <f ca="1">$BE7</f>
        <v>9</v>
      </c>
      <c r="F29" s="36" t="str">
        <f ca="1">IF(AND(G29=0,H29=0),"",".")</f>
        <v>.</v>
      </c>
      <c r="G29" s="37">
        <f ca="1">$BJ7</f>
        <v>0</v>
      </c>
      <c r="H29" s="37">
        <f ca="1">$BO7</f>
        <v>5</v>
      </c>
      <c r="I29" s="33"/>
      <c r="J29" s="28"/>
      <c r="K29" s="20"/>
      <c r="L29" s="13"/>
      <c r="M29" s="34" t="str">
        <f ca="1">IF(AND($AZ8=0,$AY8=0),"","＋")</f>
        <v/>
      </c>
      <c r="N29" s="35" t="str">
        <f ca="1">IF(AND($AZ8=0,$AY8=0),"＋",$AZ8)</f>
        <v>＋</v>
      </c>
      <c r="O29" s="36">
        <f ca="1">$BE8</f>
        <v>9</v>
      </c>
      <c r="P29" s="36" t="str">
        <f ca="1">IF(AND(Q29=0,R29=0),"",".")</f>
        <v>.</v>
      </c>
      <c r="Q29" s="37">
        <f ca="1">$BJ8</f>
        <v>3</v>
      </c>
      <c r="R29" s="37">
        <f ca="1">$BO8</f>
        <v>8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0.4744420693678979</v>
      </c>
      <c r="CA29" s="11">
        <f t="shared" ca="1" si="26"/>
        <v>46</v>
      </c>
      <c r="CB29" s="4"/>
      <c r="CC29" s="4">
        <v>29</v>
      </c>
      <c r="CD29" s="4">
        <v>4</v>
      </c>
      <c r="CE29" s="4">
        <v>2</v>
      </c>
      <c r="CG29" s="10">
        <f t="shared" ca="1" si="27"/>
        <v>0.63518812997997176</v>
      </c>
      <c r="CH29" s="11">
        <f t="shared" ca="1" si="28"/>
        <v>35</v>
      </c>
      <c r="CI29" s="4"/>
      <c r="CJ29" s="4">
        <v>29</v>
      </c>
      <c r="CK29" s="4">
        <v>2</v>
      </c>
      <c r="CL29" s="4">
        <v>8</v>
      </c>
      <c r="CN29" s="10">
        <f t="shared" ca="1" si="29"/>
        <v>0.28120505634058601</v>
      </c>
      <c r="CO29" s="11">
        <f t="shared" ca="1" si="30"/>
        <v>64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20"/>
      <c r="B30" s="13"/>
      <c r="C30" s="39"/>
      <c r="D30" s="40">
        <f ca="1">$AQ7</f>
        <v>1</v>
      </c>
      <c r="E30" s="41">
        <f ca="1">$AR7</f>
        <v>1</v>
      </c>
      <c r="F30" s="41" t="str">
        <f>$AS7</f>
        <v>.</v>
      </c>
      <c r="G30" s="42">
        <f ca="1">$AT7</f>
        <v>9</v>
      </c>
      <c r="H30" s="43">
        <f ca="1">$AU7</f>
        <v>9</v>
      </c>
      <c r="I30" s="33"/>
      <c r="J30" s="44"/>
      <c r="K30" s="45"/>
      <c r="L30" s="38"/>
      <c r="M30" s="39"/>
      <c r="N30" s="40">
        <f ca="1">$AQ8</f>
        <v>1</v>
      </c>
      <c r="O30" s="41">
        <f ca="1">$AR8</f>
        <v>3</v>
      </c>
      <c r="P30" s="41" t="str">
        <f>$AS8</f>
        <v>.</v>
      </c>
      <c r="Q30" s="42">
        <f ca="1">$AT8</f>
        <v>3</v>
      </c>
      <c r="R30" s="43">
        <f ca="1">$AU8</f>
        <v>0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0.89713904995271898</v>
      </c>
      <c r="CA30" s="11">
        <f t="shared" ca="1" si="26"/>
        <v>8</v>
      </c>
      <c r="CB30" s="4"/>
      <c r="CC30" s="4">
        <v>30</v>
      </c>
      <c r="CD30" s="4">
        <v>4</v>
      </c>
      <c r="CE30" s="4">
        <v>3</v>
      </c>
      <c r="CG30" s="10">
        <f t="shared" ca="1" si="27"/>
        <v>7.2663797516200002E-2</v>
      </c>
      <c r="CH30" s="11">
        <f t="shared" ca="1" si="28"/>
        <v>93</v>
      </c>
      <c r="CI30" s="4"/>
      <c r="CJ30" s="4">
        <v>30</v>
      </c>
      <c r="CK30" s="4">
        <v>2</v>
      </c>
      <c r="CL30" s="4">
        <v>9</v>
      </c>
      <c r="CN30" s="10">
        <f t="shared" ca="1" si="29"/>
        <v>0.60144237526426603</v>
      </c>
      <c r="CO30" s="11">
        <f t="shared" ca="1" si="30"/>
        <v>35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0.3685032350828833</v>
      </c>
      <c r="CA31" s="11">
        <f t="shared" ca="1" si="26"/>
        <v>52</v>
      </c>
      <c r="CB31" s="4"/>
      <c r="CC31" s="4">
        <v>31</v>
      </c>
      <c r="CD31" s="4">
        <v>4</v>
      </c>
      <c r="CE31" s="4">
        <v>4</v>
      </c>
      <c r="CG31" s="10">
        <f t="shared" ca="1" si="27"/>
        <v>0.49652930981850585</v>
      </c>
      <c r="CH31" s="11">
        <f t="shared" ca="1" si="28"/>
        <v>51</v>
      </c>
      <c r="CI31" s="4"/>
      <c r="CJ31" s="4">
        <v>31</v>
      </c>
      <c r="CK31" s="4">
        <v>3</v>
      </c>
      <c r="CL31" s="4">
        <v>0</v>
      </c>
      <c r="CN31" s="10">
        <f t="shared" ca="1" si="29"/>
        <v>0.48046687873326999</v>
      </c>
      <c r="CO31" s="11">
        <f t="shared" ca="1" si="30"/>
        <v>46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87" t="str">
        <f>A1</f>
        <v>小数 たし算 小数第二位 (1.11) ミックス ８問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6">
        <f>S1</f>
        <v>1</v>
      </c>
      <c r="T32" s="86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3.9334895089686017E-2</v>
      </c>
      <c r="CA32" s="11">
        <f t="shared" ca="1" si="26"/>
        <v>79</v>
      </c>
      <c r="CB32" s="4"/>
      <c r="CC32" s="4">
        <v>32</v>
      </c>
      <c r="CD32" s="4">
        <v>4</v>
      </c>
      <c r="CE32" s="4">
        <v>5</v>
      </c>
      <c r="CG32" s="10">
        <f t="shared" ca="1" si="27"/>
        <v>0.94845299868932098</v>
      </c>
      <c r="CH32" s="11">
        <f t="shared" ca="1" si="28"/>
        <v>8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0.19400228958714216</v>
      </c>
      <c r="CO32" s="11">
        <f t="shared" ca="1" si="30"/>
        <v>70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88" t="str">
        <f t="shared" ref="A33:F33" si="31">A2</f>
        <v>　　月  　 　日</v>
      </c>
      <c r="B33" s="89"/>
      <c r="C33" s="89"/>
      <c r="D33" s="89"/>
      <c r="E33" s="90"/>
      <c r="F33" s="91" t="str">
        <f t="shared" si="31"/>
        <v>名前</v>
      </c>
      <c r="G33" s="91"/>
      <c r="H33" s="91"/>
      <c r="I33" s="92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4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0.52484442634945305</v>
      </c>
      <c r="CA33" s="11">
        <f t="shared" ca="1" si="26"/>
        <v>42</v>
      </c>
      <c r="CB33" s="4"/>
      <c r="CC33" s="4">
        <v>33</v>
      </c>
      <c r="CD33" s="4">
        <v>4</v>
      </c>
      <c r="CE33" s="4">
        <v>6</v>
      </c>
      <c r="CG33" s="10">
        <f t="shared" ca="1" si="27"/>
        <v>0.10065965974248314</v>
      </c>
      <c r="CH33" s="11">
        <f t="shared" ca="1" si="28"/>
        <v>89</v>
      </c>
      <c r="CI33" s="4"/>
      <c r="CJ33" s="4">
        <v>33</v>
      </c>
      <c r="CK33" s="4">
        <v>3</v>
      </c>
      <c r="CL33" s="4">
        <v>2</v>
      </c>
      <c r="CN33" s="10">
        <f t="shared" ca="1" si="29"/>
        <v>0.83918827651291894</v>
      </c>
      <c r="CO33" s="11">
        <f t="shared" ca="1" si="30"/>
        <v>18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0.60954050220803624</v>
      </c>
      <c r="CA34" s="11">
        <f t="shared" ca="1" si="26"/>
        <v>35</v>
      </c>
      <c r="CB34" s="4"/>
      <c r="CC34" s="4">
        <v>34</v>
      </c>
      <c r="CD34" s="4">
        <v>4</v>
      </c>
      <c r="CE34" s="4">
        <v>7</v>
      </c>
      <c r="CG34" s="10">
        <f t="shared" ca="1" si="27"/>
        <v>0.99299786789124278</v>
      </c>
      <c r="CH34" s="11">
        <f t="shared" ca="1" si="28"/>
        <v>1</v>
      </c>
      <c r="CI34" s="4"/>
      <c r="CJ34" s="4">
        <v>34</v>
      </c>
      <c r="CK34" s="4">
        <v>3</v>
      </c>
      <c r="CL34" s="4">
        <v>3</v>
      </c>
      <c r="CN34" s="10">
        <f t="shared" ca="1" si="29"/>
        <v>0.46634990075926097</v>
      </c>
      <c r="CO34" s="11">
        <f t="shared" ca="1" si="30"/>
        <v>47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0.37823821516742095</v>
      </c>
      <c r="CA35" s="11">
        <f t="shared" ca="1" si="26"/>
        <v>51</v>
      </c>
      <c r="CB35" s="4"/>
      <c r="CC35" s="4">
        <v>35</v>
      </c>
      <c r="CD35" s="4">
        <v>4</v>
      </c>
      <c r="CE35" s="4">
        <v>8</v>
      </c>
      <c r="CG35" s="10">
        <f t="shared" ca="1" si="27"/>
        <v>0.57671374268533426</v>
      </c>
      <c r="CH35" s="11">
        <f t="shared" ca="1" si="28"/>
        <v>42</v>
      </c>
      <c r="CI35" s="4"/>
      <c r="CJ35" s="4">
        <v>35</v>
      </c>
      <c r="CK35" s="4">
        <v>3</v>
      </c>
      <c r="CL35" s="4">
        <v>4</v>
      </c>
      <c r="CN35" s="10">
        <f t="shared" ca="1" si="29"/>
        <v>0.75354133534943701</v>
      </c>
      <c r="CO35" s="11">
        <f t="shared" ca="1" si="30"/>
        <v>26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57"/>
      <c r="B36" s="58"/>
      <c r="C36" s="84" t="str">
        <f t="shared" ref="C36" ca="1" si="32">C5</f>
        <v>9.74＋6.56＝</v>
      </c>
      <c r="D36" s="85"/>
      <c r="E36" s="85"/>
      <c r="F36" s="85"/>
      <c r="G36" s="95">
        <f ca="1">G5</f>
        <v>16.3</v>
      </c>
      <c r="H36" s="96"/>
      <c r="I36" s="59"/>
      <c r="J36" s="60"/>
      <c r="K36" s="25"/>
      <c r="L36" s="25"/>
      <c r="M36" s="84" t="str">
        <f t="shared" ref="M36" ca="1" si="33">M5</f>
        <v>7.73＋1.64＝</v>
      </c>
      <c r="N36" s="85"/>
      <c r="O36" s="85"/>
      <c r="P36" s="85"/>
      <c r="Q36" s="95">
        <f ca="1">Q5</f>
        <v>9.3699999999999992</v>
      </c>
      <c r="R36" s="96"/>
      <c r="S36" s="59"/>
      <c r="T36" s="28"/>
      <c r="Y36" s="4" t="s">
        <v>84</v>
      </c>
      <c r="Z36" s="4" t="str">
        <f ca="1">IF(AND($AA36=0,$AB36=0),"OKA",IF(AB36=0,"OKB","NO"))</f>
        <v>OKB</v>
      </c>
      <c r="AA36" s="61">
        <f ca="1">AT1</f>
        <v>3</v>
      </c>
      <c r="AB36" s="61">
        <f ca="1">AU1</f>
        <v>0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0.92628445715668584</v>
      </c>
      <c r="CA36" s="11">
        <f t="shared" ca="1" si="26"/>
        <v>4</v>
      </c>
      <c r="CB36" s="4"/>
      <c r="CC36" s="4">
        <v>36</v>
      </c>
      <c r="CD36" s="4">
        <v>4</v>
      </c>
      <c r="CE36" s="4">
        <v>9</v>
      </c>
      <c r="CG36" s="10">
        <f t="shared" ca="1" si="27"/>
        <v>0.83247094860331616</v>
      </c>
      <c r="CH36" s="11">
        <f t="shared" ca="1" si="28"/>
        <v>20</v>
      </c>
      <c r="CI36" s="4"/>
      <c r="CJ36" s="4">
        <v>36</v>
      </c>
      <c r="CK36" s="4">
        <v>3</v>
      </c>
      <c r="CL36" s="4">
        <v>5</v>
      </c>
      <c r="CN36" s="10">
        <f t="shared" ca="1" si="29"/>
        <v>0.41184796951022773</v>
      </c>
      <c r="CO36" s="11">
        <f t="shared" ca="1" si="30"/>
        <v>53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3</v>
      </c>
      <c r="AB37" s="61">
        <f t="shared" ca="1" si="35"/>
        <v>7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0.49547069169215219</v>
      </c>
      <c r="CA37" s="11">
        <f t="shared" ca="1" si="26"/>
        <v>44</v>
      </c>
      <c r="CB37" s="4"/>
      <c r="CC37" s="4">
        <v>37</v>
      </c>
      <c r="CD37" s="4">
        <v>5</v>
      </c>
      <c r="CE37" s="4">
        <v>1</v>
      </c>
      <c r="CG37" s="10">
        <f t="shared" ca="1" si="27"/>
        <v>0.80881614257969814</v>
      </c>
      <c r="CH37" s="11">
        <f t="shared" ca="1" si="28"/>
        <v>25</v>
      </c>
      <c r="CI37" s="4"/>
      <c r="CJ37" s="4">
        <v>37</v>
      </c>
      <c r="CK37" s="4">
        <v>3</v>
      </c>
      <c r="CL37" s="4">
        <v>6</v>
      </c>
      <c r="CN37" s="10">
        <f t="shared" ca="1" si="29"/>
        <v>0.95507551671998203</v>
      </c>
      <c r="CO37" s="11">
        <f t="shared" ca="1" si="30"/>
        <v>5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9</v>
      </c>
      <c r="F38" s="31" t="str">
        <f t="shared" ca="1" si="36"/>
        <v>.</v>
      </c>
      <c r="G38" s="32">
        <f t="shared" ca="1" si="36"/>
        <v>7</v>
      </c>
      <c r="H38" s="32">
        <f t="shared" ca="1" si="36"/>
        <v>4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7</v>
      </c>
      <c r="P38" s="31" t="str">
        <f t="shared" ca="1" si="37"/>
        <v>.</v>
      </c>
      <c r="Q38" s="32">
        <f t="shared" ca="1" si="37"/>
        <v>7</v>
      </c>
      <c r="R38" s="32">
        <f t="shared" ca="1" si="37"/>
        <v>3</v>
      </c>
      <c r="S38" s="33"/>
      <c r="T38" s="28"/>
      <c r="Y38" s="4" t="s">
        <v>86</v>
      </c>
      <c r="Z38" s="4" t="str">
        <f t="shared" ca="1" si="34"/>
        <v>NO</v>
      </c>
      <c r="AA38" s="61">
        <f t="shared" ca="1" si="35"/>
        <v>2</v>
      </c>
      <c r="AB38" s="61">
        <f t="shared" ca="1" si="35"/>
        <v>7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0.86502725378787493</v>
      </c>
      <c r="CA38" s="11">
        <f t="shared" ca="1" si="26"/>
        <v>12</v>
      </c>
      <c r="CB38" s="4"/>
      <c r="CC38" s="4">
        <v>38</v>
      </c>
      <c r="CD38" s="4">
        <v>5</v>
      </c>
      <c r="CE38" s="4">
        <v>2</v>
      </c>
      <c r="CG38" s="10">
        <f t="shared" ca="1" si="27"/>
        <v>0.62075840636748858</v>
      </c>
      <c r="CH38" s="11">
        <f t="shared" ca="1" si="28"/>
        <v>39</v>
      </c>
      <c r="CI38" s="4"/>
      <c r="CJ38" s="4">
        <v>38</v>
      </c>
      <c r="CK38" s="4">
        <v>3</v>
      </c>
      <c r="CL38" s="4">
        <v>7</v>
      </c>
      <c r="CN38" s="10">
        <f t="shared" ca="1" si="29"/>
        <v>0.8868421351265029</v>
      </c>
      <c r="CO38" s="11">
        <f t="shared" ca="1" si="30"/>
        <v>12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＋</v>
      </c>
      <c r="E39" s="36">
        <f t="shared" ca="1" si="36"/>
        <v>6</v>
      </c>
      <c r="F39" s="36" t="str">
        <f t="shared" ca="1" si="36"/>
        <v>.</v>
      </c>
      <c r="G39" s="37">
        <f t="shared" ca="1" si="36"/>
        <v>5</v>
      </c>
      <c r="H39" s="37">
        <f t="shared" ca="1" si="36"/>
        <v>6</v>
      </c>
      <c r="I39" s="33"/>
      <c r="J39" s="28"/>
      <c r="K39" s="13"/>
      <c r="L39" s="13"/>
      <c r="M39" s="34" t="str">
        <f t="shared" ref="M39:R40" ca="1" si="38">M8</f>
        <v/>
      </c>
      <c r="N39" s="35" t="str">
        <f t="shared" ca="1" si="38"/>
        <v>＋</v>
      </c>
      <c r="O39" s="36">
        <f t="shared" ca="1" si="38"/>
        <v>1</v>
      </c>
      <c r="P39" s="36" t="str">
        <f t="shared" ca="1" si="38"/>
        <v>.</v>
      </c>
      <c r="Q39" s="37">
        <f t="shared" ca="1" si="38"/>
        <v>6</v>
      </c>
      <c r="R39" s="37">
        <f t="shared" ca="1" si="38"/>
        <v>4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4</v>
      </c>
      <c r="AB39" s="61">
        <f t="shared" ca="1" si="35"/>
        <v>2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0.27069530342031367</v>
      </c>
      <c r="CA39" s="11">
        <f t="shared" ca="1" si="26"/>
        <v>59</v>
      </c>
      <c r="CB39" s="4"/>
      <c r="CC39" s="4">
        <v>39</v>
      </c>
      <c r="CD39" s="4">
        <v>5</v>
      </c>
      <c r="CE39" s="4">
        <v>3</v>
      </c>
      <c r="CG39" s="10">
        <f t="shared" ca="1" si="27"/>
        <v>0.52908049410627989</v>
      </c>
      <c r="CH39" s="11">
        <f t="shared" ca="1" si="28"/>
        <v>49</v>
      </c>
      <c r="CI39" s="4"/>
      <c r="CJ39" s="4">
        <v>39</v>
      </c>
      <c r="CK39" s="4">
        <v>3</v>
      </c>
      <c r="CL39" s="4">
        <v>8</v>
      </c>
      <c r="CN39" s="10">
        <f t="shared" ca="1" si="29"/>
        <v>0.18118213834943742</v>
      </c>
      <c r="CO39" s="11">
        <f t="shared" ca="1" si="30"/>
        <v>71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1</v>
      </c>
      <c r="E40" s="65">
        <f t="shared" ca="1" si="36"/>
        <v>6</v>
      </c>
      <c r="F40" s="65" t="str">
        <f t="shared" si="36"/>
        <v>.</v>
      </c>
      <c r="G40" s="66">
        <f t="shared" ca="1" si="36"/>
        <v>3</v>
      </c>
      <c r="H40" s="67">
        <f t="shared" ca="1" si="36"/>
        <v>0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38"/>
        <v>9</v>
      </c>
      <c r="P40" s="65" t="str">
        <f t="shared" si="38"/>
        <v>.</v>
      </c>
      <c r="Q40" s="66">
        <f t="shared" ca="1" si="38"/>
        <v>3</v>
      </c>
      <c r="R40" s="67">
        <f t="shared" ca="1" si="38"/>
        <v>7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9</v>
      </c>
      <c r="AB40" s="61">
        <f t="shared" ca="1" si="35"/>
        <v>3</v>
      </c>
      <c r="AC40" s="62"/>
      <c r="BS40" s="10"/>
      <c r="BT40" s="11"/>
      <c r="BU40" s="11"/>
      <c r="BV40" s="4"/>
      <c r="BW40" s="4"/>
      <c r="BX40" s="4"/>
      <c r="BY40" s="4"/>
      <c r="BZ40" s="10">
        <f t="shared" ca="1" si="25"/>
        <v>0.11955482018456209</v>
      </c>
      <c r="CA40" s="11">
        <f t="shared" ca="1" si="26"/>
        <v>70</v>
      </c>
      <c r="CB40" s="4"/>
      <c r="CC40" s="4">
        <v>40</v>
      </c>
      <c r="CD40" s="4">
        <v>5</v>
      </c>
      <c r="CE40" s="4">
        <v>4</v>
      </c>
      <c r="CG40" s="10">
        <f t="shared" ca="1" si="27"/>
        <v>0.55355225214558224</v>
      </c>
      <c r="CH40" s="11">
        <f t="shared" ca="1" si="28"/>
        <v>45</v>
      </c>
      <c r="CI40" s="4"/>
      <c r="CJ40" s="4">
        <v>40</v>
      </c>
      <c r="CK40" s="4">
        <v>3</v>
      </c>
      <c r="CL40" s="4">
        <v>9</v>
      </c>
      <c r="CN40" s="10">
        <f t="shared" ca="1" si="29"/>
        <v>0.9113537161798988</v>
      </c>
      <c r="CO40" s="11">
        <f t="shared" ca="1" si="30"/>
        <v>8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8</v>
      </c>
      <c r="AB41" s="61">
        <f t="shared" ca="1" si="35"/>
        <v>4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0.12565187927839638</v>
      </c>
      <c r="CA41" s="11">
        <f t="shared" ca="1" si="26"/>
        <v>69</v>
      </c>
      <c r="CB41" s="4"/>
      <c r="CC41" s="4">
        <v>41</v>
      </c>
      <c r="CD41" s="4">
        <v>5</v>
      </c>
      <c r="CE41" s="4">
        <v>5</v>
      </c>
      <c r="CG41" s="10">
        <f t="shared" ca="1" si="27"/>
        <v>0.94725228657894334</v>
      </c>
      <c r="CH41" s="11">
        <f t="shared" ca="1" si="28"/>
        <v>9</v>
      </c>
      <c r="CI41" s="4"/>
      <c r="CJ41" s="4">
        <v>41</v>
      </c>
      <c r="CK41" s="4">
        <v>4</v>
      </c>
      <c r="CL41" s="4">
        <v>0</v>
      </c>
      <c r="CN41" s="10">
        <f t="shared" ca="1" si="29"/>
        <v>0.89592507691824663</v>
      </c>
      <c r="CO41" s="11">
        <f t="shared" ca="1" si="30"/>
        <v>11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9</v>
      </c>
      <c r="AB42" s="61">
        <f t="shared" ca="1" si="35"/>
        <v>9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0.9015591625026369</v>
      </c>
      <c r="CA42" s="11">
        <f t="shared" ca="1" si="26"/>
        <v>6</v>
      </c>
      <c r="CB42" s="4"/>
      <c r="CC42" s="4">
        <v>42</v>
      </c>
      <c r="CD42" s="4">
        <v>5</v>
      </c>
      <c r="CE42" s="4">
        <v>6</v>
      </c>
      <c r="CG42" s="10">
        <f t="shared" ca="1" si="27"/>
        <v>9.7775235209701661E-3</v>
      </c>
      <c r="CH42" s="11">
        <f t="shared" ca="1" si="28"/>
        <v>99</v>
      </c>
      <c r="CI42" s="4"/>
      <c r="CJ42" s="4">
        <v>42</v>
      </c>
      <c r="CK42" s="4">
        <v>4</v>
      </c>
      <c r="CL42" s="4">
        <v>1</v>
      </c>
      <c r="CN42" s="10">
        <f t="shared" ca="1" si="29"/>
        <v>0.22449241550564181</v>
      </c>
      <c r="CO42" s="11">
        <f t="shared" ca="1" si="30"/>
        <v>69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24"/>
      <c r="B43" s="25"/>
      <c r="C43" s="84" t="str">
        <f t="shared" ref="C43" ca="1" si="39">C12</f>
        <v>5.18＋7.09＝</v>
      </c>
      <c r="D43" s="85"/>
      <c r="E43" s="85"/>
      <c r="F43" s="85"/>
      <c r="G43" s="95">
        <f ca="1">G12</f>
        <v>12.27</v>
      </c>
      <c r="H43" s="96"/>
      <c r="I43" s="59"/>
      <c r="J43" s="28"/>
      <c r="K43" s="24"/>
      <c r="L43" s="25"/>
      <c r="M43" s="84" t="str">
        <f t="shared" ref="M43" ca="1" si="40">M12</f>
        <v>1.48＋9.94＝</v>
      </c>
      <c r="N43" s="85"/>
      <c r="O43" s="85"/>
      <c r="P43" s="85"/>
      <c r="Q43" s="95">
        <f ca="1">Q12</f>
        <v>11.42</v>
      </c>
      <c r="R43" s="96"/>
      <c r="S43" s="59"/>
      <c r="T43" s="28"/>
      <c r="Y43" s="4" t="s">
        <v>31</v>
      </c>
      <c r="Z43" s="4" t="str">
        <f t="shared" ca="1" si="34"/>
        <v>OKB</v>
      </c>
      <c r="AA43" s="61">
        <f t="shared" ca="1" si="35"/>
        <v>3</v>
      </c>
      <c r="AB43" s="61">
        <f t="shared" ca="1" si="35"/>
        <v>0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0.87458671377730457</v>
      </c>
      <c r="CA43" s="11">
        <f t="shared" ca="1" si="26"/>
        <v>10</v>
      </c>
      <c r="CB43" s="4"/>
      <c r="CC43" s="4">
        <v>43</v>
      </c>
      <c r="CD43" s="4">
        <v>5</v>
      </c>
      <c r="CE43" s="4">
        <v>7</v>
      </c>
      <c r="CG43" s="10">
        <f t="shared" ca="1" si="27"/>
        <v>0.24708322363951396</v>
      </c>
      <c r="CH43" s="11">
        <f t="shared" ca="1" si="28"/>
        <v>75</v>
      </c>
      <c r="CI43" s="4"/>
      <c r="CJ43" s="4">
        <v>43</v>
      </c>
      <c r="CK43" s="4">
        <v>4</v>
      </c>
      <c r="CL43" s="4">
        <v>2</v>
      </c>
      <c r="CN43" s="10">
        <f t="shared" ca="1" si="29"/>
        <v>8.7162534801519365E-2</v>
      </c>
      <c r="CO43" s="11">
        <f t="shared" ca="1" si="30"/>
        <v>74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2</v>
      </c>
      <c r="AB44" s="61">
        <f t="shared" ca="1" si="35"/>
        <v>1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3.3943732948778615E-2</v>
      </c>
      <c r="CA44" s="11">
        <f t="shared" ca="1" si="26"/>
        <v>80</v>
      </c>
      <c r="CB44" s="4"/>
      <c r="CC44" s="4">
        <v>44</v>
      </c>
      <c r="CD44" s="4">
        <v>5</v>
      </c>
      <c r="CE44" s="4">
        <v>8</v>
      </c>
      <c r="CG44" s="10">
        <f t="shared" ca="1" si="27"/>
        <v>0.87042708383272238</v>
      </c>
      <c r="CH44" s="11">
        <f t="shared" ca="1" si="28"/>
        <v>17</v>
      </c>
      <c r="CI44" s="4"/>
      <c r="CJ44" s="4">
        <v>44</v>
      </c>
      <c r="CK44" s="4">
        <v>4</v>
      </c>
      <c r="CL44" s="4">
        <v>3</v>
      </c>
      <c r="CN44" s="10">
        <f t="shared" ca="1" si="29"/>
        <v>0.67339124957549423</v>
      </c>
      <c r="CO44" s="11">
        <f t="shared" ca="1" si="30"/>
        <v>30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1">D14</f>
        <v>0</v>
      </c>
      <c r="E45" s="31">
        <f t="shared" ca="1" si="41"/>
        <v>5</v>
      </c>
      <c r="F45" s="31" t="str">
        <f t="shared" ca="1" si="41"/>
        <v>.</v>
      </c>
      <c r="G45" s="32">
        <f t="shared" ca="1" si="41"/>
        <v>1</v>
      </c>
      <c r="H45" s="32">
        <f t="shared" ca="1" si="41"/>
        <v>8</v>
      </c>
      <c r="I45" s="33"/>
      <c r="J45" s="28"/>
      <c r="K45" s="20"/>
      <c r="L45" s="13"/>
      <c r="M45" s="29"/>
      <c r="N45" s="30">
        <f t="shared" ref="N45:R45" ca="1" si="42">N14</f>
        <v>0</v>
      </c>
      <c r="O45" s="31">
        <f t="shared" ca="1" si="42"/>
        <v>1</v>
      </c>
      <c r="P45" s="31" t="str">
        <f t="shared" ca="1" si="42"/>
        <v>.</v>
      </c>
      <c r="Q45" s="32">
        <f t="shared" ca="1" si="42"/>
        <v>4</v>
      </c>
      <c r="R45" s="32">
        <f t="shared" ca="1" si="42"/>
        <v>8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8</v>
      </c>
      <c r="AB45" s="61">
        <f t="shared" ca="1" si="35"/>
        <v>7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0.55624573699985602</v>
      </c>
      <c r="CA45" s="11">
        <f t="shared" ca="1" si="26"/>
        <v>41</v>
      </c>
      <c r="CB45" s="4"/>
      <c r="CC45" s="4">
        <v>45</v>
      </c>
      <c r="CD45" s="4">
        <v>5</v>
      </c>
      <c r="CE45" s="4">
        <v>9</v>
      </c>
      <c r="CG45" s="10">
        <f t="shared" ca="1" si="27"/>
        <v>0.31774195139704153</v>
      </c>
      <c r="CH45" s="11">
        <f t="shared" ca="1" si="28"/>
        <v>68</v>
      </c>
      <c r="CI45" s="4"/>
      <c r="CJ45" s="4">
        <v>45</v>
      </c>
      <c r="CK45" s="4">
        <v>4</v>
      </c>
      <c r="CL45" s="4">
        <v>4</v>
      </c>
      <c r="CN45" s="10">
        <f t="shared" ca="1" si="29"/>
        <v>0.34610181176815547</v>
      </c>
      <c r="CO45" s="11">
        <f t="shared" ca="1" si="30"/>
        <v>58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3">C15</f>
        <v/>
      </c>
      <c r="D46" s="35" t="str">
        <f t="shared" ca="1" si="43"/>
        <v>＋</v>
      </c>
      <c r="E46" s="36">
        <f t="shared" ca="1" si="43"/>
        <v>7</v>
      </c>
      <c r="F46" s="36" t="str">
        <f t="shared" ca="1" si="43"/>
        <v>.</v>
      </c>
      <c r="G46" s="37">
        <f t="shared" ca="1" si="43"/>
        <v>0</v>
      </c>
      <c r="H46" s="37">
        <f t="shared" ca="1" si="43"/>
        <v>9</v>
      </c>
      <c r="I46" s="33"/>
      <c r="J46" s="28"/>
      <c r="K46" s="20"/>
      <c r="L46" s="13"/>
      <c r="M46" s="34" t="str">
        <f t="shared" ref="M46:R47" ca="1" si="44">M15</f>
        <v/>
      </c>
      <c r="N46" s="35" t="str">
        <f t="shared" ca="1" si="44"/>
        <v>＋</v>
      </c>
      <c r="O46" s="36">
        <f t="shared" ca="1" si="44"/>
        <v>9</v>
      </c>
      <c r="P46" s="36" t="str">
        <f t="shared" ca="1" si="44"/>
        <v>.</v>
      </c>
      <c r="Q46" s="37">
        <f t="shared" ca="1" si="44"/>
        <v>9</v>
      </c>
      <c r="R46" s="37">
        <f t="shared" ca="1" si="44"/>
        <v>4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2</v>
      </c>
      <c r="AB46" s="61">
        <f t="shared" ca="1" si="35"/>
        <v>7</v>
      </c>
      <c r="BS46" s="10"/>
      <c r="BT46" s="11"/>
      <c r="BU46" s="11"/>
      <c r="BV46" s="4"/>
      <c r="BW46" s="4"/>
      <c r="BX46" s="4"/>
      <c r="BY46" s="4"/>
      <c r="BZ46" s="10">
        <f t="shared" ca="1" si="25"/>
        <v>0.41369799419854791</v>
      </c>
      <c r="CA46" s="11">
        <f t="shared" ca="1" si="26"/>
        <v>49</v>
      </c>
      <c r="CB46" s="4"/>
      <c r="CC46" s="4">
        <v>46</v>
      </c>
      <c r="CD46" s="4">
        <v>6</v>
      </c>
      <c r="CE46" s="4">
        <v>1</v>
      </c>
      <c r="CG46" s="10">
        <f t="shared" ca="1" si="27"/>
        <v>0.28552773455998071</v>
      </c>
      <c r="CH46" s="11">
        <f t="shared" ca="1" si="28"/>
        <v>72</v>
      </c>
      <c r="CI46" s="4"/>
      <c r="CJ46" s="4">
        <v>46</v>
      </c>
      <c r="CK46" s="4">
        <v>4</v>
      </c>
      <c r="CL46" s="4">
        <v>5</v>
      </c>
      <c r="CN46" s="10">
        <f t="shared" ca="1" si="29"/>
        <v>0.75427052483691859</v>
      </c>
      <c r="CO46" s="11">
        <f t="shared" ca="1" si="30"/>
        <v>25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20"/>
      <c r="B47" s="13"/>
      <c r="C47" s="63"/>
      <c r="D47" s="64">
        <f ca="1">D16</f>
        <v>1</v>
      </c>
      <c r="E47" s="65">
        <f t="shared" ca="1" si="43"/>
        <v>2</v>
      </c>
      <c r="F47" s="65" t="str">
        <f t="shared" si="43"/>
        <v>.</v>
      </c>
      <c r="G47" s="66">
        <f t="shared" ca="1" si="43"/>
        <v>2</v>
      </c>
      <c r="H47" s="67">
        <f t="shared" ca="1" si="43"/>
        <v>7</v>
      </c>
      <c r="I47" s="68"/>
      <c r="J47" s="28"/>
      <c r="K47" s="13"/>
      <c r="L47" s="13"/>
      <c r="M47" s="63"/>
      <c r="N47" s="64">
        <f ca="1">N16</f>
        <v>1</v>
      </c>
      <c r="O47" s="65">
        <f t="shared" ca="1" si="44"/>
        <v>1</v>
      </c>
      <c r="P47" s="65" t="str">
        <f t="shared" si="44"/>
        <v>.</v>
      </c>
      <c r="Q47" s="66">
        <f t="shared" ca="1" si="44"/>
        <v>4</v>
      </c>
      <c r="R47" s="67">
        <f t="shared" ca="1" si="44"/>
        <v>2</v>
      </c>
      <c r="S47" s="68"/>
      <c r="T47" s="28"/>
      <c r="Y47" s="2" t="s">
        <v>35</v>
      </c>
      <c r="Z47" s="4" t="str">
        <f t="shared" ca="1" si="34"/>
        <v>OKB</v>
      </c>
      <c r="AA47" s="61">
        <f t="shared" ca="1" si="35"/>
        <v>1</v>
      </c>
      <c r="AB47" s="61">
        <f t="shared" ca="1" si="35"/>
        <v>0</v>
      </c>
      <c r="BS47" s="10"/>
      <c r="BT47" s="11"/>
      <c r="BU47" s="11"/>
      <c r="BV47" s="4"/>
      <c r="BW47" s="4"/>
      <c r="BX47" s="4"/>
      <c r="BY47" s="4"/>
      <c r="BZ47" s="10">
        <f t="shared" ca="1" si="25"/>
        <v>0.58805893522840991</v>
      </c>
      <c r="CA47" s="11">
        <f t="shared" ca="1" si="26"/>
        <v>38</v>
      </c>
      <c r="CB47" s="4"/>
      <c r="CC47" s="4">
        <v>47</v>
      </c>
      <c r="CD47" s="4">
        <v>6</v>
      </c>
      <c r="CE47" s="4">
        <v>2</v>
      </c>
      <c r="CG47" s="10">
        <f t="shared" ca="1" si="27"/>
        <v>0.32181296018438232</v>
      </c>
      <c r="CH47" s="11">
        <f t="shared" ca="1" si="28"/>
        <v>67</v>
      </c>
      <c r="CI47" s="4"/>
      <c r="CJ47" s="4">
        <v>47</v>
      </c>
      <c r="CK47" s="4">
        <v>4</v>
      </c>
      <c r="CL47" s="4">
        <v>6</v>
      </c>
      <c r="CN47" s="10">
        <f t="shared" ca="1" si="29"/>
        <v>0.58292997397394064</v>
      </c>
      <c r="CO47" s="11">
        <f t="shared" ca="1" si="30"/>
        <v>37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>
        <f t="shared" ca="1" si="25"/>
        <v>0.34068188545388378</v>
      </c>
      <c r="CA48" s="11">
        <f t="shared" ca="1" si="26"/>
        <v>53</v>
      </c>
      <c r="CB48" s="4"/>
      <c r="CC48" s="4">
        <v>48</v>
      </c>
      <c r="CD48" s="4">
        <v>6</v>
      </c>
      <c r="CE48" s="4">
        <v>3</v>
      </c>
      <c r="CG48" s="10">
        <f t="shared" ca="1" si="27"/>
        <v>0.15173458406454854</v>
      </c>
      <c r="CH48" s="11">
        <f t="shared" ca="1" si="28"/>
        <v>84</v>
      </c>
      <c r="CI48" s="4"/>
      <c r="CJ48" s="4">
        <v>48</v>
      </c>
      <c r="CK48" s="4">
        <v>4</v>
      </c>
      <c r="CL48" s="4">
        <v>7</v>
      </c>
      <c r="CN48" s="10">
        <f t="shared" ca="1" si="29"/>
        <v>0.32386722026485582</v>
      </c>
      <c r="CO48" s="11">
        <f t="shared" ca="1" si="30"/>
        <v>61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>
        <f t="shared" ca="1" si="25"/>
        <v>0.22047610672709006</v>
      </c>
      <c r="CA49" s="11">
        <f t="shared" ca="1" si="26"/>
        <v>64</v>
      </c>
      <c r="CB49" s="4"/>
      <c r="CC49" s="4">
        <v>49</v>
      </c>
      <c r="CD49" s="4">
        <v>6</v>
      </c>
      <c r="CE49" s="4">
        <v>4</v>
      </c>
      <c r="CG49" s="10">
        <f t="shared" ca="1" si="27"/>
        <v>0.74307484146939673</v>
      </c>
      <c r="CH49" s="11">
        <f t="shared" ca="1" si="28"/>
        <v>29</v>
      </c>
      <c r="CI49" s="4"/>
      <c r="CJ49" s="4">
        <v>49</v>
      </c>
      <c r="CK49" s="4">
        <v>4</v>
      </c>
      <c r="CL49" s="4">
        <v>8</v>
      </c>
      <c r="CN49" s="10">
        <f t="shared" ca="1" si="29"/>
        <v>0.50913770011489901</v>
      </c>
      <c r="CO49" s="11">
        <f t="shared" ca="1" si="30"/>
        <v>44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24"/>
      <c r="B50" s="25"/>
      <c r="C50" s="84" t="str">
        <f t="shared" ref="C50" ca="1" si="45">C19</f>
        <v>7.81＋4.12＝</v>
      </c>
      <c r="D50" s="85"/>
      <c r="E50" s="85"/>
      <c r="F50" s="85"/>
      <c r="G50" s="95">
        <f ca="1">G19</f>
        <v>11.93</v>
      </c>
      <c r="H50" s="96"/>
      <c r="I50" s="59"/>
      <c r="J50" s="28"/>
      <c r="K50" s="24"/>
      <c r="L50" s="25"/>
      <c r="M50" s="84" t="str">
        <f t="shared" ref="M50" ca="1" si="46">M19</f>
        <v>7.55＋3.29＝</v>
      </c>
      <c r="N50" s="85"/>
      <c r="O50" s="85"/>
      <c r="P50" s="85"/>
      <c r="Q50" s="95">
        <f ca="1">Q19</f>
        <v>10.84</v>
      </c>
      <c r="R50" s="96"/>
      <c r="S50" s="59"/>
      <c r="T50" s="28"/>
      <c r="BS50" s="10"/>
      <c r="BT50" s="11"/>
      <c r="BU50" s="11"/>
      <c r="BV50" s="4"/>
      <c r="BW50" s="4"/>
      <c r="BX50" s="4"/>
      <c r="BY50" s="4"/>
      <c r="BZ50" s="10">
        <f t="shared" ca="1" si="25"/>
        <v>0.60876651643687563</v>
      </c>
      <c r="CA50" s="11">
        <f t="shared" ca="1" si="26"/>
        <v>36</v>
      </c>
      <c r="CB50" s="4"/>
      <c r="CC50" s="4">
        <v>50</v>
      </c>
      <c r="CD50" s="4">
        <v>6</v>
      </c>
      <c r="CE50" s="4">
        <v>5</v>
      </c>
      <c r="CG50" s="10">
        <f t="shared" ca="1" si="27"/>
        <v>0.80332462270992144</v>
      </c>
      <c r="CH50" s="11">
        <f t="shared" ca="1" si="28"/>
        <v>26</v>
      </c>
      <c r="CI50" s="4"/>
      <c r="CJ50" s="4">
        <v>50</v>
      </c>
      <c r="CK50" s="4">
        <v>4</v>
      </c>
      <c r="CL50" s="4">
        <v>9</v>
      </c>
      <c r="CN50" s="10">
        <f t="shared" ca="1" si="29"/>
        <v>1.9772716304401139E-2</v>
      </c>
      <c r="CO50" s="11">
        <f t="shared" ca="1" si="30"/>
        <v>79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>
        <f t="shared" ca="1" si="25"/>
        <v>0.74867685657791949</v>
      </c>
      <c r="CA51" s="11">
        <f t="shared" ca="1" si="26"/>
        <v>22</v>
      </c>
      <c r="CB51" s="4"/>
      <c r="CC51" s="4">
        <v>51</v>
      </c>
      <c r="CD51" s="4">
        <v>6</v>
      </c>
      <c r="CE51" s="4">
        <v>6</v>
      </c>
      <c r="CG51" s="10">
        <f t="shared" ca="1" si="27"/>
        <v>0.56542730865063184</v>
      </c>
      <c r="CH51" s="11">
        <f t="shared" ca="1" si="28"/>
        <v>44</v>
      </c>
      <c r="CI51" s="4"/>
      <c r="CJ51" s="4">
        <v>51</v>
      </c>
      <c r="CK51" s="4">
        <v>5</v>
      </c>
      <c r="CL51" s="4">
        <v>0</v>
      </c>
      <c r="CN51" s="10">
        <f t="shared" ca="1" si="29"/>
        <v>0.74355787569315157</v>
      </c>
      <c r="CO51" s="11">
        <f t="shared" ca="1" si="30"/>
        <v>27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20"/>
      <c r="B52" s="13"/>
      <c r="C52" s="29"/>
      <c r="D52" s="30">
        <f t="shared" ref="D52:H52" ca="1" si="47">D21</f>
        <v>0</v>
      </c>
      <c r="E52" s="31">
        <f t="shared" ca="1" si="47"/>
        <v>7</v>
      </c>
      <c r="F52" s="31" t="str">
        <f t="shared" ca="1" si="47"/>
        <v>.</v>
      </c>
      <c r="G52" s="32">
        <f t="shared" ca="1" si="47"/>
        <v>8</v>
      </c>
      <c r="H52" s="32">
        <f t="shared" ca="1" si="47"/>
        <v>1</v>
      </c>
      <c r="I52" s="33"/>
      <c r="J52" s="28"/>
      <c r="K52" s="20"/>
      <c r="L52" s="13"/>
      <c r="M52" s="29"/>
      <c r="N52" s="30">
        <f t="shared" ref="N52:R52" ca="1" si="48">N21</f>
        <v>0</v>
      </c>
      <c r="O52" s="31">
        <f t="shared" ca="1" si="48"/>
        <v>7</v>
      </c>
      <c r="P52" s="31" t="str">
        <f t="shared" ca="1" si="48"/>
        <v>.</v>
      </c>
      <c r="Q52" s="32">
        <f t="shared" ca="1" si="48"/>
        <v>5</v>
      </c>
      <c r="R52" s="32">
        <f t="shared" ca="1" si="48"/>
        <v>5</v>
      </c>
      <c r="S52" s="33"/>
      <c r="T52" s="28"/>
      <c r="BS52" s="10"/>
      <c r="BT52" s="11"/>
      <c r="BU52" s="11"/>
      <c r="BV52" s="4"/>
      <c r="BW52" s="4"/>
      <c r="BX52" s="4"/>
      <c r="BY52" s="4"/>
      <c r="BZ52" s="10">
        <f t="shared" ca="1" si="25"/>
        <v>0.75659990913339437</v>
      </c>
      <c r="CA52" s="11">
        <f t="shared" ca="1" si="26"/>
        <v>21</v>
      </c>
      <c r="CB52" s="4"/>
      <c r="CC52" s="4">
        <v>52</v>
      </c>
      <c r="CD52" s="4">
        <v>6</v>
      </c>
      <c r="CE52" s="4">
        <v>7</v>
      </c>
      <c r="CG52" s="10">
        <f t="shared" ca="1" si="27"/>
        <v>0.87066351859852797</v>
      </c>
      <c r="CH52" s="11">
        <f t="shared" ca="1" si="28"/>
        <v>16</v>
      </c>
      <c r="CI52" s="4"/>
      <c r="CJ52" s="4">
        <v>52</v>
      </c>
      <c r="CK52" s="4">
        <v>5</v>
      </c>
      <c r="CL52" s="4">
        <v>1</v>
      </c>
      <c r="CN52" s="10">
        <f t="shared" ca="1" si="29"/>
        <v>0.93121390280406424</v>
      </c>
      <c r="CO52" s="11">
        <f t="shared" ca="1" si="30"/>
        <v>6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20"/>
      <c r="B53" s="13"/>
      <c r="C53" s="34" t="str">
        <f t="shared" ref="C53:H54" ca="1" si="49">C22</f>
        <v/>
      </c>
      <c r="D53" s="35" t="str">
        <f t="shared" ca="1" si="49"/>
        <v>＋</v>
      </c>
      <c r="E53" s="36">
        <f t="shared" ca="1" si="49"/>
        <v>4</v>
      </c>
      <c r="F53" s="36" t="str">
        <f t="shared" ca="1" si="49"/>
        <v>.</v>
      </c>
      <c r="G53" s="37">
        <f t="shared" ca="1" si="49"/>
        <v>1</v>
      </c>
      <c r="H53" s="37">
        <f t="shared" ca="1" si="49"/>
        <v>2</v>
      </c>
      <c r="I53" s="33"/>
      <c r="J53" s="28"/>
      <c r="K53" s="20"/>
      <c r="L53" s="13"/>
      <c r="M53" s="34" t="str">
        <f t="shared" ref="M53:R54" ca="1" si="50">M22</f>
        <v/>
      </c>
      <c r="N53" s="35" t="str">
        <f t="shared" ca="1" si="50"/>
        <v>＋</v>
      </c>
      <c r="O53" s="36">
        <f t="shared" ca="1" si="50"/>
        <v>3</v>
      </c>
      <c r="P53" s="36" t="str">
        <f t="shared" ca="1" si="50"/>
        <v>.</v>
      </c>
      <c r="Q53" s="37">
        <f t="shared" ca="1" si="50"/>
        <v>2</v>
      </c>
      <c r="R53" s="37">
        <f t="shared" ca="1" si="50"/>
        <v>9</v>
      </c>
      <c r="S53" s="33"/>
      <c r="T53" s="28"/>
      <c r="BS53" s="10"/>
      <c r="BT53" s="11"/>
      <c r="BU53" s="11"/>
      <c r="BV53" s="4"/>
      <c r="BW53" s="4"/>
      <c r="BX53" s="4"/>
      <c r="BY53" s="4"/>
      <c r="BZ53" s="10">
        <f t="shared" ca="1" si="25"/>
        <v>6.2926720029683803E-2</v>
      </c>
      <c r="CA53" s="11">
        <f t="shared" ca="1" si="26"/>
        <v>75</v>
      </c>
      <c r="CB53" s="4"/>
      <c r="CC53" s="4">
        <v>53</v>
      </c>
      <c r="CD53" s="4">
        <v>6</v>
      </c>
      <c r="CE53" s="4">
        <v>8</v>
      </c>
      <c r="CG53" s="10">
        <f t="shared" ca="1" si="27"/>
        <v>0.98597434838417419</v>
      </c>
      <c r="CH53" s="11">
        <f t="shared" ca="1" si="28"/>
        <v>3</v>
      </c>
      <c r="CI53" s="4"/>
      <c r="CJ53" s="4">
        <v>53</v>
      </c>
      <c r="CK53" s="4">
        <v>5</v>
      </c>
      <c r="CL53" s="4">
        <v>2</v>
      </c>
      <c r="CN53" s="10">
        <f t="shared" ca="1" si="29"/>
        <v>0.4043910477451107</v>
      </c>
      <c r="CO53" s="11">
        <f t="shared" ca="1" si="30"/>
        <v>54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20"/>
      <c r="B54" s="13"/>
      <c r="C54" s="63"/>
      <c r="D54" s="64">
        <f ca="1">D23</f>
        <v>1</v>
      </c>
      <c r="E54" s="65">
        <f t="shared" ca="1" si="49"/>
        <v>1</v>
      </c>
      <c r="F54" s="65" t="str">
        <f t="shared" si="49"/>
        <v>.</v>
      </c>
      <c r="G54" s="66">
        <f t="shared" ca="1" si="49"/>
        <v>9</v>
      </c>
      <c r="H54" s="67">
        <f t="shared" ca="1" si="49"/>
        <v>3</v>
      </c>
      <c r="I54" s="68"/>
      <c r="J54" s="28"/>
      <c r="K54" s="13"/>
      <c r="L54" s="13"/>
      <c r="M54" s="63"/>
      <c r="N54" s="64">
        <f ca="1">N23</f>
        <v>1</v>
      </c>
      <c r="O54" s="65">
        <f t="shared" ca="1" si="50"/>
        <v>0</v>
      </c>
      <c r="P54" s="65" t="str">
        <f t="shared" si="50"/>
        <v>.</v>
      </c>
      <c r="Q54" s="66">
        <f t="shared" ca="1" si="50"/>
        <v>8</v>
      </c>
      <c r="R54" s="67">
        <f t="shared" ca="1" si="50"/>
        <v>4</v>
      </c>
      <c r="S54" s="68"/>
      <c r="T54" s="28"/>
      <c r="BS54" s="10"/>
      <c r="BT54" s="11"/>
      <c r="BU54" s="11"/>
      <c r="BV54" s="4"/>
      <c r="BW54" s="4"/>
      <c r="BX54" s="4"/>
      <c r="BY54" s="4"/>
      <c r="BZ54" s="10">
        <f t="shared" ca="1" si="25"/>
        <v>8.0106162700735783E-2</v>
      </c>
      <c r="CA54" s="11">
        <f t="shared" ca="1" si="26"/>
        <v>73</v>
      </c>
      <c r="CB54" s="4"/>
      <c r="CC54" s="4">
        <v>54</v>
      </c>
      <c r="CD54" s="4">
        <v>6</v>
      </c>
      <c r="CE54" s="4">
        <v>9</v>
      </c>
      <c r="CG54" s="10">
        <f t="shared" ca="1" si="27"/>
        <v>0.86003785788857789</v>
      </c>
      <c r="CH54" s="11">
        <f t="shared" ca="1" si="28"/>
        <v>18</v>
      </c>
      <c r="CI54" s="4"/>
      <c r="CJ54" s="4">
        <v>54</v>
      </c>
      <c r="CK54" s="4">
        <v>5</v>
      </c>
      <c r="CL54" s="4">
        <v>3</v>
      </c>
      <c r="CN54" s="10">
        <f t="shared" ca="1" si="29"/>
        <v>0.83619541448387325</v>
      </c>
      <c r="CO54" s="11">
        <f t="shared" ca="1" si="30"/>
        <v>19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>
        <f t="shared" ca="1" si="25"/>
        <v>0.80271783235484362</v>
      </c>
      <c r="CA55" s="11">
        <f t="shared" ca="1" si="26"/>
        <v>15</v>
      </c>
      <c r="CB55" s="4"/>
      <c r="CC55" s="4">
        <v>55</v>
      </c>
      <c r="CD55" s="4">
        <v>7</v>
      </c>
      <c r="CE55" s="4">
        <v>1</v>
      </c>
      <c r="CG55" s="10">
        <f t="shared" ca="1" si="27"/>
        <v>0.29665394483956697</v>
      </c>
      <c r="CH55" s="11">
        <f t="shared" ca="1" si="28"/>
        <v>70</v>
      </c>
      <c r="CI55" s="4"/>
      <c r="CJ55" s="4">
        <v>55</v>
      </c>
      <c r="CK55" s="4">
        <v>5</v>
      </c>
      <c r="CL55" s="4">
        <v>4</v>
      </c>
      <c r="CN55" s="10">
        <f t="shared" ca="1" si="29"/>
        <v>1.3420178468611543E-2</v>
      </c>
      <c r="CO55" s="11">
        <f t="shared" ca="1" si="30"/>
        <v>81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>
        <f t="shared" ca="1" si="25"/>
        <v>0.2252399272175496</v>
      </c>
      <c r="CA56" s="11">
        <f t="shared" ca="1" si="26"/>
        <v>62</v>
      </c>
      <c r="CB56" s="4"/>
      <c r="CC56" s="4">
        <v>56</v>
      </c>
      <c r="CD56" s="4">
        <v>7</v>
      </c>
      <c r="CE56" s="4">
        <v>2</v>
      </c>
      <c r="CG56" s="10">
        <f t="shared" ca="1" si="27"/>
        <v>1.3974918281512427E-2</v>
      </c>
      <c r="CH56" s="11">
        <f t="shared" ca="1" si="28"/>
        <v>97</v>
      </c>
      <c r="CI56" s="4"/>
      <c r="CJ56" s="4">
        <v>56</v>
      </c>
      <c r="CK56" s="4">
        <v>5</v>
      </c>
      <c r="CL56" s="4">
        <v>5</v>
      </c>
      <c r="CN56" s="10">
        <f t="shared" ca="1" si="29"/>
        <v>0.32498329735694975</v>
      </c>
      <c r="CO56" s="11">
        <f t="shared" ca="1" si="30"/>
        <v>60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24"/>
      <c r="B57" s="25"/>
      <c r="C57" s="84" t="str">
        <f t="shared" ref="C57" ca="1" si="51">C26</f>
        <v>2.94＋9.05＝</v>
      </c>
      <c r="D57" s="85"/>
      <c r="E57" s="85"/>
      <c r="F57" s="85"/>
      <c r="G57" s="95">
        <f ca="1">G26</f>
        <v>11.99</v>
      </c>
      <c r="H57" s="96"/>
      <c r="I57" s="59"/>
      <c r="J57" s="28"/>
      <c r="K57" s="24"/>
      <c r="L57" s="25"/>
      <c r="M57" s="84" t="str">
        <f t="shared" ref="M57" ca="1" si="52">M26</f>
        <v>3.92＋9.38＝</v>
      </c>
      <c r="N57" s="85"/>
      <c r="O57" s="85"/>
      <c r="P57" s="85"/>
      <c r="Q57" s="95">
        <f ca="1">Q26</f>
        <v>13.3</v>
      </c>
      <c r="R57" s="96"/>
      <c r="S57" s="59"/>
      <c r="T57" s="28"/>
      <c r="BS57" s="10"/>
      <c r="BT57" s="11"/>
      <c r="BU57" s="11"/>
      <c r="BV57" s="4"/>
      <c r="BW57" s="4"/>
      <c r="BX57" s="4"/>
      <c r="BY57" s="4"/>
      <c r="BZ57" s="10">
        <f t="shared" ca="1" si="25"/>
        <v>0.11798466813157216</v>
      </c>
      <c r="CA57" s="11">
        <f t="shared" ca="1" si="26"/>
        <v>71</v>
      </c>
      <c r="CB57" s="4"/>
      <c r="CC57" s="4">
        <v>57</v>
      </c>
      <c r="CD57" s="4">
        <v>7</v>
      </c>
      <c r="CE57" s="4">
        <v>3</v>
      </c>
      <c r="CG57" s="10">
        <f t="shared" ca="1" si="27"/>
        <v>0.91480316271842943</v>
      </c>
      <c r="CH57" s="11">
        <f t="shared" ca="1" si="28"/>
        <v>13</v>
      </c>
      <c r="CI57" s="4"/>
      <c r="CJ57" s="4">
        <v>57</v>
      </c>
      <c r="CK57" s="4">
        <v>5</v>
      </c>
      <c r="CL57" s="4">
        <v>6</v>
      </c>
      <c r="CN57" s="10">
        <f t="shared" ca="1" si="29"/>
        <v>5.4373514056647809E-2</v>
      </c>
      <c r="CO57" s="11">
        <f t="shared" ca="1" si="30"/>
        <v>77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>
        <f t="shared" ca="1" si="25"/>
        <v>0.76344390800354101</v>
      </c>
      <c r="CA58" s="11">
        <f t="shared" ca="1" si="26"/>
        <v>20</v>
      </c>
      <c r="CB58" s="4"/>
      <c r="CC58" s="4">
        <v>58</v>
      </c>
      <c r="CD58" s="4">
        <v>7</v>
      </c>
      <c r="CE58" s="4">
        <v>4</v>
      </c>
      <c r="CG58" s="10">
        <f t="shared" ca="1" si="27"/>
        <v>0.44385935451479264</v>
      </c>
      <c r="CH58" s="11">
        <f t="shared" ca="1" si="28"/>
        <v>55</v>
      </c>
      <c r="CI58" s="4"/>
      <c r="CJ58" s="4">
        <v>58</v>
      </c>
      <c r="CK58" s="4">
        <v>5</v>
      </c>
      <c r="CL58" s="4">
        <v>7</v>
      </c>
      <c r="CN58" s="10">
        <f t="shared" ca="1" si="29"/>
        <v>3.1588763695661437E-2</v>
      </c>
      <c r="CO58" s="11">
        <f t="shared" ca="1" si="30"/>
        <v>78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20"/>
      <c r="B59" s="13"/>
      <c r="C59" s="29"/>
      <c r="D59" s="30">
        <f t="shared" ref="D59:H59" ca="1" si="53">D28</f>
        <v>0</v>
      </c>
      <c r="E59" s="31">
        <f t="shared" ca="1" si="53"/>
        <v>2</v>
      </c>
      <c r="F59" s="31" t="str">
        <f t="shared" ca="1" si="53"/>
        <v>.</v>
      </c>
      <c r="G59" s="32">
        <f t="shared" ca="1" si="53"/>
        <v>9</v>
      </c>
      <c r="H59" s="32">
        <f t="shared" ca="1" si="53"/>
        <v>4</v>
      </c>
      <c r="I59" s="33"/>
      <c r="J59" s="28"/>
      <c r="K59" s="20"/>
      <c r="L59" s="13"/>
      <c r="M59" s="29"/>
      <c r="N59" s="30">
        <f t="shared" ref="N59:R59" ca="1" si="54">N28</f>
        <v>0</v>
      </c>
      <c r="O59" s="31">
        <f t="shared" ca="1" si="54"/>
        <v>3</v>
      </c>
      <c r="P59" s="31" t="str">
        <f t="shared" ca="1" si="54"/>
        <v>.</v>
      </c>
      <c r="Q59" s="32">
        <f t="shared" ca="1" si="54"/>
        <v>9</v>
      </c>
      <c r="R59" s="32">
        <f t="shared" ca="1" si="54"/>
        <v>2</v>
      </c>
      <c r="S59" s="33"/>
      <c r="T59" s="28"/>
      <c r="BS59" s="10"/>
      <c r="BT59" s="11"/>
      <c r="BU59" s="11"/>
      <c r="BV59" s="4"/>
      <c r="BW59" s="4"/>
      <c r="BX59" s="4"/>
      <c r="BY59" s="4"/>
      <c r="BZ59" s="10">
        <f t="shared" ca="1" si="25"/>
        <v>0.46553819871724567</v>
      </c>
      <c r="CA59" s="11">
        <f t="shared" ca="1" si="26"/>
        <v>48</v>
      </c>
      <c r="CB59" s="4"/>
      <c r="CC59" s="4">
        <v>59</v>
      </c>
      <c r="CD59" s="4">
        <v>7</v>
      </c>
      <c r="CE59" s="4">
        <v>5</v>
      </c>
      <c r="CG59" s="10">
        <f t="shared" ca="1" si="27"/>
        <v>5.9802802500940833E-2</v>
      </c>
      <c r="CH59" s="11">
        <f t="shared" ca="1" si="28"/>
        <v>95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0.91301476627241762</v>
      </c>
      <c r="CO59" s="11">
        <f t="shared" ca="1" si="30"/>
        <v>7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20"/>
      <c r="B60" s="13"/>
      <c r="C60" s="34" t="str">
        <f t="shared" ref="C60:H61" ca="1" si="55">C29</f>
        <v/>
      </c>
      <c r="D60" s="35" t="str">
        <f t="shared" ca="1" si="55"/>
        <v>＋</v>
      </c>
      <c r="E60" s="36">
        <f t="shared" ca="1" si="55"/>
        <v>9</v>
      </c>
      <c r="F60" s="36" t="str">
        <f t="shared" ca="1" si="55"/>
        <v>.</v>
      </c>
      <c r="G60" s="37">
        <f t="shared" ca="1" si="55"/>
        <v>0</v>
      </c>
      <c r="H60" s="37">
        <f t="shared" ca="1" si="55"/>
        <v>5</v>
      </c>
      <c r="I60" s="33"/>
      <c r="J60" s="28"/>
      <c r="K60" s="20"/>
      <c r="L60" s="13"/>
      <c r="M60" s="34" t="str">
        <f t="shared" ref="M60:R61" ca="1" si="56">M29</f>
        <v/>
      </c>
      <c r="N60" s="35" t="str">
        <f t="shared" ca="1" si="56"/>
        <v>＋</v>
      </c>
      <c r="O60" s="36">
        <f t="shared" ca="1" si="56"/>
        <v>9</v>
      </c>
      <c r="P60" s="36" t="str">
        <f t="shared" ca="1" si="56"/>
        <v>.</v>
      </c>
      <c r="Q60" s="37">
        <f t="shared" ca="1" si="56"/>
        <v>3</v>
      </c>
      <c r="R60" s="37">
        <f t="shared" ca="1" si="56"/>
        <v>8</v>
      </c>
      <c r="S60" s="33"/>
      <c r="T60" s="28"/>
      <c r="BS60" s="10"/>
      <c r="BT60" s="11"/>
      <c r="BU60" s="11"/>
      <c r="BV60" s="4"/>
      <c r="BW60" s="4"/>
      <c r="BX60" s="4"/>
      <c r="BY60" s="4"/>
      <c r="BZ60" s="10">
        <f t="shared" ca="1" si="25"/>
        <v>0.74797361681499885</v>
      </c>
      <c r="CA60" s="11">
        <f t="shared" ca="1" si="26"/>
        <v>23</v>
      </c>
      <c r="CB60" s="4"/>
      <c r="CC60" s="4">
        <v>60</v>
      </c>
      <c r="CD60" s="4">
        <v>7</v>
      </c>
      <c r="CE60" s="4">
        <v>6</v>
      </c>
      <c r="CG60" s="10">
        <f t="shared" ca="1" si="27"/>
        <v>0.25442849886403307</v>
      </c>
      <c r="CH60" s="11">
        <f t="shared" ca="1" si="28"/>
        <v>74</v>
      </c>
      <c r="CI60" s="4"/>
      <c r="CJ60" s="4">
        <v>60</v>
      </c>
      <c r="CK60" s="4">
        <v>5</v>
      </c>
      <c r="CL60" s="4">
        <v>9</v>
      </c>
      <c r="CN60" s="10">
        <f t="shared" ca="1" si="29"/>
        <v>0.15267202407023805</v>
      </c>
      <c r="CO60" s="11">
        <f t="shared" ca="1" si="30"/>
        <v>73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20"/>
      <c r="B61" s="13"/>
      <c r="C61" s="63"/>
      <c r="D61" s="64">
        <f ca="1">D30</f>
        <v>1</v>
      </c>
      <c r="E61" s="65">
        <f t="shared" ca="1" si="55"/>
        <v>1</v>
      </c>
      <c r="F61" s="65" t="str">
        <f t="shared" si="55"/>
        <v>.</v>
      </c>
      <c r="G61" s="66">
        <f t="shared" ca="1" si="55"/>
        <v>9</v>
      </c>
      <c r="H61" s="67">
        <f t="shared" ca="1" si="55"/>
        <v>9</v>
      </c>
      <c r="I61" s="68"/>
      <c r="J61" s="28"/>
      <c r="K61" s="13"/>
      <c r="L61" s="13"/>
      <c r="M61" s="63"/>
      <c r="N61" s="64">
        <f ca="1">N30</f>
        <v>1</v>
      </c>
      <c r="O61" s="65">
        <f t="shared" ca="1" si="56"/>
        <v>3</v>
      </c>
      <c r="P61" s="65" t="str">
        <f t="shared" si="56"/>
        <v>.</v>
      </c>
      <c r="Q61" s="66">
        <f t="shared" ca="1" si="56"/>
        <v>3</v>
      </c>
      <c r="R61" s="67">
        <f t="shared" ca="1" si="56"/>
        <v>0</v>
      </c>
      <c r="S61" s="68"/>
      <c r="T61" s="28"/>
      <c r="BS61" s="10"/>
      <c r="BT61" s="11"/>
      <c r="BU61" s="11"/>
      <c r="BV61" s="4"/>
      <c r="BW61" s="4"/>
      <c r="BX61" s="4"/>
      <c r="BY61" s="4"/>
      <c r="BZ61" s="10">
        <f t="shared" ca="1" si="25"/>
        <v>0.61511200223370244</v>
      </c>
      <c r="CA61" s="11">
        <f t="shared" ca="1" si="26"/>
        <v>34</v>
      </c>
      <c r="CB61" s="4"/>
      <c r="CC61" s="4">
        <v>61</v>
      </c>
      <c r="CD61" s="4">
        <v>7</v>
      </c>
      <c r="CE61" s="4">
        <v>7</v>
      </c>
      <c r="CG61" s="10">
        <f t="shared" ca="1" si="27"/>
        <v>0.42977862726438809</v>
      </c>
      <c r="CH61" s="11">
        <f t="shared" ca="1" si="28"/>
        <v>56</v>
      </c>
      <c r="CI61" s="4"/>
      <c r="CJ61" s="4">
        <v>61</v>
      </c>
      <c r="CK61" s="4">
        <v>6</v>
      </c>
      <c r="CL61" s="4">
        <v>0</v>
      </c>
      <c r="CN61" s="10">
        <f t="shared" ca="1" si="29"/>
        <v>0.96696667168210604</v>
      </c>
      <c r="CO61" s="11">
        <f t="shared" ca="1" si="30"/>
        <v>4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>
        <f t="shared" ca="1" si="25"/>
        <v>0.61869591913778865</v>
      </c>
      <c r="CA62" s="11">
        <f t="shared" ca="1" si="26"/>
        <v>33</v>
      </c>
      <c r="CB62" s="4"/>
      <c r="CC62" s="4">
        <v>62</v>
      </c>
      <c r="CD62" s="4">
        <v>7</v>
      </c>
      <c r="CE62" s="4">
        <v>8</v>
      </c>
      <c r="CG62" s="10">
        <f t="shared" ca="1" si="27"/>
        <v>0.14437403783956193</v>
      </c>
      <c r="CH62" s="11">
        <f t="shared" ca="1" si="28"/>
        <v>85</v>
      </c>
      <c r="CI62" s="4"/>
      <c r="CJ62" s="4">
        <v>62</v>
      </c>
      <c r="CK62" s="4">
        <v>6</v>
      </c>
      <c r="CL62" s="4">
        <v>1</v>
      </c>
      <c r="CN62" s="10">
        <f t="shared" ca="1" si="29"/>
        <v>0.78270896687496638</v>
      </c>
      <c r="CO62" s="11">
        <f t="shared" ca="1" si="30"/>
        <v>23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>
        <f t="shared" ca="1" si="25"/>
        <v>0.66804407986973202</v>
      </c>
      <c r="CA63" s="11">
        <f t="shared" ca="1" si="26"/>
        <v>28</v>
      </c>
      <c r="CC63" s="4">
        <v>63</v>
      </c>
      <c r="CD63" s="4">
        <v>7</v>
      </c>
      <c r="CE63" s="4">
        <v>9</v>
      </c>
      <c r="CG63" s="10">
        <f t="shared" ca="1" si="27"/>
        <v>0.78561148793138724</v>
      </c>
      <c r="CH63" s="11">
        <f t="shared" ca="1" si="28"/>
        <v>27</v>
      </c>
      <c r="CJ63" s="4">
        <v>63</v>
      </c>
      <c r="CK63" s="4">
        <v>6</v>
      </c>
      <c r="CL63" s="4">
        <v>2</v>
      </c>
      <c r="CN63" s="10">
        <f t="shared" ca="1" si="29"/>
        <v>0.24470224067551394</v>
      </c>
      <c r="CO63" s="11">
        <f t="shared" ca="1" si="30"/>
        <v>66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>
        <f t="shared" ca="1" si="25"/>
        <v>0.96644072681364834</v>
      </c>
      <c r="CA64" s="11">
        <f t="shared" ca="1" si="26"/>
        <v>3</v>
      </c>
      <c r="CC64" s="4">
        <v>64</v>
      </c>
      <c r="CD64" s="4">
        <v>8</v>
      </c>
      <c r="CE64" s="4">
        <v>1</v>
      </c>
      <c r="CG64" s="10">
        <f t="shared" ca="1" si="27"/>
        <v>0.57111084504563592</v>
      </c>
      <c r="CH64" s="11">
        <f t="shared" ca="1" si="28"/>
        <v>43</v>
      </c>
      <c r="CJ64" s="4">
        <v>64</v>
      </c>
      <c r="CK64" s="4">
        <v>6</v>
      </c>
      <c r="CL64" s="4">
        <v>3</v>
      </c>
      <c r="CN64" s="10">
        <f t="shared" ca="1" si="29"/>
        <v>0.43623278010953537</v>
      </c>
      <c r="CO64" s="11">
        <f t="shared" ca="1" si="30"/>
        <v>49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>
        <f t="shared" ca="1" si="25"/>
        <v>0.16422092689836609</v>
      </c>
      <c r="CA65" s="11">
        <f t="shared" ca="1" si="26"/>
        <v>66</v>
      </c>
      <c r="CC65" s="4">
        <v>65</v>
      </c>
      <c r="CD65" s="4">
        <v>8</v>
      </c>
      <c r="CE65" s="4">
        <v>2</v>
      </c>
      <c r="CG65" s="10">
        <f t="shared" ca="1" si="27"/>
        <v>0.58508572861849184</v>
      </c>
      <c r="CH65" s="11">
        <f t="shared" ca="1" si="28"/>
        <v>41</v>
      </c>
      <c r="CJ65" s="4">
        <v>65</v>
      </c>
      <c r="CK65" s="4">
        <v>6</v>
      </c>
      <c r="CL65" s="4">
        <v>4</v>
      </c>
      <c r="CN65" s="10">
        <f t="shared" ca="1" si="29"/>
        <v>0.39378770095913518</v>
      </c>
      <c r="CO65" s="11">
        <f t="shared" ca="1" si="30"/>
        <v>55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>
        <f t="shared" ref="BZ66:BZ81" ca="1" si="57">RAND()</f>
        <v>0.66450172031387078</v>
      </c>
      <c r="CA66" s="11">
        <f t="shared" ref="CA66:CA81" ca="1" si="58">RANK(BZ66,$BZ$1:$BZ$100,)</f>
        <v>30</v>
      </c>
      <c r="CC66" s="4">
        <v>66</v>
      </c>
      <c r="CD66" s="4">
        <v>8</v>
      </c>
      <c r="CE66" s="4">
        <v>3</v>
      </c>
      <c r="CG66" s="10">
        <f t="shared" ref="CG66:CG100" ca="1" si="59">RAND()</f>
        <v>0.89484655860066309</v>
      </c>
      <c r="CH66" s="11">
        <f t="shared" ref="CH66:CH100" ca="1" si="60">RANK(CG66,$CG$1:$CG$100,)</f>
        <v>14</v>
      </c>
      <c r="CJ66" s="4">
        <v>66</v>
      </c>
      <c r="CK66" s="4">
        <v>6</v>
      </c>
      <c r="CL66" s="4">
        <v>5</v>
      </c>
      <c r="CN66" s="10">
        <f t="shared" ref="CN66:CN81" ca="1" si="61">RAND()</f>
        <v>0.36002651412167042</v>
      </c>
      <c r="CO66" s="11">
        <f t="shared" ref="CO66:CO81" ca="1" si="62">RANK(CN66,$CN$1:$CN$100,)</f>
        <v>57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>
        <f t="shared" ca="1" si="57"/>
        <v>0.29871273865030279</v>
      </c>
      <c r="CA67" s="11">
        <f t="shared" ca="1" si="58"/>
        <v>56</v>
      </c>
      <c r="CC67" s="4">
        <v>67</v>
      </c>
      <c r="CD67" s="4">
        <v>8</v>
      </c>
      <c r="CE67" s="4">
        <v>4</v>
      </c>
      <c r="CG67" s="10">
        <f t="shared" ca="1" si="59"/>
        <v>0.34134638556477326</v>
      </c>
      <c r="CH67" s="11">
        <f t="shared" ca="1" si="60"/>
        <v>65</v>
      </c>
      <c r="CJ67" s="4">
        <v>67</v>
      </c>
      <c r="CK67" s="4">
        <v>6</v>
      </c>
      <c r="CL67" s="4">
        <v>6</v>
      </c>
      <c r="CN67" s="10">
        <f t="shared" ca="1" si="61"/>
        <v>0.66863315292249847</v>
      </c>
      <c r="CO67" s="11">
        <f t="shared" ca="1" si="62"/>
        <v>31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>
        <f t="shared" ca="1" si="57"/>
        <v>0.24912753318223391</v>
      </c>
      <c r="CA68" s="11">
        <f t="shared" ca="1" si="58"/>
        <v>61</v>
      </c>
      <c r="CC68" s="4">
        <v>68</v>
      </c>
      <c r="CD68" s="4">
        <v>8</v>
      </c>
      <c r="CE68" s="4">
        <v>5</v>
      </c>
      <c r="CG68" s="10">
        <f t="shared" ca="1" si="59"/>
        <v>0.22262251069710048</v>
      </c>
      <c r="CH68" s="11">
        <f t="shared" ca="1" si="60"/>
        <v>78</v>
      </c>
      <c r="CJ68" s="4">
        <v>68</v>
      </c>
      <c r="CK68" s="4">
        <v>6</v>
      </c>
      <c r="CL68" s="4">
        <v>7</v>
      </c>
      <c r="CN68" s="10">
        <f t="shared" ca="1" si="61"/>
        <v>1.8682034477294551E-2</v>
      </c>
      <c r="CO68" s="11">
        <f t="shared" ca="1" si="62"/>
        <v>80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>
        <f t="shared" ca="1" si="57"/>
        <v>0.79544344290853408</v>
      </c>
      <c r="CA69" s="11">
        <f t="shared" ca="1" si="58"/>
        <v>16</v>
      </c>
      <c r="CC69" s="4">
        <v>69</v>
      </c>
      <c r="CD69" s="4">
        <v>8</v>
      </c>
      <c r="CE69" s="4">
        <v>6</v>
      </c>
      <c r="CG69" s="10">
        <f t="shared" ca="1" si="59"/>
        <v>0.29598680416376622</v>
      </c>
      <c r="CH69" s="11">
        <f t="shared" ca="1" si="60"/>
        <v>71</v>
      </c>
      <c r="CJ69" s="4">
        <v>69</v>
      </c>
      <c r="CK69" s="4">
        <v>6</v>
      </c>
      <c r="CL69" s="4">
        <v>8</v>
      </c>
      <c r="CN69" s="10">
        <f t="shared" ca="1" si="61"/>
        <v>0.85290598121240979</v>
      </c>
      <c r="CO69" s="11">
        <f t="shared" ca="1" si="62"/>
        <v>16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>
        <f t="shared" ca="1" si="57"/>
        <v>0.5774759993779266</v>
      </c>
      <c r="CA70" s="11">
        <f t="shared" ca="1" si="58"/>
        <v>39</v>
      </c>
      <c r="CC70" s="4">
        <v>70</v>
      </c>
      <c r="CD70" s="4">
        <v>8</v>
      </c>
      <c r="CE70" s="4">
        <v>7</v>
      </c>
      <c r="CG70" s="10">
        <f t="shared" ca="1" si="59"/>
        <v>0.25832924789241485</v>
      </c>
      <c r="CH70" s="11">
        <f t="shared" ca="1" si="60"/>
        <v>73</v>
      </c>
      <c r="CJ70" s="4">
        <v>70</v>
      </c>
      <c r="CK70" s="4">
        <v>6</v>
      </c>
      <c r="CL70" s="4">
        <v>9</v>
      </c>
      <c r="CN70" s="10">
        <f t="shared" ca="1" si="61"/>
        <v>0.88222629818443998</v>
      </c>
      <c r="CO70" s="11">
        <f t="shared" ca="1" si="62"/>
        <v>13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>
        <f t="shared" ca="1" si="57"/>
        <v>0.57190424982395138</v>
      </c>
      <c r="CA71" s="11">
        <f t="shared" ca="1" si="58"/>
        <v>40</v>
      </c>
      <c r="CC71" s="4">
        <v>71</v>
      </c>
      <c r="CD71" s="4">
        <v>8</v>
      </c>
      <c r="CE71" s="4">
        <v>8</v>
      </c>
      <c r="CG71" s="10">
        <f t="shared" ca="1" si="59"/>
        <v>0.55189213240047463</v>
      </c>
      <c r="CH71" s="11">
        <f t="shared" ca="1" si="60"/>
        <v>46</v>
      </c>
      <c r="CJ71" s="4">
        <v>71</v>
      </c>
      <c r="CK71" s="4">
        <v>7</v>
      </c>
      <c r="CL71" s="4">
        <v>0</v>
      </c>
      <c r="CN71" s="10">
        <f t="shared" ca="1" si="61"/>
        <v>0.23935607950680959</v>
      </c>
      <c r="CO71" s="11">
        <f t="shared" ca="1" si="62"/>
        <v>68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>
        <f t="shared" ca="1" si="57"/>
        <v>0.22405950280104248</v>
      </c>
      <c r="CA72" s="11">
        <f t="shared" ca="1" si="58"/>
        <v>63</v>
      </c>
      <c r="CC72" s="4">
        <v>72</v>
      </c>
      <c r="CD72" s="4">
        <v>8</v>
      </c>
      <c r="CE72" s="4">
        <v>9</v>
      </c>
      <c r="CG72" s="10">
        <f t="shared" ca="1" si="59"/>
        <v>0.22072999251516157</v>
      </c>
      <c r="CH72" s="11">
        <f t="shared" ca="1" si="60"/>
        <v>79</v>
      </c>
      <c r="CJ72" s="4">
        <v>72</v>
      </c>
      <c r="CK72" s="4">
        <v>7</v>
      </c>
      <c r="CL72" s="4">
        <v>1</v>
      </c>
      <c r="CN72" s="10">
        <f t="shared" ca="1" si="61"/>
        <v>0.52740854833110218</v>
      </c>
      <c r="CO72" s="11">
        <f t="shared" ca="1" si="62"/>
        <v>40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>
        <f t="shared" ca="1" si="57"/>
        <v>0.15983983783211808</v>
      </c>
      <c r="CA73" s="11">
        <f t="shared" ca="1" si="58"/>
        <v>67</v>
      </c>
      <c r="CC73" s="4">
        <v>73</v>
      </c>
      <c r="CD73" s="4">
        <v>9</v>
      </c>
      <c r="CE73" s="4">
        <v>1</v>
      </c>
      <c r="CG73" s="10">
        <f t="shared" ca="1" si="59"/>
        <v>0.81764889437046473</v>
      </c>
      <c r="CH73" s="11">
        <f t="shared" ca="1" si="60"/>
        <v>24</v>
      </c>
      <c r="CJ73" s="4">
        <v>73</v>
      </c>
      <c r="CK73" s="4">
        <v>7</v>
      </c>
      <c r="CL73" s="4">
        <v>2</v>
      </c>
      <c r="CN73" s="10">
        <f t="shared" ca="1" si="61"/>
        <v>0.79930872130563235</v>
      </c>
      <c r="CO73" s="11">
        <f t="shared" ca="1" si="62"/>
        <v>21</v>
      </c>
      <c r="CQ73" s="4">
        <v>73</v>
      </c>
      <c r="CR73" s="4">
        <v>9</v>
      </c>
      <c r="CS73" s="4">
        <v>1</v>
      </c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>
        <f t="shared" ca="1" si="57"/>
        <v>0.33905550091534731</v>
      </c>
      <c r="CA74" s="11">
        <f t="shared" ca="1" si="58"/>
        <v>54</v>
      </c>
      <c r="CC74" s="4">
        <v>74</v>
      </c>
      <c r="CD74" s="4">
        <v>9</v>
      </c>
      <c r="CE74" s="4">
        <v>2</v>
      </c>
      <c r="CG74" s="10">
        <f t="shared" ca="1" si="59"/>
        <v>0.12181488825015951</v>
      </c>
      <c r="CH74" s="11">
        <f t="shared" ca="1" si="60"/>
        <v>87</v>
      </c>
      <c r="CJ74" s="4">
        <v>74</v>
      </c>
      <c r="CK74" s="4">
        <v>7</v>
      </c>
      <c r="CL74" s="4">
        <v>3</v>
      </c>
      <c r="CN74" s="10">
        <f t="shared" ca="1" si="61"/>
        <v>0.9913799635203937</v>
      </c>
      <c r="CO74" s="11">
        <f t="shared" ca="1" si="62"/>
        <v>1</v>
      </c>
      <c r="CQ74" s="4">
        <v>74</v>
      </c>
      <c r="CR74" s="4">
        <v>9</v>
      </c>
      <c r="CS74" s="4">
        <v>2</v>
      </c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>
        <f t="shared" ca="1" si="57"/>
        <v>0.80705949543305289</v>
      </c>
      <c r="CA75" s="11">
        <f t="shared" ca="1" si="58"/>
        <v>14</v>
      </c>
      <c r="CC75" s="4">
        <v>75</v>
      </c>
      <c r="CD75" s="4">
        <v>9</v>
      </c>
      <c r="CE75" s="4">
        <v>3</v>
      </c>
      <c r="CG75" s="10">
        <f t="shared" ca="1" si="59"/>
        <v>0.53983109228491644</v>
      </c>
      <c r="CH75" s="11">
        <f t="shared" ca="1" si="60"/>
        <v>47</v>
      </c>
      <c r="CJ75" s="4">
        <v>75</v>
      </c>
      <c r="CK75" s="4">
        <v>7</v>
      </c>
      <c r="CL75" s="4">
        <v>4</v>
      </c>
      <c r="CN75" s="10">
        <f t="shared" ca="1" si="61"/>
        <v>0.96769981965702867</v>
      </c>
      <c r="CO75" s="11">
        <f t="shared" ca="1" si="62"/>
        <v>3</v>
      </c>
      <c r="CQ75" s="4">
        <v>75</v>
      </c>
      <c r="CR75" s="4">
        <v>9</v>
      </c>
      <c r="CS75" s="4">
        <v>3</v>
      </c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>
        <f t="shared" ca="1" si="57"/>
        <v>0.96897884408918766</v>
      </c>
      <c r="CA76" s="11">
        <f t="shared" ca="1" si="58"/>
        <v>2</v>
      </c>
      <c r="CC76" s="4">
        <v>76</v>
      </c>
      <c r="CD76" s="4">
        <v>9</v>
      </c>
      <c r="CE76" s="4">
        <v>4</v>
      </c>
      <c r="CG76" s="10">
        <f t="shared" ca="1" si="59"/>
        <v>0.48344416583827787</v>
      </c>
      <c r="CH76" s="11">
        <f t="shared" ca="1" si="60"/>
        <v>52</v>
      </c>
      <c r="CJ76" s="4">
        <v>76</v>
      </c>
      <c r="CK76" s="4">
        <v>7</v>
      </c>
      <c r="CL76" s="4">
        <v>5</v>
      </c>
      <c r="CN76" s="10">
        <f t="shared" ca="1" si="61"/>
        <v>0.86486517361180226</v>
      </c>
      <c r="CO76" s="11">
        <f t="shared" ca="1" si="62"/>
        <v>15</v>
      </c>
      <c r="CQ76" s="4">
        <v>76</v>
      </c>
      <c r="CR76" s="4">
        <v>9</v>
      </c>
      <c r="CS76" s="4">
        <v>4</v>
      </c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>
        <f t="shared" ca="1" si="57"/>
        <v>0.20159639269904206</v>
      </c>
      <c r="CA77" s="11">
        <f t="shared" ca="1" si="58"/>
        <v>65</v>
      </c>
      <c r="CC77" s="4">
        <v>77</v>
      </c>
      <c r="CD77" s="4">
        <v>9</v>
      </c>
      <c r="CE77" s="4">
        <v>5</v>
      </c>
      <c r="CG77" s="10">
        <f t="shared" ca="1" si="59"/>
        <v>2.3684813746346345E-3</v>
      </c>
      <c r="CH77" s="11">
        <f t="shared" ca="1" si="60"/>
        <v>100</v>
      </c>
      <c r="CJ77" s="4">
        <v>77</v>
      </c>
      <c r="CK77" s="4">
        <v>7</v>
      </c>
      <c r="CL77" s="4">
        <v>6</v>
      </c>
      <c r="CN77" s="10">
        <f t="shared" ca="1" si="61"/>
        <v>8.1845248852486008E-2</v>
      </c>
      <c r="CO77" s="11">
        <f t="shared" ca="1" si="62"/>
        <v>75</v>
      </c>
      <c r="CQ77" s="4">
        <v>77</v>
      </c>
      <c r="CR77" s="4">
        <v>9</v>
      </c>
      <c r="CS77" s="4">
        <v>5</v>
      </c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>
        <f t="shared" ca="1" si="57"/>
        <v>0.46894960365494798</v>
      </c>
      <c r="CA78" s="11">
        <f t="shared" ca="1" si="58"/>
        <v>47</v>
      </c>
      <c r="CC78" s="4">
        <v>78</v>
      </c>
      <c r="CD78" s="4">
        <v>9</v>
      </c>
      <c r="CE78" s="4">
        <v>6</v>
      </c>
      <c r="CG78" s="10">
        <f t="shared" ca="1" si="59"/>
        <v>0.74354025011397029</v>
      </c>
      <c r="CH78" s="11">
        <f t="shared" ca="1" si="60"/>
        <v>28</v>
      </c>
      <c r="CJ78" s="4">
        <v>78</v>
      </c>
      <c r="CK78" s="4">
        <v>7</v>
      </c>
      <c r="CL78" s="4">
        <v>7</v>
      </c>
      <c r="CN78" s="10">
        <f t="shared" ca="1" si="61"/>
        <v>0.30198614867516893</v>
      </c>
      <c r="CO78" s="11">
        <f t="shared" ca="1" si="62"/>
        <v>62</v>
      </c>
      <c r="CQ78" s="4">
        <v>78</v>
      </c>
      <c r="CR78" s="4">
        <v>9</v>
      </c>
      <c r="CS78" s="4">
        <v>6</v>
      </c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>
        <f t="shared" ca="1" si="57"/>
        <v>5.3494761030549953E-2</v>
      </c>
      <c r="CA79" s="11">
        <f t="shared" ca="1" si="58"/>
        <v>77</v>
      </c>
      <c r="CC79" s="4">
        <v>79</v>
      </c>
      <c r="CD79" s="4">
        <v>9</v>
      </c>
      <c r="CE79" s="4">
        <v>7</v>
      </c>
      <c r="CG79" s="10">
        <f t="shared" ca="1" si="59"/>
        <v>0.98916506137776095</v>
      </c>
      <c r="CH79" s="11">
        <f t="shared" ca="1" si="60"/>
        <v>2</v>
      </c>
      <c r="CJ79" s="4">
        <v>79</v>
      </c>
      <c r="CK79" s="4">
        <v>7</v>
      </c>
      <c r="CL79" s="4">
        <v>8</v>
      </c>
      <c r="CN79" s="10">
        <f t="shared" ca="1" si="61"/>
        <v>0.90479277442489603</v>
      </c>
      <c r="CO79" s="11">
        <f t="shared" ca="1" si="62"/>
        <v>9</v>
      </c>
      <c r="CQ79" s="4">
        <v>79</v>
      </c>
      <c r="CR79" s="4">
        <v>9</v>
      </c>
      <c r="CS79" s="4">
        <v>7</v>
      </c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>
        <f t="shared" ca="1" si="57"/>
        <v>1.3990874059773062E-2</v>
      </c>
      <c r="CA80" s="11">
        <f t="shared" ca="1" si="58"/>
        <v>81</v>
      </c>
      <c r="CC80" s="4">
        <v>80</v>
      </c>
      <c r="CD80" s="4">
        <v>9</v>
      </c>
      <c r="CE80" s="4">
        <v>8</v>
      </c>
      <c r="CG80" s="10">
        <f t="shared" ca="1" si="59"/>
        <v>0.83111084186691508</v>
      </c>
      <c r="CH80" s="11">
        <f t="shared" ca="1" si="60"/>
        <v>21</v>
      </c>
      <c r="CJ80" s="4">
        <v>80</v>
      </c>
      <c r="CK80" s="4">
        <v>7</v>
      </c>
      <c r="CL80" s="4">
        <v>9</v>
      </c>
      <c r="CN80" s="10">
        <f t="shared" ca="1" si="61"/>
        <v>0.34430809855495348</v>
      </c>
      <c r="CO80" s="11">
        <f t="shared" ca="1" si="62"/>
        <v>59</v>
      </c>
      <c r="CQ80" s="4">
        <v>80</v>
      </c>
      <c r="CR80" s="4">
        <v>9</v>
      </c>
      <c r="CS80" s="4">
        <v>8</v>
      </c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>
        <f t="shared" ca="1" si="57"/>
        <v>5.8309916829973885E-2</v>
      </c>
      <c r="CA81" s="11">
        <f t="shared" ca="1" si="58"/>
        <v>76</v>
      </c>
      <c r="CC81" s="4">
        <v>81</v>
      </c>
      <c r="CD81" s="4">
        <v>9</v>
      </c>
      <c r="CE81" s="4">
        <v>9</v>
      </c>
      <c r="CG81" s="10">
        <f t="shared" ca="1" si="59"/>
        <v>0.30626147797488057</v>
      </c>
      <c r="CH81" s="11">
        <f t="shared" ca="1" si="60"/>
        <v>69</v>
      </c>
      <c r="CJ81" s="4">
        <v>81</v>
      </c>
      <c r="CK81" s="4">
        <v>8</v>
      </c>
      <c r="CL81" s="4">
        <v>0</v>
      </c>
      <c r="CN81" s="10">
        <f t="shared" ca="1" si="61"/>
        <v>0.42323144662068246</v>
      </c>
      <c r="CO81" s="11">
        <f t="shared" ca="1" si="62"/>
        <v>52</v>
      </c>
      <c r="CQ81" s="4">
        <v>81</v>
      </c>
      <c r="CR81" s="4">
        <v>9</v>
      </c>
      <c r="CS81" s="4">
        <v>9</v>
      </c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G82" s="10">
        <f t="shared" ca="1" si="59"/>
        <v>0.38492049535603012</v>
      </c>
      <c r="CH82" s="11">
        <f t="shared" ca="1" si="60"/>
        <v>61</v>
      </c>
      <c r="CJ82" s="4">
        <v>82</v>
      </c>
      <c r="CK82" s="4">
        <v>8</v>
      </c>
      <c r="CL82" s="4">
        <v>1</v>
      </c>
      <c r="CN82" s="10"/>
      <c r="CO82" s="11"/>
      <c r="CQ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G83" s="10">
        <f t="shared" ca="1" si="59"/>
        <v>9.9540903605699005E-2</v>
      </c>
      <c r="CH83" s="11">
        <f t="shared" ca="1" si="60"/>
        <v>90</v>
      </c>
      <c r="CJ83" s="4">
        <v>83</v>
      </c>
      <c r="CK83" s="4">
        <v>8</v>
      </c>
      <c r="CL83" s="4">
        <v>2</v>
      </c>
      <c r="CN83" s="10"/>
      <c r="CO83" s="11"/>
      <c r="CQ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G84" s="10">
        <f t="shared" ca="1" si="59"/>
        <v>0.19163290055158555</v>
      </c>
      <c r="CH84" s="11">
        <f t="shared" ca="1" si="60"/>
        <v>80</v>
      </c>
      <c r="CJ84" s="4">
        <v>84</v>
      </c>
      <c r="CK84" s="4">
        <v>8</v>
      </c>
      <c r="CL84" s="4">
        <v>3</v>
      </c>
      <c r="CN84" s="10"/>
      <c r="CO84" s="11"/>
      <c r="CQ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G85" s="10">
        <f t="shared" ca="1" si="59"/>
        <v>0.65351497521536772</v>
      </c>
      <c r="CH85" s="11">
        <f t="shared" ca="1" si="60"/>
        <v>32</v>
      </c>
      <c r="CJ85" s="4">
        <v>85</v>
      </c>
      <c r="CK85" s="4">
        <v>8</v>
      </c>
      <c r="CL85" s="4">
        <v>4</v>
      </c>
      <c r="CN85" s="10"/>
      <c r="CO85" s="11"/>
      <c r="CQ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G86" s="10">
        <f t="shared" ca="1" si="59"/>
        <v>0.62624181414549507</v>
      </c>
      <c r="CH86" s="11">
        <f t="shared" ca="1" si="60"/>
        <v>36</v>
      </c>
      <c r="CJ86" s="4">
        <v>86</v>
      </c>
      <c r="CK86" s="4">
        <v>8</v>
      </c>
      <c r="CL86" s="4">
        <v>5</v>
      </c>
      <c r="CN86" s="10"/>
      <c r="CO86" s="11"/>
      <c r="CQ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G87" s="10">
        <f t="shared" ca="1" si="59"/>
        <v>7.6817391349529474E-2</v>
      </c>
      <c r="CH87" s="11">
        <f t="shared" ca="1" si="60"/>
        <v>92</v>
      </c>
      <c r="CJ87" s="4">
        <v>87</v>
      </c>
      <c r="CK87" s="4">
        <v>8</v>
      </c>
      <c r="CL87" s="4">
        <v>6</v>
      </c>
      <c r="CN87" s="10"/>
      <c r="CO87" s="11"/>
      <c r="CQ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G88" s="10">
        <f t="shared" ca="1" si="59"/>
        <v>1.2587416273586505E-2</v>
      </c>
      <c r="CH88" s="11">
        <f t="shared" ca="1" si="60"/>
        <v>98</v>
      </c>
      <c r="CJ88" s="4">
        <v>88</v>
      </c>
      <c r="CK88" s="4">
        <v>8</v>
      </c>
      <c r="CL88" s="4">
        <v>7</v>
      </c>
      <c r="CN88" s="10"/>
      <c r="CO88" s="11"/>
      <c r="CQ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G89" s="10">
        <f t="shared" ca="1" si="59"/>
        <v>0.82968489084264163</v>
      </c>
      <c r="CH89" s="11">
        <f t="shared" ca="1" si="60"/>
        <v>22</v>
      </c>
      <c r="CJ89" s="4">
        <v>89</v>
      </c>
      <c r="CK89" s="4">
        <v>8</v>
      </c>
      <c r="CL89" s="4">
        <v>8</v>
      </c>
      <c r="CN89" s="10"/>
      <c r="CO89" s="11"/>
      <c r="CQ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G90" s="10">
        <f t="shared" ca="1" si="59"/>
        <v>0.16004453239804783</v>
      </c>
      <c r="CH90" s="11">
        <f t="shared" ca="1" si="60"/>
        <v>83</v>
      </c>
      <c r="CJ90" s="4">
        <v>90</v>
      </c>
      <c r="CK90" s="4">
        <v>8</v>
      </c>
      <c r="CL90" s="4">
        <v>9</v>
      </c>
      <c r="CN90" s="10"/>
      <c r="CO90" s="11"/>
      <c r="CQ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G91" s="10">
        <f t="shared" ca="1" si="59"/>
        <v>0.36494069323348766</v>
      </c>
      <c r="CH91" s="11">
        <f t="shared" ca="1" si="60"/>
        <v>62</v>
      </c>
      <c r="CJ91" s="4">
        <v>91</v>
      </c>
      <c r="CK91" s="4">
        <v>9</v>
      </c>
      <c r="CL91" s="4">
        <v>0</v>
      </c>
      <c r="CN91" s="10"/>
      <c r="CO91" s="11"/>
      <c r="CQ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>
        <f t="shared" ca="1" si="59"/>
        <v>0.94912742951606222</v>
      </c>
      <c r="CH92" s="11">
        <f t="shared" ca="1" si="60"/>
        <v>7</v>
      </c>
      <c r="CJ92" s="4">
        <v>92</v>
      </c>
      <c r="CK92" s="4">
        <v>9</v>
      </c>
      <c r="CL92" s="4">
        <v>1</v>
      </c>
      <c r="CN92" s="10"/>
      <c r="CO92" s="11"/>
      <c r="CQ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>
        <f t="shared" ca="1" si="59"/>
        <v>0.73374169539121403</v>
      </c>
      <c r="CH93" s="11">
        <f t="shared" ca="1" si="60"/>
        <v>31</v>
      </c>
      <c r="CJ93" s="4">
        <v>93</v>
      </c>
      <c r="CK93" s="4">
        <v>9</v>
      </c>
      <c r="CL93" s="4">
        <v>2</v>
      </c>
      <c r="CN93" s="10"/>
      <c r="CO93" s="11"/>
      <c r="CQ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>
        <f t="shared" ca="1" si="59"/>
        <v>0.92523276965155066</v>
      </c>
      <c r="CH94" s="11">
        <f t="shared" ca="1" si="60"/>
        <v>12</v>
      </c>
      <c r="CJ94" s="4">
        <v>94</v>
      </c>
      <c r="CK94" s="4">
        <v>9</v>
      </c>
      <c r="CL94" s="4">
        <v>3</v>
      </c>
      <c r="CN94" s="10"/>
      <c r="CO94" s="11"/>
      <c r="CQ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>
        <f t="shared" ca="1" si="59"/>
        <v>0.62342549475665465</v>
      </c>
      <c r="CH95" s="11">
        <f t="shared" ca="1" si="60"/>
        <v>37</v>
      </c>
      <c r="CJ95" s="4">
        <v>95</v>
      </c>
      <c r="CK95" s="4">
        <v>9</v>
      </c>
      <c r="CL95" s="4">
        <v>4</v>
      </c>
      <c r="CN95" s="10"/>
      <c r="CO95" s="11"/>
      <c r="CQ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G96" s="10">
        <f t="shared" ca="1" si="59"/>
        <v>5.0903840598801153E-2</v>
      </c>
      <c r="CH96" s="11">
        <f t="shared" ca="1" si="60"/>
        <v>96</v>
      </c>
      <c r="CJ96" s="4">
        <v>96</v>
      </c>
      <c r="CK96" s="4">
        <v>9</v>
      </c>
      <c r="CL96" s="4">
        <v>5</v>
      </c>
      <c r="CN96" s="10"/>
      <c r="CO96" s="11"/>
      <c r="CQ96" s="4"/>
    </row>
    <row r="97" spans="71:95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G97" s="10">
        <f t="shared" ca="1" si="59"/>
        <v>0.98379951764263907</v>
      </c>
      <c r="CH97" s="11">
        <f t="shared" ca="1" si="60"/>
        <v>4</v>
      </c>
      <c r="CJ97" s="4">
        <v>97</v>
      </c>
      <c r="CK97" s="4">
        <v>9</v>
      </c>
      <c r="CL97" s="4">
        <v>6</v>
      </c>
      <c r="CN97" s="10"/>
      <c r="CO97" s="11"/>
      <c r="CQ97" s="4"/>
    </row>
    <row r="98" spans="71:95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G98" s="10">
        <f t="shared" ca="1" si="59"/>
        <v>0.93506242467356238</v>
      </c>
      <c r="CH98" s="11">
        <f t="shared" ca="1" si="60"/>
        <v>10</v>
      </c>
      <c r="CJ98" s="4">
        <v>98</v>
      </c>
      <c r="CK98" s="4">
        <v>9</v>
      </c>
      <c r="CL98" s="4">
        <v>7</v>
      </c>
      <c r="CN98" s="10"/>
      <c r="CO98" s="11"/>
      <c r="CQ98" s="4"/>
    </row>
    <row r="99" spans="71:95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G99" s="10">
        <f t="shared" ca="1" si="59"/>
        <v>0.13910307720474768</v>
      </c>
      <c r="CH99" s="11">
        <f t="shared" ca="1" si="60"/>
        <v>86</v>
      </c>
      <c r="CJ99" s="4">
        <v>99</v>
      </c>
      <c r="CK99" s="4">
        <v>9</v>
      </c>
      <c r="CL99" s="4">
        <v>8</v>
      </c>
      <c r="CN99" s="10"/>
      <c r="CO99" s="11"/>
      <c r="CQ99" s="4"/>
    </row>
    <row r="100" spans="71:95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>
        <f t="shared" ca="1" si="59"/>
        <v>0.40398836725534126</v>
      </c>
      <c r="CH100" s="11">
        <f t="shared" ca="1" si="60"/>
        <v>58</v>
      </c>
      <c r="CJ100" s="4">
        <v>100</v>
      </c>
      <c r="CK100" s="4">
        <v>9</v>
      </c>
      <c r="CL100" s="4">
        <v>9</v>
      </c>
      <c r="CN100" s="10"/>
      <c r="CO100" s="11"/>
      <c r="CQ100" s="4"/>
    </row>
  </sheetData>
  <sheetProtection algorithmName="SHA-512" hashValue="Oo7Kw0aXNqzhaScscLnxW7C5FNPMMPC+oUmJi6larP/bpD794k+TjOIBfTPaJDEEiPEXG1siE125HdV6kwO+Ow==" saltValue="a3cuT9zBcOcOHW2MK9H3YA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388" priority="129">
      <formula>$AF15="NO"</formula>
    </cfRule>
  </conditionalFormatting>
  <conditionalFormatting sqref="D7">
    <cfRule type="expression" dxfId="387" priority="128">
      <formula>D7=0</formula>
    </cfRule>
  </conditionalFormatting>
  <conditionalFormatting sqref="D8">
    <cfRule type="expression" dxfId="386" priority="127">
      <formula>D8=0</formula>
    </cfRule>
  </conditionalFormatting>
  <conditionalFormatting sqref="D9">
    <cfRule type="expression" dxfId="385" priority="126">
      <formula>D9=0</formula>
    </cfRule>
  </conditionalFormatting>
  <conditionalFormatting sqref="C8">
    <cfRule type="expression" dxfId="384" priority="125">
      <formula>C8=""</formula>
    </cfRule>
  </conditionalFormatting>
  <conditionalFormatting sqref="H7:I7">
    <cfRule type="expression" dxfId="383" priority="124">
      <formula>H7=0</formula>
    </cfRule>
  </conditionalFormatting>
  <conditionalFormatting sqref="H8:I8">
    <cfRule type="expression" dxfId="382" priority="123">
      <formula>H8=0</formula>
    </cfRule>
  </conditionalFormatting>
  <conditionalFormatting sqref="G7">
    <cfRule type="expression" dxfId="381" priority="122">
      <formula>AND(G7=0,H7=0)</formula>
    </cfRule>
  </conditionalFormatting>
  <conditionalFormatting sqref="G8">
    <cfRule type="expression" dxfId="380" priority="121">
      <formula>AND(G8=0,H8=0)</formula>
    </cfRule>
  </conditionalFormatting>
  <conditionalFormatting sqref="N7">
    <cfRule type="expression" dxfId="379" priority="120">
      <formula>N7=0</formula>
    </cfRule>
  </conditionalFormatting>
  <conditionalFormatting sqref="N8">
    <cfRule type="expression" dxfId="378" priority="119">
      <formula>N8=0</formula>
    </cfRule>
  </conditionalFormatting>
  <conditionalFormatting sqref="N9">
    <cfRule type="expression" dxfId="377" priority="118">
      <formula>N9=0</formula>
    </cfRule>
  </conditionalFormatting>
  <conditionalFormatting sqref="M8">
    <cfRule type="expression" dxfId="376" priority="117">
      <formula>M8=""</formula>
    </cfRule>
  </conditionalFormatting>
  <conditionalFormatting sqref="R7:S7">
    <cfRule type="expression" dxfId="375" priority="116">
      <formula>R7=0</formula>
    </cfRule>
  </conditionalFormatting>
  <conditionalFormatting sqref="R8:S8">
    <cfRule type="expression" dxfId="374" priority="115">
      <formula>R8=0</formula>
    </cfRule>
  </conditionalFormatting>
  <conditionalFormatting sqref="Q7">
    <cfRule type="expression" dxfId="373" priority="114">
      <formula>AND(Q7=0,R7=0)</formula>
    </cfRule>
  </conditionalFormatting>
  <conditionalFormatting sqref="Q8">
    <cfRule type="expression" dxfId="372" priority="113">
      <formula>AND(Q8=0,R8=0)</formula>
    </cfRule>
  </conditionalFormatting>
  <conditionalFormatting sqref="D14">
    <cfRule type="expression" dxfId="371" priority="112">
      <formula>D14=0</formula>
    </cfRule>
  </conditionalFormatting>
  <conditionalFormatting sqref="D15">
    <cfRule type="expression" dxfId="370" priority="111">
      <formula>D15=0</formula>
    </cfRule>
  </conditionalFormatting>
  <conditionalFormatting sqref="D16">
    <cfRule type="expression" dxfId="369" priority="110">
      <formula>D16=0</formula>
    </cfRule>
  </conditionalFormatting>
  <conditionalFormatting sqref="C15">
    <cfRule type="expression" dxfId="368" priority="109">
      <formula>C15=""</formula>
    </cfRule>
  </conditionalFormatting>
  <conditionalFormatting sqref="H14:I14">
    <cfRule type="expression" dxfId="367" priority="108">
      <formula>H14=0</formula>
    </cfRule>
  </conditionalFormatting>
  <conditionalFormatting sqref="H15:I15">
    <cfRule type="expression" dxfId="366" priority="107">
      <formula>H15=0</formula>
    </cfRule>
  </conditionalFormatting>
  <conditionalFormatting sqref="G14">
    <cfRule type="expression" dxfId="365" priority="106">
      <formula>AND(G14=0,H14=0)</formula>
    </cfRule>
  </conditionalFormatting>
  <conditionalFormatting sqref="G15">
    <cfRule type="expression" dxfId="364" priority="105">
      <formula>AND(G15=0,H15=0)</formula>
    </cfRule>
  </conditionalFormatting>
  <conditionalFormatting sqref="N14">
    <cfRule type="expression" dxfId="363" priority="104">
      <formula>N14=0</formula>
    </cfRule>
  </conditionalFormatting>
  <conditionalFormatting sqref="N15">
    <cfRule type="expression" dxfId="362" priority="103">
      <formula>N15=0</formula>
    </cfRule>
  </conditionalFormatting>
  <conditionalFormatting sqref="N16">
    <cfRule type="expression" dxfId="361" priority="102">
      <formula>N16=0</formula>
    </cfRule>
  </conditionalFormatting>
  <conditionalFormatting sqref="M15">
    <cfRule type="expression" dxfId="360" priority="101">
      <formula>M15=""</formula>
    </cfRule>
  </conditionalFormatting>
  <conditionalFormatting sqref="R14:S14">
    <cfRule type="expression" dxfId="359" priority="100">
      <formula>R14=0</formula>
    </cfRule>
  </conditionalFormatting>
  <conditionalFormatting sqref="R15:S15">
    <cfRule type="expression" dxfId="358" priority="99">
      <formula>R15=0</formula>
    </cfRule>
  </conditionalFormatting>
  <conditionalFormatting sqref="Q14">
    <cfRule type="expression" dxfId="357" priority="98">
      <formula>AND(Q14=0,R14=0)</formula>
    </cfRule>
  </conditionalFormatting>
  <conditionalFormatting sqref="Q15">
    <cfRule type="expression" dxfId="356" priority="97">
      <formula>AND(Q15=0,R15=0)</formula>
    </cfRule>
  </conditionalFormatting>
  <conditionalFormatting sqref="D21">
    <cfRule type="expression" dxfId="355" priority="96">
      <formula>D21=0</formula>
    </cfRule>
  </conditionalFormatting>
  <conditionalFormatting sqref="D22">
    <cfRule type="expression" dxfId="354" priority="95">
      <formula>D22=0</formula>
    </cfRule>
  </conditionalFormatting>
  <conditionalFormatting sqref="D23">
    <cfRule type="expression" dxfId="353" priority="94">
      <formula>D23=0</formula>
    </cfRule>
  </conditionalFormatting>
  <conditionalFormatting sqref="C22">
    <cfRule type="expression" dxfId="352" priority="93">
      <formula>C22=""</formula>
    </cfRule>
  </conditionalFormatting>
  <conditionalFormatting sqref="H21:I21">
    <cfRule type="expression" dxfId="351" priority="92">
      <formula>H21=0</formula>
    </cfRule>
  </conditionalFormatting>
  <conditionalFormatting sqref="H22:I22">
    <cfRule type="expression" dxfId="350" priority="91">
      <formula>H22=0</formula>
    </cfRule>
  </conditionalFormatting>
  <conditionalFormatting sqref="G21">
    <cfRule type="expression" dxfId="349" priority="90">
      <formula>AND(G21=0,H21=0)</formula>
    </cfRule>
  </conditionalFormatting>
  <conditionalFormatting sqref="G22">
    <cfRule type="expression" dxfId="348" priority="89">
      <formula>AND(G22=0,H22=0)</formula>
    </cfRule>
  </conditionalFormatting>
  <conditionalFormatting sqref="N21">
    <cfRule type="expression" dxfId="347" priority="88">
      <formula>N21=0</formula>
    </cfRule>
  </conditionalFormatting>
  <conditionalFormatting sqref="N22">
    <cfRule type="expression" dxfId="346" priority="87">
      <formula>N22=0</formula>
    </cfRule>
  </conditionalFormatting>
  <conditionalFormatting sqref="N23">
    <cfRule type="expression" dxfId="345" priority="86">
      <formula>N23=0</formula>
    </cfRule>
  </conditionalFormatting>
  <conditionalFormatting sqref="M22">
    <cfRule type="expression" dxfId="344" priority="85">
      <formula>M22=""</formula>
    </cfRule>
  </conditionalFormatting>
  <conditionalFormatting sqref="R21:S21">
    <cfRule type="expression" dxfId="343" priority="84">
      <formula>R21=0</formula>
    </cfRule>
  </conditionalFormatting>
  <conditionalFormatting sqref="R22:S22">
    <cfRule type="expression" dxfId="342" priority="83">
      <formula>R22=0</formula>
    </cfRule>
  </conditionalFormatting>
  <conditionalFormatting sqref="Q21">
    <cfRule type="expression" dxfId="341" priority="82">
      <formula>AND(Q21=0,R21=0)</formula>
    </cfRule>
  </conditionalFormatting>
  <conditionalFormatting sqref="Q22">
    <cfRule type="expression" dxfId="340" priority="81">
      <formula>AND(Q22=0,R22=0)</formula>
    </cfRule>
  </conditionalFormatting>
  <conditionalFormatting sqref="D28">
    <cfRule type="expression" dxfId="339" priority="80">
      <formula>D28=0</formula>
    </cfRule>
  </conditionalFormatting>
  <conditionalFormatting sqref="D29">
    <cfRule type="expression" dxfId="338" priority="79">
      <formula>D29=0</formula>
    </cfRule>
  </conditionalFormatting>
  <conditionalFormatting sqref="D30">
    <cfRule type="expression" dxfId="337" priority="78">
      <formula>D30=0</formula>
    </cfRule>
  </conditionalFormatting>
  <conditionalFormatting sqref="C29">
    <cfRule type="expression" dxfId="336" priority="77">
      <formula>C29=""</formula>
    </cfRule>
  </conditionalFormatting>
  <conditionalFormatting sqref="H28:I28">
    <cfRule type="expression" dxfId="335" priority="76">
      <formula>H28=0</formula>
    </cfRule>
  </conditionalFormatting>
  <conditionalFormatting sqref="H29:I29">
    <cfRule type="expression" dxfId="334" priority="75">
      <formula>H29=0</formula>
    </cfRule>
  </conditionalFormatting>
  <conditionalFormatting sqref="G28">
    <cfRule type="expression" dxfId="333" priority="74">
      <formula>AND(G28=0,H28=0)</formula>
    </cfRule>
  </conditionalFormatting>
  <conditionalFormatting sqref="G29">
    <cfRule type="expression" dxfId="332" priority="73">
      <formula>AND(G29=0,H29=0)</formula>
    </cfRule>
  </conditionalFormatting>
  <conditionalFormatting sqref="N28">
    <cfRule type="expression" dxfId="331" priority="72">
      <formula>N28=0</formula>
    </cfRule>
  </conditionalFormatting>
  <conditionalFormatting sqref="N29">
    <cfRule type="expression" dxfId="330" priority="71">
      <formula>N29=0</formula>
    </cfRule>
  </conditionalFormatting>
  <conditionalFormatting sqref="N30">
    <cfRule type="expression" dxfId="329" priority="70">
      <formula>N30=0</formula>
    </cfRule>
  </conditionalFormatting>
  <conditionalFormatting sqref="M29">
    <cfRule type="expression" dxfId="328" priority="69">
      <formula>M29=""</formula>
    </cfRule>
  </conditionalFormatting>
  <conditionalFormatting sqref="R28:S28">
    <cfRule type="expression" dxfId="327" priority="68">
      <formula>R28=0</formula>
    </cfRule>
  </conditionalFormatting>
  <conditionalFormatting sqref="R29:S29">
    <cfRule type="expression" dxfId="326" priority="67">
      <formula>R29=0</formula>
    </cfRule>
  </conditionalFormatting>
  <conditionalFormatting sqref="Q28">
    <cfRule type="expression" dxfId="325" priority="66">
      <formula>AND(Q28=0,R28=0)</formula>
    </cfRule>
  </conditionalFormatting>
  <conditionalFormatting sqref="Q29">
    <cfRule type="expression" dxfId="324" priority="65">
      <formula>AND(Q29=0,R29=0)</formula>
    </cfRule>
  </conditionalFormatting>
  <conditionalFormatting sqref="D38">
    <cfRule type="expression" dxfId="323" priority="64">
      <formula>D38=0</formula>
    </cfRule>
  </conditionalFormatting>
  <conditionalFormatting sqref="D39">
    <cfRule type="expression" dxfId="322" priority="63">
      <formula>D39=0</formula>
    </cfRule>
  </conditionalFormatting>
  <conditionalFormatting sqref="D40">
    <cfRule type="expression" dxfId="321" priority="62">
      <formula>D40=0</formula>
    </cfRule>
  </conditionalFormatting>
  <conditionalFormatting sqref="C39">
    <cfRule type="expression" dxfId="320" priority="61">
      <formula>C39=""</formula>
    </cfRule>
  </conditionalFormatting>
  <conditionalFormatting sqref="H38:I38">
    <cfRule type="expression" dxfId="319" priority="60">
      <formula>H38=0</formula>
    </cfRule>
  </conditionalFormatting>
  <conditionalFormatting sqref="H39:I39">
    <cfRule type="expression" dxfId="318" priority="59">
      <formula>H39=0</formula>
    </cfRule>
  </conditionalFormatting>
  <conditionalFormatting sqref="G38">
    <cfRule type="expression" dxfId="317" priority="58">
      <formula>AND(G38=0,H38=0)</formula>
    </cfRule>
  </conditionalFormatting>
  <conditionalFormatting sqref="G39">
    <cfRule type="expression" dxfId="316" priority="57">
      <formula>AND(G39=0,H39=0)</formula>
    </cfRule>
  </conditionalFormatting>
  <conditionalFormatting sqref="N38">
    <cfRule type="expression" dxfId="315" priority="56">
      <formula>N38=0</formula>
    </cfRule>
  </conditionalFormatting>
  <conditionalFormatting sqref="N39">
    <cfRule type="expression" dxfId="314" priority="55">
      <formula>N39=0</formula>
    </cfRule>
  </conditionalFormatting>
  <conditionalFormatting sqref="N40">
    <cfRule type="expression" dxfId="313" priority="54">
      <formula>N40=0</formula>
    </cfRule>
  </conditionalFormatting>
  <conditionalFormatting sqref="M39">
    <cfRule type="expression" dxfId="312" priority="53">
      <formula>M39=""</formula>
    </cfRule>
  </conditionalFormatting>
  <conditionalFormatting sqref="R38:S38">
    <cfRule type="expression" dxfId="311" priority="52">
      <formula>R38=0</formula>
    </cfRule>
  </conditionalFormatting>
  <conditionalFormatting sqref="R39:S39">
    <cfRule type="expression" dxfId="310" priority="51">
      <formula>R39=0</formula>
    </cfRule>
  </conditionalFormatting>
  <conditionalFormatting sqref="Q38">
    <cfRule type="expression" dxfId="309" priority="50">
      <formula>AND(Q38=0,R38=0)</formula>
    </cfRule>
  </conditionalFormatting>
  <conditionalFormatting sqref="Q39">
    <cfRule type="expression" dxfId="308" priority="49">
      <formula>AND(Q39=0,R39=0)</formula>
    </cfRule>
  </conditionalFormatting>
  <conditionalFormatting sqref="D45">
    <cfRule type="expression" dxfId="307" priority="48">
      <formula>D45=0</formula>
    </cfRule>
  </conditionalFormatting>
  <conditionalFormatting sqref="D46">
    <cfRule type="expression" dxfId="306" priority="47">
      <formula>D46=0</formula>
    </cfRule>
  </conditionalFormatting>
  <conditionalFormatting sqref="D47">
    <cfRule type="expression" dxfId="305" priority="46">
      <formula>D47=0</formula>
    </cfRule>
  </conditionalFormatting>
  <conditionalFormatting sqref="C46">
    <cfRule type="expression" dxfId="304" priority="45">
      <formula>C46=""</formula>
    </cfRule>
  </conditionalFormatting>
  <conditionalFormatting sqref="H45:I45">
    <cfRule type="expression" dxfId="303" priority="44">
      <formula>H45=0</formula>
    </cfRule>
  </conditionalFormatting>
  <conditionalFormatting sqref="H46:I46">
    <cfRule type="expression" dxfId="302" priority="43">
      <formula>H46=0</formula>
    </cfRule>
  </conditionalFormatting>
  <conditionalFormatting sqref="G45">
    <cfRule type="expression" dxfId="301" priority="42">
      <formula>AND(G45=0,H45=0)</formula>
    </cfRule>
  </conditionalFormatting>
  <conditionalFormatting sqref="G46">
    <cfRule type="expression" dxfId="300" priority="41">
      <formula>AND(G46=0,H46=0)</formula>
    </cfRule>
  </conditionalFormatting>
  <conditionalFormatting sqref="N45">
    <cfRule type="expression" dxfId="299" priority="40">
      <formula>N45=0</formula>
    </cfRule>
  </conditionalFormatting>
  <conditionalFormatting sqref="N46">
    <cfRule type="expression" dxfId="298" priority="39">
      <formula>N46=0</formula>
    </cfRule>
  </conditionalFormatting>
  <conditionalFormatting sqref="N47">
    <cfRule type="expression" dxfId="297" priority="38">
      <formula>N47=0</formula>
    </cfRule>
  </conditionalFormatting>
  <conditionalFormatting sqref="M46">
    <cfRule type="expression" dxfId="296" priority="37">
      <formula>M46=""</formula>
    </cfRule>
  </conditionalFormatting>
  <conditionalFormatting sqref="R45:S45">
    <cfRule type="expression" dxfId="295" priority="36">
      <formula>R45=0</formula>
    </cfRule>
  </conditionalFormatting>
  <conditionalFormatting sqref="R46:S46">
    <cfRule type="expression" dxfId="294" priority="35">
      <formula>R46=0</formula>
    </cfRule>
  </conditionalFormatting>
  <conditionalFormatting sqref="Q45">
    <cfRule type="expression" dxfId="293" priority="34">
      <formula>AND(Q45=0,R45=0)</formula>
    </cfRule>
  </conditionalFormatting>
  <conditionalFormatting sqref="Q46">
    <cfRule type="expression" dxfId="292" priority="33">
      <formula>AND(Q46=0,R46=0)</formula>
    </cfRule>
  </conditionalFormatting>
  <conditionalFormatting sqref="D52">
    <cfRule type="expression" dxfId="291" priority="32">
      <formula>D52=0</formula>
    </cfRule>
  </conditionalFormatting>
  <conditionalFormatting sqref="D53">
    <cfRule type="expression" dxfId="290" priority="31">
      <formula>D53=0</formula>
    </cfRule>
  </conditionalFormatting>
  <conditionalFormatting sqref="D54">
    <cfRule type="expression" dxfId="289" priority="30">
      <formula>D54=0</formula>
    </cfRule>
  </conditionalFormatting>
  <conditionalFormatting sqref="C53">
    <cfRule type="expression" dxfId="288" priority="29">
      <formula>C53=""</formula>
    </cfRule>
  </conditionalFormatting>
  <conditionalFormatting sqref="H52:I52">
    <cfRule type="expression" dxfId="287" priority="28">
      <formula>H52=0</formula>
    </cfRule>
  </conditionalFormatting>
  <conditionalFormatting sqref="H53:I53">
    <cfRule type="expression" dxfId="286" priority="27">
      <formula>H53=0</formula>
    </cfRule>
  </conditionalFormatting>
  <conditionalFormatting sqref="G52">
    <cfRule type="expression" dxfId="285" priority="26">
      <formula>AND(G52=0,H52=0)</formula>
    </cfRule>
  </conditionalFormatting>
  <conditionalFormatting sqref="G53">
    <cfRule type="expression" dxfId="284" priority="25">
      <formula>AND(G53=0,H53=0)</formula>
    </cfRule>
  </conditionalFormatting>
  <conditionalFormatting sqref="N52">
    <cfRule type="expression" dxfId="283" priority="24">
      <formula>N52=0</formula>
    </cfRule>
  </conditionalFormatting>
  <conditionalFormatting sqref="N53">
    <cfRule type="expression" dxfId="282" priority="23">
      <formula>N53=0</formula>
    </cfRule>
  </conditionalFormatting>
  <conditionalFormatting sqref="N54">
    <cfRule type="expression" dxfId="281" priority="22">
      <formula>N54=0</formula>
    </cfRule>
  </conditionalFormatting>
  <conditionalFormatting sqref="M53">
    <cfRule type="expression" dxfId="280" priority="21">
      <formula>M53=""</formula>
    </cfRule>
  </conditionalFormatting>
  <conditionalFormatting sqref="R52:S52">
    <cfRule type="expression" dxfId="279" priority="20">
      <formula>R52=0</formula>
    </cfRule>
  </conditionalFormatting>
  <conditionalFormatting sqref="R53:S53">
    <cfRule type="expression" dxfId="278" priority="19">
      <formula>R53=0</formula>
    </cfRule>
  </conditionalFormatting>
  <conditionalFormatting sqref="Q52">
    <cfRule type="expression" dxfId="277" priority="18">
      <formula>AND(Q52=0,R52=0)</formula>
    </cfRule>
  </conditionalFormatting>
  <conditionalFormatting sqref="Q53">
    <cfRule type="expression" dxfId="276" priority="17">
      <formula>AND(Q53=0,R53=0)</formula>
    </cfRule>
  </conditionalFormatting>
  <conditionalFormatting sqref="D59">
    <cfRule type="expression" dxfId="275" priority="16">
      <formula>D59=0</formula>
    </cfRule>
  </conditionalFormatting>
  <conditionalFormatting sqref="D60">
    <cfRule type="expression" dxfId="274" priority="15">
      <formula>D60=0</formula>
    </cfRule>
  </conditionalFormatting>
  <conditionalFormatting sqref="D61">
    <cfRule type="expression" dxfId="273" priority="14">
      <formula>D61=0</formula>
    </cfRule>
  </conditionalFormatting>
  <conditionalFormatting sqref="C60">
    <cfRule type="expression" dxfId="272" priority="13">
      <formula>C60=""</formula>
    </cfRule>
  </conditionalFormatting>
  <conditionalFormatting sqref="H59:I59">
    <cfRule type="expression" dxfId="271" priority="12">
      <formula>H59=0</formula>
    </cfRule>
  </conditionalFormatting>
  <conditionalFormatting sqref="H60:I60">
    <cfRule type="expression" dxfId="270" priority="11">
      <formula>H60=0</formula>
    </cfRule>
  </conditionalFormatting>
  <conditionalFormatting sqref="G59">
    <cfRule type="expression" dxfId="269" priority="10">
      <formula>AND(G59=0,H59=0)</formula>
    </cfRule>
  </conditionalFormatting>
  <conditionalFormatting sqref="G60">
    <cfRule type="expression" dxfId="268" priority="9">
      <formula>AND(G60=0,H60=0)</formula>
    </cfRule>
  </conditionalFormatting>
  <conditionalFormatting sqref="N59">
    <cfRule type="expression" dxfId="267" priority="8">
      <formula>N59=0</formula>
    </cfRule>
  </conditionalFormatting>
  <conditionalFormatting sqref="N60">
    <cfRule type="expression" dxfId="266" priority="7">
      <formula>N60=0</formula>
    </cfRule>
  </conditionalFormatting>
  <conditionalFormatting sqref="N61">
    <cfRule type="expression" dxfId="265" priority="6">
      <formula>N61=0</formula>
    </cfRule>
  </conditionalFormatting>
  <conditionalFormatting sqref="M60">
    <cfRule type="expression" dxfId="264" priority="5">
      <formula>M60=""</formula>
    </cfRule>
  </conditionalFormatting>
  <conditionalFormatting sqref="R59:S59">
    <cfRule type="expression" dxfId="263" priority="4">
      <formula>R59=0</formula>
    </cfRule>
  </conditionalFormatting>
  <conditionalFormatting sqref="R60:S60">
    <cfRule type="expression" dxfId="262" priority="3">
      <formula>R60=0</formula>
    </cfRule>
  </conditionalFormatting>
  <conditionalFormatting sqref="Q59">
    <cfRule type="expression" dxfId="261" priority="2">
      <formula>AND(Q59=0,R59=0)</formula>
    </cfRule>
  </conditionalFormatting>
  <conditionalFormatting sqref="Q60">
    <cfRule type="expression" dxfId="260" priority="1">
      <formula>AND(Q60=0,R60=0)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2" t="s">
        <v>206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1">
        <v>1</v>
      </c>
      <c r="T1" s="71"/>
      <c r="U1" s="1"/>
      <c r="X1" s="3" t="s">
        <v>207</v>
      </c>
      <c r="Y1" s="4">
        <f ca="1">AY1*1000+BD1*100+BI1*10+BN1</f>
        <v>6779</v>
      </c>
      <c r="Z1" s="4" t="s">
        <v>208</v>
      </c>
      <c r="AA1" s="4">
        <f ca="1">AZ1*1000+BE1*100+BJ1*10+BO1</f>
        <v>944</v>
      </c>
      <c r="AB1" s="4" t="s">
        <v>209</v>
      </c>
      <c r="AC1" s="4">
        <f ca="1">Y1+AA1</f>
        <v>7723</v>
      </c>
      <c r="AE1" s="4">
        <f ca="1">AY1</f>
        <v>6</v>
      </c>
      <c r="AF1" s="4">
        <f ca="1">BD1</f>
        <v>7</v>
      </c>
      <c r="AG1" s="4" t="s">
        <v>210</v>
      </c>
      <c r="AH1" s="4">
        <f ca="1">BI1</f>
        <v>7</v>
      </c>
      <c r="AI1" s="4">
        <f ca="1">BN1</f>
        <v>9</v>
      </c>
      <c r="AJ1" s="4" t="s">
        <v>208</v>
      </c>
      <c r="AK1" s="4">
        <f ca="1">AZ1</f>
        <v>0</v>
      </c>
      <c r="AL1" s="4">
        <f ca="1">BE1</f>
        <v>9</v>
      </c>
      <c r="AM1" s="4" t="s">
        <v>210</v>
      </c>
      <c r="AN1" s="4">
        <f ca="1">BJ1</f>
        <v>4</v>
      </c>
      <c r="AO1" s="4">
        <f ca="1">BO1</f>
        <v>4</v>
      </c>
      <c r="AP1" s="4" t="s">
        <v>209</v>
      </c>
      <c r="AQ1" s="4">
        <f ca="1">MOD(ROUNDDOWN(AC1/1000,0),10)</f>
        <v>7</v>
      </c>
      <c r="AR1" s="4">
        <f ca="1">MOD(ROUNDDOWN(AC1/100,0),10)</f>
        <v>7</v>
      </c>
      <c r="AS1" s="4" t="s">
        <v>210</v>
      </c>
      <c r="AT1" s="4">
        <f ca="1">MOD(ROUNDDOWN(AC1/10,0),10)</f>
        <v>2</v>
      </c>
      <c r="AU1" s="4">
        <f ca="1">MOD(ROUNDDOWN(AC1/1,0),10)</f>
        <v>3</v>
      </c>
      <c r="AW1" s="5" t="s">
        <v>4</v>
      </c>
      <c r="AX1" s="4">
        <v>1</v>
      </c>
      <c r="AY1" s="6">
        <f ca="1">VLOOKUP($BT1,$BV$1:$BX$100,2,FALSE)</f>
        <v>6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7</v>
      </c>
      <c r="BE1" s="6">
        <f ca="1">VLOOKUP($CA1,$CC$1:$CE$100,3,FALSE)</f>
        <v>9</v>
      </c>
      <c r="BF1" s="7"/>
      <c r="BG1" s="5" t="s">
        <v>6</v>
      </c>
      <c r="BH1" s="4">
        <v>1</v>
      </c>
      <c r="BI1" s="8">
        <f ca="1">VLOOKUP($CH1,$CJ$1:$CL$100,2,FALSE)</f>
        <v>7</v>
      </c>
      <c r="BJ1" s="8">
        <f t="shared" ref="BJ1:BJ12" ca="1" si="0">VLOOKUP($CH1,$CJ$1:$CL$100,3,FALSE)</f>
        <v>4</v>
      </c>
      <c r="BK1" s="9"/>
      <c r="BL1" s="5" t="s">
        <v>7</v>
      </c>
      <c r="BM1" s="4">
        <v>1</v>
      </c>
      <c r="BN1" s="8">
        <f ca="1">VLOOKUP($CO1,$CQ$1:$CS$100,2,FALSE)</f>
        <v>9</v>
      </c>
      <c r="BO1" s="8">
        <f ca="1">VLOOKUP($CO1,$CQ$1:$CS$100,3,FALSE)</f>
        <v>4</v>
      </c>
      <c r="BP1" s="9"/>
      <c r="BQ1" s="9"/>
      <c r="BR1" s="7"/>
      <c r="BS1" s="10">
        <f ca="1">RAND()</f>
        <v>0.23156544066628437</v>
      </c>
      <c r="BT1" s="11">
        <f ca="1">RANK(BS1,$BS$1:$BS$100,)</f>
        <v>14</v>
      </c>
      <c r="BU1" s="11"/>
      <c r="BV1" s="4">
        <v>1</v>
      </c>
      <c r="BW1" s="4">
        <v>0</v>
      </c>
      <c r="BX1" s="4">
        <v>1</v>
      </c>
      <c r="BY1" s="4"/>
      <c r="BZ1" s="10">
        <f ca="1">RAND()</f>
        <v>0.21578902573103564</v>
      </c>
      <c r="CA1" s="11">
        <f ca="1">RANK(BZ1,$BZ$1:$BZ$100,)</f>
        <v>63</v>
      </c>
      <c r="CB1" s="4"/>
      <c r="CC1" s="4">
        <v>1</v>
      </c>
      <c r="CD1" s="4">
        <v>1</v>
      </c>
      <c r="CE1" s="4">
        <v>1</v>
      </c>
      <c r="CG1" s="10">
        <f ca="1">RAND()</f>
        <v>0.33107040478929184</v>
      </c>
      <c r="CH1" s="11">
        <f ca="1">RANK(CG1,$CG$1:$CG$100,)</f>
        <v>75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4.0300711870911221E-2</v>
      </c>
      <c r="CO1" s="11">
        <f ca="1">RANK(CN1,$CN$1:$CN$100,)</f>
        <v>76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77" t="s">
        <v>36</v>
      </c>
      <c r="B2" s="78"/>
      <c r="C2" s="78"/>
      <c r="D2" s="78"/>
      <c r="E2" s="79"/>
      <c r="F2" s="80" t="s">
        <v>37</v>
      </c>
      <c r="G2" s="80"/>
      <c r="H2" s="80"/>
      <c r="I2" s="81"/>
      <c r="J2" s="82"/>
      <c r="K2" s="82"/>
      <c r="L2" s="82"/>
      <c r="M2" s="82"/>
      <c r="N2" s="82"/>
      <c r="O2" s="82"/>
      <c r="P2" s="82"/>
      <c r="Q2" s="82"/>
      <c r="R2" s="82"/>
      <c r="S2" s="82"/>
      <c r="T2" s="83"/>
      <c r="X2" s="2" t="s">
        <v>63</v>
      </c>
      <c r="Y2" s="4">
        <f t="shared" ref="Y2:Y12" ca="1" si="1">AY2*1000+BD2*100+BI2*10+BN2</f>
        <v>562</v>
      </c>
      <c r="Z2" s="4" t="s">
        <v>58</v>
      </c>
      <c r="AA2" s="4">
        <f t="shared" ref="AA2:AA12" ca="1" si="2">AZ2*1000+BE2*100+BJ2*10+BO2</f>
        <v>6318</v>
      </c>
      <c r="AB2" s="4" t="s">
        <v>61</v>
      </c>
      <c r="AC2" s="4">
        <f t="shared" ref="AC2:AC12" ca="1" si="3">Y2+AA2</f>
        <v>6880</v>
      </c>
      <c r="AE2" s="4">
        <f t="shared" ref="AE2:AE12" ca="1" si="4">AY2</f>
        <v>0</v>
      </c>
      <c r="AF2" s="4">
        <f t="shared" ref="AF2:AF12" ca="1" si="5">BD2</f>
        <v>5</v>
      </c>
      <c r="AG2" s="4" t="s">
        <v>210</v>
      </c>
      <c r="AH2" s="4">
        <f t="shared" ref="AH2:AH12" ca="1" si="6">BI2</f>
        <v>6</v>
      </c>
      <c r="AI2" s="4">
        <f t="shared" ref="AI2:AI12" ca="1" si="7">BN2</f>
        <v>2</v>
      </c>
      <c r="AJ2" s="4" t="s">
        <v>208</v>
      </c>
      <c r="AK2" s="4">
        <f t="shared" ref="AK2:AK12" ca="1" si="8">AZ2</f>
        <v>6</v>
      </c>
      <c r="AL2" s="4">
        <f t="shared" ref="AL2:AL12" ca="1" si="9">BE2</f>
        <v>3</v>
      </c>
      <c r="AM2" s="4" t="s">
        <v>210</v>
      </c>
      <c r="AN2" s="4">
        <f t="shared" ref="AN2:AN12" ca="1" si="10">BJ2</f>
        <v>1</v>
      </c>
      <c r="AO2" s="4">
        <f t="shared" ref="AO2:AO12" ca="1" si="11">BO2</f>
        <v>8</v>
      </c>
      <c r="AP2" s="4" t="s">
        <v>209</v>
      </c>
      <c r="AQ2" s="4">
        <f t="shared" ref="AQ2:AQ12" ca="1" si="12">MOD(ROUNDDOWN(AC2/1000,0),10)</f>
        <v>6</v>
      </c>
      <c r="AR2" s="4">
        <f t="shared" ref="AR2:AR12" ca="1" si="13">MOD(ROUNDDOWN(AC2/100,0),10)</f>
        <v>8</v>
      </c>
      <c r="AS2" s="4" t="s">
        <v>210</v>
      </c>
      <c r="AT2" s="4">
        <f t="shared" ref="AT2:AT12" ca="1" si="14">MOD(ROUNDDOWN(AC2/10,0),10)</f>
        <v>8</v>
      </c>
      <c r="AU2" s="4">
        <f t="shared" ref="AU2:AU12" ca="1" si="15">MOD(ROUNDDOWN(AC2/1,0),10)</f>
        <v>0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6</v>
      </c>
      <c r="BA2" s="7"/>
      <c r="BC2" s="4">
        <v>2</v>
      </c>
      <c r="BD2" s="6">
        <f t="shared" ref="BD2:BD12" ca="1" si="18">VLOOKUP($CA2,$CC$1:$CE$100,2,FALSE)</f>
        <v>5</v>
      </c>
      <c r="BE2" s="6">
        <f t="shared" ref="BE2:BE12" ca="1" si="19">VLOOKUP($CA2,$CC$1:$CE$100,3,FALSE)</f>
        <v>3</v>
      </c>
      <c r="BF2" s="7"/>
      <c r="BH2" s="4">
        <v>2</v>
      </c>
      <c r="BI2" s="8">
        <f t="shared" ref="BI2:BI12" ca="1" si="20">VLOOKUP($CH2,$CJ$1:$CL$100,2,FALSE)</f>
        <v>6</v>
      </c>
      <c r="BJ2" s="8">
        <f t="shared" ca="1" si="0"/>
        <v>1</v>
      </c>
      <c r="BK2" s="9"/>
      <c r="BM2" s="4">
        <v>2</v>
      </c>
      <c r="BN2" s="8">
        <f t="shared" ref="BN2:BN12" ca="1" si="21">VLOOKUP($CO2,$CQ$1:$CS$100,2,FALSE)</f>
        <v>2</v>
      </c>
      <c r="BO2" s="8">
        <f t="shared" ref="BO2:BO12" ca="1" si="22">VLOOKUP($CO2,$CQ$1:$CS$100,3,FALSE)</f>
        <v>8</v>
      </c>
      <c r="BP2" s="9"/>
      <c r="BQ2" s="9"/>
      <c r="BR2" s="7"/>
      <c r="BS2" s="10">
        <f t="shared" ref="BS2:BS16" ca="1" si="23">RAND()</f>
        <v>0.67936932794357408</v>
      </c>
      <c r="BT2" s="11">
        <f t="shared" ref="BT2:BT16" ca="1" si="24">RANK(BS2,$BS$1:$BS$100,)</f>
        <v>6</v>
      </c>
      <c r="BU2" s="11"/>
      <c r="BV2" s="4">
        <v>2</v>
      </c>
      <c r="BW2" s="4">
        <v>0</v>
      </c>
      <c r="BX2" s="4">
        <v>2</v>
      </c>
      <c r="BY2" s="4"/>
      <c r="BZ2" s="10">
        <f t="shared" ref="BZ2:BZ65" ca="1" si="25">RAND()</f>
        <v>0.53159915150337556</v>
      </c>
      <c r="CA2" s="11">
        <f t="shared" ref="CA2:CA65" ca="1" si="26">RANK(BZ2,$BZ$1:$BZ$100,)</f>
        <v>39</v>
      </c>
      <c r="CB2" s="4"/>
      <c r="CC2" s="4">
        <v>2</v>
      </c>
      <c r="CD2" s="4">
        <v>1</v>
      </c>
      <c r="CE2" s="4">
        <v>2</v>
      </c>
      <c r="CG2" s="10">
        <f t="shared" ref="CG2:CG65" ca="1" si="27">RAND()</f>
        <v>0.47528870244294574</v>
      </c>
      <c r="CH2" s="11">
        <f t="shared" ref="CH2:CH65" ca="1" si="28">RANK(CG2,$CG$1:$CG$100,)</f>
        <v>62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0.76694872533383918</v>
      </c>
      <c r="CO2" s="11">
        <f t="shared" ref="CO2:CO65" ca="1" si="30">RANK(CN2,$CN$1:$CN$100,)</f>
        <v>17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211</v>
      </c>
      <c r="Y3" s="4">
        <f t="shared" ca="1" si="1"/>
        <v>4646</v>
      </c>
      <c r="Z3" s="4" t="s">
        <v>208</v>
      </c>
      <c r="AA3" s="4">
        <f t="shared" ca="1" si="2"/>
        <v>565</v>
      </c>
      <c r="AB3" s="4" t="s">
        <v>209</v>
      </c>
      <c r="AC3" s="4">
        <f t="shared" ca="1" si="3"/>
        <v>5211</v>
      </c>
      <c r="AE3" s="4">
        <f t="shared" ca="1" si="4"/>
        <v>4</v>
      </c>
      <c r="AF3" s="4">
        <f t="shared" ca="1" si="5"/>
        <v>6</v>
      </c>
      <c r="AG3" s="4" t="s">
        <v>210</v>
      </c>
      <c r="AH3" s="4">
        <f t="shared" ca="1" si="6"/>
        <v>4</v>
      </c>
      <c r="AI3" s="4">
        <f t="shared" ca="1" si="7"/>
        <v>6</v>
      </c>
      <c r="AJ3" s="4" t="s">
        <v>208</v>
      </c>
      <c r="AK3" s="4">
        <f t="shared" ca="1" si="8"/>
        <v>0</v>
      </c>
      <c r="AL3" s="4">
        <f t="shared" ca="1" si="9"/>
        <v>5</v>
      </c>
      <c r="AM3" s="4" t="s">
        <v>210</v>
      </c>
      <c r="AN3" s="4">
        <f t="shared" ca="1" si="10"/>
        <v>6</v>
      </c>
      <c r="AO3" s="4">
        <f t="shared" ca="1" si="11"/>
        <v>5</v>
      </c>
      <c r="AP3" s="4" t="s">
        <v>209</v>
      </c>
      <c r="AQ3" s="4">
        <f t="shared" ca="1" si="12"/>
        <v>5</v>
      </c>
      <c r="AR3" s="4">
        <f t="shared" ca="1" si="13"/>
        <v>2</v>
      </c>
      <c r="AS3" s="4" t="s">
        <v>210</v>
      </c>
      <c r="AT3" s="4">
        <f t="shared" ca="1" si="14"/>
        <v>1</v>
      </c>
      <c r="AU3" s="4">
        <f t="shared" ca="1" si="15"/>
        <v>1</v>
      </c>
      <c r="AX3" s="4">
        <v>3</v>
      </c>
      <c r="AY3" s="6">
        <f t="shared" ca="1" si="16"/>
        <v>4</v>
      </c>
      <c r="AZ3" s="6">
        <f t="shared" ca="1" si="17"/>
        <v>0</v>
      </c>
      <c r="BA3" s="7"/>
      <c r="BC3" s="4">
        <v>3</v>
      </c>
      <c r="BD3" s="6">
        <f t="shared" ca="1" si="18"/>
        <v>6</v>
      </c>
      <c r="BE3" s="6">
        <f t="shared" ca="1" si="19"/>
        <v>5</v>
      </c>
      <c r="BF3" s="7"/>
      <c r="BH3" s="4">
        <v>3</v>
      </c>
      <c r="BI3" s="8">
        <f t="shared" ca="1" si="20"/>
        <v>4</v>
      </c>
      <c r="BJ3" s="8">
        <f t="shared" ca="1" si="0"/>
        <v>6</v>
      </c>
      <c r="BK3" s="9"/>
      <c r="BM3" s="4">
        <v>3</v>
      </c>
      <c r="BN3" s="8">
        <f t="shared" ca="1" si="21"/>
        <v>6</v>
      </c>
      <c r="BO3" s="8">
        <f t="shared" ca="1" si="22"/>
        <v>5</v>
      </c>
      <c r="BP3" s="9"/>
      <c r="BQ3" s="9"/>
      <c r="BR3" s="7"/>
      <c r="BS3" s="10">
        <f t="shared" ca="1" si="23"/>
        <v>0.36108827461865667</v>
      </c>
      <c r="BT3" s="11">
        <f t="shared" ca="1" si="24"/>
        <v>12</v>
      </c>
      <c r="BU3" s="11"/>
      <c r="BV3" s="4">
        <v>3</v>
      </c>
      <c r="BW3" s="4">
        <v>0</v>
      </c>
      <c r="BX3" s="4">
        <v>3</v>
      </c>
      <c r="BY3" s="4"/>
      <c r="BZ3" s="10">
        <f t="shared" ca="1" si="25"/>
        <v>0.42283133610252521</v>
      </c>
      <c r="CA3" s="11">
        <f t="shared" ca="1" si="26"/>
        <v>50</v>
      </c>
      <c r="CB3" s="4"/>
      <c r="CC3" s="4">
        <v>3</v>
      </c>
      <c r="CD3" s="4">
        <v>1</v>
      </c>
      <c r="CE3" s="4">
        <v>3</v>
      </c>
      <c r="CG3" s="10">
        <f t="shared" ca="1" si="27"/>
        <v>0.62398759978601936</v>
      </c>
      <c r="CH3" s="11">
        <f t="shared" ca="1" si="28"/>
        <v>47</v>
      </c>
      <c r="CI3" s="4"/>
      <c r="CJ3" s="4">
        <v>3</v>
      </c>
      <c r="CK3" s="4">
        <v>0</v>
      </c>
      <c r="CL3" s="4">
        <v>2</v>
      </c>
      <c r="CN3" s="10">
        <f t="shared" ca="1" si="29"/>
        <v>0.40402650140824603</v>
      </c>
      <c r="CO3" s="11">
        <f t="shared" ca="1" si="30"/>
        <v>50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207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212</v>
      </c>
      <c r="N4" s="17"/>
      <c r="O4" s="17"/>
      <c r="P4" s="17"/>
      <c r="Q4" s="17"/>
      <c r="R4" s="17"/>
      <c r="S4" s="17"/>
      <c r="T4" s="19"/>
      <c r="X4" s="2" t="s">
        <v>213</v>
      </c>
      <c r="Y4" s="4">
        <f t="shared" ca="1" si="1"/>
        <v>2488</v>
      </c>
      <c r="Z4" s="4" t="s">
        <v>208</v>
      </c>
      <c r="AA4" s="4">
        <f t="shared" ca="1" si="2"/>
        <v>145</v>
      </c>
      <c r="AB4" s="4" t="s">
        <v>209</v>
      </c>
      <c r="AC4" s="4">
        <f t="shared" ca="1" si="3"/>
        <v>2633</v>
      </c>
      <c r="AE4" s="4">
        <f t="shared" ca="1" si="4"/>
        <v>2</v>
      </c>
      <c r="AF4" s="4">
        <f t="shared" ca="1" si="5"/>
        <v>4</v>
      </c>
      <c r="AG4" s="4" t="s">
        <v>210</v>
      </c>
      <c r="AH4" s="4">
        <f t="shared" ca="1" si="6"/>
        <v>8</v>
      </c>
      <c r="AI4" s="4">
        <f t="shared" ca="1" si="7"/>
        <v>8</v>
      </c>
      <c r="AJ4" s="4" t="s">
        <v>208</v>
      </c>
      <c r="AK4" s="4">
        <f t="shared" ca="1" si="8"/>
        <v>0</v>
      </c>
      <c r="AL4" s="4">
        <f t="shared" ca="1" si="9"/>
        <v>1</v>
      </c>
      <c r="AM4" s="4" t="s">
        <v>210</v>
      </c>
      <c r="AN4" s="4">
        <f t="shared" ca="1" si="10"/>
        <v>4</v>
      </c>
      <c r="AO4" s="4">
        <f t="shared" ca="1" si="11"/>
        <v>5</v>
      </c>
      <c r="AP4" s="4" t="s">
        <v>209</v>
      </c>
      <c r="AQ4" s="4">
        <f t="shared" ca="1" si="12"/>
        <v>2</v>
      </c>
      <c r="AR4" s="4">
        <f t="shared" ca="1" si="13"/>
        <v>6</v>
      </c>
      <c r="AS4" s="4" t="s">
        <v>210</v>
      </c>
      <c r="AT4" s="4">
        <f t="shared" ca="1" si="14"/>
        <v>3</v>
      </c>
      <c r="AU4" s="4">
        <f t="shared" ca="1" si="15"/>
        <v>3</v>
      </c>
      <c r="AX4" s="4">
        <v>4</v>
      </c>
      <c r="AY4" s="6">
        <f t="shared" ca="1" si="16"/>
        <v>2</v>
      </c>
      <c r="AZ4" s="6">
        <f t="shared" ca="1" si="17"/>
        <v>0</v>
      </c>
      <c r="BA4" s="7"/>
      <c r="BC4" s="4">
        <v>4</v>
      </c>
      <c r="BD4" s="6">
        <f t="shared" ca="1" si="18"/>
        <v>4</v>
      </c>
      <c r="BE4" s="6">
        <f t="shared" ca="1" si="19"/>
        <v>1</v>
      </c>
      <c r="BF4" s="7"/>
      <c r="BH4" s="4">
        <v>4</v>
      </c>
      <c r="BI4" s="8">
        <f t="shared" ca="1" si="20"/>
        <v>8</v>
      </c>
      <c r="BJ4" s="8">
        <f t="shared" ca="1" si="0"/>
        <v>4</v>
      </c>
      <c r="BK4" s="9"/>
      <c r="BM4" s="4">
        <v>4</v>
      </c>
      <c r="BN4" s="8">
        <f t="shared" ca="1" si="21"/>
        <v>8</v>
      </c>
      <c r="BO4" s="8">
        <f t="shared" ca="1" si="22"/>
        <v>5</v>
      </c>
      <c r="BP4" s="9"/>
      <c r="BQ4" s="9"/>
      <c r="BR4" s="7"/>
      <c r="BS4" s="10">
        <f t="shared" ca="1" si="23"/>
        <v>0.46952815084141553</v>
      </c>
      <c r="BT4" s="11">
        <f t="shared" ca="1" si="24"/>
        <v>10</v>
      </c>
      <c r="BU4" s="11"/>
      <c r="BV4" s="4">
        <v>4</v>
      </c>
      <c r="BW4" s="4">
        <v>0</v>
      </c>
      <c r="BX4" s="4">
        <v>4</v>
      </c>
      <c r="BY4" s="4"/>
      <c r="BZ4" s="10">
        <f t="shared" ca="1" si="25"/>
        <v>0.63896910730379874</v>
      </c>
      <c r="CA4" s="11">
        <f t="shared" ca="1" si="26"/>
        <v>28</v>
      </c>
      <c r="CB4" s="4"/>
      <c r="CC4" s="4">
        <v>4</v>
      </c>
      <c r="CD4" s="4">
        <v>1</v>
      </c>
      <c r="CE4" s="4">
        <v>4</v>
      </c>
      <c r="CG4" s="10">
        <f t="shared" ca="1" si="27"/>
        <v>0.1981867623220237</v>
      </c>
      <c r="CH4" s="11">
        <f t="shared" ca="1" si="28"/>
        <v>85</v>
      </c>
      <c r="CI4" s="4"/>
      <c r="CJ4" s="4">
        <v>4</v>
      </c>
      <c r="CK4" s="4">
        <v>0</v>
      </c>
      <c r="CL4" s="4">
        <v>3</v>
      </c>
      <c r="CN4" s="10">
        <f t="shared" ca="1" si="29"/>
        <v>0.13670999191559241</v>
      </c>
      <c r="CO4" s="11">
        <f t="shared" ca="1" si="30"/>
        <v>68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73" t="str">
        <f ca="1">$Y1/100&amp;$Z1&amp;$AA1/100&amp;$AB1</f>
        <v>67.79＋9.44＝</v>
      </c>
      <c r="D5" s="74"/>
      <c r="E5" s="74"/>
      <c r="F5" s="74"/>
      <c r="G5" s="75">
        <f ca="1">$AC1/100</f>
        <v>77.23</v>
      </c>
      <c r="H5" s="76"/>
      <c r="I5" s="21"/>
      <c r="J5" s="22"/>
      <c r="K5" s="20"/>
      <c r="L5" s="13"/>
      <c r="M5" s="73" t="str">
        <f ca="1">$Y2/100&amp;$Z2&amp;$AA2/100&amp;$AB2</f>
        <v>5.62＋63.18＝</v>
      </c>
      <c r="N5" s="74"/>
      <c r="O5" s="74"/>
      <c r="P5" s="74"/>
      <c r="Q5" s="75">
        <f ca="1">$AC2/100</f>
        <v>68.8</v>
      </c>
      <c r="R5" s="76"/>
      <c r="S5" s="21"/>
      <c r="T5" s="23"/>
      <c r="X5" s="2" t="s">
        <v>214</v>
      </c>
      <c r="Y5" s="4">
        <f t="shared" ca="1" si="1"/>
        <v>614</v>
      </c>
      <c r="Z5" s="4" t="s">
        <v>208</v>
      </c>
      <c r="AA5" s="4">
        <f t="shared" ca="1" si="2"/>
        <v>1703</v>
      </c>
      <c r="AB5" s="4" t="s">
        <v>209</v>
      </c>
      <c r="AC5" s="4">
        <f t="shared" ca="1" si="3"/>
        <v>2317</v>
      </c>
      <c r="AE5" s="4">
        <f t="shared" ca="1" si="4"/>
        <v>0</v>
      </c>
      <c r="AF5" s="4">
        <f t="shared" ca="1" si="5"/>
        <v>6</v>
      </c>
      <c r="AG5" s="4" t="s">
        <v>210</v>
      </c>
      <c r="AH5" s="4">
        <f t="shared" ca="1" si="6"/>
        <v>1</v>
      </c>
      <c r="AI5" s="4">
        <f t="shared" ca="1" si="7"/>
        <v>4</v>
      </c>
      <c r="AJ5" s="4" t="s">
        <v>208</v>
      </c>
      <c r="AK5" s="4">
        <f t="shared" ca="1" si="8"/>
        <v>1</v>
      </c>
      <c r="AL5" s="4">
        <f t="shared" ca="1" si="9"/>
        <v>7</v>
      </c>
      <c r="AM5" s="4" t="s">
        <v>210</v>
      </c>
      <c r="AN5" s="4">
        <f t="shared" ca="1" si="10"/>
        <v>0</v>
      </c>
      <c r="AO5" s="4">
        <f t="shared" ca="1" si="11"/>
        <v>3</v>
      </c>
      <c r="AP5" s="4" t="s">
        <v>209</v>
      </c>
      <c r="AQ5" s="4">
        <f t="shared" ca="1" si="12"/>
        <v>2</v>
      </c>
      <c r="AR5" s="4">
        <f t="shared" ca="1" si="13"/>
        <v>3</v>
      </c>
      <c r="AS5" s="4" t="s">
        <v>210</v>
      </c>
      <c r="AT5" s="4">
        <f t="shared" ca="1" si="14"/>
        <v>1</v>
      </c>
      <c r="AU5" s="4">
        <f t="shared" ca="1" si="15"/>
        <v>7</v>
      </c>
      <c r="AX5" s="4">
        <v>5</v>
      </c>
      <c r="AY5" s="6">
        <f t="shared" ca="1" si="16"/>
        <v>0</v>
      </c>
      <c r="AZ5" s="6">
        <f t="shared" ca="1" si="17"/>
        <v>1</v>
      </c>
      <c r="BA5" s="7"/>
      <c r="BC5" s="4">
        <v>5</v>
      </c>
      <c r="BD5" s="6">
        <f t="shared" ca="1" si="18"/>
        <v>6</v>
      </c>
      <c r="BE5" s="6">
        <f t="shared" ca="1" si="19"/>
        <v>7</v>
      </c>
      <c r="BF5" s="7"/>
      <c r="BH5" s="4">
        <v>5</v>
      </c>
      <c r="BI5" s="8">
        <f t="shared" ca="1" si="20"/>
        <v>1</v>
      </c>
      <c r="BJ5" s="8">
        <f t="shared" ca="1" si="0"/>
        <v>0</v>
      </c>
      <c r="BK5" s="9"/>
      <c r="BM5" s="4">
        <v>5</v>
      </c>
      <c r="BN5" s="8">
        <f t="shared" ca="1" si="21"/>
        <v>4</v>
      </c>
      <c r="BO5" s="8">
        <f t="shared" ca="1" si="22"/>
        <v>3</v>
      </c>
      <c r="BP5" s="9"/>
      <c r="BQ5" s="9"/>
      <c r="BR5" s="7"/>
      <c r="BS5" s="10">
        <f t="shared" ca="1" si="23"/>
        <v>0.94381916372766617</v>
      </c>
      <c r="BT5" s="11">
        <f t="shared" ca="1" si="24"/>
        <v>1</v>
      </c>
      <c r="BU5" s="11"/>
      <c r="BV5" s="4">
        <v>5</v>
      </c>
      <c r="BW5" s="4">
        <v>0</v>
      </c>
      <c r="BX5" s="4">
        <v>5</v>
      </c>
      <c r="BY5" s="4"/>
      <c r="BZ5" s="10">
        <f t="shared" ca="1" si="25"/>
        <v>0.40378201892905807</v>
      </c>
      <c r="CA5" s="11">
        <f t="shared" ca="1" si="26"/>
        <v>52</v>
      </c>
      <c r="CB5" s="4"/>
      <c r="CC5" s="4">
        <v>5</v>
      </c>
      <c r="CD5" s="4">
        <v>1</v>
      </c>
      <c r="CE5" s="4">
        <v>5</v>
      </c>
      <c r="CG5" s="10">
        <f t="shared" ca="1" si="27"/>
        <v>0.96329376503533948</v>
      </c>
      <c r="CH5" s="11">
        <f t="shared" ca="1" si="28"/>
        <v>11</v>
      </c>
      <c r="CI5" s="4"/>
      <c r="CJ5" s="4">
        <v>5</v>
      </c>
      <c r="CK5" s="4">
        <v>0</v>
      </c>
      <c r="CL5" s="4">
        <v>4</v>
      </c>
      <c r="CN5" s="10">
        <f t="shared" ca="1" si="29"/>
        <v>0.62823284469547014</v>
      </c>
      <c r="CO5" s="11">
        <f t="shared" ca="1" si="30"/>
        <v>30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215</v>
      </c>
      <c r="Y6" s="4">
        <f t="shared" ca="1" si="1"/>
        <v>1315</v>
      </c>
      <c r="Z6" s="4" t="s">
        <v>208</v>
      </c>
      <c r="AA6" s="4">
        <f t="shared" ca="1" si="2"/>
        <v>192</v>
      </c>
      <c r="AB6" s="4" t="s">
        <v>209</v>
      </c>
      <c r="AC6" s="4">
        <f t="shared" ca="1" si="3"/>
        <v>1507</v>
      </c>
      <c r="AE6" s="4">
        <f t="shared" ca="1" si="4"/>
        <v>1</v>
      </c>
      <c r="AF6" s="4">
        <f t="shared" ca="1" si="5"/>
        <v>3</v>
      </c>
      <c r="AG6" s="4" t="s">
        <v>210</v>
      </c>
      <c r="AH6" s="4">
        <f t="shared" ca="1" si="6"/>
        <v>1</v>
      </c>
      <c r="AI6" s="4">
        <f t="shared" ca="1" si="7"/>
        <v>5</v>
      </c>
      <c r="AJ6" s="4" t="s">
        <v>208</v>
      </c>
      <c r="AK6" s="4">
        <f t="shared" ca="1" si="8"/>
        <v>0</v>
      </c>
      <c r="AL6" s="4">
        <f t="shared" ca="1" si="9"/>
        <v>1</v>
      </c>
      <c r="AM6" s="4" t="s">
        <v>210</v>
      </c>
      <c r="AN6" s="4">
        <f t="shared" ca="1" si="10"/>
        <v>9</v>
      </c>
      <c r="AO6" s="4">
        <f t="shared" ca="1" si="11"/>
        <v>2</v>
      </c>
      <c r="AP6" s="4" t="s">
        <v>209</v>
      </c>
      <c r="AQ6" s="4">
        <f t="shared" ca="1" si="12"/>
        <v>1</v>
      </c>
      <c r="AR6" s="4">
        <f t="shared" ca="1" si="13"/>
        <v>5</v>
      </c>
      <c r="AS6" s="4" t="s">
        <v>210</v>
      </c>
      <c r="AT6" s="4">
        <f t="shared" ca="1" si="14"/>
        <v>0</v>
      </c>
      <c r="AU6" s="4">
        <f t="shared" ca="1" si="15"/>
        <v>7</v>
      </c>
      <c r="AX6" s="4">
        <v>6</v>
      </c>
      <c r="AY6" s="6">
        <f t="shared" ca="1" si="16"/>
        <v>1</v>
      </c>
      <c r="AZ6" s="6">
        <f t="shared" ca="1" si="17"/>
        <v>0</v>
      </c>
      <c r="BA6" s="7"/>
      <c r="BC6" s="4">
        <v>6</v>
      </c>
      <c r="BD6" s="6">
        <f t="shared" ca="1" si="18"/>
        <v>3</v>
      </c>
      <c r="BE6" s="6">
        <f t="shared" ca="1" si="19"/>
        <v>1</v>
      </c>
      <c r="BF6" s="7"/>
      <c r="BH6" s="4">
        <v>6</v>
      </c>
      <c r="BI6" s="8">
        <f t="shared" ca="1" si="20"/>
        <v>1</v>
      </c>
      <c r="BJ6" s="8">
        <f t="shared" ca="1" si="0"/>
        <v>9</v>
      </c>
      <c r="BK6" s="9"/>
      <c r="BM6" s="4">
        <v>6</v>
      </c>
      <c r="BN6" s="8">
        <f t="shared" ca="1" si="21"/>
        <v>5</v>
      </c>
      <c r="BO6" s="8">
        <f t="shared" ca="1" si="22"/>
        <v>2</v>
      </c>
      <c r="BP6" s="9"/>
      <c r="BQ6" s="9"/>
      <c r="BR6" s="7"/>
      <c r="BS6" s="10">
        <f t="shared" ca="1" si="23"/>
        <v>0.50625944800968903</v>
      </c>
      <c r="BT6" s="11">
        <f t="shared" ca="1" si="24"/>
        <v>9</v>
      </c>
      <c r="BU6" s="11"/>
      <c r="BV6" s="4">
        <v>6</v>
      </c>
      <c r="BW6" s="4">
        <v>0</v>
      </c>
      <c r="BX6" s="4">
        <v>6</v>
      </c>
      <c r="BY6" s="4"/>
      <c r="BZ6" s="10">
        <f t="shared" ca="1" si="25"/>
        <v>0.79279615306772433</v>
      </c>
      <c r="CA6" s="11">
        <f t="shared" ca="1" si="26"/>
        <v>19</v>
      </c>
      <c r="CB6" s="4"/>
      <c r="CC6" s="4">
        <v>6</v>
      </c>
      <c r="CD6" s="4">
        <v>1</v>
      </c>
      <c r="CE6" s="4">
        <v>6</v>
      </c>
      <c r="CG6" s="10">
        <f t="shared" ca="1" si="27"/>
        <v>0.92150954756143721</v>
      </c>
      <c r="CH6" s="11">
        <f t="shared" ca="1" si="28"/>
        <v>20</v>
      </c>
      <c r="CI6" s="4"/>
      <c r="CJ6" s="4">
        <v>6</v>
      </c>
      <c r="CK6" s="4">
        <v>0</v>
      </c>
      <c r="CL6" s="4">
        <v>5</v>
      </c>
      <c r="CN6" s="10">
        <f t="shared" ca="1" si="29"/>
        <v>0.51281056834677186</v>
      </c>
      <c r="CO6" s="11">
        <f t="shared" ca="1" si="30"/>
        <v>38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29"/>
      <c r="D7" s="30">
        <f ca="1">$AY1</f>
        <v>6</v>
      </c>
      <c r="E7" s="31">
        <f ca="1">$BD1</f>
        <v>7</v>
      </c>
      <c r="F7" s="31" t="str">
        <f ca="1">IF(AND(G7=0,H7=0),"",".")</f>
        <v>.</v>
      </c>
      <c r="G7" s="32">
        <f ca="1">$BI1</f>
        <v>7</v>
      </c>
      <c r="H7" s="32">
        <f ca="1">$BN1</f>
        <v>9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5</v>
      </c>
      <c r="P7" s="31" t="str">
        <f ca="1">IF(AND(Q7=0,R7=0),"",".")</f>
        <v>.</v>
      </c>
      <c r="Q7" s="32">
        <f ca="1">$BI2</f>
        <v>6</v>
      </c>
      <c r="R7" s="32">
        <f ca="1">$BN2</f>
        <v>2</v>
      </c>
      <c r="S7" s="33"/>
      <c r="T7" s="28"/>
      <c r="X7" s="2" t="s">
        <v>216</v>
      </c>
      <c r="Y7" s="4">
        <f t="shared" ca="1" si="1"/>
        <v>5636</v>
      </c>
      <c r="Z7" s="4" t="s">
        <v>208</v>
      </c>
      <c r="AA7" s="4">
        <f t="shared" ca="1" si="2"/>
        <v>884</v>
      </c>
      <c r="AB7" s="4" t="s">
        <v>209</v>
      </c>
      <c r="AC7" s="4">
        <f t="shared" ca="1" si="3"/>
        <v>6520</v>
      </c>
      <c r="AE7" s="4">
        <f t="shared" ca="1" si="4"/>
        <v>5</v>
      </c>
      <c r="AF7" s="4">
        <f t="shared" ca="1" si="5"/>
        <v>6</v>
      </c>
      <c r="AG7" s="4" t="s">
        <v>210</v>
      </c>
      <c r="AH7" s="4">
        <f t="shared" ca="1" si="6"/>
        <v>3</v>
      </c>
      <c r="AI7" s="4">
        <f t="shared" ca="1" si="7"/>
        <v>6</v>
      </c>
      <c r="AJ7" s="4" t="s">
        <v>208</v>
      </c>
      <c r="AK7" s="4">
        <f t="shared" ca="1" si="8"/>
        <v>0</v>
      </c>
      <c r="AL7" s="4">
        <f t="shared" ca="1" si="9"/>
        <v>8</v>
      </c>
      <c r="AM7" s="4" t="s">
        <v>210</v>
      </c>
      <c r="AN7" s="4">
        <f t="shared" ca="1" si="10"/>
        <v>8</v>
      </c>
      <c r="AO7" s="4">
        <f t="shared" ca="1" si="11"/>
        <v>4</v>
      </c>
      <c r="AP7" s="4" t="s">
        <v>209</v>
      </c>
      <c r="AQ7" s="4">
        <f t="shared" ca="1" si="12"/>
        <v>6</v>
      </c>
      <c r="AR7" s="4">
        <f t="shared" ca="1" si="13"/>
        <v>5</v>
      </c>
      <c r="AS7" s="4" t="s">
        <v>210</v>
      </c>
      <c r="AT7" s="4">
        <f t="shared" ca="1" si="14"/>
        <v>2</v>
      </c>
      <c r="AU7" s="4">
        <f t="shared" ca="1" si="15"/>
        <v>0</v>
      </c>
      <c r="AX7" s="4">
        <v>7</v>
      </c>
      <c r="AY7" s="6">
        <f t="shared" ca="1" si="16"/>
        <v>5</v>
      </c>
      <c r="AZ7" s="6">
        <f t="shared" ca="1" si="17"/>
        <v>0</v>
      </c>
      <c r="BA7" s="7"/>
      <c r="BC7" s="4">
        <v>7</v>
      </c>
      <c r="BD7" s="6">
        <f t="shared" ca="1" si="18"/>
        <v>6</v>
      </c>
      <c r="BE7" s="6">
        <f t="shared" ca="1" si="19"/>
        <v>8</v>
      </c>
      <c r="BF7" s="7"/>
      <c r="BH7" s="4">
        <v>7</v>
      </c>
      <c r="BI7" s="8">
        <f t="shared" ca="1" si="20"/>
        <v>3</v>
      </c>
      <c r="BJ7" s="8">
        <f t="shared" ca="1" si="0"/>
        <v>8</v>
      </c>
      <c r="BK7" s="9"/>
      <c r="BM7" s="4">
        <v>7</v>
      </c>
      <c r="BN7" s="8">
        <f t="shared" ca="1" si="21"/>
        <v>6</v>
      </c>
      <c r="BO7" s="8">
        <f t="shared" ca="1" si="22"/>
        <v>4</v>
      </c>
      <c r="BP7" s="9"/>
      <c r="BQ7" s="9"/>
      <c r="BR7" s="7"/>
      <c r="BS7" s="10">
        <f t="shared" ca="1" si="23"/>
        <v>0.3316181729424742</v>
      </c>
      <c r="BT7" s="11">
        <f t="shared" ca="1" si="24"/>
        <v>13</v>
      </c>
      <c r="BU7" s="11"/>
      <c r="BV7" s="4">
        <v>7</v>
      </c>
      <c r="BW7" s="4">
        <v>0</v>
      </c>
      <c r="BX7" s="4">
        <v>7</v>
      </c>
      <c r="BY7" s="4"/>
      <c r="BZ7" s="10">
        <f t="shared" ca="1" si="25"/>
        <v>0.39555230384844497</v>
      </c>
      <c r="CA7" s="11">
        <f t="shared" ca="1" si="26"/>
        <v>53</v>
      </c>
      <c r="CB7" s="4"/>
      <c r="CC7" s="4">
        <v>7</v>
      </c>
      <c r="CD7" s="4">
        <v>1</v>
      </c>
      <c r="CE7" s="4">
        <v>7</v>
      </c>
      <c r="CG7" s="10">
        <f t="shared" ca="1" si="27"/>
        <v>0.7505436575530442</v>
      </c>
      <c r="CH7" s="11">
        <f t="shared" ca="1" si="28"/>
        <v>39</v>
      </c>
      <c r="CI7" s="4"/>
      <c r="CJ7" s="4">
        <v>7</v>
      </c>
      <c r="CK7" s="4">
        <v>0</v>
      </c>
      <c r="CL7" s="4">
        <v>6</v>
      </c>
      <c r="CN7" s="10">
        <f t="shared" ca="1" si="29"/>
        <v>0.40958655397432719</v>
      </c>
      <c r="CO7" s="11">
        <f t="shared" ca="1" si="30"/>
        <v>49</v>
      </c>
      <c r="CP7" s="4"/>
      <c r="CQ7" s="4">
        <v>7</v>
      </c>
      <c r="CR7" s="4">
        <v>1</v>
      </c>
      <c r="CS7" s="4">
        <v>7</v>
      </c>
    </row>
    <row r="8" spans="1:97" ht="54.95" customHeight="1" thickBot="1" x14ac:dyDescent="0.3">
      <c r="A8" s="20"/>
      <c r="B8" s="13"/>
      <c r="C8" s="34" t="str">
        <f ca="1">IF(AND($AZ1=0,$AY1=0),"","＋")</f>
        <v>＋</v>
      </c>
      <c r="D8" s="35">
        <f ca="1">IF(AND($AZ1=0,$AY1=0),"＋",$AZ1)</f>
        <v>0</v>
      </c>
      <c r="E8" s="36">
        <f ca="1">$BE1</f>
        <v>9</v>
      </c>
      <c r="F8" s="36" t="str">
        <f ca="1">IF(AND(G8=0,H8=0),"",".")</f>
        <v>.</v>
      </c>
      <c r="G8" s="37">
        <f ca="1">$BJ1</f>
        <v>4</v>
      </c>
      <c r="H8" s="37">
        <f ca="1">$BO1</f>
        <v>4</v>
      </c>
      <c r="I8" s="33"/>
      <c r="J8" s="28"/>
      <c r="K8" s="20"/>
      <c r="L8" s="13"/>
      <c r="M8" s="34" t="str">
        <f ca="1">IF(AND($AZ2=0,$AY2=0),"","＋")</f>
        <v>＋</v>
      </c>
      <c r="N8" s="35">
        <f ca="1">IF(AND($AZ2=0,$AY2=0),"＋",$AZ2)</f>
        <v>6</v>
      </c>
      <c r="O8" s="36">
        <f ca="1">$BE2</f>
        <v>3</v>
      </c>
      <c r="P8" s="36" t="str">
        <f ca="1">IF(AND(Q8=0,R8=0),"",".")</f>
        <v>.</v>
      </c>
      <c r="Q8" s="37">
        <f ca="1">$BJ2</f>
        <v>1</v>
      </c>
      <c r="R8" s="37">
        <f ca="1">$BO2</f>
        <v>8</v>
      </c>
      <c r="S8" s="33"/>
      <c r="T8" s="28"/>
      <c r="X8" s="2" t="s">
        <v>217</v>
      </c>
      <c r="Y8" s="4">
        <f t="shared" ca="1" si="1"/>
        <v>116</v>
      </c>
      <c r="Z8" s="4" t="s">
        <v>208</v>
      </c>
      <c r="AA8" s="4">
        <f t="shared" ca="1" si="2"/>
        <v>3583</v>
      </c>
      <c r="AB8" s="4" t="s">
        <v>209</v>
      </c>
      <c r="AC8" s="4">
        <f t="shared" ca="1" si="3"/>
        <v>3699</v>
      </c>
      <c r="AE8" s="4">
        <f t="shared" ca="1" si="4"/>
        <v>0</v>
      </c>
      <c r="AF8" s="4">
        <f t="shared" ca="1" si="5"/>
        <v>1</v>
      </c>
      <c r="AG8" s="4" t="s">
        <v>210</v>
      </c>
      <c r="AH8" s="4">
        <f t="shared" ca="1" si="6"/>
        <v>1</v>
      </c>
      <c r="AI8" s="4">
        <f t="shared" ca="1" si="7"/>
        <v>6</v>
      </c>
      <c r="AJ8" s="4" t="s">
        <v>208</v>
      </c>
      <c r="AK8" s="4">
        <f t="shared" ca="1" si="8"/>
        <v>3</v>
      </c>
      <c r="AL8" s="4">
        <f t="shared" ca="1" si="9"/>
        <v>5</v>
      </c>
      <c r="AM8" s="4" t="s">
        <v>210</v>
      </c>
      <c r="AN8" s="4">
        <f t="shared" ca="1" si="10"/>
        <v>8</v>
      </c>
      <c r="AO8" s="4">
        <f t="shared" ca="1" si="11"/>
        <v>3</v>
      </c>
      <c r="AP8" s="4" t="s">
        <v>209</v>
      </c>
      <c r="AQ8" s="4">
        <f t="shared" ca="1" si="12"/>
        <v>3</v>
      </c>
      <c r="AR8" s="4">
        <f t="shared" ca="1" si="13"/>
        <v>6</v>
      </c>
      <c r="AS8" s="4" t="s">
        <v>210</v>
      </c>
      <c r="AT8" s="4">
        <f t="shared" ca="1" si="14"/>
        <v>9</v>
      </c>
      <c r="AU8" s="4">
        <f t="shared" ca="1" si="15"/>
        <v>9</v>
      </c>
      <c r="AX8" s="4">
        <v>8</v>
      </c>
      <c r="AY8" s="6">
        <f t="shared" ca="1" si="16"/>
        <v>0</v>
      </c>
      <c r="AZ8" s="6">
        <f t="shared" ca="1" si="17"/>
        <v>3</v>
      </c>
      <c r="BA8" s="7"/>
      <c r="BC8" s="4">
        <v>8</v>
      </c>
      <c r="BD8" s="6">
        <f t="shared" ca="1" si="18"/>
        <v>1</v>
      </c>
      <c r="BE8" s="6">
        <f t="shared" ca="1" si="19"/>
        <v>5</v>
      </c>
      <c r="BF8" s="7"/>
      <c r="BH8" s="4">
        <v>8</v>
      </c>
      <c r="BI8" s="8">
        <f t="shared" ca="1" si="20"/>
        <v>1</v>
      </c>
      <c r="BJ8" s="8">
        <f t="shared" ca="1" si="0"/>
        <v>8</v>
      </c>
      <c r="BK8" s="9"/>
      <c r="BM8" s="4">
        <v>8</v>
      </c>
      <c r="BN8" s="8">
        <f t="shared" ca="1" si="21"/>
        <v>6</v>
      </c>
      <c r="BO8" s="8">
        <f t="shared" ca="1" si="22"/>
        <v>3</v>
      </c>
      <c r="BP8" s="9"/>
      <c r="BQ8" s="9"/>
      <c r="BR8" s="7"/>
      <c r="BS8" s="10">
        <f t="shared" ca="1" si="23"/>
        <v>0.8925295788394344</v>
      </c>
      <c r="BT8" s="11">
        <f t="shared" ca="1" si="24"/>
        <v>3</v>
      </c>
      <c r="BU8" s="11"/>
      <c r="BV8" s="4">
        <v>8</v>
      </c>
      <c r="BW8" s="4">
        <v>0</v>
      </c>
      <c r="BX8" s="4">
        <v>8</v>
      </c>
      <c r="BY8" s="4"/>
      <c r="BZ8" s="10">
        <f t="shared" ca="1" si="25"/>
        <v>0.915423303536959</v>
      </c>
      <c r="CA8" s="11">
        <f t="shared" ca="1" si="26"/>
        <v>5</v>
      </c>
      <c r="CB8" s="4"/>
      <c r="CC8" s="4">
        <v>8</v>
      </c>
      <c r="CD8" s="4">
        <v>1</v>
      </c>
      <c r="CE8" s="4">
        <v>8</v>
      </c>
      <c r="CG8" s="10">
        <f t="shared" ca="1" si="27"/>
        <v>0.92622332559963227</v>
      </c>
      <c r="CH8" s="11">
        <f t="shared" ca="1" si="28"/>
        <v>19</v>
      </c>
      <c r="CI8" s="4"/>
      <c r="CJ8" s="4">
        <v>8</v>
      </c>
      <c r="CK8" s="4">
        <v>0</v>
      </c>
      <c r="CL8" s="4">
        <v>7</v>
      </c>
      <c r="CN8" s="10">
        <f t="shared" ca="1" si="29"/>
        <v>0.42002753616049993</v>
      </c>
      <c r="CO8" s="11">
        <f t="shared" ca="1" si="30"/>
        <v>48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8"/>
      <c r="C9" s="39"/>
      <c r="D9" s="40">
        <f ca="1">$AQ1</f>
        <v>7</v>
      </c>
      <c r="E9" s="41">
        <f ca="1">$AR1</f>
        <v>7</v>
      </c>
      <c r="F9" s="41" t="str">
        <f>$AS1</f>
        <v>.</v>
      </c>
      <c r="G9" s="42">
        <f ca="1">$AT1</f>
        <v>2</v>
      </c>
      <c r="H9" s="43">
        <f ca="1">$AU1</f>
        <v>3</v>
      </c>
      <c r="I9" s="33"/>
      <c r="J9" s="44"/>
      <c r="K9" s="45"/>
      <c r="L9" s="38"/>
      <c r="M9" s="39"/>
      <c r="N9" s="40">
        <f ca="1">$AQ2</f>
        <v>6</v>
      </c>
      <c r="O9" s="41">
        <f ca="1">$AR2</f>
        <v>8</v>
      </c>
      <c r="P9" s="41" t="str">
        <f>$AS2</f>
        <v>.</v>
      </c>
      <c r="Q9" s="42">
        <f ca="1">$AT2</f>
        <v>8</v>
      </c>
      <c r="R9" s="43">
        <f ca="1">$AU2</f>
        <v>0</v>
      </c>
      <c r="S9" s="33"/>
      <c r="T9" s="44"/>
      <c r="X9" s="2" t="s">
        <v>218</v>
      </c>
      <c r="Y9" s="4">
        <f t="shared" ca="1" si="1"/>
        <v>981</v>
      </c>
      <c r="Z9" s="4" t="s">
        <v>208</v>
      </c>
      <c r="AA9" s="4">
        <f t="shared" ca="1" si="2"/>
        <v>5293</v>
      </c>
      <c r="AB9" s="4" t="s">
        <v>209</v>
      </c>
      <c r="AC9" s="4">
        <f t="shared" ca="1" si="3"/>
        <v>6274</v>
      </c>
      <c r="AE9" s="4">
        <f t="shared" ca="1" si="4"/>
        <v>0</v>
      </c>
      <c r="AF9" s="4">
        <f t="shared" ca="1" si="5"/>
        <v>9</v>
      </c>
      <c r="AG9" s="4" t="s">
        <v>210</v>
      </c>
      <c r="AH9" s="4">
        <f t="shared" ca="1" si="6"/>
        <v>8</v>
      </c>
      <c r="AI9" s="4">
        <f t="shared" ca="1" si="7"/>
        <v>1</v>
      </c>
      <c r="AJ9" s="4" t="s">
        <v>208</v>
      </c>
      <c r="AK9" s="4">
        <f t="shared" ca="1" si="8"/>
        <v>5</v>
      </c>
      <c r="AL9" s="4">
        <f t="shared" ca="1" si="9"/>
        <v>2</v>
      </c>
      <c r="AM9" s="4" t="s">
        <v>210</v>
      </c>
      <c r="AN9" s="4">
        <f t="shared" ca="1" si="10"/>
        <v>9</v>
      </c>
      <c r="AO9" s="4">
        <f t="shared" ca="1" si="11"/>
        <v>3</v>
      </c>
      <c r="AP9" s="4" t="s">
        <v>209</v>
      </c>
      <c r="AQ9" s="4">
        <f t="shared" ca="1" si="12"/>
        <v>6</v>
      </c>
      <c r="AR9" s="4">
        <f t="shared" ca="1" si="13"/>
        <v>2</v>
      </c>
      <c r="AS9" s="4" t="s">
        <v>210</v>
      </c>
      <c r="AT9" s="4">
        <f t="shared" ca="1" si="14"/>
        <v>7</v>
      </c>
      <c r="AU9" s="4">
        <f t="shared" ca="1" si="15"/>
        <v>4</v>
      </c>
      <c r="AX9" s="4">
        <v>9</v>
      </c>
      <c r="AY9" s="6">
        <f t="shared" ca="1" si="16"/>
        <v>0</v>
      </c>
      <c r="AZ9" s="6">
        <f t="shared" ca="1" si="17"/>
        <v>5</v>
      </c>
      <c r="BA9" s="7"/>
      <c r="BC9" s="4">
        <v>9</v>
      </c>
      <c r="BD9" s="6">
        <f t="shared" ca="1" si="18"/>
        <v>9</v>
      </c>
      <c r="BE9" s="6">
        <f t="shared" ca="1" si="19"/>
        <v>2</v>
      </c>
      <c r="BF9" s="7"/>
      <c r="BH9" s="4">
        <v>9</v>
      </c>
      <c r="BI9" s="8">
        <f t="shared" ca="1" si="20"/>
        <v>8</v>
      </c>
      <c r="BJ9" s="8">
        <f t="shared" ca="1" si="0"/>
        <v>9</v>
      </c>
      <c r="BK9" s="9"/>
      <c r="BM9" s="4">
        <v>9</v>
      </c>
      <c r="BN9" s="8">
        <f t="shared" ca="1" si="21"/>
        <v>1</v>
      </c>
      <c r="BO9" s="8">
        <f t="shared" ca="1" si="22"/>
        <v>3</v>
      </c>
      <c r="BP9" s="9"/>
      <c r="BQ9" s="9"/>
      <c r="BR9" s="7"/>
      <c r="BS9" s="10">
        <f t="shared" ca="1" si="23"/>
        <v>0.75920507521742564</v>
      </c>
      <c r="BT9" s="11">
        <f t="shared" ca="1" si="24"/>
        <v>5</v>
      </c>
      <c r="BU9" s="11"/>
      <c r="BV9" s="4">
        <v>9</v>
      </c>
      <c r="BW9" s="4">
        <v>1</v>
      </c>
      <c r="BX9" s="4">
        <v>0</v>
      </c>
      <c r="BY9" s="4"/>
      <c r="BZ9" s="10">
        <f t="shared" ca="1" si="25"/>
        <v>0.11664715881364696</v>
      </c>
      <c r="CA9" s="11">
        <f t="shared" ca="1" si="26"/>
        <v>74</v>
      </c>
      <c r="CB9" s="4"/>
      <c r="CC9" s="4">
        <v>9</v>
      </c>
      <c r="CD9" s="4">
        <v>1</v>
      </c>
      <c r="CE9" s="4">
        <v>9</v>
      </c>
      <c r="CG9" s="10">
        <f t="shared" ca="1" si="27"/>
        <v>0.12181320488756897</v>
      </c>
      <c r="CH9" s="11">
        <f t="shared" ca="1" si="28"/>
        <v>90</v>
      </c>
      <c r="CI9" s="4"/>
      <c r="CJ9" s="4">
        <v>9</v>
      </c>
      <c r="CK9" s="4">
        <v>0</v>
      </c>
      <c r="CL9" s="4">
        <v>8</v>
      </c>
      <c r="CN9" s="10">
        <f t="shared" ca="1" si="29"/>
        <v>0.95211235477577028</v>
      </c>
      <c r="CO9" s="11">
        <f t="shared" ca="1" si="30"/>
        <v>3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219</v>
      </c>
      <c r="Y10" s="4">
        <f t="shared" ca="1" si="1"/>
        <v>876</v>
      </c>
      <c r="Z10" s="4" t="s">
        <v>208</v>
      </c>
      <c r="AA10" s="4">
        <f t="shared" ca="1" si="2"/>
        <v>2421</v>
      </c>
      <c r="AB10" s="4" t="s">
        <v>209</v>
      </c>
      <c r="AC10" s="4">
        <f t="shared" ca="1" si="3"/>
        <v>3297</v>
      </c>
      <c r="AE10" s="4">
        <f t="shared" ca="1" si="4"/>
        <v>0</v>
      </c>
      <c r="AF10" s="4">
        <f t="shared" ca="1" si="5"/>
        <v>8</v>
      </c>
      <c r="AG10" s="4" t="s">
        <v>210</v>
      </c>
      <c r="AH10" s="4">
        <f t="shared" ca="1" si="6"/>
        <v>7</v>
      </c>
      <c r="AI10" s="4">
        <f t="shared" ca="1" si="7"/>
        <v>6</v>
      </c>
      <c r="AJ10" s="4" t="s">
        <v>208</v>
      </c>
      <c r="AK10" s="4">
        <f t="shared" ca="1" si="8"/>
        <v>2</v>
      </c>
      <c r="AL10" s="4">
        <f t="shared" ca="1" si="9"/>
        <v>4</v>
      </c>
      <c r="AM10" s="4" t="s">
        <v>210</v>
      </c>
      <c r="AN10" s="4">
        <f t="shared" ca="1" si="10"/>
        <v>2</v>
      </c>
      <c r="AO10" s="4">
        <f t="shared" ca="1" si="11"/>
        <v>1</v>
      </c>
      <c r="AP10" s="4" t="s">
        <v>209</v>
      </c>
      <c r="AQ10" s="4">
        <f t="shared" ca="1" si="12"/>
        <v>3</v>
      </c>
      <c r="AR10" s="4">
        <f t="shared" ca="1" si="13"/>
        <v>2</v>
      </c>
      <c r="AS10" s="4" t="s">
        <v>210</v>
      </c>
      <c r="AT10" s="4">
        <f t="shared" ca="1" si="14"/>
        <v>9</v>
      </c>
      <c r="AU10" s="4">
        <f t="shared" ca="1" si="15"/>
        <v>7</v>
      </c>
      <c r="AX10" s="4">
        <v>10</v>
      </c>
      <c r="AY10" s="6">
        <f t="shared" ca="1" si="16"/>
        <v>0</v>
      </c>
      <c r="AZ10" s="6">
        <f t="shared" ca="1" si="17"/>
        <v>2</v>
      </c>
      <c r="BA10" s="7"/>
      <c r="BC10" s="4">
        <v>10</v>
      </c>
      <c r="BD10" s="6">
        <f t="shared" ca="1" si="18"/>
        <v>8</v>
      </c>
      <c r="BE10" s="6">
        <f t="shared" ca="1" si="19"/>
        <v>4</v>
      </c>
      <c r="BF10" s="7"/>
      <c r="BH10" s="4">
        <v>10</v>
      </c>
      <c r="BI10" s="8">
        <f t="shared" ca="1" si="20"/>
        <v>7</v>
      </c>
      <c r="BJ10" s="8">
        <f t="shared" ca="1" si="0"/>
        <v>2</v>
      </c>
      <c r="BK10" s="9"/>
      <c r="BM10" s="4">
        <v>10</v>
      </c>
      <c r="BN10" s="8">
        <f t="shared" ca="1" si="21"/>
        <v>6</v>
      </c>
      <c r="BO10" s="8">
        <f t="shared" ca="1" si="22"/>
        <v>1</v>
      </c>
      <c r="BP10" s="9"/>
      <c r="BQ10" s="9"/>
      <c r="BR10" s="7"/>
      <c r="BS10" s="10">
        <f t="shared" ca="1" si="23"/>
        <v>0.91586057282893985</v>
      </c>
      <c r="BT10" s="11">
        <f t="shared" ca="1" si="24"/>
        <v>2</v>
      </c>
      <c r="BU10" s="11"/>
      <c r="BV10" s="4">
        <v>10</v>
      </c>
      <c r="BW10" s="4">
        <v>2</v>
      </c>
      <c r="BX10" s="4">
        <v>0</v>
      </c>
      <c r="BY10" s="4"/>
      <c r="BZ10" s="10">
        <f t="shared" ca="1" si="25"/>
        <v>0.16512258349680853</v>
      </c>
      <c r="CA10" s="11">
        <f t="shared" ca="1" si="26"/>
        <v>67</v>
      </c>
      <c r="CB10" s="4"/>
      <c r="CC10" s="4">
        <v>10</v>
      </c>
      <c r="CD10" s="4">
        <v>2</v>
      </c>
      <c r="CE10" s="4">
        <v>1</v>
      </c>
      <c r="CG10" s="10">
        <f t="shared" ca="1" si="27"/>
        <v>0.3407804506581994</v>
      </c>
      <c r="CH10" s="11">
        <f t="shared" ca="1" si="28"/>
        <v>73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0.44205297239047669</v>
      </c>
      <c r="CO10" s="11">
        <f t="shared" ca="1" si="30"/>
        <v>46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51"/>
      <c r="B11" s="17"/>
      <c r="C11" s="16" t="s">
        <v>220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221</v>
      </c>
      <c r="N11" s="17"/>
      <c r="O11" s="17"/>
      <c r="P11" s="17"/>
      <c r="Q11" s="17"/>
      <c r="R11" s="17"/>
      <c r="S11" s="17"/>
      <c r="T11" s="19"/>
      <c r="X11" s="2" t="s">
        <v>222</v>
      </c>
      <c r="Y11" s="4">
        <f t="shared" ca="1" si="1"/>
        <v>7372</v>
      </c>
      <c r="Z11" s="4" t="s">
        <v>208</v>
      </c>
      <c r="AA11" s="4">
        <f t="shared" ca="1" si="2"/>
        <v>302</v>
      </c>
      <c r="AB11" s="4" t="s">
        <v>209</v>
      </c>
      <c r="AC11" s="4">
        <f t="shared" ca="1" si="3"/>
        <v>7674</v>
      </c>
      <c r="AE11" s="4">
        <f t="shared" ca="1" si="4"/>
        <v>7</v>
      </c>
      <c r="AF11" s="4">
        <f t="shared" ca="1" si="5"/>
        <v>3</v>
      </c>
      <c r="AG11" s="4" t="s">
        <v>210</v>
      </c>
      <c r="AH11" s="4">
        <f t="shared" ca="1" si="6"/>
        <v>7</v>
      </c>
      <c r="AI11" s="4">
        <f t="shared" ca="1" si="7"/>
        <v>2</v>
      </c>
      <c r="AJ11" s="4" t="s">
        <v>208</v>
      </c>
      <c r="AK11" s="4">
        <f t="shared" ca="1" si="8"/>
        <v>0</v>
      </c>
      <c r="AL11" s="4">
        <f t="shared" ca="1" si="9"/>
        <v>3</v>
      </c>
      <c r="AM11" s="4" t="s">
        <v>210</v>
      </c>
      <c r="AN11" s="4">
        <f t="shared" ca="1" si="10"/>
        <v>0</v>
      </c>
      <c r="AO11" s="4">
        <f t="shared" ca="1" si="11"/>
        <v>2</v>
      </c>
      <c r="AP11" s="4" t="s">
        <v>209</v>
      </c>
      <c r="AQ11" s="4">
        <f t="shared" ca="1" si="12"/>
        <v>7</v>
      </c>
      <c r="AR11" s="4">
        <f t="shared" ca="1" si="13"/>
        <v>6</v>
      </c>
      <c r="AS11" s="4" t="s">
        <v>210</v>
      </c>
      <c r="AT11" s="4">
        <f t="shared" ca="1" si="14"/>
        <v>7</v>
      </c>
      <c r="AU11" s="4">
        <f t="shared" ca="1" si="15"/>
        <v>4</v>
      </c>
      <c r="AX11" s="4">
        <v>11</v>
      </c>
      <c r="AY11" s="6">
        <f t="shared" ca="1" si="16"/>
        <v>7</v>
      </c>
      <c r="AZ11" s="6">
        <f t="shared" ca="1" si="17"/>
        <v>0</v>
      </c>
      <c r="BA11" s="7"/>
      <c r="BC11" s="4">
        <v>11</v>
      </c>
      <c r="BD11" s="6">
        <f t="shared" ca="1" si="18"/>
        <v>3</v>
      </c>
      <c r="BE11" s="6">
        <f t="shared" ca="1" si="19"/>
        <v>3</v>
      </c>
      <c r="BF11" s="7"/>
      <c r="BH11" s="4">
        <v>11</v>
      </c>
      <c r="BI11" s="8">
        <f t="shared" ca="1" si="20"/>
        <v>7</v>
      </c>
      <c r="BJ11" s="8">
        <f t="shared" ca="1" si="0"/>
        <v>0</v>
      </c>
      <c r="BK11" s="9"/>
      <c r="BM11" s="4">
        <v>11</v>
      </c>
      <c r="BN11" s="8">
        <f t="shared" ca="1" si="21"/>
        <v>2</v>
      </c>
      <c r="BO11" s="8">
        <f t="shared" ca="1" si="22"/>
        <v>2</v>
      </c>
      <c r="BP11" s="9"/>
      <c r="BQ11" s="9"/>
      <c r="BR11" s="7"/>
      <c r="BS11" s="10">
        <f t="shared" ca="1" si="23"/>
        <v>0.19847233136246079</v>
      </c>
      <c r="BT11" s="11">
        <f t="shared" ca="1" si="24"/>
        <v>15</v>
      </c>
      <c r="BU11" s="11"/>
      <c r="BV11" s="4">
        <v>11</v>
      </c>
      <c r="BW11" s="4">
        <v>3</v>
      </c>
      <c r="BX11" s="4">
        <v>0</v>
      </c>
      <c r="BY11" s="4"/>
      <c r="BZ11" s="10">
        <f t="shared" ca="1" si="25"/>
        <v>0.73557131561304878</v>
      </c>
      <c r="CA11" s="11">
        <f t="shared" ca="1" si="26"/>
        <v>21</v>
      </c>
      <c r="CB11" s="4"/>
      <c r="CC11" s="4">
        <v>11</v>
      </c>
      <c r="CD11" s="4">
        <v>2</v>
      </c>
      <c r="CE11" s="4">
        <v>2</v>
      </c>
      <c r="CG11" s="10">
        <f t="shared" ca="1" si="27"/>
        <v>0.35973734255898415</v>
      </c>
      <c r="CH11" s="11">
        <f t="shared" ca="1" si="28"/>
        <v>71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0.86019117610116769</v>
      </c>
      <c r="CO11" s="11">
        <f t="shared" ca="1" si="30"/>
        <v>11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84" t="str">
        <f ca="1">$Y3/100&amp;$Z3&amp;$AA3/100&amp;$AB3</f>
        <v>46.46＋5.65＝</v>
      </c>
      <c r="D12" s="85"/>
      <c r="E12" s="85"/>
      <c r="F12" s="85"/>
      <c r="G12" s="75">
        <f ca="1">$AC3/100</f>
        <v>52.11</v>
      </c>
      <c r="H12" s="76"/>
      <c r="I12" s="21"/>
      <c r="J12" s="22"/>
      <c r="K12" s="20"/>
      <c r="L12" s="13"/>
      <c r="M12" s="84" t="str">
        <f ca="1">$Y4/100&amp;$Z4&amp;$AA4/100&amp;$AB4</f>
        <v>24.88＋1.45＝</v>
      </c>
      <c r="N12" s="85"/>
      <c r="O12" s="85"/>
      <c r="P12" s="85"/>
      <c r="Q12" s="75">
        <f ca="1">$AC4/100</f>
        <v>26.33</v>
      </c>
      <c r="R12" s="76"/>
      <c r="S12" s="21"/>
      <c r="T12" s="23"/>
      <c r="X12" s="2" t="s">
        <v>223</v>
      </c>
      <c r="Y12" s="4">
        <f t="shared" ca="1" si="1"/>
        <v>3593</v>
      </c>
      <c r="Z12" s="4" t="s">
        <v>208</v>
      </c>
      <c r="AA12" s="4">
        <f t="shared" ca="1" si="2"/>
        <v>713</v>
      </c>
      <c r="AB12" s="4" t="s">
        <v>209</v>
      </c>
      <c r="AC12" s="4">
        <f t="shared" ca="1" si="3"/>
        <v>4306</v>
      </c>
      <c r="AE12" s="4">
        <f t="shared" ca="1" si="4"/>
        <v>3</v>
      </c>
      <c r="AF12" s="4">
        <f t="shared" ca="1" si="5"/>
        <v>5</v>
      </c>
      <c r="AG12" s="4" t="s">
        <v>210</v>
      </c>
      <c r="AH12" s="4">
        <f t="shared" ca="1" si="6"/>
        <v>9</v>
      </c>
      <c r="AI12" s="4">
        <f t="shared" ca="1" si="7"/>
        <v>3</v>
      </c>
      <c r="AJ12" s="4" t="s">
        <v>208</v>
      </c>
      <c r="AK12" s="4">
        <f t="shared" ca="1" si="8"/>
        <v>0</v>
      </c>
      <c r="AL12" s="4">
        <f t="shared" ca="1" si="9"/>
        <v>7</v>
      </c>
      <c r="AM12" s="4" t="s">
        <v>210</v>
      </c>
      <c r="AN12" s="4">
        <f t="shared" ca="1" si="10"/>
        <v>1</v>
      </c>
      <c r="AO12" s="4">
        <f t="shared" ca="1" si="11"/>
        <v>3</v>
      </c>
      <c r="AP12" s="4" t="s">
        <v>209</v>
      </c>
      <c r="AQ12" s="4">
        <f t="shared" ca="1" si="12"/>
        <v>4</v>
      </c>
      <c r="AR12" s="4">
        <f t="shared" ca="1" si="13"/>
        <v>3</v>
      </c>
      <c r="AS12" s="4" t="s">
        <v>210</v>
      </c>
      <c r="AT12" s="4">
        <f t="shared" ca="1" si="14"/>
        <v>0</v>
      </c>
      <c r="AU12" s="4">
        <f t="shared" ca="1" si="15"/>
        <v>6</v>
      </c>
      <c r="AX12" s="4">
        <v>12</v>
      </c>
      <c r="AY12" s="6">
        <f t="shared" ca="1" si="16"/>
        <v>3</v>
      </c>
      <c r="AZ12" s="6">
        <f t="shared" ca="1" si="17"/>
        <v>0</v>
      </c>
      <c r="BA12" s="7"/>
      <c r="BC12" s="4">
        <v>12</v>
      </c>
      <c r="BD12" s="6">
        <f t="shared" ca="1" si="18"/>
        <v>5</v>
      </c>
      <c r="BE12" s="6">
        <f t="shared" ca="1" si="19"/>
        <v>7</v>
      </c>
      <c r="BF12" s="7"/>
      <c r="BH12" s="4">
        <v>12</v>
      </c>
      <c r="BI12" s="8">
        <f t="shared" ca="1" si="20"/>
        <v>9</v>
      </c>
      <c r="BJ12" s="8">
        <f t="shared" ca="1" si="0"/>
        <v>1</v>
      </c>
      <c r="BK12" s="9"/>
      <c r="BM12" s="4">
        <v>12</v>
      </c>
      <c r="BN12" s="8">
        <f t="shared" ca="1" si="21"/>
        <v>3</v>
      </c>
      <c r="BO12" s="8">
        <f t="shared" ca="1" si="22"/>
        <v>3</v>
      </c>
      <c r="BP12" s="9"/>
      <c r="BQ12" s="9"/>
      <c r="BR12" s="7"/>
      <c r="BS12" s="10">
        <f t="shared" ca="1" si="23"/>
        <v>0.38641139244392275</v>
      </c>
      <c r="BT12" s="11">
        <f t="shared" ca="1" si="24"/>
        <v>11</v>
      </c>
      <c r="BU12" s="11"/>
      <c r="BV12" s="4">
        <v>12</v>
      </c>
      <c r="BW12" s="4">
        <v>4</v>
      </c>
      <c r="BX12" s="4">
        <v>0</v>
      </c>
      <c r="BY12" s="4"/>
      <c r="BZ12" s="10">
        <f t="shared" ca="1" si="25"/>
        <v>0.47225388447376127</v>
      </c>
      <c r="CA12" s="11">
        <f t="shared" ca="1" si="26"/>
        <v>43</v>
      </c>
      <c r="CB12" s="4"/>
      <c r="CC12" s="4">
        <v>12</v>
      </c>
      <c r="CD12" s="4">
        <v>2</v>
      </c>
      <c r="CE12" s="4">
        <v>3</v>
      </c>
      <c r="CG12" s="10">
        <f t="shared" ca="1" si="27"/>
        <v>8.8797265812232129E-2</v>
      </c>
      <c r="CH12" s="11">
        <f t="shared" ca="1" si="28"/>
        <v>92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0.72226273052490231</v>
      </c>
      <c r="CO12" s="11">
        <f t="shared" ca="1" si="30"/>
        <v>21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0.55183491320692279</v>
      </c>
      <c r="BT13" s="11">
        <f t="shared" ca="1" si="24"/>
        <v>7</v>
      </c>
      <c r="BU13" s="11"/>
      <c r="BV13" s="4">
        <v>13</v>
      </c>
      <c r="BW13" s="4">
        <v>5</v>
      </c>
      <c r="BX13" s="4">
        <v>0</v>
      </c>
      <c r="BY13" s="4"/>
      <c r="BZ13" s="10">
        <f t="shared" ca="1" si="25"/>
        <v>0.44208523322699433</v>
      </c>
      <c r="CA13" s="11">
        <f t="shared" ca="1" si="26"/>
        <v>47</v>
      </c>
      <c r="CB13" s="4"/>
      <c r="CC13" s="4">
        <v>13</v>
      </c>
      <c r="CD13" s="4">
        <v>2</v>
      </c>
      <c r="CE13" s="4">
        <v>4</v>
      </c>
      <c r="CG13" s="10">
        <f t="shared" ca="1" si="27"/>
        <v>4.2682663883513938E-2</v>
      </c>
      <c r="CH13" s="11">
        <f t="shared" ca="1" si="28"/>
        <v>98</v>
      </c>
      <c r="CI13" s="4"/>
      <c r="CJ13" s="4">
        <v>13</v>
      </c>
      <c r="CK13" s="4">
        <v>1</v>
      </c>
      <c r="CL13" s="4">
        <v>2</v>
      </c>
      <c r="CN13" s="10">
        <f t="shared" ca="1" si="29"/>
        <v>0.50507501605787308</v>
      </c>
      <c r="CO13" s="11">
        <f t="shared" ca="1" si="30"/>
        <v>40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20"/>
      <c r="B14" s="13"/>
      <c r="C14" s="29"/>
      <c r="D14" s="30">
        <f ca="1">$AY3</f>
        <v>4</v>
      </c>
      <c r="E14" s="31">
        <f ca="1">$BD3</f>
        <v>6</v>
      </c>
      <c r="F14" s="31" t="str">
        <f ca="1">IF(AND(G14=0,H14=0),"",".")</f>
        <v>.</v>
      </c>
      <c r="G14" s="32">
        <f ca="1">$BI3</f>
        <v>4</v>
      </c>
      <c r="H14" s="32">
        <f ca="1">$BN3</f>
        <v>6</v>
      </c>
      <c r="I14" s="33"/>
      <c r="J14" s="28"/>
      <c r="K14" s="20"/>
      <c r="L14" s="13"/>
      <c r="M14" s="29"/>
      <c r="N14" s="30">
        <f ca="1">$AY4</f>
        <v>2</v>
      </c>
      <c r="O14" s="31">
        <f ca="1">$BD4</f>
        <v>4</v>
      </c>
      <c r="P14" s="31" t="str">
        <f ca="1">IF(AND(Q14=0,R14=0),"",".")</f>
        <v>.</v>
      </c>
      <c r="Q14" s="32">
        <f ca="1">$BI4</f>
        <v>8</v>
      </c>
      <c r="R14" s="32">
        <f ca="1">$BN4</f>
        <v>8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0.54125223859040705</v>
      </c>
      <c r="BT14" s="11">
        <f t="shared" ca="1" si="24"/>
        <v>8</v>
      </c>
      <c r="BU14" s="11"/>
      <c r="BV14" s="4">
        <v>14</v>
      </c>
      <c r="BW14" s="4">
        <v>6</v>
      </c>
      <c r="BX14" s="4">
        <v>0</v>
      </c>
      <c r="BY14" s="4"/>
      <c r="BZ14" s="10">
        <f t="shared" ca="1" si="25"/>
        <v>0.96087499468341597</v>
      </c>
      <c r="CA14" s="11">
        <f t="shared" ca="1" si="26"/>
        <v>2</v>
      </c>
      <c r="CB14" s="4"/>
      <c r="CC14" s="4">
        <v>14</v>
      </c>
      <c r="CD14" s="4">
        <v>2</v>
      </c>
      <c r="CE14" s="4">
        <v>5</v>
      </c>
      <c r="CG14" s="10">
        <f t="shared" ca="1" si="27"/>
        <v>0.72744107406237624</v>
      </c>
      <c r="CH14" s="11">
        <f t="shared" ca="1" si="28"/>
        <v>42</v>
      </c>
      <c r="CI14" s="4"/>
      <c r="CJ14" s="4">
        <v>14</v>
      </c>
      <c r="CK14" s="4">
        <v>1</v>
      </c>
      <c r="CL14" s="4">
        <v>3</v>
      </c>
      <c r="CN14" s="10">
        <f t="shared" ca="1" si="29"/>
        <v>0.30324223533112793</v>
      </c>
      <c r="CO14" s="11">
        <f t="shared" ca="1" si="30"/>
        <v>56</v>
      </c>
      <c r="CP14" s="4"/>
      <c r="CQ14" s="4">
        <v>14</v>
      </c>
      <c r="CR14" s="4">
        <v>2</v>
      </c>
      <c r="CS14" s="4">
        <v>5</v>
      </c>
    </row>
    <row r="15" spans="1:97" ht="54.95" customHeight="1" thickBot="1" x14ac:dyDescent="0.3">
      <c r="A15" s="20"/>
      <c r="B15" s="13"/>
      <c r="C15" s="34" t="str">
        <f ca="1">IF(AND($AZ3=0,$AY3=0),"","＋")</f>
        <v>＋</v>
      </c>
      <c r="D15" s="35">
        <f ca="1">IF(AND($AZ3=0,$AY3=0),"＋",$AZ3)</f>
        <v>0</v>
      </c>
      <c r="E15" s="36">
        <f ca="1">$BE3</f>
        <v>5</v>
      </c>
      <c r="F15" s="36" t="str">
        <f ca="1">IF(AND(G15=0,H15=0),"",".")</f>
        <v>.</v>
      </c>
      <c r="G15" s="37">
        <f ca="1">$BJ3</f>
        <v>6</v>
      </c>
      <c r="H15" s="37">
        <f ca="1">$BO3</f>
        <v>5</v>
      </c>
      <c r="I15" s="33"/>
      <c r="J15" s="28"/>
      <c r="K15" s="20"/>
      <c r="L15" s="13"/>
      <c r="M15" s="34" t="str">
        <f ca="1">IF(AND($AZ4=0,$AY4=0),"","＋")</f>
        <v>＋</v>
      </c>
      <c r="N15" s="35">
        <f ca="1">IF(AND($AZ4=0,$AY4=0),"＋",$AZ4)</f>
        <v>0</v>
      </c>
      <c r="O15" s="36">
        <f ca="1">$BE4</f>
        <v>1</v>
      </c>
      <c r="P15" s="36" t="str">
        <f ca="1">IF(AND(Q15=0,R15=0),"",".")</f>
        <v>.</v>
      </c>
      <c r="Q15" s="37">
        <f ca="1">$BJ4</f>
        <v>4</v>
      </c>
      <c r="R15" s="37">
        <f ca="1">$BO4</f>
        <v>5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0.85160242183729928</v>
      </c>
      <c r="BT15" s="11">
        <f t="shared" ca="1" si="24"/>
        <v>4</v>
      </c>
      <c r="BU15" s="11"/>
      <c r="BV15" s="4">
        <v>15</v>
      </c>
      <c r="BW15" s="4">
        <v>7</v>
      </c>
      <c r="BX15" s="4">
        <v>0</v>
      </c>
      <c r="BY15" s="4"/>
      <c r="BZ15" s="10">
        <f t="shared" ca="1" si="25"/>
        <v>0.98662676296057095</v>
      </c>
      <c r="CA15" s="11">
        <f t="shared" ca="1" si="26"/>
        <v>1</v>
      </c>
      <c r="CB15" s="4"/>
      <c r="CC15" s="4">
        <v>15</v>
      </c>
      <c r="CD15" s="4">
        <v>2</v>
      </c>
      <c r="CE15" s="4">
        <v>6</v>
      </c>
      <c r="CG15" s="10">
        <f t="shared" ca="1" si="27"/>
        <v>0.32184971246180993</v>
      </c>
      <c r="CH15" s="11">
        <f t="shared" ca="1" si="28"/>
        <v>78</v>
      </c>
      <c r="CI15" s="4"/>
      <c r="CJ15" s="4">
        <v>15</v>
      </c>
      <c r="CK15" s="4">
        <v>1</v>
      </c>
      <c r="CL15" s="4">
        <v>4</v>
      </c>
      <c r="CN15" s="10">
        <f t="shared" ca="1" si="29"/>
        <v>0.46999876372956662</v>
      </c>
      <c r="CO15" s="11">
        <f t="shared" ca="1" si="30"/>
        <v>45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20"/>
      <c r="B16" s="13"/>
      <c r="C16" s="39"/>
      <c r="D16" s="40">
        <f ca="1">$AQ3</f>
        <v>5</v>
      </c>
      <c r="E16" s="41">
        <f ca="1">$AR3</f>
        <v>2</v>
      </c>
      <c r="F16" s="41" t="str">
        <f>$AS3</f>
        <v>.</v>
      </c>
      <c r="G16" s="42">
        <f ca="1">$AT3</f>
        <v>1</v>
      </c>
      <c r="H16" s="43">
        <f ca="1">$AU3</f>
        <v>1</v>
      </c>
      <c r="I16" s="33"/>
      <c r="J16" s="44"/>
      <c r="K16" s="45"/>
      <c r="L16" s="38"/>
      <c r="M16" s="39"/>
      <c r="N16" s="40">
        <f ca="1">$AQ4</f>
        <v>2</v>
      </c>
      <c r="O16" s="41">
        <f ca="1">$AR4</f>
        <v>6</v>
      </c>
      <c r="P16" s="41" t="str">
        <f>$AS4</f>
        <v>.</v>
      </c>
      <c r="Q16" s="42">
        <f ca="1">$AT4</f>
        <v>3</v>
      </c>
      <c r="R16" s="43">
        <f ca="1">$AU4</f>
        <v>3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0.10968891376877699</v>
      </c>
      <c r="BT16" s="11">
        <f t="shared" ca="1" si="24"/>
        <v>16</v>
      </c>
      <c r="BU16" s="11"/>
      <c r="BV16" s="4">
        <v>16</v>
      </c>
      <c r="BW16" s="4">
        <v>8</v>
      </c>
      <c r="BX16" s="4">
        <v>0</v>
      </c>
      <c r="BY16" s="4"/>
      <c r="BZ16" s="10">
        <f t="shared" ca="1" si="25"/>
        <v>0.54373597834942222</v>
      </c>
      <c r="CA16" s="11">
        <f t="shared" ca="1" si="26"/>
        <v>35</v>
      </c>
      <c r="CB16" s="4"/>
      <c r="CC16" s="4">
        <v>16</v>
      </c>
      <c r="CD16" s="4">
        <v>2</v>
      </c>
      <c r="CE16" s="4">
        <v>7</v>
      </c>
      <c r="CG16" s="10">
        <f t="shared" ca="1" si="27"/>
        <v>0.64307160367364957</v>
      </c>
      <c r="CH16" s="11">
        <f t="shared" ca="1" si="28"/>
        <v>46</v>
      </c>
      <c r="CI16" s="4"/>
      <c r="CJ16" s="4">
        <v>16</v>
      </c>
      <c r="CK16" s="4">
        <v>1</v>
      </c>
      <c r="CL16" s="4">
        <v>5</v>
      </c>
      <c r="CN16" s="10">
        <f t="shared" ca="1" si="29"/>
        <v>2.8625384099427276E-2</v>
      </c>
      <c r="CO16" s="11">
        <f t="shared" ca="1" si="30"/>
        <v>77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/>
      <c r="BT17" s="11"/>
      <c r="BU17" s="11"/>
      <c r="BV17" s="4"/>
      <c r="BW17" s="4"/>
      <c r="BX17" s="4"/>
      <c r="BY17" s="4"/>
      <c r="BZ17" s="10">
        <f t="shared" ca="1" si="25"/>
        <v>0.27166817739424587</v>
      </c>
      <c r="CA17" s="11">
        <f t="shared" ca="1" si="26"/>
        <v>61</v>
      </c>
      <c r="CB17" s="4"/>
      <c r="CC17" s="4">
        <v>17</v>
      </c>
      <c r="CD17" s="4">
        <v>2</v>
      </c>
      <c r="CE17" s="4">
        <v>8</v>
      </c>
      <c r="CG17" s="10">
        <f t="shared" ca="1" si="27"/>
        <v>0.27492011108451708</v>
      </c>
      <c r="CH17" s="11">
        <f t="shared" ca="1" si="28"/>
        <v>80</v>
      </c>
      <c r="CI17" s="4"/>
      <c r="CJ17" s="4">
        <v>17</v>
      </c>
      <c r="CK17" s="4">
        <v>1</v>
      </c>
      <c r="CL17" s="4">
        <v>6</v>
      </c>
      <c r="CN17" s="10">
        <f t="shared" ca="1" si="29"/>
        <v>0.50516642411146773</v>
      </c>
      <c r="CO17" s="11">
        <f t="shared" ca="1" si="30"/>
        <v>39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51"/>
      <c r="B18" s="17"/>
      <c r="C18" s="16" t="s">
        <v>102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224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/>
      <c r="BT18" s="11"/>
      <c r="BU18" s="11"/>
      <c r="BV18" s="4"/>
      <c r="BW18" s="4"/>
      <c r="BX18" s="4"/>
      <c r="BY18" s="4"/>
      <c r="BZ18" s="10">
        <f t="shared" ca="1" si="25"/>
        <v>0.33301146961861716</v>
      </c>
      <c r="CA18" s="11">
        <f t="shared" ca="1" si="26"/>
        <v>58</v>
      </c>
      <c r="CB18" s="4"/>
      <c r="CC18" s="4">
        <v>18</v>
      </c>
      <c r="CD18" s="4">
        <v>2</v>
      </c>
      <c r="CE18" s="4">
        <v>9</v>
      </c>
      <c r="CG18" s="10">
        <f t="shared" ca="1" si="27"/>
        <v>0.9100810270966061</v>
      </c>
      <c r="CH18" s="11">
        <f t="shared" ca="1" si="28"/>
        <v>21</v>
      </c>
      <c r="CI18" s="4"/>
      <c r="CJ18" s="4">
        <v>18</v>
      </c>
      <c r="CK18" s="4">
        <v>1</v>
      </c>
      <c r="CL18" s="4">
        <v>7</v>
      </c>
      <c r="CN18" s="10">
        <f t="shared" ca="1" si="29"/>
        <v>0.18849232907115887</v>
      </c>
      <c r="CO18" s="11">
        <f t="shared" ca="1" si="30"/>
        <v>64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24"/>
      <c r="B19" s="25"/>
      <c r="C19" s="84" t="str">
        <f ca="1">$Y5/100&amp;$Z5&amp;$AA5/100&amp;$AB5</f>
        <v>6.14＋17.03＝</v>
      </c>
      <c r="D19" s="85"/>
      <c r="E19" s="85"/>
      <c r="F19" s="85"/>
      <c r="G19" s="75">
        <f ca="1">$AC5/100</f>
        <v>23.17</v>
      </c>
      <c r="H19" s="76"/>
      <c r="I19" s="21"/>
      <c r="J19" s="22"/>
      <c r="K19" s="20"/>
      <c r="L19" s="13"/>
      <c r="M19" s="84" t="str">
        <f ca="1">$Y6/100&amp;$Z6&amp;$AA6/100&amp;$AB6</f>
        <v>13.15＋1.92＝</v>
      </c>
      <c r="N19" s="85"/>
      <c r="O19" s="85"/>
      <c r="P19" s="85"/>
      <c r="Q19" s="75">
        <f ca="1">$AC6/100</f>
        <v>15.07</v>
      </c>
      <c r="R19" s="76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0.63800865987573052</v>
      </c>
      <c r="CA19" s="11">
        <f t="shared" ca="1" si="26"/>
        <v>29</v>
      </c>
      <c r="CB19" s="4"/>
      <c r="CC19" s="4">
        <v>19</v>
      </c>
      <c r="CD19" s="4">
        <v>3</v>
      </c>
      <c r="CE19" s="4">
        <v>1</v>
      </c>
      <c r="CG19" s="10">
        <f t="shared" ca="1" si="27"/>
        <v>0.56405061315281191</v>
      </c>
      <c r="CH19" s="11">
        <f t="shared" ca="1" si="28"/>
        <v>53</v>
      </c>
      <c r="CI19" s="4"/>
      <c r="CJ19" s="4">
        <v>19</v>
      </c>
      <c r="CK19" s="4">
        <v>1</v>
      </c>
      <c r="CL19" s="4">
        <v>8</v>
      </c>
      <c r="CN19" s="10">
        <f t="shared" ca="1" si="29"/>
        <v>4.0573278225459419E-2</v>
      </c>
      <c r="CO19" s="11">
        <f t="shared" ca="1" si="30"/>
        <v>75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8.4699778012270688E-2</v>
      </c>
      <c r="CA20" s="11">
        <f t="shared" ca="1" si="26"/>
        <v>76</v>
      </c>
      <c r="CB20" s="4"/>
      <c r="CC20" s="4">
        <v>20</v>
      </c>
      <c r="CD20" s="4">
        <v>3</v>
      </c>
      <c r="CE20" s="4">
        <v>2</v>
      </c>
      <c r="CG20" s="10">
        <f t="shared" ca="1" si="27"/>
        <v>0.22532571104142995</v>
      </c>
      <c r="CH20" s="11">
        <f t="shared" ca="1" si="28"/>
        <v>82</v>
      </c>
      <c r="CI20" s="4"/>
      <c r="CJ20" s="4">
        <v>20</v>
      </c>
      <c r="CK20" s="4">
        <v>1</v>
      </c>
      <c r="CL20" s="4">
        <v>9</v>
      </c>
      <c r="CN20" s="10">
        <f t="shared" ca="1" si="29"/>
        <v>0.70908766594935457</v>
      </c>
      <c r="CO20" s="11">
        <f t="shared" ca="1" si="30"/>
        <v>24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6</v>
      </c>
      <c r="F21" s="31" t="str">
        <f ca="1">IF(AND(G21=0,H21=0),"",".")</f>
        <v>.</v>
      </c>
      <c r="G21" s="32">
        <f ca="1">$BI5</f>
        <v>1</v>
      </c>
      <c r="H21" s="32">
        <f ca="1">$BN5</f>
        <v>4</v>
      </c>
      <c r="I21" s="33"/>
      <c r="J21" s="28"/>
      <c r="K21" s="20"/>
      <c r="L21" s="13"/>
      <c r="M21" s="29"/>
      <c r="N21" s="30">
        <f ca="1">$AY6</f>
        <v>1</v>
      </c>
      <c r="O21" s="31">
        <f ca="1">$BD6</f>
        <v>3</v>
      </c>
      <c r="P21" s="31" t="str">
        <f ca="1">IF(AND(Q21=0,R21=0),"",".")</f>
        <v>.</v>
      </c>
      <c r="Q21" s="32">
        <f ca="1">$BI6</f>
        <v>1</v>
      </c>
      <c r="R21" s="32">
        <f ca="1">$BN6</f>
        <v>5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0.38206994978728048</v>
      </c>
      <c r="CA21" s="11">
        <f t="shared" ca="1" si="26"/>
        <v>56</v>
      </c>
      <c r="CB21" s="4"/>
      <c r="CC21" s="4">
        <v>21</v>
      </c>
      <c r="CD21" s="4">
        <v>3</v>
      </c>
      <c r="CE21" s="4">
        <v>3</v>
      </c>
      <c r="CG21" s="10">
        <f t="shared" ca="1" si="27"/>
        <v>0.27492535700963849</v>
      </c>
      <c r="CH21" s="11">
        <f t="shared" ca="1" si="28"/>
        <v>79</v>
      </c>
      <c r="CI21" s="4"/>
      <c r="CJ21" s="4">
        <v>21</v>
      </c>
      <c r="CK21" s="4">
        <v>2</v>
      </c>
      <c r="CL21" s="4">
        <v>0</v>
      </c>
      <c r="CN21" s="10">
        <f t="shared" ca="1" si="29"/>
        <v>0.82350349348716723</v>
      </c>
      <c r="CO21" s="11">
        <f t="shared" ca="1" si="30"/>
        <v>14</v>
      </c>
      <c r="CP21" s="4"/>
      <c r="CQ21" s="4">
        <v>21</v>
      </c>
      <c r="CR21" s="4">
        <v>3</v>
      </c>
      <c r="CS21" s="4">
        <v>3</v>
      </c>
    </row>
    <row r="22" spans="1:97" ht="54.95" customHeight="1" thickBot="1" x14ac:dyDescent="0.3">
      <c r="A22" s="20"/>
      <c r="B22" s="13"/>
      <c r="C22" s="34" t="str">
        <f ca="1">IF(AND($AZ5=0,$AY5=0),"","＋")</f>
        <v>＋</v>
      </c>
      <c r="D22" s="35">
        <f ca="1">IF(AND($AZ5=0,$AY5=0),"＋",$AZ5)</f>
        <v>1</v>
      </c>
      <c r="E22" s="36">
        <f ca="1">$BE5</f>
        <v>7</v>
      </c>
      <c r="F22" s="36" t="str">
        <f ca="1">IF(AND(G22=0,H22=0),"",".")</f>
        <v>.</v>
      </c>
      <c r="G22" s="37">
        <f ca="1">$BJ5</f>
        <v>0</v>
      </c>
      <c r="H22" s="37">
        <f ca="1">$BO5</f>
        <v>3</v>
      </c>
      <c r="I22" s="33"/>
      <c r="J22" s="28"/>
      <c r="K22" s="20"/>
      <c r="L22" s="13"/>
      <c r="M22" s="34" t="str">
        <f ca="1">IF(AND($AZ6=0,$AY6=0),"","＋")</f>
        <v>＋</v>
      </c>
      <c r="N22" s="35">
        <f ca="1">IF(AND($AZ6=0,$AY6=0),"＋",$AZ6)</f>
        <v>0</v>
      </c>
      <c r="O22" s="36">
        <f ca="1">$BE6</f>
        <v>1</v>
      </c>
      <c r="P22" s="36" t="str">
        <f ca="1">IF(AND(Q22=0,R22=0),"",".")</f>
        <v>.</v>
      </c>
      <c r="Q22" s="37">
        <f ca="1">$BJ6</f>
        <v>9</v>
      </c>
      <c r="R22" s="37">
        <f ca="1">$BO6</f>
        <v>2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4.010096762140658E-2</v>
      </c>
      <c r="CA22" s="11">
        <f t="shared" ca="1" si="26"/>
        <v>79</v>
      </c>
      <c r="CB22" s="4"/>
      <c r="CC22" s="4">
        <v>22</v>
      </c>
      <c r="CD22" s="4">
        <v>3</v>
      </c>
      <c r="CE22" s="4">
        <v>4</v>
      </c>
      <c r="CG22" s="10">
        <f t="shared" ca="1" si="27"/>
        <v>0.85688064762231397</v>
      </c>
      <c r="CH22" s="11">
        <f t="shared" ca="1" si="28"/>
        <v>28</v>
      </c>
      <c r="CI22" s="4"/>
      <c r="CJ22" s="4">
        <v>22</v>
      </c>
      <c r="CK22" s="4">
        <v>2</v>
      </c>
      <c r="CL22" s="4">
        <v>1</v>
      </c>
      <c r="CN22" s="10">
        <f t="shared" ca="1" si="29"/>
        <v>7.591223206743325E-3</v>
      </c>
      <c r="CO22" s="11">
        <f t="shared" ca="1" si="30"/>
        <v>81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20"/>
      <c r="B23" s="13"/>
      <c r="C23" s="39"/>
      <c r="D23" s="40">
        <f ca="1">$AQ5</f>
        <v>2</v>
      </c>
      <c r="E23" s="41">
        <f ca="1">$AR5</f>
        <v>3</v>
      </c>
      <c r="F23" s="41" t="str">
        <f>$AS5</f>
        <v>.</v>
      </c>
      <c r="G23" s="42">
        <f ca="1">$AT5</f>
        <v>1</v>
      </c>
      <c r="H23" s="43">
        <f ca="1">$AU5</f>
        <v>7</v>
      </c>
      <c r="I23" s="33"/>
      <c r="J23" s="44"/>
      <c r="K23" s="45"/>
      <c r="L23" s="38"/>
      <c r="M23" s="39"/>
      <c r="N23" s="40">
        <f ca="1">$AQ6</f>
        <v>1</v>
      </c>
      <c r="O23" s="41">
        <f ca="1">$AR6</f>
        <v>5</v>
      </c>
      <c r="P23" s="41" t="str">
        <f>$AS6</f>
        <v>.</v>
      </c>
      <c r="Q23" s="42">
        <f ca="1">$AT6</f>
        <v>0</v>
      </c>
      <c r="R23" s="43">
        <f ca="1">$AU6</f>
        <v>7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0.8530965306675159</v>
      </c>
      <c r="CA23" s="11">
        <f t="shared" ca="1" si="26"/>
        <v>12</v>
      </c>
      <c r="CB23" s="4"/>
      <c r="CC23" s="4">
        <v>23</v>
      </c>
      <c r="CD23" s="4">
        <v>3</v>
      </c>
      <c r="CE23" s="4">
        <v>5</v>
      </c>
      <c r="CG23" s="10">
        <f t="shared" ca="1" si="27"/>
        <v>0.895572677855905</v>
      </c>
      <c r="CH23" s="11">
        <f t="shared" ca="1" si="28"/>
        <v>23</v>
      </c>
      <c r="CI23" s="4"/>
      <c r="CJ23" s="4">
        <v>23</v>
      </c>
      <c r="CK23" s="4">
        <v>2</v>
      </c>
      <c r="CL23" s="4">
        <v>2</v>
      </c>
      <c r="CN23" s="10">
        <f t="shared" ca="1" si="29"/>
        <v>0.47533182793712891</v>
      </c>
      <c r="CO23" s="11">
        <f t="shared" ca="1" si="30"/>
        <v>43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3.1777587937230067E-2</v>
      </c>
      <c r="CA24" s="11">
        <f t="shared" ca="1" si="26"/>
        <v>80</v>
      </c>
      <c r="CB24" s="4"/>
      <c r="CC24" s="4">
        <v>24</v>
      </c>
      <c r="CD24" s="4">
        <v>3</v>
      </c>
      <c r="CE24" s="4">
        <v>6</v>
      </c>
      <c r="CG24" s="10">
        <f t="shared" ca="1" si="27"/>
        <v>0.45168674884699966</v>
      </c>
      <c r="CH24" s="11">
        <f t="shared" ca="1" si="28"/>
        <v>64</v>
      </c>
      <c r="CI24" s="4"/>
      <c r="CJ24" s="4">
        <v>24</v>
      </c>
      <c r="CK24" s="4">
        <v>2</v>
      </c>
      <c r="CL24" s="4">
        <v>3</v>
      </c>
      <c r="CN24" s="10">
        <f t="shared" ca="1" si="29"/>
        <v>0.16003070592768287</v>
      </c>
      <c r="CO24" s="11">
        <f t="shared" ca="1" si="30"/>
        <v>66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51"/>
      <c r="B25" s="17"/>
      <c r="C25" s="16" t="s">
        <v>103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104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0.94812857147139162</v>
      </c>
      <c r="CA25" s="11">
        <f t="shared" ca="1" si="26"/>
        <v>3</v>
      </c>
      <c r="CB25" s="4"/>
      <c r="CC25" s="4">
        <v>25</v>
      </c>
      <c r="CD25" s="4">
        <v>3</v>
      </c>
      <c r="CE25" s="4">
        <v>7</v>
      </c>
      <c r="CG25" s="10">
        <f t="shared" ca="1" si="27"/>
        <v>0.16590125789932697</v>
      </c>
      <c r="CH25" s="11">
        <f t="shared" ca="1" si="28"/>
        <v>87</v>
      </c>
      <c r="CI25" s="4"/>
      <c r="CJ25" s="4">
        <v>25</v>
      </c>
      <c r="CK25" s="4">
        <v>2</v>
      </c>
      <c r="CL25" s="4">
        <v>4</v>
      </c>
      <c r="CN25" s="10">
        <f t="shared" ca="1" si="29"/>
        <v>0.48518523302170335</v>
      </c>
      <c r="CO25" s="11">
        <f t="shared" ca="1" si="30"/>
        <v>42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24"/>
      <c r="B26" s="25"/>
      <c r="C26" s="84" t="str">
        <f ca="1">$Y7/100&amp;$Z7&amp;$AA7/100&amp;$AB7</f>
        <v>56.36＋8.84＝</v>
      </c>
      <c r="D26" s="85"/>
      <c r="E26" s="85"/>
      <c r="F26" s="85"/>
      <c r="G26" s="75">
        <f ca="1">$AC7/100</f>
        <v>65.2</v>
      </c>
      <c r="H26" s="76"/>
      <c r="I26" s="21"/>
      <c r="J26" s="22"/>
      <c r="K26" s="20"/>
      <c r="L26" s="13"/>
      <c r="M26" s="84" t="str">
        <f ca="1">$Y8/100&amp;$Z8&amp;$AA8/100&amp;$AB8</f>
        <v>1.16＋35.83＝</v>
      </c>
      <c r="N26" s="85"/>
      <c r="O26" s="85"/>
      <c r="P26" s="85"/>
      <c r="Q26" s="75">
        <f ca="1">$AC8/100</f>
        <v>36.99</v>
      </c>
      <c r="R26" s="76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0.83845619258471671</v>
      </c>
      <c r="CA26" s="11">
        <f t="shared" ca="1" si="26"/>
        <v>15</v>
      </c>
      <c r="CB26" s="4"/>
      <c r="CC26" s="4">
        <v>26</v>
      </c>
      <c r="CD26" s="4">
        <v>3</v>
      </c>
      <c r="CE26" s="4">
        <v>8</v>
      </c>
      <c r="CG26" s="10">
        <f t="shared" ca="1" si="27"/>
        <v>0.40392181016341788</v>
      </c>
      <c r="CH26" s="11">
        <f t="shared" ca="1" si="28"/>
        <v>67</v>
      </c>
      <c r="CI26" s="4"/>
      <c r="CJ26" s="4">
        <v>26</v>
      </c>
      <c r="CK26" s="4">
        <v>2</v>
      </c>
      <c r="CL26" s="4">
        <v>5</v>
      </c>
      <c r="CN26" s="10">
        <f t="shared" ca="1" si="29"/>
        <v>0.19348404278517117</v>
      </c>
      <c r="CO26" s="11">
        <f t="shared" ca="1" si="30"/>
        <v>63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0.90493563716005399</v>
      </c>
      <c r="CA27" s="11">
        <f t="shared" ca="1" si="26"/>
        <v>6</v>
      </c>
      <c r="CB27" s="4"/>
      <c r="CC27" s="4">
        <v>27</v>
      </c>
      <c r="CD27" s="4">
        <v>3</v>
      </c>
      <c r="CE27" s="4">
        <v>9</v>
      </c>
      <c r="CG27" s="10">
        <f t="shared" ca="1" si="27"/>
        <v>2.2474515678296614E-2</v>
      </c>
      <c r="CH27" s="11">
        <f t="shared" ca="1" si="28"/>
        <v>100</v>
      </c>
      <c r="CI27" s="4"/>
      <c r="CJ27" s="4">
        <v>27</v>
      </c>
      <c r="CK27" s="4">
        <v>2</v>
      </c>
      <c r="CL27" s="4">
        <v>6</v>
      </c>
      <c r="CN27" s="10">
        <f t="shared" ca="1" si="29"/>
        <v>2.1156148673372455E-2</v>
      </c>
      <c r="CO27" s="11">
        <f t="shared" ca="1" si="30"/>
        <v>78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20"/>
      <c r="B28" s="13"/>
      <c r="C28" s="29"/>
      <c r="D28" s="30">
        <f ca="1">$AY7</f>
        <v>5</v>
      </c>
      <c r="E28" s="31">
        <f ca="1">$BD7</f>
        <v>6</v>
      </c>
      <c r="F28" s="31" t="str">
        <f ca="1">IF(AND(G28=0,H28=0),"",".")</f>
        <v>.</v>
      </c>
      <c r="G28" s="32">
        <f ca="1">$BI7</f>
        <v>3</v>
      </c>
      <c r="H28" s="32">
        <f ca="1">$BN7</f>
        <v>6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1</v>
      </c>
      <c r="P28" s="31" t="str">
        <f ca="1">IF(AND(Q28=0,R28=0),"",".")</f>
        <v>.</v>
      </c>
      <c r="Q28" s="32">
        <f ca="1">$BI8</f>
        <v>1</v>
      </c>
      <c r="R28" s="32">
        <f ca="1">$BN8</f>
        <v>6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0.72027081485325473</v>
      </c>
      <c r="CA28" s="11">
        <f t="shared" ca="1" si="26"/>
        <v>22</v>
      </c>
      <c r="CB28" s="4"/>
      <c r="CC28" s="4">
        <v>28</v>
      </c>
      <c r="CD28" s="4">
        <v>4</v>
      </c>
      <c r="CE28" s="4">
        <v>1</v>
      </c>
      <c r="CG28" s="10">
        <f t="shared" ca="1" si="27"/>
        <v>6.2394745598052248E-2</v>
      </c>
      <c r="CH28" s="11">
        <f t="shared" ca="1" si="28"/>
        <v>94</v>
      </c>
      <c r="CI28" s="4"/>
      <c r="CJ28" s="4">
        <v>28</v>
      </c>
      <c r="CK28" s="4">
        <v>2</v>
      </c>
      <c r="CL28" s="4">
        <v>7</v>
      </c>
      <c r="CN28" s="10">
        <f t="shared" ca="1" si="29"/>
        <v>7.4281577055427261E-2</v>
      </c>
      <c r="CO28" s="11">
        <f t="shared" ca="1" si="30"/>
        <v>71</v>
      </c>
      <c r="CP28" s="4"/>
      <c r="CQ28" s="4">
        <v>28</v>
      </c>
      <c r="CR28" s="4">
        <v>4</v>
      </c>
      <c r="CS28" s="4">
        <v>1</v>
      </c>
    </row>
    <row r="29" spans="1:97" ht="54.95" customHeight="1" thickBot="1" x14ac:dyDescent="0.3">
      <c r="A29" s="20"/>
      <c r="B29" s="13"/>
      <c r="C29" s="34" t="str">
        <f ca="1">IF(AND($AZ7=0,$AY7=0),"","＋")</f>
        <v>＋</v>
      </c>
      <c r="D29" s="35">
        <f ca="1">IF(AND($AZ7=0,$AY7=0),"＋",$AZ7)</f>
        <v>0</v>
      </c>
      <c r="E29" s="36">
        <f ca="1">$BE7</f>
        <v>8</v>
      </c>
      <c r="F29" s="36" t="str">
        <f ca="1">IF(AND(G29=0,H29=0),"",".")</f>
        <v>.</v>
      </c>
      <c r="G29" s="37">
        <f ca="1">$BJ7</f>
        <v>8</v>
      </c>
      <c r="H29" s="37">
        <f ca="1">$BO7</f>
        <v>4</v>
      </c>
      <c r="I29" s="33"/>
      <c r="J29" s="28"/>
      <c r="K29" s="20"/>
      <c r="L29" s="13"/>
      <c r="M29" s="34" t="str">
        <f ca="1">IF(AND($AZ8=0,$AY8=0),"","＋")</f>
        <v>＋</v>
      </c>
      <c r="N29" s="35">
        <f ca="1">IF(AND($AZ8=0,$AY8=0),"＋",$AZ8)</f>
        <v>3</v>
      </c>
      <c r="O29" s="36">
        <f ca="1">$BE8</f>
        <v>5</v>
      </c>
      <c r="P29" s="36" t="str">
        <f ca="1">IF(AND(Q29=0,R29=0),"",".")</f>
        <v>.</v>
      </c>
      <c r="Q29" s="37">
        <f ca="1">$BJ8</f>
        <v>8</v>
      </c>
      <c r="R29" s="37">
        <f ca="1">$BO8</f>
        <v>3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0.62161969796276362</v>
      </c>
      <c r="CA29" s="11">
        <f t="shared" ca="1" si="26"/>
        <v>32</v>
      </c>
      <c r="CB29" s="4"/>
      <c r="CC29" s="4">
        <v>29</v>
      </c>
      <c r="CD29" s="4">
        <v>4</v>
      </c>
      <c r="CE29" s="4">
        <v>2</v>
      </c>
      <c r="CG29" s="10">
        <f t="shared" ca="1" si="27"/>
        <v>0.37124477445789938</v>
      </c>
      <c r="CH29" s="11">
        <f t="shared" ca="1" si="28"/>
        <v>69</v>
      </c>
      <c r="CI29" s="4"/>
      <c r="CJ29" s="4">
        <v>29</v>
      </c>
      <c r="CK29" s="4">
        <v>2</v>
      </c>
      <c r="CL29" s="4">
        <v>8</v>
      </c>
      <c r="CN29" s="10">
        <f t="shared" ca="1" si="29"/>
        <v>0.68604542162076021</v>
      </c>
      <c r="CO29" s="11">
        <f t="shared" ca="1" si="30"/>
        <v>26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20"/>
      <c r="B30" s="13"/>
      <c r="C30" s="39"/>
      <c r="D30" s="40">
        <f ca="1">$AQ7</f>
        <v>6</v>
      </c>
      <c r="E30" s="41">
        <f ca="1">$AR7</f>
        <v>5</v>
      </c>
      <c r="F30" s="41" t="str">
        <f>$AS7</f>
        <v>.</v>
      </c>
      <c r="G30" s="42">
        <f ca="1">$AT7</f>
        <v>2</v>
      </c>
      <c r="H30" s="43">
        <f ca="1">$AU7</f>
        <v>0</v>
      </c>
      <c r="I30" s="33"/>
      <c r="J30" s="44"/>
      <c r="K30" s="45"/>
      <c r="L30" s="38"/>
      <c r="M30" s="39"/>
      <c r="N30" s="40">
        <f ca="1">$AQ8</f>
        <v>3</v>
      </c>
      <c r="O30" s="41">
        <f ca="1">$AR8</f>
        <v>6</v>
      </c>
      <c r="P30" s="41" t="str">
        <f>$AS8</f>
        <v>.</v>
      </c>
      <c r="Q30" s="42">
        <f ca="1">$AT8</f>
        <v>9</v>
      </c>
      <c r="R30" s="43">
        <f ca="1">$AU8</f>
        <v>9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0.434789623816346</v>
      </c>
      <c r="CA30" s="11">
        <f t="shared" ca="1" si="26"/>
        <v>48</v>
      </c>
      <c r="CB30" s="4"/>
      <c r="CC30" s="4">
        <v>30</v>
      </c>
      <c r="CD30" s="4">
        <v>4</v>
      </c>
      <c r="CE30" s="4">
        <v>3</v>
      </c>
      <c r="CG30" s="10">
        <f t="shared" ca="1" si="27"/>
        <v>0.79759316327950502</v>
      </c>
      <c r="CH30" s="11">
        <f t="shared" ca="1" si="28"/>
        <v>34</v>
      </c>
      <c r="CI30" s="4"/>
      <c r="CJ30" s="4">
        <v>30</v>
      </c>
      <c r="CK30" s="4">
        <v>2</v>
      </c>
      <c r="CL30" s="4">
        <v>9</v>
      </c>
      <c r="CN30" s="10">
        <f t="shared" ca="1" si="29"/>
        <v>4.5035839552805546E-2</v>
      </c>
      <c r="CO30" s="11">
        <f t="shared" ca="1" si="30"/>
        <v>73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0.80082401908345391</v>
      </c>
      <c r="CA31" s="11">
        <f t="shared" ca="1" si="26"/>
        <v>18</v>
      </c>
      <c r="CB31" s="4"/>
      <c r="CC31" s="4">
        <v>31</v>
      </c>
      <c r="CD31" s="4">
        <v>4</v>
      </c>
      <c r="CE31" s="4">
        <v>4</v>
      </c>
      <c r="CG31" s="10">
        <f t="shared" ca="1" si="27"/>
        <v>0.8688839904593918</v>
      </c>
      <c r="CH31" s="11">
        <f t="shared" ca="1" si="28"/>
        <v>27</v>
      </c>
      <c r="CI31" s="4"/>
      <c r="CJ31" s="4">
        <v>31</v>
      </c>
      <c r="CK31" s="4">
        <v>3</v>
      </c>
      <c r="CL31" s="4">
        <v>0</v>
      </c>
      <c r="CN31" s="10">
        <f t="shared" ca="1" si="29"/>
        <v>0.67240112333365842</v>
      </c>
      <c r="CO31" s="11">
        <f t="shared" ca="1" si="30"/>
        <v>29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87" t="str">
        <f>A1</f>
        <v>小数 たし算 小数第二位 (11.11)(1.11) ミックス ８問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6">
        <f>S1</f>
        <v>1</v>
      </c>
      <c r="T32" s="86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0.8097400502758606</v>
      </c>
      <c r="CA32" s="11">
        <f t="shared" ca="1" si="26"/>
        <v>16</v>
      </c>
      <c r="CB32" s="4"/>
      <c r="CC32" s="4">
        <v>32</v>
      </c>
      <c r="CD32" s="4">
        <v>4</v>
      </c>
      <c r="CE32" s="4">
        <v>5</v>
      </c>
      <c r="CG32" s="10">
        <f t="shared" ca="1" si="27"/>
        <v>0.99871891098542753</v>
      </c>
      <c r="CH32" s="11">
        <f t="shared" ca="1" si="28"/>
        <v>1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0.72779064793494874</v>
      </c>
      <c r="CO32" s="11">
        <f t="shared" ca="1" si="30"/>
        <v>20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88" t="str">
        <f t="shared" ref="A33:F33" si="31">A2</f>
        <v>　　月  　 　日</v>
      </c>
      <c r="B33" s="89"/>
      <c r="C33" s="89"/>
      <c r="D33" s="89"/>
      <c r="E33" s="90"/>
      <c r="F33" s="91" t="str">
        <f t="shared" si="31"/>
        <v>名前</v>
      </c>
      <c r="G33" s="91"/>
      <c r="H33" s="91"/>
      <c r="I33" s="92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4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0.9021108088104336</v>
      </c>
      <c r="CA33" s="11">
        <f t="shared" ca="1" si="26"/>
        <v>7</v>
      </c>
      <c r="CB33" s="4"/>
      <c r="CC33" s="4">
        <v>33</v>
      </c>
      <c r="CD33" s="4">
        <v>4</v>
      </c>
      <c r="CE33" s="4">
        <v>6</v>
      </c>
      <c r="CG33" s="10">
        <f t="shared" ca="1" si="27"/>
        <v>0.40213507041981011</v>
      </c>
      <c r="CH33" s="11">
        <f t="shared" ca="1" si="28"/>
        <v>68</v>
      </c>
      <c r="CI33" s="4"/>
      <c r="CJ33" s="4">
        <v>33</v>
      </c>
      <c r="CK33" s="4">
        <v>3</v>
      </c>
      <c r="CL33" s="4">
        <v>2</v>
      </c>
      <c r="CN33" s="10">
        <f t="shared" ca="1" si="29"/>
        <v>0.95187396157082094</v>
      </c>
      <c r="CO33" s="11">
        <f t="shared" ca="1" si="30"/>
        <v>4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0.54024216543533843</v>
      </c>
      <c r="CA34" s="11">
        <f t="shared" ca="1" si="26"/>
        <v>38</v>
      </c>
      <c r="CB34" s="4"/>
      <c r="CC34" s="4">
        <v>34</v>
      </c>
      <c r="CD34" s="4">
        <v>4</v>
      </c>
      <c r="CE34" s="4">
        <v>7</v>
      </c>
      <c r="CG34" s="10">
        <f t="shared" ca="1" si="27"/>
        <v>0.54302031688544716</v>
      </c>
      <c r="CH34" s="11">
        <f t="shared" ca="1" si="28"/>
        <v>56</v>
      </c>
      <c r="CI34" s="4"/>
      <c r="CJ34" s="4">
        <v>34</v>
      </c>
      <c r="CK34" s="4">
        <v>3</v>
      </c>
      <c r="CL34" s="4">
        <v>3</v>
      </c>
      <c r="CN34" s="10">
        <f t="shared" ca="1" si="29"/>
        <v>0.88448442957708884</v>
      </c>
      <c r="CO34" s="11">
        <f t="shared" ca="1" si="30"/>
        <v>9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0.16448551643140585</v>
      </c>
      <c r="CA35" s="11">
        <f t="shared" ca="1" si="26"/>
        <v>68</v>
      </c>
      <c r="CB35" s="4"/>
      <c r="CC35" s="4">
        <v>35</v>
      </c>
      <c r="CD35" s="4">
        <v>4</v>
      </c>
      <c r="CE35" s="4">
        <v>8</v>
      </c>
      <c r="CG35" s="10">
        <f t="shared" ca="1" si="27"/>
        <v>0.93226672840474523</v>
      </c>
      <c r="CH35" s="11">
        <f t="shared" ca="1" si="28"/>
        <v>18</v>
      </c>
      <c r="CI35" s="4"/>
      <c r="CJ35" s="4">
        <v>35</v>
      </c>
      <c r="CK35" s="4">
        <v>3</v>
      </c>
      <c r="CL35" s="4">
        <v>4</v>
      </c>
      <c r="CN35" s="10">
        <f t="shared" ca="1" si="29"/>
        <v>0.71761435262021145</v>
      </c>
      <c r="CO35" s="11">
        <f t="shared" ca="1" si="30"/>
        <v>22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57"/>
      <c r="B36" s="58"/>
      <c r="C36" s="84" t="str">
        <f t="shared" ref="C36" ca="1" si="32">C5</f>
        <v>67.79＋9.44＝</v>
      </c>
      <c r="D36" s="85"/>
      <c r="E36" s="85"/>
      <c r="F36" s="85"/>
      <c r="G36" s="95">
        <f ca="1">G5</f>
        <v>77.23</v>
      </c>
      <c r="H36" s="96"/>
      <c r="I36" s="59"/>
      <c r="J36" s="60"/>
      <c r="K36" s="25"/>
      <c r="L36" s="25"/>
      <c r="M36" s="84" t="str">
        <f t="shared" ref="M36" ca="1" si="33">M5</f>
        <v>5.62＋63.18＝</v>
      </c>
      <c r="N36" s="85"/>
      <c r="O36" s="85"/>
      <c r="P36" s="85"/>
      <c r="Q36" s="95">
        <f ca="1">Q5</f>
        <v>68.8</v>
      </c>
      <c r="R36" s="96"/>
      <c r="S36" s="59"/>
      <c r="T36" s="28"/>
      <c r="Y36" s="4" t="s">
        <v>85</v>
      </c>
      <c r="Z36" s="4" t="str">
        <f ca="1">IF(AND($AA36=0,$AB36=0),"OKA",IF(AB36=0,"OKB","NO"))</f>
        <v>NO</v>
      </c>
      <c r="AA36" s="61">
        <f ca="1">AT1</f>
        <v>2</v>
      </c>
      <c r="AB36" s="61">
        <f ca="1">AU1</f>
        <v>3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0.63666865323478494</v>
      </c>
      <c r="CA36" s="11">
        <f t="shared" ca="1" si="26"/>
        <v>30</v>
      </c>
      <c r="CB36" s="4"/>
      <c r="CC36" s="4">
        <v>36</v>
      </c>
      <c r="CD36" s="4">
        <v>4</v>
      </c>
      <c r="CE36" s="4">
        <v>9</v>
      </c>
      <c r="CG36" s="10">
        <f t="shared" ca="1" si="27"/>
        <v>4.5678726202093567E-2</v>
      </c>
      <c r="CH36" s="11">
        <f t="shared" ca="1" si="28"/>
        <v>97</v>
      </c>
      <c r="CI36" s="4"/>
      <c r="CJ36" s="4">
        <v>36</v>
      </c>
      <c r="CK36" s="4">
        <v>3</v>
      </c>
      <c r="CL36" s="4">
        <v>5</v>
      </c>
      <c r="CN36" s="10">
        <f t="shared" ca="1" si="29"/>
        <v>4.3400449127946938E-2</v>
      </c>
      <c r="CO36" s="11">
        <f t="shared" ca="1" si="30"/>
        <v>74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OKB</v>
      </c>
      <c r="AA37" s="61">
        <f t="shared" ref="AA37:AB47" ca="1" si="35">AT2</f>
        <v>8</v>
      </c>
      <c r="AB37" s="61">
        <f t="shared" ca="1" si="35"/>
        <v>0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0.54202217158365629</v>
      </c>
      <c r="CA37" s="11">
        <f t="shared" ca="1" si="26"/>
        <v>37</v>
      </c>
      <c r="CB37" s="4"/>
      <c r="CC37" s="4">
        <v>37</v>
      </c>
      <c r="CD37" s="4">
        <v>5</v>
      </c>
      <c r="CE37" s="4">
        <v>1</v>
      </c>
      <c r="CG37" s="10">
        <f t="shared" ca="1" si="27"/>
        <v>0.94353610197892457</v>
      </c>
      <c r="CH37" s="11">
        <f t="shared" ca="1" si="28"/>
        <v>16</v>
      </c>
      <c r="CI37" s="4"/>
      <c r="CJ37" s="4">
        <v>37</v>
      </c>
      <c r="CK37" s="4">
        <v>3</v>
      </c>
      <c r="CL37" s="4">
        <v>6</v>
      </c>
      <c r="CN37" s="10">
        <f t="shared" ca="1" si="29"/>
        <v>0.85524693435447297</v>
      </c>
      <c r="CO37" s="11">
        <f t="shared" ca="1" si="30"/>
        <v>12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6</v>
      </c>
      <c r="E38" s="31">
        <f t="shared" ca="1" si="36"/>
        <v>7</v>
      </c>
      <c r="F38" s="31" t="str">
        <f t="shared" ca="1" si="36"/>
        <v>.</v>
      </c>
      <c r="G38" s="32">
        <f t="shared" ca="1" si="36"/>
        <v>7</v>
      </c>
      <c r="H38" s="32">
        <f t="shared" ca="1" si="36"/>
        <v>9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5</v>
      </c>
      <c r="P38" s="31" t="str">
        <f t="shared" ca="1" si="37"/>
        <v>.</v>
      </c>
      <c r="Q38" s="32">
        <f t="shared" ca="1" si="37"/>
        <v>6</v>
      </c>
      <c r="R38" s="32">
        <f t="shared" ca="1" si="37"/>
        <v>2</v>
      </c>
      <c r="S38" s="33"/>
      <c r="T38" s="28"/>
      <c r="Y38" s="4" t="s">
        <v>87</v>
      </c>
      <c r="Z38" s="4" t="str">
        <f t="shared" ca="1" si="34"/>
        <v>NO</v>
      </c>
      <c r="AA38" s="61">
        <f t="shared" ca="1" si="35"/>
        <v>1</v>
      </c>
      <c r="AB38" s="61">
        <f t="shared" ca="1" si="35"/>
        <v>1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0.69438242628380198</v>
      </c>
      <c r="CA38" s="11">
        <f t="shared" ca="1" si="26"/>
        <v>24</v>
      </c>
      <c r="CB38" s="4"/>
      <c r="CC38" s="4">
        <v>38</v>
      </c>
      <c r="CD38" s="4">
        <v>5</v>
      </c>
      <c r="CE38" s="4">
        <v>2</v>
      </c>
      <c r="CG38" s="10">
        <f t="shared" ca="1" si="27"/>
        <v>0.76120128804472997</v>
      </c>
      <c r="CH38" s="11">
        <f t="shared" ca="1" si="28"/>
        <v>36</v>
      </c>
      <c r="CI38" s="4"/>
      <c r="CJ38" s="4">
        <v>38</v>
      </c>
      <c r="CK38" s="4">
        <v>3</v>
      </c>
      <c r="CL38" s="4">
        <v>7</v>
      </c>
      <c r="CN38" s="10">
        <f t="shared" ca="1" si="29"/>
        <v>0.2064882823615205</v>
      </c>
      <c r="CO38" s="11">
        <f t="shared" ca="1" si="30"/>
        <v>62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>＋</v>
      </c>
      <c r="D39" s="35">
        <f t="shared" ca="1" si="36"/>
        <v>0</v>
      </c>
      <c r="E39" s="36">
        <f t="shared" ca="1" si="36"/>
        <v>9</v>
      </c>
      <c r="F39" s="36" t="str">
        <f t="shared" ca="1" si="36"/>
        <v>.</v>
      </c>
      <c r="G39" s="37">
        <f t="shared" ca="1" si="36"/>
        <v>4</v>
      </c>
      <c r="H39" s="37">
        <f t="shared" ca="1" si="36"/>
        <v>4</v>
      </c>
      <c r="I39" s="33"/>
      <c r="J39" s="28"/>
      <c r="K39" s="13"/>
      <c r="L39" s="13"/>
      <c r="M39" s="34" t="str">
        <f t="shared" ref="M39:R40" ca="1" si="38">M8</f>
        <v>＋</v>
      </c>
      <c r="N39" s="35">
        <f t="shared" ca="1" si="38"/>
        <v>6</v>
      </c>
      <c r="O39" s="36">
        <f t="shared" ca="1" si="38"/>
        <v>3</v>
      </c>
      <c r="P39" s="36" t="str">
        <f t="shared" ca="1" si="38"/>
        <v>.</v>
      </c>
      <c r="Q39" s="37">
        <f t="shared" ca="1" si="38"/>
        <v>1</v>
      </c>
      <c r="R39" s="37">
        <f t="shared" ca="1" si="38"/>
        <v>8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3</v>
      </c>
      <c r="AB39" s="61">
        <f t="shared" ca="1" si="35"/>
        <v>3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0.43190886604454792</v>
      </c>
      <c r="CA39" s="11">
        <f t="shared" ca="1" si="26"/>
        <v>49</v>
      </c>
      <c r="CB39" s="4"/>
      <c r="CC39" s="4">
        <v>39</v>
      </c>
      <c r="CD39" s="4">
        <v>5</v>
      </c>
      <c r="CE39" s="4">
        <v>3</v>
      </c>
      <c r="CG39" s="10">
        <f t="shared" ca="1" si="27"/>
        <v>0.32646526764616823</v>
      </c>
      <c r="CH39" s="11">
        <f t="shared" ca="1" si="28"/>
        <v>77</v>
      </c>
      <c r="CI39" s="4"/>
      <c r="CJ39" s="4">
        <v>39</v>
      </c>
      <c r="CK39" s="4">
        <v>3</v>
      </c>
      <c r="CL39" s="4">
        <v>8</v>
      </c>
      <c r="CN39" s="10">
        <f t="shared" ca="1" si="29"/>
        <v>0.54515253724360535</v>
      </c>
      <c r="CO39" s="11">
        <f t="shared" ca="1" si="30"/>
        <v>35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7</v>
      </c>
      <c r="E40" s="65">
        <f t="shared" ca="1" si="36"/>
        <v>7</v>
      </c>
      <c r="F40" s="65" t="str">
        <f t="shared" si="36"/>
        <v>.</v>
      </c>
      <c r="G40" s="66">
        <f t="shared" ca="1" si="36"/>
        <v>2</v>
      </c>
      <c r="H40" s="67">
        <f t="shared" ca="1" si="36"/>
        <v>3</v>
      </c>
      <c r="I40" s="68"/>
      <c r="J40" s="28"/>
      <c r="K40" s="13"/>
      <c r="L40" s="13"/>
      <c r="M40" s="63"/>
      <c r="N40" s="64">
        <f ca="1">N9</f>
        <v>6</v>
      </c>
      <c r="O40" s="65">
        <f t="shared" ca="1" si="38"/>
        <v>8</v>
      </c>
      <c r="P40" s="65" t="str">
        <f t="shared" si="38"/>
        <v>.</v>
      </c>
      <c r="Q40" s="66">
        <f t="shared" ca="1" si="38"/>
        <v>8</v>
      </c>
      <c r="R40" s="67">
        <f t="shared" ca="1" si="38"/>
        <v>0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1</v>
      </c>
      <c r="AB40" s="61">
        <f t="shared" ca="1" si="35"/>
        <v>7</v>
      </c>
      <c r="AC40" s="62"/>
      <c r="BS40" s="10"/>
      <c r="BT40" s="11"/>
      <c r="BU40" s="11"/>
      <c r="BV40" s="4"/>
      <c r="BW40" s="4"/>
      <c r="BX40" s="4"/>
      <c r="BY40" s="4"/>
      <c r="BZ40" s="10">
        <f t="shared" ca="1" si="25"/>
        <v>0.56130705411011417</v>
      </c>
      <c r="CA40" s="11">
        <f t="shared" ca="1" si="26"/>
        <v>33</v>
      </c>
      <c r="CB40" s="4"/>
      <c r="CC40" s="4">
        <v>40</v>
      </c>
      <c r="CD40" s="4">
        <v>5</v>
      </c>
      <c r="CE40" s="4">
        <v>4</v>
      </c>
      <c r="CG40" s="10">
        <f t="shared" ca="1" si="27"/>
        <v>0.76128892308569918</v>
      </c>
      <c r="CH40" s="11">
        <f t="shared" ca="1" si="28"/>
        <v>35</v>
      </c>
      <c r="CI40" s="4"/>
      <c r="CJ40" s="4">
        <v>40</v>
      </c>
      <c r="CK40" s="4">
        <v>3</v>
      </c>
      <c r="CL40" s="4">
        <v>9</v>
      </c>
      <c r="CN40" s="10">
        <f t="shared" ca="1" si="29"/>
        <v>1.9599162745734588E-2</v>
      </c>
      <c r="CO40" s="11">
        <f t="shared" ca="1" si="30"/>
        <v>79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0</v>
      </c>
      <c r="AB41" s="61">
        <f t="shared" ca="1" si="35"/>
        <v>7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0.70515827840410183</v>
      </c>
      <c r="CA41" s="11">
        <f t="shared" ca="1" si="26"/>
        <v>23</v>
      </c>
      <c r="CB41" s="4"/>
      <c r="CC41" s="4">
        <v>41</v>
      </c>
      <c r="CD41" s="4">
        <v>5</v>
      </c>
      <c r="CE41" s="4">
        <v>5</v>
      </c>
      <c r="CG41" s="10">
        <f t="shared" ca="1" si="27"/>
        <v>0.96103692783440287</v>
      </c>
      <c r="CH41" s="11">
        <f t="shared" ca="1" si="28"/>
        <v>13</v>
      </c>
      <c r="CI41" s="4"/>
      <c r="CJ41" s="4">
        <v>41</v>
      </c>
      <c r="CK41" s="4">
        <v>4</v>
      </c>
      <c r="CL41" s="4">
        <v>0</v>
      </c>
      <c r="CN41" s="10">
        <f t="shared" ca="1" si="29"/>
        <v>0.94638838070046394</v>
      </c>
      <c r="CO41" s="11">
        <f t="shared" ca="1" si="30"/>
        <v>5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OKB</v>
      </c>
      <c r="AA42" s="61">
        <f t="shared" ca="1" si="35"/>
        <v>2</v>
      </c>
      <c r="AB42" s="61">
        <f t="shared" ca="1" si="35"/>
        <v>0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0.15891116803651939</v>
      </c>
      <c r="CA42" s="11">
        <f t="shared" ca="1" si="26"/>
        <v>70</v>
      </c>
      <c r="CB42" s="4"/>
      <c r="CC42" s="4">
        <v>42</v>
      </c>
      <c r="CD42" s="4">
        <v>5</v>
      </c>
      <c r="CE42" s="4">
        <v>6</v>
      </c>
      <c r="CG42" s="10">
        <f t="shared" ca="1" si="27"/>
        <v>0.54509897322295586</v>
      </c>
      <c r="CH42" s="11">
        <f t="shared" ca="1" si="28"/>
        <v>54</v>
      </c>
      <c r="CI42" s="4"/>
      <c r="CJ42" s="4">
        <v>42</v>
      </c>
      <c r="CK42" s="4">
        <v>4</v>
      </c>
      <c r="CL42" s="4">
        <v>1</v>
      </c>
      <c r="CN42" s="10">
        <f t="shared" ca="1" si="29"/>
        <v>0.3317029400287107</v>
      </c>
      <c r="CO42" s="11">
        <f t="shared" ca="1" si="30"/>
        <v>54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24"/>
      <c r="B43" s="25"/>
      <c r="C43" s="84" t="str">
        <f t="shared" ref="C43" ca="1" si="39">C12</f>
        <v>46.46＋5.65＝</v>
      </c>
      <c r="D43" s="85"/>
      <c r="E43" s="85"/>
      <c r="F43" s="85"/>
      <c r="G43" s="95">
        <f ca="1">G12</f>
        <v>52.11</v>
      </c>
      <c r="H43" s="96"/>
      <c r="I43" s="59"/>
      <c r="J43" s="28"/>
      <c r="K43" s="24"/>
      <c r="L43" s="25"/>
      <c r="M43" s="84" t="str">
        <f t="shared" ref="M43" ca="1" si="40">M12</f>
        <v>24.88＋1.45＝</v>
      </c>
      <c r="N43" s="85"/>
      <c r="O43" s="85"/>
      <c r="P43" s="85"/>
      <c r="Q43" s="95">
        <f ca="1">Q12</f>
        <v>26.33</v>
      </c>
      <c r="R43" s="96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9</v>
      </c>
      <c r="AB43" s="61">
        <f t="shared" ca="1" si="35"/>
        <v>9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0.87709602863264102</v>
      </c>
      <c r="CA43" s="11">
        <f t="shared" ca="1" si="26"/>
        <v>11</v>
      </c>
      <c r="CB43" s="4"/>
      <c r="CC43" s="4">
        <v>43</v>
      </c>
      <c r="CD43" s="4">
        <v>5</v>
      </c>
      <c r="CE43" s="4">
        <v>7</v>
      </c>
      <c r="CG43" s="10">
        <f t="shared" ca="1" si="27"/>
        <v>0.24846712409706595</v>
      </c>
      <c r="CH43" s="11">
        <f t="shared" ca="1" si="28"/>
        <v>81</v>
      </c>
      <c r="CI43" s="4"/>
      <c r="CJ43" s="4">
        <v>43</v>
      </c>
      <c r="CK43" s="4">
        <v>4</v>
      </c>
      <c r="CL43" s="4">
        <v>2</v>
      </c>
      <c r="CN43" s="10">
        <f t="shared" ca="1" si="29"/>
        <v>0.39670713159897597</v>
      </c>
      <c r="CO43" s="11">
        <f t="shared" ca="1" si="30"/>
        <v>51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7</v>
      </c>
      <c r="AB44" s="61">
        <f t="shared" ca="1" si="35"/>
        <v>4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1.8195845974508074E-2</v>
      </c>
      <c r="CA44" s="11">
        <f t="shared" ca="1" si="26"/>
        <v>81</v>
      </c>
      <c r="CB44" s="4"/>
      <c r="CC44" s="4">
        <v>44</v>
      </c>
      <c r="CD44" s="4">
        <v>5</v>
      </c>
      <c r="CE44" s="4">
        <v>8</v>
      </c>
      <c r="CG44" s="10">
        <f t="shared" ca="1" si="27"/>
        <v>0.82480394731964335</v>
      </c>
      <c r="CH44" s="11">
        <f t="shared" ca="1" si="28"/>
        <v>32</v>
      </c>
      <c r="CI44" s="4"/>
      <c r="CJ44" s="4">
        <v>44</v>
      </c>
      <c r="CK44" s="4">
        <v>4</v>
      </c>
      <c r="CL44" s="4">
        <v>3</v>
      </c>
      <c r="CN44" s="10">
        <f t="shared" ca="1" si="29"/>
        <v>7.0043716531326683E-2</v>
      </c>
      <c r="CO44" s="11">
        <f t="shared" ca="1" si="30"/>
        <v>72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1">D14</f>
        <v>4</v>
      </c>
      <c r="E45" s="31">
        <f t="shared" ca="1" si="41"/>
        <v>6</v>
      </c>
      <c r="F45" s="31" t="str">
        <f t="shared" ca="1" si="41"/>
        <v>.</v>
      </c>
      <c r="G45" s="32">
        <f t="shared" ca="1" si="41"/>
        <v>4</v>
      </c>
      <c r="H45" s="32">
        <f t="shared" ca="1" si="41"/>
        <v>6</v>
      </c>
      <c r="I45" s="33"/>
      <c r="J45" s="28"/>
      <c r="K45" s="20"/>
      <c r="L45" s="13"/>
      <c r="M45" s="29"/>
      <c r="N45" s="30">
        <f t="shared" ref="N45:R45" ca="1" si="42">N14</f>
        <v>2</v>
      </c>
      <c r="O45" s="31">
        <f t="shared" ca="1" si="42"/>
        <v>4</v>
      </c>
      <c r="P45" s="31" t="str">
        <f t="shared" ca="1" si="42"/>
        <v>.</v>
      </c>
      <c r="Q45" s="32">
        <f t="shared" ca="1" si="42"/>
        <v>8</v>
      </c>
      <c r="R45" s="32">
        <f t="shared" ca="1" si="42"/>
        <v>8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9</v>
      </c>
      <c r="AB45" s="61">
        <f t="shared" ca="1" si="35"/>
        <v>7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0.45825535452565491</v>
      </c>
      <c r="CA45" s="11">
        <f t="shared" ca="1" si="26"/>
        <v>46</v>
      </c>
      <c r="CB45" s="4"/>
      <c r="CC45" s="4">
        <v>45</v>
      </c>
      <c r="CD45" s="4">
        <v>5</v>
      </c>
      <c r="CE45" s="4">
        <v>9</v>
      </c>
      <c r="CG45" s="10">
        <f t="shared" ca="1" si="27"/>
        <v>0.97099799382099938</v>
      </c>
      <c r="CH45" s="11">
        <f t="shared" ca="1" si="28"/>
        <v>5</v>
      </c>
      <c r="CI45" s="4"/>
      <c r="CJ45" s="4">
        <v>45</v>
      </c>
      <c r="CK45" s="4">
        <v>4</v>
      </c>
      <c r="CL45" s="4">
        <v>4</v>
      </c>
      <c r="CN45" s="10">
        <f t="shared" ca="1" si="29"/>
        <v>0.29698042954140869</v>
      </c>
      <c r="CO45" s="11">
        <f t="shared" ca="1" si="30"/>
        <v>57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3">C15</f>
        <v>＋</v>
      </c>
      <c r="D46" s="35">
        <f t="shared" ca="1" si="43"/>
        <v>0</v>
      </c>
      <c r="E46" s="36">
        <f t="shared" ca="1" si="43"/>
        <v>5</v>
      </c>
      <c r="F46" s="36" t="str">
        <f t="shared" ca="1" si="43"/>
        <v>.</v>
      </c>
      <c r="G46" s="37">
        <f t="shared" ca="1" si="43"/>
        <v>6</v>
      </c>
      <c r="H46" s="37">
        <f t="shared" ca="1" si="43"/>
        <v>5</v>
      </c>
      <c r="I46" s="33"/>
      <c r="J46" s="28"/>
      <c r="K46" s="20"/>
      <c r="L46" s="13"/>
      <c r="M46" s="34" t="str">
        <f t="shared" ref="M46:R47" ca="1" si="44">M15</f>
        <v>＋</v>
      </c>
      <c r="N46" s="35">
        <f t="shared" ca="1" si="44"/>
        <v>0</v>
      </c>
      <c r="O46" s="36">
        <f t="shared" ca="1" si="44"/>
        <v>1</v>
      </c>
      <c r="P46" s="36" t="str">
        <f t="shared" ca="1" si="44"/>
        <v>.</v>
      </c>
      <c r="Q46" s="37">
        <f t="shared" ca="1" si="44"/>
        <v>4</v>
      </c>
      <c r="R46" s="37">
        <f t="shared" ca="1" si="44"/>
        <v>5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7</v>
      </c>
      <c r="AB46" s="61">
        <f t="shared" ca="1" si="35"/>
        <v>4</v>
      </c>
      <c r="BS46" s="10"/>
      <c r="BT46" s="11"/>
      <c r="BU46" s="11"/>
      <c r="BV46" s="4"/>
      <c r="BW46" s="4"/>
      <c r="BX46" s="4"/>
      <c r="BY46" s="4"/>
      <c r="BZ46" s="10">
        <f t="shared" ca="1" si="25"/>
        <v>0.75062610134175778</v>
      </c>
      <c r="CA46" s="11">
        <f t="shared" ca="1" si="26"/>
        <v>20</v>
      </c>
      <c r="CB46" s="4"/>
      <c r="CC46" s="4">
        <v>46</v>
      </c>
      <c r="CD46" s="4">
        <v>6</v>
      </c>
      <c r="CE46" s="4">
        <v>1</v>
      </c>
      <c r="CG46" s="10">
        <f t="shared" ca="1" si="27"/>
        <v>5.7945884224487987E-2</v>
      </c>
      <c r="CH46" s="11">
        <f t="shared" ca="1" si="28"/>
        <v>95</v>
      </c>
      <c r="CI46" s="4"/>
      <c r="CJ46" s="4">
        <v>46</v>
      </c>
      <c r="CK46" s="4">
        <v>4</v>
      </c>
      <c r="CL46" s="4">
        <v>5</v>
      </c>
      <c r="CN46" s="10">
        <f t="shared" ca="1" si="29"/>
        <v>0.76467916408854697</v>
      </c>
      <c r="CO46" s="11">
        <f t="shared" ca="1" si="30"/>
        <v>18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20"/>
      <c r="B47" s="13"/>
      <c r="C47" s="63"/>
      <c r="D47" s="64">
        <f ca="1">D16</f>
        <v>5</v>
      </c>
      <c r="E47" s="65">
        <f t="shared" ca="1" si="43"/>
        <v>2</v>
      </c>
      <c r="F47" s="65" t="str">
        <f t="shared" si="43"/>
        <v>.</v>
      </c>
      <c r="G47" s="66">
        <f t="shared" ca="1" si="43"/>
        <v>1</v>
      </c>
      <c r="H47" s="67">
        <f t="shared" ca="1" si="43"/>
        <v>1</v>
      </c>
      <c r="I47" s="68"/>
      <c r="J47" s="28"/>
      <c r="K47" s="13"/>
      <c r="L47" s="13"/>
      <c r="M47" s="63"/>
      <c r="N47" s="64">
        <f ca="1">N16</f>
        <v>2</v>
      </c>
      <c r="O47" s="65">
        <f t="shared" ca="1" si="44"/>
        <v>6</v>
      </c>
      <c r="P47" s="65" t="str">
        <f t="shared" si="44"/>
        <v>.</v>
      </c>
      <c r="Q47" s="66">
        <f t="shared" ca="1" si="44"/>
        <v>3</v>
      </c>
      <c r="R47" s="67">
        <f t="shared" ca="1" si="44"/>
        <v>3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0</v>
      </c>
      <c r="AB47" s="61">
        <f t="shared" ca="1" si="35"/>
        <v>6</v>
      </c>
      <c r="BS47" s="10"/>
      <c r="BT47" s="11"/>
      <c r="BU47" s="11"/>
      <c r="BV47" s="4"/>
      <c r="BW47" s="4"/>
      <c r="BX47" s="4"/>
      <c r="BY47" s="4"/>
      <c r="BZ47" s="10">
        <f t="shared" ca="1" si="25"/>
        <v>0.33802366619677326</v>
      </c>
      <c r="CA47" s="11">
        <f t="shared" ca="1" si="26"/>
        <v>57</v>
      </c>
      <c r="CB47" s="4"/>
      <c r="CC47" s="4">
        <v>47</v>
      </c>
      <c r="CD47" s="4">
        <v>6</v>
      </c>
      <c r="CE47" s="4">
        <v>2</v>
      </c>
      <c r="CG47" s="10">
        <f t="shared" ca="1" si="27"/>
        <v>0.50612627506148078</v>
      </c>
      <c r="CH47" s="11">
        <f t="shared" ca="1" si="28"/>
        <v>59</v>
      </c>
      <c r="CI47" s="4"/>
      <c r="CJ47" s="4">
        <v>47</v>
      </c>
      <c r="CK47" s="4">
        <v>4</v>
      </c>
      <c r="CL47" s="4">
        <v>6</v>
      </c>
      <c r="CN47" s="10">
        <f t="shared" ca="1" si="29"/>
        <v>0.47384824717630669</v>
      </c>
      <c r="CO47" s="11">
        <f t="shared" ca="1" si="30"/>
        <v>44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>
        <f t="shared" ca="1" si="25"/>
        <v>0.62900435533852839</v>
      </c>
      <c r="CA48" s="11">
        <f t="shared" ca="1" si="26"/>
        <v>31</v>
      </c>
      <c r="CB48" s="4"/>
      <c r="CC48" s="4">
        <v>48</v>
      </c>
      <c r="CD48" s="4">
        <v>6</v>
      </c>
      <c r="CE48" s="4">
        <v>3</v>
      </c>
      <c r="CG48" s="10">
        <f t="shared" ca="1" si="27"/>
        <v>0.7476216291136456</v>
      </c>
      <c r="CH48" s="11">
        <f t="shared" ca="1" si="28"/>
        <v>40</v>
      </c>
      <c r="CI48" s="4"/>
      <c r="CJ48" s="4">
        <v>48</v>
      </c>
      <c r="CK48" s="4">
        <v>4</v>
      </c>
      <c r="CL48" s="4">
        <v>7</v>
      </c>
      <c r="CN48" s="10">
        <f t="shared" ca="1" si="29"/>
        <v>0.27274304117139359</v>
      </c>
      <c r="CO48" s="11">
        <f t="shared" ca="1" si="30"/>
        <v>58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>
        <f t="shared" ca="1" si="25"/>
        <v>0.84237018447019441</v>
      </c>
      <c r="CA49" s="11">
        <f t="shared" ca="1" si="26"/>
        <v>14</v>
      </c>
      <c r="CB49" s="4"/>
      <c r="CC49" s="4">
        <v>49</v>
      </c>
      <c r="CD49" s="4">
        <v>6</v>
      </c>
      <c r="CE49" s="4">
        <v>4</v>
      </c>
      <c r="CG49" s="10">
        <f t="shared" ca="1" si="27"/>
        <v>0.87926641892327861</v>
      </c>
      <c r="CH49" s="11">
        <f t="shared" ca="1" si="28"/>
        <v>25</v>
      </c>
      <c r="CI49" s="4"/>
      <c r="CJ49" s="4">
        <v>49</v>
      </c>
      <c r="CK49" s="4">
        <v>4</v>
      </c>
      <c r="CL49" s="4">
        <v>8</v>
      </c>
      <c r="CN49" s="10">
        <f t="shared" ca="1" si="29"/>
        <v>0.8808872255507797</v>
      </c>
      <c r="CO49" s="11">
        <f t="shared" ca="1" si="30"/>
        <v>10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24"/>
      <c r="B50" s="25"/>
      <c r="C50" s="84" t="str">
        <f t="shared" ref="C50" ca="1" si="45">C19</f>
        <v>6.14＋17.03＝</v>
      </c>
      <c r="D50" s="85"/>
      <c r="E50" s="85"/>
      <c r="F50" s="85"/>
      <c r="G50" s="95">
        <f ca="1">G19</f>
        <v>23.17</v>
      </c>
      <c r="H50" s="96"/>
      <c r="I50" s="59"/>
      <c r="J50" s="28"/>
      <c r="K50" s="24"/>
      <c r="L50" s="25"/>
      <c r="M50" s="84" t="str">
        <f t="shared" ref="M50" ca="1" si="46">M19</f>
        <v>13.15＋1.92＝</v>
      </c>
      <c r="N50" s="85"/>
      <c r="O50" s="85"/>
      <c r="P50" s="85"/>
      <c r="Q50" s="95">
        <f ca="1">Q19</f>
        <v>15.07</v>
      </c>
      <c r="R50" s="96"/>
      <c r="S50" s="59"/>
      <c r="T50" s="28"/>
      <c r="BS50" s="10"/>
      <c r="BT50" s="11"/>
      <c r="BU50" s="11"/>
      <c r="BV50" s="4"/>
      <c r="BW50" s="4"/>
      <c r="BX50" s="4"/>
      <c r="BY50" s="4"/>
      <c r="BZ50" s="10">
        <f t="shared" ca="1" si="25"/>
        <v>0.25458330204284163</v>
      </c>
      <c r="CA50" s="11">
        <f t="shared" ca="1" si="26"/>
        <v>62</v>
      </c>
      <c r="CB50" s="4"/>
      <c r="CC50" s="4">
        <v>50</v>
      </c>
      <c r="CD50" s="4">
        <v>6</v>
      </c>
      <c r="CE50" s="4">
        <v>5</v>
      </c>
      <c r="CG50" s="10">
        <f t="shared" ca="1" si="27"/>
        <v>0.61582543323512584</v>
      </c>
      <c r="CH50" s="11">
        <f t="shared" ca="1" si="28"/>
        <v>48</v>
      </c>
      <c r="CI50" s="4"/>
      <c r="CJ50" s="4">
        <v>50</v>
      </c>
      <c r="CK50" s="4">
        <v>4</v>
      </c>
      <c r="CL50" s="4">
        <v>9</v>
      </c>
      <c r="CN50" s="10">
        <f t="shared" ca="1" si="29"/>
        <v>0.99515555441919301</v>
      </c>
      <c r="CO50" s="11">
        <f t="shared" ca="1" si="30"/>
        <v>1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>
        <f t="shared" ca="1" si="25"/>
        <v>8.8768196188676374E-2</v>
      </c>
      <c r="CA51" s="11">
        <f t="shared" ca="1" si="26"/>
        <v>75</v>
      </c>
      <c r="CB51" s="4"/>
      <c r="CC51" s="4">
        <v>51</v>
      </c>
      <c r="CD51" s="4">
        <v>6</v>
      </c>
      <c r="CE51" s="4">
        <v>6</v>
      </c>
      <c r="CG51" s="10">
        <f t="shared" ca="1" si="27"/>
        <v>0.48617326890125712</v>
      </c>
      <c r="CH51" s="11">
        <f t="shared" ca="1" si="28"/>
        <v>61</v>
      </c>
      <c r="CI51" s="4"/>
      <c r="CJ51" s="4">
        <v>51</v>
      </c>
      <c r="CK51" s="4">
        <v>5</v>
      </c>
      <c r="CL51" s="4">
        <v>0</v>
      </c>
      <c r="CN51" s="10">
        <f t="shared" ca="1" si="29"/>
        <v>0.85171690203161632</v>
      </c>
      <c r="CO51" s="11">
        <f t="shared" ca="1" si="30"/>
        <v>13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20"/>
      <c r="B52" s="13"/>
      <c r="C52" s="29"/>
      <c r="D52" s="30">
        <f t="shared" ref="D52:H52" ca="1" si="47">D21</f>
        <v>0</v>
      </c>
      <c r="E52" s="31">
        <f t="shared" ca="1" si="47"/>
        <v>6</v>
      </c>
      <c r="F52" s="31" t="str">
        <f t="shared" ca="1" si="47"/>
        <v>.</v>
      </c>
      <c r="G52" s="32">
        <f t="shared" ca="1" si="47"/>
        <v>1</v>
      </c>
      <c r="H52" s="32">
        <f t="shared" ca="1" si="47"/>
        <v>4</v>
      </c>
      <c r="I52" s="33"/>
      <c r="J52" s="28"/>
      <c r="K52" s="20"/>
      <c r="L52" s="13"/>
      <c r="M52" s="29"/>
      <c r="N52" s="30">
        <f t="shared" ref="N52:R52" ca="1" si="48">N21</f>
        <v>1</v>
      </c>
      <c r="O52" s="31">
        <f t="shared" ca="1" si="48"/>
        <v>3</v>
      </c>
      <c r="P52" s="31" t="str">
        <f t="shared" ca="1" si="48"/>
        <v>.</v>
      </c>
      <c r="Q52" s="32">
        <f t="shared" ca="1" si="48"/>
        <v>1</v>
      </c>
      <c r="R52" s="32">
        <f t="shared" ca="1" si="48"/>
        <v>5</v>
      </c>
      <c r="S52" s="33"/>
      <c r="T52" s="28"/>
      <c r="BS52" s="10"/>
      <c r="BT52" s="11"/>
      <c r="BU52" s="11"/>
      <c r="BV52" s="4"/>
      <c r="BW52" s="4"/>
      <c r="BX52" s="4"/>
      <c r="BY52" s="4"/>
      <c r="BZ52" s="10">
        <f t="shared" ca="1" si="25"/>
        <v>0.12765532759352827</v>
      </c>
      <c r="CA52" s="11">
        <f t="shared" ca="1" si="26"/>
        <v>73</v>
      </c>
      <c r="CB52" s="4"/>
      <c r="CC52" s="4">
        <v>52</v>
      </c>
      <c r="CD52" s="4">
        <v>6</v>
      </c>
      <c r="CE52" s="4">
        <v>7</v>
      </c>
      <c r="CG52" s="10">
        <f t="shared" ca="1" si="27"/>
        <v>0.2038758803628401</v>
      </c>
      <c r="CH52" s="11">
        <f t="shared" ca="1" si="28"/>
        <v>83</v>
      </c>
      <c r="CI52" s="4"/>
      <c r="CJ52" s="4">
        <v>52</v>
      </c>
      <c r="CK52" s="4">
        <v>5</v>
      </c>
      <c r="CL52" s="4">
        <v>1</v>
      </c>
      <c r="CN52" s="10">
        <f t="shared" ca="1" si="29"/>
        <v>0.67569934363697415</v>
      </c>
      <c r="CO52" s="11">
        <f t="shared" ca="1" si="30"/>
        <v>27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20"/>
      <c r="B53" s="13"/>
      <c r="C53" s="34" t="str">
        <f t="shared" ref="C53:H54" ca="1" si="49">C22</f>
        <v>＋</v>
      </c>
      <c r="D53" s="35">
        <f t="shared" ca="1" si="49"/>
        <v>1</v>
      </c>
      <c r="E53" s="36">
        <f t="shared" ca="1" si="49"/>
        <v>7</v>
      </c>
      <c r="F53" s="36" t="str">
        <f t="shared" ca="1" si="49"/>
        <v>.</v>
      </c>
      <c r="G53" s="37">
        <f t="shared" ca="1" si="49"/>
        <v>0</v>
      </c>
      <c r="H53" s="37">
        <f t="shared" ca="1" si="49"/>
        <v>3</v>
      </c>
      <c r="I53" s="33"/>
      <c r="J53" s="28"/>
      <c r="K53" s="20"/>
      <c r="L53" s="13"/>
      <c r="M53" s="34" t="str">
        <f t="shared" ref="M53:R54" ca="1" si="50">M22</f>
        <v>＋</v>
      </c>
      <c r="N53" s="35">
        <f t="shared" ca="1" si="50"/>
        <v>0</v>
      </c>
      <c r="O53" s="36">
        <f t="shared" ca="1" si="50"/>
        <v>1</v>
      </c>
      <c r="P53" s="36" t="str">
        <f t="shared" ca="1" si="50"/>
        <v>.</v>
      </c>
      <c r="Q53" s="37">
        <f t="shared" ca="1" si="50"/>
        <v>9</v>
      </c>
      <c r="R53" s="37">
        <f t="shared" ca="1" si="50"/>
        <v>2</v>
      </c>
      <c r="S53" s="33"/>
      <c r="T53" s="28"/>
      <c r="BS53" s="10"/>
      <c r="BT53" s="11"/>
      <c r="BU53" s="11"/>
      <c r="BV53" s="4"/>
      <c r="BW53" s="4"/>
      <c r="BX53" s="4"/>
      <c r="BY53" s="4"/>
      <c r="BZ53" s="10">
        <f t="shared" ca="1" si="25"/>
        <v>0.38476046029904709</v>
      </c>
      <c r="CA53" s="11">
        <f t="shared" ca="1" si="26"/>
        <v>55</v>
      </c>
      <c r="CB53" s="4"/>
      <c r="CC53" s="4">
        <v>53</v>
      </c>
      <c r="CD53" s="4">
        <v>6</v>
      </c>
      <c r="CE53" s="4">
        <v>8</v>
      </c>
      <c r="CG53" s="10">
        <f t="shared" ca="1" si="27"/>
        <v>0.90628721894564479</v>
      </c>
      <c r="CH53" s="11">
        <f t="shared" ca="1" si="28"/>
        <v>22</v>
      </c>
      <c r="CI53" s="4"/>
      <c r="CJ53" s="4">
        <v>53</v>
      </c>
      <c r="CK53" s="4">
        <v>5</v>
      </c>
      <c r="CL53" s="4">
        <v>2</v>
      </c>
      <c r="CN53" s="10">
        <f t="shared" ca="1" si="29"/>
        <v>0.55760617858681616</v>
      </c>
      <c r="CO53" s="11">
        <f t="shared" ca="1" si="30"/>
        <v>34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20"/>
      <c r="B54" s="13"/>
      <c r="C54" s="63"/>
      <c r="D54" s="64">
        <f ca="1">D23</f>
        <v>2</v>
      </c>
      <c r="E54" s="65">
        <f t="shared" ca="1" si="49"/>
        <v>3</v>
      </c>
      <c r="F54" s="65" t="str">
        <f t="shared" si="49"/>
        <v>.</v>
      </c>
      <c r="G54" s="66">
        <f t="shared" ca="1" si="49"/>
        <v>1</v>
      </c>
      <c r="H54" s="67">
        <f t="shared" ca="1" si="49"/>
        <v>7</v>
      </c>
      <c r="I54" s="68"/>
      <c r="J54" s="28"/>
      <c r="K54" s="13"/>
      <c r="L54" s="13"/>
      <c r="M54" s="63"/>
      <c r="N54" s="64">
        <f ca="1">N23</f>
        <v>1</v>
      </c>
      <c r="O54" s="65">
        <f t="shared" ca="1" si="50"/>
        <v>5</v>
      </c>
      <c r="P54" s="65" t="str">
        <f t="shared" si="50"/>
        <v>.</v>
      </c>
      <c r="Q54" s="66">
        <f t="shared" ca="1" si="50"/>
        <v>0</v>
      </c>
      <c r="R54" s="67">
        <f t="shared" ca="1" si="50"/>
        <v>7</v>
      </c>
      <c r="S54" s="68"/>
      <c r="T54" s="28"/>
      <c r="BS54" s="10"/>
      <c r="BT54" s="11"/>
      <c r="BU54" s="11"/>
      <c r="BV54" s="4"/>
      <c r="BW54" s="4"/>
      <c r="BX54" s="4"/>
      <c r="BY54" s="4"/>
      <c r="BZ54" s="10">
        <f t="shared" ca="1" si="25"/>
        <v>0.17056051131142025</v>
      </c>
      <c r="CA54" s="11">
        <f t="shared" ca="1" si="26"/>
        <v>66</v>
      </c>
      <c r="CB54" s="4"/>
      <c r="CC54" s="4">
        <v>54</v>
      </c>
      <c r="CD54" s="4">
        <v>6</v>
      </c>
      <c r="CE54" s="4">
        <v>9</v>
      </c>
      <c r="CG54" s="10">
        <f t="shared" ca="1" si="27"/>
        <v>0.96946650972722226</v>
      </c>
      <c r="CH54" s="11">
        <f t="shared" ca="1" si="28"/>
        <v>7</v>
      </c>
      <c r="CI54" s="4"/>
      <c r="CJ54" s="4">
        <v>54</v>
      </c>
      <c r="CK54" s="4">
        <v>5</v>
      </c>
      <c r="CL54" s="4">
        <v>3</v>
      </c>
      <c r="CN54" s="10">
        <f t="shared" ca="1" si="29"/>
        <v>0.37652696662299423</v>
      </c>
      <c r="CO54" s="11">
        <f t="shared" ca="1" si="30"/>
        <v>53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>
        <f t="shared" ca="1" si="25"/>
        <v>0.65260212246433225</v>
      </c>
      <c r="CA55" s="11">
        <f t="shared" ca="1" si="26"/>
        <v>27</v>
      </c>
      <c r="CB55" s="4"/>
      <c r="CC55" s="4">
        <v>55</v>
      </c>
      <c r="CD55" s="4">
        <v>7</v>
      </c>
      <c r="CE55" s="4">
        <v>1</v>
      </c>
      <c r="CG55" s="10">
        <f t="shared" ca="1" si="27"/>
        <v>0.1646025510997855</v>
      </c>
      <c r="CH55" s="11">
        <f t="shared" ca="1" si="28"/>
        <v>88</v>
      </c>
      <c r="CI55" s="4"/>
      <c r="CJ55" s="4">
        <v>55</v>
      </c>
      <c r="CK55" s="4">
        <v>5</v>
      </c>
      <c r="CL55" s="4">
        <v>4</v>
      </c>
      <c r="CN55" s="10">
        <f t="shared" ca="1" si="29"/>
        <v>0.17249130636919152</v>
      </c>
      <c r="CO55" s="11">
        <f t="shared" ca="1" si="30"/>
        <v>65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>
        <f t="shared" ca="1" si="25"/>
        <v>0.68767449031949746</v>
      </c>
      <c r="CA56" s="11">
        <f t="shared" ca="1" si="26"/>
        <v>25</v>
      </c>
      <c r="CB56" s="4"/>
      <c r="CC56" s="4">
        <v>56</v>
      </c>
      <c r="CD56" s="4">
        <v>7</v>
      </c>
      <c r="CE56" s="4">
        <v>2</v>
      </c>
      <c r="CG56" s="10">
        <f t="shared" ca="1" si="27"/>
        <v>0.3616800241649607</v>
      </c>
      <c r="CH56" s="11">
        <f t="shared" ca="1" si="28"/>
        <v>70</v>
      </c>
      <c r="CI56" s="4"/>
      <c r="CJ56" s="4">
        <v>56</v>
      </c>
      <c r="CK56" s="4">
        <v>5</v>
      </c>
      <c r="CL56" s="4">
        <v>5</v>
      </c>
      <c r="CN56" s="10">
        <f t="shared" ca="1" si="29"/>
        <v>0.74258599357636845</v>
      </c>
      <c r="CO56" s="11">
        <f t="shared" ca="1" si="30"/>
        <v>19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24"/>
      <c r="B57" s="25"/>
      <c r="C57" s="84" t="str">
        <f t="shared" ref="C57" ca="1" si="51">C26</f>
        <v>56.36＋8.84＝</v>
      </c>
      <c r="D57" s="85"/>
      <c r="E57" s="85"/>
      <c r="F57" s="85"/>
      <c r="G57" s="95">
        <f ca="1">G26</f>
        <v>65.2</v>
      </c>
      <c r="H57" s="96"/>
      <c r="I57" s="59"/>
      <c r="J57" s="28"/>
      <c r="K57" s="24"/>
      <c r="L57" s="25"/>
      <c r="M57" s="84" t="str">
        <f t="shared" ref="M57" ca="1" si="52">M26</f>
        <v>1.16＋35.83＝</v>
      </c>
      <c r="N57" s="85"/>
      <c r="O57" s="85"/>
      <c r="P57" s="85"/>
      <c r="Q57" s="95">
        <f ca="1">Q26</f>
        <v>36.99</v>
      </c>
      <c r="R57" s="96"/>
      <c r="S57" s="59"/>
      <c r="T57" s="28"/>
      <c r="BS57" s="10"/>
      <c r="BT57" s="11"/>
      <c r="BU57" s="11"/>
      <c r="BV57" s="4"/>
      <c r="BW57" s="4"/>
      <c r="BX57" s="4"/>
      <c r="BY57" s="4"/>
      <c r="BZ57" s="10">
        <f t="shared" ca="1" si="25"/>
        <v>0.52608990108263132</v>
      </c>
      <c r="CA57" s="11">
        <f t="shared" ca="1" si="26"/>
        <v>40</v>
      </c>
      <c r="CB57" s="4"/>
      <c r="CC57" s="4">
        <v>57</v>
      </c>
      <c r="CD57" s="4">
        <v>7</v>
      </c>
      <c r="CE57" s="4">
        <v>3</v>
      </c>
      <c r="CG57" s="10">
        <f t="shared" ca="1" si="27"/>
        <v>0.96908835111414493</v>
      </c>
      <c r="CH57" s="11">
        <f t="shared" ca="1" si="28"/>
        <v>8</v>
      </c>
      <c r="CI57" s="4"/>
      <c r="CJ57" s="4">
        <v>57</v>
      </c>
      <c r="CK57" s="4">
        <v>5</v>
      </c>
      <c r="CL57" s="4">
        <v>6</v>
      </c>
      <c r="CN57" s="10">
        <f t="shared" ca="1" si="29"/>
        <v>0.71157725081428402</v>
      </c>
      <c r="CO57" s="11">
        <f t="shared" ca="1" si="30"/>
        <v>23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>
        <f t="shared" ca="1" si="25"/>
        <v>0.50462256942292216</v>
      </c>
      <c r="CA58" s="11">
        <f t="shared" ca="1" si="26"/>
        <v>41</v>
      </c>
      <c r="CB58" s="4"/>
      <c r="CC58" s="4">
        <v>58</v>
      </c>
      <c r="CD58" s="4">
        <v>7</v>
      </c>
      <c r="CE58" s="4">
        <v>4</v>
      </c>
      <c r="CG58" s="10">
        <f t="shared" ca="1" si="27"/>
        <v>0.34610566287666922</v>
      </c>
      <c r="CH58" s="11">
        <f t="shared" ca="1" si="28"/>
        <v>72</v>
      </c>
      <c r="CI58" s="4"/>
      <c r="CJ58" s="4">
        <v>58</v>
      </c>
      <c r="CK58" s="4">
        <v>5</v>
      </c>
      <c r="CL58" s="4">
        <v>7</v>
      </c>
      <c r="CN58" s="10">
        <f t="shared" ca="1" si="29"/>
        <v>0.533898783516074</v>
      </c>
      <c r="CO58" s="11">
        <f t="shared" ca="1" si="30"/>
        <v>37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20"/>
      <c r="B59" s="13"/>
      <c r="C59" s="29"/>
      <c r="D59" s="30">
        <f t="shared" ref="D59:H59" ca="1" si="53">D28</f>
        <v>5</v>
      </c>
      <c r="E59" s="31">
        <f t="shared" ca="1" si="53"/>
        <v>6</v>
      </c>
      <c r="F59" s="31" t="str">
        <f t="shared" ca="1" si="53"/>
        <v>.</v>
      </c>
      <c r="G59" s="32">
        <f t="shared" ca="1" si="53"/>
        <v>3</v>
      </c>
      <c r="H59" s="32">
        <f t="shared" ca="1" si="53"/>
        <v>6</v>
      </c>
      <c r="I59" s="33"/>
      <c r="J59" s="28"/>
      <c r="K59" s="20"/>
      <c r="L59" s="13"/>
      <c r="M59" s="29"/>
      <c r="N59" s="30">
        <f t="shared" ref="N59:R59" ca="1" si="54">N28</f>
        <v>0</v>
      </c>
      <c r="O59" s="31">
        <f t="shared" ca="1" si="54"/>
        <v>1</v>
      </c>
      <c r="P59" s="31" t="str">
        <f t="shared" ca="1" si="54"/>
        <v>.</v>
      </c>
      <c r="Q59" s="32">
        <f t="shared" ca="1" si="54"/>
        <v>1</v>
      </c>
      <c r="R59" s="32">
        <f t="shared" ca="1" si="54"/>
        <v>6</v>
      </c>
      <c r="S59" s="33"/>
      <c r="T59" s="28"/>
      <c r="BS59" s="10"/>
      <c r="BT59" s="11"/>
      <c r="BU59" s="11"/>
      <c r="BV59" s="4"/>
      <c r="BW59" s="4"/>
      <c r="BX59" s="4"/>
      <c r="BY59" s="4"/>
      <c r="BZ59" s="10">
        <f t="shared" ca="1" si="25"/>
        <v>0.13831284449685044</v>
      </c>
      <c r="CA59" s="11">
        <f t="shared" ca="1" si="26"/>
        <v>72</v>
      </c>
      <c r="CB59" s="4"/>
      <c r="CC59" s="4">
        <v>59</v>
      </c>
      <c r="CD59" s="4">
        <v>7</v>
      </c>
      <c r="CE59" s="4">
        <v>5</v>
      </c>
      <c r="CG59" s="10">
        <f t="shared" ca="1" si="27"/>
        <v>0.83537183579322882</v>
      </c>
      <c r="CH59" s="11">
        <f t="shared" ca="1" si="28"/>
        <v>31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0.21025829525758755</v>
      </c>
      <c r="CO59" s="11">
        <f t="shared" ca="1" si="30"/>
        <v>61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20"/>
      <c r="B60" s="13"/>
      <c r="C60" s="34" t="str">
        <f t="shared" ref="C60:H61" ca="1" si="55">C29</f>
        <v>＋</v>
      </c>
      <c r="D60" s="35">
        <f t="shared" ca="1" si="55"/>
        <v>0</v>
      </c>
      <c r="E60" s="36">
        <f t="shared" ca="1" si="55"/>
        <v>8</v>
      </c>
      <c r="F60" s="36" t="str">
        <f t="shared" ca="1" si="55"/>
        <v>.</v>
      </c>
      <c r="G60" s="37">
        <f t="shared" ca="1" si="55"/>
        <v>8</v>
      </c>
      <c r="H60" s="37">
        <f t="shared" ca="1" si="55"/>
        <v>4</v>
      </c>
      <c r="I60" s="33"/>
      <c r="J60" s="28"/>
      <c r="K60" s="20"/>
      <c r="L60" s="13"/>
      <c r="M60" s="34" t="str">
        <f t="shared" ref="M60:R61" ca="1" si="56">M29</f>
        <v>＋</v>
      </c>
      <c r="N60" s="35">
        <f t="shared" ca="1" si="56"/>
        <v>3</v>
      </c>
      <c r="O60" s="36">
        <f t="shared" ca="1" si="56"/>
        <v>5</v>
      </c>
      <c r="P60" s="36" t="str">
        <f t="shared" ca="1" si="56"/>
        <v>.</v>
      </c>
      <c r="Q60" s="37">
        <f t="shared" ca="1" si="56"/>
        <v>8</v>
      </c>
      <c r="R60" s="37">
        <f t="shared" ca="1" si="56"/>
        <v>3</v>
      </c>
      <c r="S60" s="33"/>
      <c r="T60" s="28"/>
      <c r="BS60" s="10"/>
      <c r="BT60" s="11"/>
      <c r="BU60" s="11"/>
      <c r="BV60" s="4"/>
      <c r="BW60" s="4"/>
      <c r="BX60" s="4"/>
      <c r="BY60" s="4"/>
      <c r="BZ60" s="10">
        <f t="shared" ca="1" si="25"/>
        <v>0.66959846083549002</v>
      </c>
      <c r="CA60" s="11">
        <f t="shared" ca="1" si="26"/>
        <v>26</v>
      </c>
      <c r="CB60" s="4"/>
      <c r="CC60" s="4">
        <v>60</v>
      </c>
      <c r="CD60" s="4">
        <v>7</v>
      </c>
      <c r="CE60" s="4">
        <v>6</v>
      </c>
      <c r="CG60" s="10">
        <f t="shared" ca="1" si="27"/>
        <v>5.4301063374340708E-2</v>
      </c>
      <c r="CH60" s="11">
        <f t="shared" ca="1" si="28"/>
        <v>96</v>
      </c>
      <c r="CI60" s="4"/>
      <c r="CJ60" s="4">
        <v>60</v>
      </c>
      <c r="CK60" s="4">
        <v>5</v>
      </c>
      <c r="CL60" s="4">
        <v>9</v>
      </c>
      <c r="CN60" s="10">
        <f t="shared" ca="1" si="29"/>
        <v>0.91233082927006226</v>
      </c>
      <c r="CO60" s="11">
        <f t="shared" ca="1" si="30"/>
        <v>7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20"/>
      <c r="B61" s="13"/>
      <c r="C61" s="63"/>
      <c r="D61" s="64">
        <f ca="1">D30</f>
        <v>6</v>
      </c>
      <c r="E61" s="65">
        <f t="shared" ca="1" si="55"/>
        <v>5</v>
      </c>
      <c r="F61" s="65" t="str">
        <f t="shared" si="55"/>
        <v>.</v>
      </c>
      <c r="G61" s="66">
        <f t="shared" ca="1" si="55"/>
        <v>2</v>
      </c>
      <c r="H61" s="67">
        <f t="shared" ca="1" si="55"/>
        <v>0</v>
      </c>
      <c r="I61" s="68"/>
      <c r="J61" s="28"/>
      <c r="K61" s="13"/>
      <c r="L61" s="13"/>
      <c r="M61" s="63"/>
      <c r="N61" s="64">
        <f ca="1">N30</f>
        <v>3</v>
      </c>
      <c r="O61" s="65">
        <f t="shared" ca="1" si="56"/>
        <v>6</v>
      </c>
      <c r="P61" s="65" t="str">
        <f t="shared" si="56"/>
        <v>.</v>
      </c>
      <c r="Q61" s="66">
        <f t="shared" ca="1" si="56"/>
        <v>9</v>
      </c>
      <c r="R61" s="67">
        <f t="shared" ca="1" si="56"/>
        <v>9</v>
      </c>
      <c r="S61" s="68"/>
      <c r="T61" s="28"/>
      <c r="BS61" s="10"/>
      <c r="BT61" s="11"/>
      <c r="BU61" s="11"/>
      <c r="BV61" s="4"/>
      <c r="BW61" s="4"/>
      <c r="BX61" s="4"/>
      <c r="BY61" s="4"/>
      <c r="BZ61" s="10">
        <f t="shared" ca="1" si="25"/>
        <v>0.31111818776886668</v>
      </c>
      <c r="CA61" s="11">
        <f t="shared" ca="1" si="26"/>
        <v>59</v>
      </c>
      <c r="CB61" s="4"/>
      <c r="CC61" s="4">
        <v>61</v>
      </c>
      <c r="CD61" s="4">
        <v>7</v>
      </c>
      <c r="CE61" s="4">
        <v>7</v>
      </c>
      <c r="CG61" s="10">
        <f t="shared" ca="1" si="27"/>
        <v>0.44752010696934941</v>
      </c>
      <c r="CH61" s="11">
        <f t="shared" ca="1" si="28"/>
        <v>66</v>
      </c>
      <c r="CI61" s="4"/>
      <c r="CJ61" s="4">
        <v>61</v>
      </c>
      <c r="CK61" s="4">
        <v>6</v>
      </c>
      <c r="CL61" s="4">
        <v>0</v>
      </c>
      <c r="CN61" s="10">
        <f t="shared" ca="1" si="29"/>
        <v>0.23748529628171466</v>
      </c>
      <c r="CO61" s="11">
        <f t="shared" ca="1" si="30"/>
        <v>60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>
        <f t="shared" ca="1" si="25"/>
        <v>6.0415334125886067E-2</v>
      </c>
      <c r="CA62" s="11">
        <f t="shared" ca="1" si="26"/>
        <v>78</v>
      </c>
      <c r="CB62" s="4"/>
      <c r="CC62" s="4">
        <v>62</v>
      </c>
      <c r="CD62" s="4">
        <v>7</v>
      </c>
      <c r="CE62" s="4">
        <v>8</v>
      </c>
      <c r="CG62" s="10">
        <f t="shared" ca="1" si="27"/>
        <v>0.96100013466936951</v>
      </c>
      <c r="CH62" s="11">
        <f t="shared" ca="1" si="28"/>
        <v>14</v>
      </c>
      <c r="CI62" s="4"/>
      <c r="CJ62" s="4">
        <v>62</v>
      </c>
      <c r="CK62" s="4">
        <v>6</v>
      </c>
      <c r="CL62" s="4">
        <v>1</v>
      </c>
      <c r="CN62" s="10">
        <f t="shared" ca="1" si="29"/>
        <v>0.80572111795229195</v>
      </c>
      <c r="CO62" s="11">
        <f t="shared" ca="1" si="30"/>
        <v>16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>
        <f t="shared" ca="1" si="25"/>
        <v>0.17648711875569001</v>
      </c>
      <c r="CA63" s="11">
        <f t="shared" ca="1" si="26"/>
        <v>65</v>
      </c>
      <c r="CC63" s="4">
        <v>63</v>
      </c>
      <c r="CD63" s="4">
        <v>7</v>
      </c>
      <c r="CE63" s="4">
        <v>9</v>
      </c>
      <c r="CG63" s="10">
        <f t="shared" ca="1" si="27"/>
        <v>0.7994849063680004</v>
      </c>
      <c r="CH63" s="11">
        <f t="shared" ca="1" si="28"/>
        <v>33</v>
      </c>
      <c r="CJ63" s="4">
        <v>63</v>
      </c>
      <c r="CK63" s="4">
        <v>6</v>
      </c>
      <c r="CL63" s="4">
        <v>2</v>
      </c>
      <c r="CN63" s="10">
        <f t="shared" ca="1" si="29"/>
        <v>0.48849698957453613</v>
      </c>
      <c r="CO63" s="11">
        <f t="shared" ca="1" si="30"/>
        <v>41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>
        <f t="shared" ca="1" si="25"/>
        <v>0.88478607899307926</v>
      </c>
      <c r="CA64" s="11">
        <f t="shared" ca="1" si="26"/>
        <v>10</v>
      </c>
      <c r="CC64" s="4">
        <v>64</v>
      </c>
      <c r="CD64" s="4">
        <v>8</v>
      </c>
      <c r="CE64" s="4">
        <v>1</v>
      </c>
      <c r="CG64" s="10">
        <f t="shared" ca="1" si="27"/>
        <v>0.13860945928666224</v>
      </c>
      <c r="CH64" s="11">
        <f t="shared" ca="1" si="28"/>
        <v>89</v>
      </c>
      <c r="CJ64" s="4">
        <v>64</v>
      </c>
      <c r="CK64" s="4">
        <v>6</v>
      </c>
      <c r="CL64" s="4">
        <v>3</v>
      </c>
      <c r="CN64" s="10">
        <f t="shared" ca="1" si="29"/>
        <v>0.23913045832395952</v>
      </c>
      <c r="CO64" s="11">
        <f t="shared" ca="1" si="30"/>
        <v>59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>
        <f t="shared" ca="1" si="25"/>
        <v>0.5504251648211993</v>
      </c>
      <c r="CA65" s="11">
        <f t="shared" ca="1" si="26"/>
        <v>34</v>
      </c>
      <c r="CC65" s="4">
        <v>65</v>
      </c>
      <c r="CD65" s="4">
        <v>8</v>
      </c>
      <c r="CE65" s="4">
        <v>2</v>
      </c>
      <c r="CG65" s="10">
        <f t="shared" ca="1" si="27"/>
        <v>0.67413765611448462</v>
      </c>
      <c r="CH65" s="11">
        <f t="shared" ca="1" si="28"/>
        <v>44</v>
      </c>
      <c r="CJ65" s="4">
        <v>65</v>
      </c>
      <c r="CK65" s="4">
        <v>6</v>
      </c>
      <c r="CL65" s="4">
        <v>4</v>
      </c>
      <c r="CN65" s="10">
        <f t="shared" ca="1" si="29"/>
        <v>0.38280906312152696</v>
      </c>
      <c r="CO65" s="11">
        <f t="shared" ca="1" si="30"/>
        <v>52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>
        <f t="shared" ref="BZ66:BZ81" ca="1" si="57">RAND()</f>
        <v>0.9402332813864962</v>
      </c>
      <c r="CA66" s="11">
        <f t="shared" ref="CA66:CA81" ca="1" si="58">RANK(BZ66,$BZ$1:$BZ$100,)</f>
        <v>4</v>
      </c>
      <c r="CC66" s="4">
        <v>66</v>
      </c>
      <c r="CD66" s="4">
        <v>8</v>
      </c>
      <c r="CE66" s="4">
        <v>3</v>
      </c>
      <c r="CG66" s="10">
        <f t="shared" ref="CG66:CG100" ca="1" si="59">RAND()</f>
        <v>0.60041489391890746</v>
      </c>
      <c r="CH66" s="11">
        <f t="shared" ref="CH66:CH100" ca="1" si="60">RANK(CG66,$CG$1:$CG$100,)</f>
        <v>51</v>
      </c>
      <c r="CJ66" s="4">
        <v>66</v>
      </c>
      <c r="CK66" s="4">
        <v>6</v>
      </c>
      <c r="CL66" s="4">
        <v>5</v>
      </c>
      <c r="CN66" s="10">
        <f t="shared" ref="CN66:CN81" ca="1" si="61">RAND()</f>
        <v>0.9066233462637594</v>
      </c>
      <c r="CO66" s="11">
        <f t="shared" ref="CO66:CO81" ca="1" si="62">RANK(CN66,$CN$1:$CN$100,)</f>
        <v>8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>
        <f t="shared" ca="1" si="57"/>
        <v>0.41947998897085914</v>
      </c>
      <c r="CA67" s="11">
        <f t="shared" ca="1" si="58"/>
        <v>51</v>
      </c>
      <c r="CC67" s="4">
        <v>67</v>
      </c>
      <c r="CD67" s="4">
        <v>8</v>
      </c>
      <c r="CE67" s="4">
        <v>4</v>
      </c>
      <c r="CG67" s="10">
        <f t="shared" ca="1" si="59"/>
        <v>0.59961982166365435</v>
      </c>
      <c r="CH67" s="11">
        <f t="shared" ca="1" si="60"/>
        <v>52</v>
      </c>
      <c r="CJ67" s="4">
        <v>67</v>
      </c>
      <c r="CK67" s="4">
        <v>6</v>
      </c>
      <c r="CL67" s="4">
        <v>6</v>
      </c>
      <c r="CN67" s="10">
        <f t="shared" ca="1" si="61"/>
        <v>7.716034142104411E-2</v>
      </c>
      <c r="CO67" s="11">
        <f t="shared" ca="1" si="62"/>
        <v>70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>
        <f t="shared" ca="1" si="57"/>
        <v>0.15577108127161532</v>
      </c>
      <c r="CA68" s="11">
        <f t="shared" ca="1" si="58"/>
        <v>71</v>
      </c>
      <c r="CC68" s="4">
        <v>68</v>
      </c>
      <c r="CD68" s="4">
        <v>8</v>
      </c>
      <c r="CE68" s="4">
        <v>5</v>
      </c>
      <c r="CG68" s="10">
        <f t="shared" ca="1" si="59"/>
        <v>0.6717999113784785</v>
      </c>
      <c r="CH68" s="11">
        <f t="shared" ca="1" si="60"/>
        <v>45</v>
      </c>
      <c r="CJ68" s="4">
        <v>68</v>
      </c>
      <c r="CK68" s="4">
        <v>6</v>
      </c>
      <c r="CL68" s="4">
        <v>7</v>
      </c>
      <c r="CN68" s="10">
        <f t="shared" ca="1" si="61"/>
        <v>0.10184936926784693</v>
      </c>
      <c r="CO68" s="11">
        <f t="shared" ca="1" si="62"/>
        <v>69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>
        <f t="shared" ca="1" si="57"/>
        <v>0.88768494733879288</v>
      </c>
      <c r="CA69" s="11">
        <f t="shared" ca="1" si="58"/>
        <v>9</v>
      </c>
      <c r="CC69" s="4">
        <v>69</v>
      </c>
      <c r="CD69" s="4">
        <v>8</v>
      </c>
      <c r="CE69" s="4">
        <v>6</v>
      </c>
      <c r="CG69" s="10">
        <f t="shared" ca="1" si="59"/>
        <v>0.52424172262690083</v>
      </c>
      <c r="CH69" s="11">
        <f t="shared" ca="1" si="60"/>
        <v>58</v>
      </c>
      <c r="CJ69" s="4">
        <v>69</v>
      </c>
      <c r="CK69" s="4">
        <v>6</v>
      </c>
      <c r="CL69" s="4">
        <v>8</v>
      </c>
      <c r="CN69" s="10">
        <f t="shared" ca="1" si="61"/>
        <v>0.91404552925351223</v>
      </c>
      <c r="CO69" s="11">
        <f t="shared" ca="1" si="62"/>
        <v>6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>
        <f t="shared" ca="1" si="57"/>
        <v>0.20133180347652757</v>
      </c>
      <c r="CA70" s="11">
        <f t="shared" ca="1" si="58"/>
        <v>64</v>
      </c>
      <c r="CC70" s="4">
        <v>70</v>
      </c>
      <c r="CD70" s="4">
        <v>8</v>
      </c>
      <c r="CE70" s="4">
        <v>7</v>
      </c>
      <c r="CG70" s="10">
        <f t="shared" ca="1" si="59"/>
        <v>0.33412924043585901</v>
      </c>
      <c r="CH70" s="11">
        <f t="shared" ca="1" si="60"/>
        <v>74</v>
      </c>
      <c r="CJ70" s="4">
        <v>70</v>
      </c>
      <c r="CK70" s="4">
        <v>6</v>
      </c>
      <c r="CL70" s="4">
        <v>9</v>
      </c>
      <c r="CN70" s="10">
        <f t="shared" ca="1" si="61"/>
        <v>0.60890415751952698</v>
      </c>
      <c r="CO70" s="11">
        <f t="shared" ca="1" si="62"/>
        <v>33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>
        <f t="shared" ca="1" si="57"/>
        <v>0.46063596732980039</v>
      </c>
      <c r="CA71" s="11">
        <f t="shared" ca="1" si="58"/>
        <v>45</v>
      </c>
      <c r="CC71" s="4">
        <v>71</v>
      </c>
      <c r="CD71" s="4">
        <v>8</v>
      </c>
      <c r="CE71" s="4">
        <v>8</v>
      </c>
      <c r="CG71" s="10">
        <f t="shared" ca="1" si="59"/>
        <v>0.60595012751514743</v>
      </c>
      <c r="CH71" s="11">
        <f t="shared" ca="1" si="60"/>
        <v>49</v>
      </c>
      <c r="CJ71" s="4">
        <v>71</v>
      </c>
      <c r="CK71" s="4">
        <v>7</v>
      </c>
      <c r="CL71" s="4">
        <v>0</v>
      </c>
      <c r="CN71" s="10">
        <f t="shared" ca="1" si="61"/>
        <v>1.4374552136349528E-2</v>
      </c>
      <c r="CO71" s="11">
        <f t="shared" ca="1" si="62"/>
        <v>80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>
        <f t="shared" ca="1" si="57"/>
        <v>0.39429153055885124</v>
      </c>
      <c r="CA72" s="11">
        <f t="shared" ca="1" si="58"/>
        <v>54</v>
      </c>
      <c r="CC72" s="4">
        <v>72</v>
      </c>
      <c r="CD72" s="4">
        <v>8</v>
      </c>
      <c r="CE72" s="4">
        <v>9</v>
      </c>
      <c r="CG72" s="10">
        <f t="shared" ca="1" si="59"/>
        <v>0.11965148388454738</v>
      </c>
      <c r="CH72" s="11">
        <f t="shared" ca="1" si="60"/>
        <v>91</v>
      </c>
      <c r="CJ72" s="4">
        <v>72</v>
      </c>
      <c r="CK72" s="4">
        <v>7</v>
      </c>
      <c r="CL72" s="4">
        <v>1</v>
      </c>
      <c r="CN72" s="10">
        <f t="shared" ca="1" si="61"/>
        <v>0.61480739922567262</v>
      </c>
      <c r="CO72" s="11">
        <f t="shared" ca="1" si="62"/>
        <v>32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>
        <f t="shared" ca="1" si="57"/>
        <v>6.3068262348884074E-2</v>
      </c>
      <c r="CA73" s="11">
        <f t="shared" ca="1" si="58"/>
        <v>77</v>
      </c>
      <c r="CC73" s="4">
        <v>73</v>
      </c>
      <c r="CD73" s="4">
        <v>9</v>
      </c>
      <c r="CE73" s="4">
        <v>1</v>
      </c>
      <c r="CG73" s="10">
        <f t="shared" ca="1" si="59"/>
        <v>6.987341194349006E-2</v>
      </c>
      <c r="CH73" s="11">
        <f t="shared" ca="1" si="60"/>
        <v>93</v>
      </c>
      <c r="CJ73" s="4">
        <v>73</v>
      </c>
      <c r="CK73" s="4">
        <v>7</v>
      </c>
      <c r="CL73" s="4">
        <v>2</v>
      </c>
      <c r="CN73" s="10">
        <f t="shared" ca="1" si="61"/>
        <v>0.15902463294661617</v>
      </c>
      <c r="CO73" s="11">
        <f t="shared" ca="1" si="62"/>
        <v>67</v>
      </c>
      <c r="CQ73" s="4">
        <v>73</v>
      </c>
      <c r="CR73" s="4">
        <v>9</v>
      </c>
      <c r="CS73" s="4">
        <v>1</v>
      </c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>
        <f t="shared" ca="1" si="57"/>
        <v>0.89690595871215584</v>
      </c>
      <c r="CA74" s="11">
        <f t="shared" ca="1" si="58"/>
        <v>8</v>
      </c>
      <c r="CC74" s="4">
        <v>74</v>
      </c>
      <c r="CD74" s="4">
        <v>9</v>
      </c>
      <c r="CE74" s="4">
        <v>2</v>
      </c>
      <c r="CG74" s="10">
        <f t="shared" ca="1" si="59"/>
        <v>0.98497418531824854</v>
      </c>
      <c r="CH74" s="11">
        <f t="shared" ca="1" si="60"/>
        <v>2</v>
      </c>
      <c r="CJ74" s="4">
        <v>74</v>
      </c>
      <c r="CK74" s="4">
        <v>7</v>
      </c>
      <c r="CL74" s="4">
        <v>3</v>
      </c>
      <c r="CN74" s="10">
        <f t="shared" ca="1" si="61"/>
        <v>0.81857602602196244</v>
      </c>
      <c r="CO74" s="11">
        <f t="shared" ca="1" si="62"/>
        <v>15</v>
      </c>
      <c r="CQ74" s="4">
        <v>74</v>
      </c>
      <c r="CR74" s="4">
        <v>9</v>
      </c>
      <c r="CS74" s="4">
        <v>2</v>
      </c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>
        <f t="shared" ca="1" si="57"/>
        <v>0.80323803639216329</v>
      </c>
      <c r="CA75" s="11">
        <f t="shared" ca="1" si="58"/>
        <v>17</v>
      </c>
      <c r="CC75" s="4">
        <v>75</v>
      </c>
      <c r="CD75" s="4">
        <v>9</v>
      </c>
      <c r="CE75" s="4">
        <v>3</v>
      </c>
      <c r="CG75" s="10">
        <f t="shared" ca="1" si="59"/>
        <v>0.45006603662339972</v>
      </c>
      <c r="CH75" s="11">
        <f t="shared" ca="1" si="60"/>
        <v>65</v>
      </c>
      <c r="CJ75" s="4">
        <v>75</v>
      </c>
      <c r="CK75" s="4">
        <v>7</v>
      </c>
      <c r="CL75" s="4">
        <v>4</v>
      </c>
      <c r="CN75" s="10">
        <f t="shared" ca="1" si="61"/>
        <v>0.62709492884663054</v>
      </c>
      <c r="CO75" s="11">
        <f t="shared" ca="1" si="62"/>
        <v>31</v>
      </c>
      <c r="CQ75" s="4">
        <v>75</v>
      </c>
      <c r="CR75" s="4">
        <v>9</v>
      </c>
      <c r="CS75" s="4">
        <v>3</v>
      </c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>
        <f t="shared" ca="1" si="57"/>
        <v>0.85268981409653855</v>
      </c>
      <c r="CA76" s="11">
        <f t="shared" ca="1" si="58"/>
        <v>13</v>
      </c>
      <c r="CC76" s="4">
        <v>76</v>
      </c>
      <c r="CD76" s="4">
        <v>9</v>
      </c>
      <c r="CE76" s="4">
        <v>4</v>
      </c>
      <c r="CG76" s="10">
        <f t="shared" ca="1" si="59"/>
        <v>0.96867940128938756</v>
      </c>
      <c r="CH76" s="11">
        <f t="shared" ca="1" si="60"/>
        <v>9</v>
      </c>
      <c r="CJ76" s="4">
        <v>76</v>
      </c>
      <c r="CK76" s="4">
        <v>7</v>
      </c>
      <c r="CL76" s="4">
        <v>5</v>
      </c>
      <c r="CN76" s="10">
        <f t="shared" ca="1" si="61"/>
        <v>0.69165287939420839</v>
      </c>
      <c r="CO76" s="11">
        <f t="shared" ca="1" si="62"/>
        <v>25</v>
      </c>
      <c r="CQ76" s="4">
        <v>76</v>
      </c>
      <c r="CR76" s="4">
        <v>9</v>
      </c>
      <c r="CS76" s="4">
        <v>4</v>
      </c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>
        <f t="shared" ca="1" si="57"/>
        <v>0.47287822225463139</v>
      </c>
      <c r="CA77" s="11">
        <f t="shared" ca="1" si="58"/>
        <v>42</v>
      </c>
      <c r="CC77" s="4">
        <v>77</v>
      </c>
      <c r="CD77" s="4">
        <v>9</v>
      </c>
      <c r="CE77" s="4">
        <v>5</v>
      </c>
      <c r="CG77" s="10">
        <f t="shared" ca="1" si="59"/>
        <v>0.97344949776787204</v>
      </c>
      <c r="CH77" s="11">
        <f t="shared" ca="1" si="60"/>
        <v>4</v>
      </c>
      <c r="CJ77" s="4">
        <v>77</v>
      </c>
      <c r="CK77" s="4">
        <v>7</v>
      </c>
      <c r="CL77" s="4">
        <v>6</v>
      </c>
      <c r="CN77" s="10">
        <f t="shared" ca="1" si="61"/>
        <v>0.42929430016999848</v>
      </c>
      <c r="CO77" s="11">
        <f t="shared" ca="1" si="62"/>
        <v>47</v>
      </c>
      <c r="CQ77" s="4">
        <v>77</v>
      </c>
      <c r="CR77" s="4">
        <v>9</v>
      </c>
      <c r="CS77" s="4">
        <v>5</v>
      </c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>
        <f t="shared" ca="1" si="57"/>
        <v>0.54212199234932656</v>
      </c>
      <c r="CA78" s="11">
        <f t="shared" ca="1" si="58"/>
        <v>36</v>
      </c>
      <c r="CC78" s="4">
        <v>78</v>
      </c>
      <c r="CD78" s="4">
        <v>9</v>
      </c>
      <c r="CE78" s="4">
        <v>6</v>
      </c>
      <c r="CG78" s="10">
        <f t="shared" ca="1" si="59"/>
        <v>0.84594503147347799</v>
      </c>
      <c r="CH78" s="11">
        <f t="shared" ca="1" si="60"/>
        <v>29</v>
      </c>
      <c r="CJ78" s="4">
        <v>78</v>
      </c>
      <c r="CK78" s="4">
        <v>7</v>
      </c>
      <c r="CL78" s="4">
        <v>7</v>
      </c>
      <c r="CN78" s="10">
        <f t="shared" ca="1" si="61"/>
        <v>0.54238157935100051</v>
      </c>
      <c r="CO78" s="11">
        <f t="shared" ca="1" si="62"/>
        <v>36</v>
      </c>
      <c r="CQ78" s="4">
        <v>78</v>
      </c>
      <c r="CR78" s="4">
        <v>9</v>
      </c>
      <c r="CS78" s="4">
        <v>6</v>
      </c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>
        <f t="shared" ca="1" si="57"/>
        <v>0.1603277081958695</v>
      </c>
      <c r="CA79" s="11">
        <f t="shared" ca="1" si="58"/>
        <v>69</v>
      </c>
      <c r="CC79" s="4">
        <v>79</v>
      </c>
      <c r="CD79" s="4">
        <v>9</v>
      </c>
      <c r="CE79" s="4">
        <v>7</v>
      </c>
      <c r="CG79" s="10">
        <f t="shared" ca="1" si="59"/>
        <v>0.53198581788639121</v>
      </c>
      <c r="CH79" s="11">
        <f t="shared" ca="1" si="60"/>
        <v>57</v>
      </c>
      <c r="CJ79" s="4">
        <v>79</v>
      </c>
      <c r="CK79" s="4">
        <v>7</v>
      </c>
      <c r="CL79" s="4">
        <v>8</v>
      </c>
      <c r="CN79" s="10">
        <f t="shared" ca="1" si="61"/>
        <v>0.6751178618149285</v>
      </c>
      <c r="CO79" s="11">
        <f t="shared" ca="1" si="62"/>
        <v>28</v>
      </c>
      <c r="CQ79" s="4">
        <v>79</v>
      </c>
      <c r="CR79" s="4">
        <v>9</v>
      </c>
      <c r="CS79" s="4">
        <v>7</v>
      </c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>
        <f t="shared" ca="1" si="57"/>
        <v>0.46525104652565685</v>
      </c>
      <c r="CA80" s="11">
        <f t="shared" ca="1" si="58"/>
        <v>44</v>
      </c>
      <c r="CC80" s="4">
        <v>80</v>
      </c>
      <c r="CD80" s="4">
        <v>9</v>
      </c>
      <c r="CE80" s="4">
        <v>8</v>
      </c>
      <c r="CG80" s="10">
        <f t="shared" ca="1" si="59"/>
        <v>0.68740084314737115</v>
      </c>
      <c r="CH80" s="11">
        <f t="shared" ca="1" si="60"/>
        <v>43</v>
      </c>
      <c r="CJ80" s="4">
        <v>80</v>
      </c>
      <c r="CK80" s="4">
        <v>7</v>
      </c>
      <c r="CL80" s="4">
        <v>9</v>
      </c>
      <c r="CN80" s="10">
        <f t="shared" ca="1" si="61"/>
        <v>0.32394864474358898</v>
      </c>
      <c r="CO80" s="11">
        <f t="shared" ca="1" si="62"/>
        <v>55</v>
      </c>
      <c r="CQ80" s="4">
        <v>80</v>
      </c>
      <c r="CR80" s="4">
        <v>9</v>
      </c>
      <c r="CS80" s="4">
        <v>8</v>
      </c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>
        <f t="shared" ca="1" si="57"/>
        <v>0.27636124884646052</v>
      </c>
      <c r="CA81" s="11">
        <f t="shared" ca="1" si="58"/>
        <v>60</v>
      </c>
      <c r="CC81" s="4">
        <v>81</v>
      </c>
      <c r="CD81" s="4">
        <v>9</v>
      </c>
      <c r="CE81" s="4">
        <v>9</v>
      </c>
      <c r="CG81" s="10">
        <f t="shared" ca="1" si="59"/>
        <v>3.1684595257783887E-2</v>
      </c>
      <c r="CH81" s="11">
        <f t="shared" ca="1" si="60"/>
        <v>99</v>
      </c>
      <c r="CJ81" s="4">
        <v>81</v>
      </c>
      <c r="CK81" s="4">
        <v>8</v>
      </c>
      <c r="CL81" s="4">
        <v>0</v>
      </c>
      <c r="CN81" s="10">
        <f t="shared" ca="1" si="61"/>
        <v>0.97149092487915856</v>
      </c>
      <c r="CO81" s="11">
        <f t="shared" ca="1" si="62"/>
        <v>2</v>
      </c>
      <c r="CQ81" s="4">
        <v>81</v>
      </c>
      <c r="CR81" s="4">
        <v>9</v>
      </c>
      <c r="CS81" s="4">
        <v>9</v>
      </c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G82" s="10">
        <f t="shared" ca="1" si="59"/>
        <v>0.54442853475643316</v>
      </c>
      <c r="CH82" s="11">
        <f t="shared" ca="1" si="60"/>
        <v>55</v>
      </c>
      <c r="CJ82" s="4">
        <v>82</v>
      </c>
      <c r="CK82" s="4">
        <v>8</v>
      </c>
      <c r="CL82" s="4">
        <v>1</v>
      </c>
      <c r="CN82" s="10"/>
      <c r="CO82" s="11"/>
      <c r="CQ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G83" s="10">
        <f t="shared" ca="1" si="59"/>
        <v>0.95054423098495588</v>
      </c>
      <c r="CH83" s="11">
        <f t="shared" ca="1" si="60"/>
        <v>15</v>
      </c>
      <c r="CJ83" s="4">
        <v>83</v>
      </c>
      <c r="CK83" s="4">
        <v>8</v>
      </c>
      <c r="CL83" s="4">
        <v>2</v>
      </c>
      <c r="CN83" s="10"/>
      <c r="CO83" s="11"/>
      <c r="CQ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G84" s="10">
        <f t="shared" ca="1" si="59"/>
        <v>0.97483481707283892</v>
      </c>
      <c r="CH84" s="11">
        <f t="shared" ca="1" si="60"/>
        <v>3</v>
      </c>
      <c r="CJ84" s="4">
        <v>84</v>
      </c>
      <c r="CK84" s="4">
        <v>8</v>
      </c>
      <c r="CL84" s="4">
        <v>3</v>
      </c>
      <c r="CN84" s="10"/>
      <c r="CO84" s="11"/>
      <c r="CQ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G85" s="10">
        <f t="shared" ca="1" si="59"/>
        <v>0.46643744128404152</v>
      </c>
      <c r="CH85" s="11">
        <f t="shared" ca="1" si="60"/>
        <v>63</v>
      </c>
      <c r="CJ85" s="4">
        <v>85</v>
      </c>
      <c r="CK85" s="4">
        <v>8</v>
      </c>
      <c r="CL85" s="4">
        <v>4</v>
      </c>
      <c r="CN85" s="10"/>
      <c r="CO85" s="11"/>
      <c r="CQ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G86" s="10">
        <f t="shared" ca="1" si="59"/>
        <v>0.20180153156462999</v>
      </c>
      <c r="CH86" s="11">
        <f t="shared" ca="1" si="60"/>
        <v>84</v>
      </c>
      <c r="CJ86" s="4">
        <v>86</v>
      </c>
      <c r="CK86" s="4">
        <v>8</v>
      </c>
      <c r="CL86" s="4">
        <v>5</v>
      </c>
      <c r="CN86" s="10"/>
      <c r="CO86" s="11"/>
      <c r="CQ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G87" s="10">
        <f t="shared" ca="1" si="59"/>
        <v>0.4900399749692782</v>
      </c>
      <c r="CH87" s="11">
        <f t="shared" ca="1" si="60"/>
        <v>60</v>
      </c>
      <c r="CJ87" s="4">
        <v>87</v>
      </c>
      <c r="CK87" s="4">
        <v>8</v>
      </c>
      <c r="CL87" s="4">
        <v>6</v>
      </c>
      <c r="CN87" s="10"/>
      <c r="CO87" s="11"/>
      <c r="CQ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G88" s="10">
        <f t="shared" ca="1" si="59"/>
        <v>0.17339314568857311</v>
      </c>
      <c r="CH88" s="11">
        <f t="shared" ca="1" si="60"/>
        <v>86</v>
      </c>
      <c r="CJ88" s="4">
        <v>88</v>
      </c>
      <c r="CK88" s="4">
        <v>8</v>
      </c>
      <c r="CL88" s="4">
        <v>7</v>
      </c>
      <c r="CN88" s="10"/>
      <c r="CO88" s="11"/>
      <c r="CQ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G89" s="10">
        <f t="shared" ca="1" si="59"/>
        <v>0.97007010071209454</v>
      </c>
      <c r="CH89" s="11">
        <f t="shared" ca="1" si="60"/>
        <v>6</v>
      </c>
      <c r="CJ89" s="4">
        <v>89</v>
      </c>
      <c r="CK89" s="4">
        <v>8</v>
      </c>
      <c r="CL89" s="4">
        <v>8</v>
      </c>
      <c r="CN89" s="10"/>
      <c r="CO89" s="11"/>
      <c r="CQ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G90" s="10">
        <f t="shared" ca="1" si="59"/>
        <v>0.7468056106649037</v>
      </c>
      <c r="CH90" s="11">
        <f t="shared" ca="1" si="60"/>
        <v>41</v>
      </c>
      <c r="CJ90" s="4">
        <v>90</v>
      </c>
      <c r="CK90" s="4">
        <v>8</v>
      </c>
      <c r="CL90" s="4">
        <v>9</v>
      </c>
      <c r="CN90" s="10"/>
      <c r="CO90" s="11"/>
      <c r="CQ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G91" s="10">
        <f t="shared" ca="1" si="59"/>
        <v>0.75176707464450332</v>
      </c>
      <c r="CH91" s="11">
        <f t="shared" ca="1" si="60"/>
        <v>38</v>
      </c>
      <c r="CJ91" s="4">
        <v>91</v>
      </c>
      <c r="CK91" s="4">
        <v>9</v>
      </c>
      <c r="CL91" s="4">
        <v>0</v>
      </c>
      <c r="CN91" s="10"/>
      <c r="CO91" s="11"/>
      <c r="CQ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>
        <f t="shared" ca="1" si="59"/>
        <v>0.87069344174019991</v>
      </c>
      <c r="CH92" s="11">
        <f t="shared" ca="1" si="60"/>
        <v>26</v>
      </c>
      <c r="CJ92" s="4">
        <v>92</v>
      </c>
      <c r="CK92" s="4">
        <v>9</v>
      </c>
      <c r="CL92" s="4">
        <v>1</v>
      </c>
      <c r="CN92" s="10"/>
      <c r="CO92" s="11"/>
      <c r="CQ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>
        <f t="shared" ca="1" si="59"/>
        <v>0.32777571312779119</v>
      </c>
      <c r="CH93" s="11">
        <f t="shared" ca="1" si="60"/>
        <v>76</v>
      </c>
      <c r="CJ93" s="4">
        <v>93</v>
      </c>
      <c r="CK93" s="4">
        <v>9</v>
      </c>
      <c r="CL93" s="4">
        <v>2</v>
      </c>
      <c r="CN93" s="10"/>
      <c r="CO93" s="11"/>
      <c r="CQ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>
        <f t="shared" ca="1" si="59"/>
        <v>0.75638704947925073</v>
      </c>
      <c r="CH94" s="11">
        <f t="shared" ca="1" si="60"/>
        <v>37</v>
      </c>
      <c r="CJ94" s="4">
        <v>94</v>
      </c>
      <c r="CK94" s="4">
        <v>9</v>
      </c>
      <c r="CL94" s="4">
        <v>3</v>
      </c>
      <c r="CN94" s="10"/>
      <c r="CO94" s="11"/>
      <c r="CQ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>
        <f t="shared" ca="1" si="59"/>
        <v>0.84545089635060344</v>
      </c>
      <c r="CH95" s="11">
        <f t="shared" ca="1" si="60"/>
        <v>30</v>
      </c>
      <c r="CJ95" s="4">
        <v>95</v>
      </c>
      <c r="CK95" s="4">
        <v>9</v>
      </c>
      <c r="CL95" s="4">
        <v>4</v>
      </c>
      <c r="CN95" s="10"/>
      <c r="CO95" s="11"/>
      <c r="CQ95" s="4"/>
    </row>
    <row r="96" spans="71:97" ht="18.75" x14ac:dyDescent="0.25">
      <c r="BS96" s="10"/>
      <c r="BT96" s="11"/>
      <c r="BU96" s="11"/>
      <c r="BV96" s="4"/>
      <c r="BY96" s="4"/>
      <c r="BZ96" s="10"/>
      <c r="CA96" s="11"/>
      <c r="CC96" s="4"/>
      <c r="CG96" s="10">
        <f t="shared" ca="1" si="59"/>
        <v>0.96720404905562607</v>
      </c>
      <c r="CH96" s="11">
        <f t="shared" ca="1" si="60"/>
        <v>10</v>
      </c>
      <c r="CJ96" s="4">
        <v>96</v>
      </c>
      <c r="CK96" s="4">
        <v>9</v>
      </c>
      <c r="CL96" s="4">
        <v>5</v>
      </c>
      <c r="CN96" s="10"/>
      <c r="CO96" s="11"/>
      <c r="CQ96" s="4"/>
    </row>
    <row r="97" spans="71:95" ht="18.75" x14ac:dyDescent="0.25">
      <c r="BS97" s="10"/>
      <c r="BT97" s="11"/>
      <c r="BU97" s="11"/>
      <c r="BV97" s="4"/>
      <c r="BY97" s="4"/>
      <c r="BZ97" s="10"/>
      <c r="CA97" s="11"/>
      <c r="CC97" s="4"/>
      <c r="CG97" s="10">
        <f t="shared" ca="1" si="59"/>
        <v>0.60400127143590687</v>
      </c>
      <c r="CH97" s="11">
        <f t="shared" ca="1" si="60"/>
        <v>50</v>
      </c>
      <c r="CJ97" s="4">
        <v>97</v>
      </c>
      <c r="CK97" s="4">
        <v>9</v>
      </c>
      <c r="CL97" s="4">
        <v>6</v>
      </c>
      <c r="CN97" s="10"/>
      <c r="CO97" s="11"/>
      <c r="CQ97" s="4"/>
    </row>
    <row r="98" spans="71:95" ht="18.75" x14ac:dyDescent="0.25">
      <c r="BS98" s="10"/>
      <c r="BT98" s="11"/>
      <c r="BU98" s="11"/>
      <c r="BV98" s="4"/>
      <c r="BY98" s="4"/>
      <c r="BZ98" s="10"/>
      <c r="CA98" s="11"/>
      <c r="CC98" s="4"/>
      <c r="CG98" s="10">
        <f t="shared" ca="1" si="59"/>
        <v>0.96213354105033921</v>
      </c>
      <c r="CH98" s="11">
        <f t="shared" ca="1" si="60"/>
        <v>12</v>
      </c>
      <c r="CJ98" s="4">
        <v>98</v>
      </c>
      <c r="CK98" s="4">
        <v>9</v>
      </c>
      <c r="CL98" s="4">
        <v>7</v>
      </c>
      <c r="CN98" s="10"/>
      <c r="CO98" s="11"/>
      <c r="CQ98" s="4"/>
    </row>
    <row r="99" spans="71:95" ht="18.75" x14ac:dyDescent="0.25">
      <c r="BS99" s="10"/>
      <c r="BT99" s="11"/>
      <c r="BU99" s="11"/>
      <c r="BY99" s="4"/>
      <c r="BZ99" s="10"/>
      <c r="CA99" s="11"/>
      <c r="CC99" s="4"/>
      <c r="CG99" s="10">
        <f t="shared" ca="1" si="59"/>
        <v>0.89495305033867389</v>
      </c>
      <c r="CH99" s="11">
        <f t="shared" ca="1" si="60"/>
        <v>24</v>
      </c>
      <c r="CJ99" s="4">
        <v>99</v>
      </c>
      <c r="CK99" s="4">
        <v>9</v>
      </c>
      <c r="CL99" s="4">
        <v>8</v>
      </c>
      <c r="CN99" s="10"/>
      <c r="CO99" s="11"/>
      <c r="CQ99" s="4"/>
    </row>
    <row r="100" spans="71:95" ht="18.75" x14ac:dyDescent="0.25">
      <c r="BS100" s="10"/>
      <c r="BT100" s="11"/>
      <c r="BU100" s="11"/>
      <c r="BY100" s="4"/>
      <c r="BZ100" s="10"/>
      <c r="CA100" s="11"/>
      <c r="CC100" s="4"/>
      <c r="CG100" s="10">
        <f t="shared" ca="1" si="59"/>
        <v>0.93535037531410459</v>
      </c>
      <c r="CH100" s="11">
        <f t="shared" ca="1" si="60"/>
        <v>17</v>
      </c>
      <c r="CJ100" s="4">
        <v>100</v>
      </c>
      <c r="CK100" s="4">
        <v>9</v>
      </c>
      <c r="CL100" s="4">
        <v>9</v>
      </c>
      <c r="CN100" s="10"/>
      <c r="CO100" s="11"/>
      <c r="CQ100" s="4"/>
    </row>
  </sheetData>
  <sheetProtection algorithmName="SHA-512" hashValue="fWkFjKcBgVwLVgdBeJRL/khFRrQIAs0ppgbDy2Y4OopzAq2oQsbBv89Nuva9ipvhAjhMb8T27w92A/65/KTSag==" saltValue="p8s/QdOCBesT4eLq8iT/4w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259" priority="129">
      <formula>$AF15="NO"</formula>
    </cfRule>
  </conditionalFormatting>
  <conditionalFormatting sqref="D7">
    <cfRule type="expression" dxfId="258" priority="128">
      <formula>D7=0</formula>
    </cfRule>
  </conditionalFormatting>
  <conditionalFormatting sqref="D8">
    <cfRule type="expression" dxfId="257" priority="127">
      <formula>D8=0</formula>
    </cfRule>
  </conditionalFormatting>
  <conditionalFormatting sqref="D9">
    <cfRule type="expression" dxfId="256" priority="126">
      <formula>D9=0</formula>
    </cfRule>
  </conditionalFormatting>
  <conditionalFormatting sqref="C8">
    <cfRule type="expression" dxfId="255" priority="125">
      <formula>C8=""</formula>
    </cfRule>
  </conditionalFormatting>
  <conditionalFormatting sqref="H7:I7">
    <cfRule type="expression" dxfId="254" priority="124">
      <formula>H7=0</formula>
    </cfRule>
  </conditionalFormatting>
  <conditionalFormatting sqref="H8:I8">
    <cfRule type="expression" dxfId="253" priority="123">
      <formula>H8=0</formula>
    </cfRule>
  </conditionalFormatting>
  <conditionalFormatting sqref="G7">
    <cfRule type="expression" dxfId="252" priority="122">
      <formula>AND(G7=0,H7=0)</formula>
    </cfRule>
  </conditionalFormatting>
  <conditionalFormatting sqref="G8">
    <cfRule type="expression" dxfId="251" priority="121">
      <formula>AND(G8=0,H8=0)</formula>
    </cfRule>
  </conditionalFormatting>
  <conditionalFormatting sqref="N7">
    <cfRule type="expression" dxfId="250" priority="120">
      <formula>N7=0</formula>
    </cfRule>
  </conditionalFormatting>
  <conditionalFormatting sqref="N8">
    <cfRule type="expression" dxfId="249" priority="119">
      <formula>N8=0</formula>
    </cfRule>
  </conditionalFormatting>
  <conditionalFormatting sqref="N9">
    <cfRule type="expression" dxfId="248" priority="118">
      <formula>N9=0</formula>
    </cfRule>
  </conditionalFormatting>
  <conditionalFormatting sqref="M8">
    <cfRule type="expression" dxfId="247" priority="117">
      <formula>M8=""</formula>
    </cfRule>
  </conditionalFormatting>
  <conditionalFormatting sqref="R7:S7">
    <cfRule type="expression" dxfId="246" priority="116">
      <formula>R7=0</formula>
    </cfRule>
  </conditionalFormatting>
  <conditionalFormatting sqref="R8:S8">
    <cfRule type="expression" dxfId="245" priority="115">
      <formula>R8=0</formula>
    </cfRule>
  </conditionalFormatting>
  <conditionalFormatting sqref="Q7">
    <cfRule type="expression" dxfId="244" priority="114">
      <formula>AND(Q7=0,R7=0)</formula>
    </cfRule>
  </conditionalFormatting>
  <conditionalFormatting sqref="Q8">
    <cfRule type="expression" dxfId="243" priority="113">
      <formula>AND(Q8=0,R8=0)</formula>
    </cfRule>
  </conditionalFormatting>
  <conditionalFormatting sqref="D14">
    <cfRule type="expression" dxfId="242" priority="112">
      <formula>D14=0</formula>
    </cfRule>
  </conditionalFormatting>
  <conditionalFormatting sqref="D15">
    <cfRule type="expression" dxfId="241" priority="111">
      <formula>D15=0</formula>
    </cfRule>
  </conditionalFormatting>
  <conditionalFormatting sqref="D16">
    <cfRule type="expression" dxfId="240" priority="110">
      <formula>D16=0</formula>
    </cfRule>
  </conditionalFormatting>
  <conditionalFormatting sqref="C15">
    <cfRule type="expression" dxfId="239" priority="109">
      <formula>C15=""</formula>
    </cfRule>
  </conditionalFormatting>
  <conditionalFormatting sqref="H14:I14">
    <cfRule type="expression" dxfId="238" priority="108">
      <formula>H14=0</formula>
    </cfRule>
  </conditionalFormatting>
  <conditionalFormatting sqref="H15:I15">
    <cfRule type="expression" dxfId="237" priority="107">
      <formula>H15=0</formula>
    </cfRule>
  </conditionalFormatting>
  <conditionalFormatting sqref="G14">
    <cfRule type="expression" dxfId="236" priority="106">
      <formula>AND(G14=0,H14=0)</formula>
    </cfRule>
  </conditionalFormatting>
  <conditionalFormatting sqref="G15">
    <cfRule type="expression" dxfId="235" priority="105">
      <formula>AND(G15=0,H15=0)</formula>
    </cfRule>
  </conditionalFormatting>
  <conditionalFormatting sqref="N14">
    <cfRule type="expression" dxfId="234" priority="104">
      <formula>N14=0</formula>
    </cfRule>
  </conditionalFormatting>
  <conditionalFormatting sqref="N15">
    <cfRule type="expression" dxfId="233" priority="103">
      <formula>N15=0</formula>
    </cfRule>
  </conditionalFormatting>
  <conditionalFormatting sqref="N16">
    <cfRule type="expression" dxfId="232" priority="102">
      <formula>N16=0</formula>
    </cfRule>
  </conditionalFormatting>
  <conditionalFormatting sqref="M15">
    <cfRule type="expression" dxfId="231" priority="101">
      <formula>M15=""</formula>
    </cfRule>
  </conditionalFormatting>
  <conditionalFormatting sqref="R14:S14">
    <cfRule type="expression" dxfId="230" priority="100">
      <formula>R14=0</formula>
    </cfRule>
  </conditionalFormatting>
  <conditionalFormatting sqref="R15:S15">
    <cfRule type="expression" dxfId="229" priority="99">
      <formula>R15=0</formula>
    </cfRule>
  </conditionalFormatting>
  <conditionalFormatting sqref="Q14">
    <cfRule type="expression" dxfId="228" priority="98">
      <formula>AND(Q14=0,R14=0)</formula>
    </cfRule>
  </conditionalFormatting>
  <conditionalFormatting sqref="Q15">
    <cfRule type="expression" dxfId="227" priority="97">
      <formula>AND(Q15=0,R15=0)</formula>
    </cfRule>
  </conditionalFormatting>
  <conditionalFormatting sqref="D21">
    <cfRule type="expression" dxfId="226" priority="96">
      <formula>D21=0</formula>
    </cfRule>
  </conditionalFormatting>
  <conditionalFormatting sqref="D22">
    <cfRule type="expression" dxfId="225" priority="95">
      <formula>D22=0</formula>
    </cfRule>
  </conditionalFormatting>
  <conditionalFormatting sqref="D23">
    <cfRule type="expression" dxfId="224" priority="94">
      <formula>D23=0</formula>
    </cfRule>
  </conditionalFormatting>
  <conditionalFormatting sqref="C22">
    <cfRule type="expression" dxfId="223" priority="93">
      <formula>C22=""</formula>
    </cfRule>
  </conditionalFormatting>
  <conditionalFormatting sqref="H21:I21">
    <cfRule type="expression" dxfId="222" priority="92">
      <formula>H21=0</formula>
    </cfRule>
  </conditionalFormatting>
  <conditionalFormatting sqref="H22:I22">
    <cfRule type="expression" dxfId="221" priority="91">
      <formula>H22=0</formula>
    </cfRule>
  </conditionalFormatting>
  <conditionalFormatting sqref="G21">
    <cfRule type="expression" dxfId="220" priority="90">
      <formula>AND(G21=0,H21=0)</formula>
    </cfRule>
  </conditionalFormatting>
  <conditionalFormatting sqref="G22">
    <cfRule type="expression" dxfId="219" priority="89">
      <formula>AND(G22=0,H22=0)</formula>
    </cfRule>
  </conditionalFormatting>
  <conditionalFormatting sqref="N21">
    <cfRule type="expression" dxfId="218" priority="88">
      <formula>N21=0</formula>
    </cfRule>
  </conditionalFormatting>
  <conditionalFormatting sqref="N22">
    <cfRule type="expression" dxfId="217" priority="87">
      <formula>N22=0</formula>
    </cfRule>
  </conditionalFormatting>
  <conditionalFormatting sqref="N23">
    <cfRule type="expression" dxfId="216" priority="86">
      <formula>N23=0</formula>
    </cfRule>
  </conditionalFormatting>
  <conditionalFormatting sqref="M22">
    <cfRule type="expression" dxfId="215" priority="85">
      <formula>M22=""</formula>
    </cfRule>
  </conditionalFormatting>
  <conditionalFormatting sqref="R21:S21">
    <cfRule type="expression" dxfId="214" priority="84">
      <formula>R21=0</formula>
    </cfRule>
  </conditionalFormatting>
  <conditionalFormatting sqref="R22:S22">
    <cfRule type="expression" dxfId="213" priority="83">
      <formula>R22=0</formula>
    </cfRule>
  </conditionalFormatting>
  <conditionalFormatting sqref="Q21">
    <cfRule type="expression" dxfId="212" priority="82">
      <formula>AND(Q21=0,R21=0)</formula>
    </cfRule>
  </conditionalFormatting>
  <conditionalFormatting sqref="Q22">
    <cfRule type="expression" dxfId="211" priority="81">
      <formula>AND(Q22=0,R22=0)</formula>
    </cfRule>
  </conditionalFormatting>
  <conditionalFormatting sqref="D28">
    <cfRule type="expression" dxfId="210" priority="80">
      <formula>D28=0</formula>
    </cfRule>
  </conditionalFormatting>
  <conditionalFormatting sqref="D29">
    <cfRule type="expression" dxfId="209" priority="79">
      <formula>D29=0</formula>
    </cfRule>
  </conditionalFormatting>
  <conditionalFormatting sqref="D30">
    <cfRule type="expression" dxfId="208" priority="78">
      <formula>D30=0</formula>
    </cfRule>
  </conditionalFormatting>
  <conditionalFormatting sqref="C29">
    <cfRule type="expression" dxfId="207" priority="77">
      <formula>C29=""</formula>
    </cfRule>
  </conditionalFormatting>
  <conditionalFormatting sqref="H28:I28">
    <cfRule type="expression" dxfId="206" priority="76">
      <formula>H28=0</formula>
    </cfRule>
  </conditionalFormatting>
  <conditionalFormatting sqref="H29:I29">
    <cfRule type="expression" dxfId="205" priority="75">
      <formula>H29=0</formula>
    </cfRule>
  </conditionalFormatting>
  <conditionalFormatting sqref="G28">
    <cfRule type="expression" dxfId="204" priority="74">
      <formula>AND(G28=0,H28=0)</formula>
    </cfRule>
  </conditionalFormatting>
  <conditionalFormatting sqref="G29">
    <cfRule type="expression" dxfId="203" priority="73">
      <formula>AND(G29=0,H29=0)</formula>
    </cfRule>
  </conditionalFormatting>
  <conditionalFormatting sqref="N28">
    <cfRule type="expression" dxfId="202" priority="72">
      <formula>N28=0</formula>
    </cfRule>
  </conditionalFormatting>
  <conditionalFormatting sqref="N29">
    <cfRule type="expression" dxfId="201" priority="71">
      <formula>N29=0</formula>
    </cfRule>
  </conditionalFormatting>
  <conditionalFormatting sqref="N30">
    <cfRule type="expression" dxfId="200" priority="70">
      <formula>N30=0</formula>
    </cfRule>
  </conditionalFormatting>
  <conditionalFormatting sqref="M29">
    <cfRule type="expression" dxfId="199" priority="69">
      <formula>M29=""</formula>
    </cfRule>
  </conditionalFormatting>
  <conditionalFormatting sqref="R28:S28">
    <cfRule type="expression" dxfId="198" priority="68">
      <formula>R28=0</formula>
    </cfRule>
  </conditionalFormatting>
  <conditionalFormatting sqref="R29:S29">
    <cfRule type="expression" dxfId="197" priority="67">
      <formula>R29=0</formula>
    </cfRule>
  </conditionalFormatting>
  <conditionalFormatting sqref="Q28">
    <cfRule type="expression" dxfId="196" priority="66">
      <formula>AND(Q28=0,R28=0)</formula>
    </cfRule>
  </conditionalFormatting>
  <conditionalFormatting sqref="Q29">
    <cfRule type="expression" dxfId="195" priority="65">
      <formula>AND(Q29=0,R29=0)</formula>
    </cfRule>
  </conditionalFormatting>
  <conditionalFormatting sqref="D38">
    <cfRule type="expression" dxfId="194" priority="64">
      <formula>D38=0</formula>
    </cfRule>
  </conditionalFormatting>
  <conditionalFormatting sqref="D39">
    <cfRule type="expression" dxfId="193" priority="63">
      <formula>D39=0</formula>
    </cfRule>
  </conditionalFormatting>
  <conditionalFormatting sqref="D40">
    <cfRule type="expression" dxfId="192" priority="62">
      <formula>D40=0</formula>
    </cfRule>
  </conditionalFormatting>
  <conditionalFormatting sqref="C39">
    <cfRule type="expression" dxfId="191" priority="61">
      <formula>C39=""</formula>
    </cfRule>
  </conditionalFormatting>
  <conditionalFormatting sqref="H38:I38">
    <cfRule type="expression" dxfId="190" priority="60">
      <formula>H38=0</formula>
    </cfRule>
  </conditionalFormatting>
  <conditionalFormatting sqref="H39:I39">
    <cfRule type="expression" dxfId="189" priority="59">
      <formula>H39=0</formula>
    </cfRule>
  </conditionalFormatting>
  <conditionalFormatting sqref="G38">
    <cfRule type="expression" dxfId="188" priority="58">
      <formula>AND(G38=0,H38=0)</formula>
    </cfRule>
  </conditionalFormatting>
  <conditionalFormatting sqref="G39">
    <cfRule type="expression" dxfId="187" priority="57">
      <formula>AND(G39=0,H39=0)</formula>
    </cfRule>
  </conditionalFormatting>
  <conditionalFormatting sqref="N38">
    <cfRule type="expression" dxfId="186" priority="56">
      <formula>N38=0</formula>
    </cfRule>
  </conditionalFormatting>
  <conditionalFormatting sqref="N39">
    <cfRule type="expression" dxfId="185" priority="55">
      <formula>N39=0</formula>
    </cfRule>
  </conditionalFormatting>
  <conditionalFormatting sqref="N40">
    <cfRule type="expression" dxfId="184" priority="54">
      <formula>N40=0</formula>
    </cfRule>
  </conditionalFormatting>
  <conditionalFormatting sqref="M39">
    <cfRule type="expression" dxfId="183" priority="53">
      <formula>M39=""</formula>
    </cfRule>
  </conditionalFormatting>
  <conditionalFormatting sqref="R38:S38">
    <cfRule type="expression" dxfId="182" priority="52">
      <formula>R38=0</formula>
    </cfRule>
  </conditionalFormatting>
  <conditionalFormatting sqref="R39:S39">
    <cfRule type="expression" dxfId="181" priority="51">
      <formula>R39=0</formula>
    </cfRule>
  </conditionalFormatting>
  <conditionalFormatting sqref="Q38">
    <cfRule type="expression" dxfId="180" priority="50">
      <formula>AND(Q38=0,R38=0)</formula>
    </cfRule>
  </conditionalFormatting>
  <conditionalFormatting sqref="Q39">
    <cfRule type="expression" dxfId="179" priority="49">
      <formula>AND(Q39=0,R39=0)</formula>
    </cfRule>
  </conditionalFormatting>
  <conditionalFormatting sqref="D45">
    <cfRule type="expression" dxfId="178" priority="48">
      <formula>D45=0</formula>
    </cfRule>
  </conditionalFormatting>
  <conditionalFormatting sqref="D46">
    <cfRule type="expression" dxfId="177" priority="47">
      <formula>D46=0</formula>
    </cfRule>
  </conditionalFormatting>
  <conditionalFormatting sqref="D47">
    <cfRule type="expression" dxfId="176" priority="46">
      <formula>D47=0</formula>
    </cfRule>
  </conditionalFormatting>
  <conditionalFormatting sqref="C46">
    <cfRule type="expression" dxfId="175" priority="45">
      <formula>C46=""</formula>
    </cfRule>
  </conditionalFormatting>
  <conditionalFormatting sqref="H45:I45">
    <cfRule type="expression" dxfId="174" priority="44">
      <formula>H45=0</formula>
    </cfRule>
  </conditionalFormatting>
  <conditionalFormatting sqref="H46:I46">
    <cfRule type="expression" dxfId="173" priority="43">
      <formula>H46=0</formula>
    </cfRule>
  </conditionalFormatting>
  <conditionalFormatting sqref="G45">
    <cfRule type="expression" dxfId="172" priority="42">
      <formula>AND(G45=0,H45=0)</formula>
    </cfRule>
  </conditionalFormatting>
  <conditionalFormatting sqref="G46">
    <cfRule type="expression" dxfId="171" priority="41">
      <formula>AND(G46=0,H46=0)</formula>
    </cfRule>
  </conditionalFormatting>
  <conditionalFormatting sqref="N45">
    <cfRule type="expression" dxfId="170" priority="40">
      <formula>N45=0</formula>
    </cfRule>
  </conditionalFormatting>
  <conditionalFormatting sqref="N46">
    <cfRule type="expression" dxfId="169" priority="39">
      <formula>N46=0</formula>
    </cfRule>
  </conditionalFormatting>
  <conditionalFormatting sqref="N47">
    <cfRule type="expression" dxfId="168" priority="38">
      <formula>N47=0</formula>
    </cfRule>
  </conditionalFormatting>
  <conditionalFormatting sqref="M46">
    <cfRule type="expression" dxfId="167" priority="37">
      <formula>M46=""</formula>
    </cfRule>
  </conditionalFormatting>
  <conditionalFormatting sqref="R45:S45">
    <cfRule type="expression" dxfId="166" priority="36">
      <formula>R45=0</formula>
    </cfRule>
  </conditionalFormatting>
  <conditionalFormatting sqref="R46:S46">
    <cfRule type="expression" dxfId="165" priority="35">
      <formula>R46=0</formula>
    </cfRule>
  </conditionalFormatting>
  <conditionalFormatting sqref="Q45">
    <cfRule type="expression" dxfId="164" priority="34">
      <formula>AND(Q45=0,R45=0)</formula>
    </cfRule>
  </conditionalFormatting>
  <conditionalFormatting sqref="Q46">
    <cfRule type="expression" dxfId="163" priority="33">
      <formula>AND(Q46=0,R46=0)</formula>
    </cfRule>
  </conditionalFormatting>
  <conditionalFormatting sqref="D52">
    <cfRule type="expression" dxfId="162" priority="32">
      <formula>D52=0</formula>
    </cfRule>
  </conditionalFormatting>
  <conditionalFormatting sqref="D53">
    <cfRule type="expression" dxfId="161" priority="31">
      <formula>D53=0</formula>
    </cfRule>
  </conditionalFormatting>
  <conditionalFormatting sqref="D54">
    <cfRule type="expression" dxfId="160" priority="30">
      <formula>D54=0</formula>
    </cfRule>
  </conditionalFormatting>
  <conditionalFormatting sqref="C53">
    <cfRule type="expression" dxfId="159" priority="29">
      <formula>C53=""</formula>
    </cfRule>
  </conditionalFormatting>
  <conditionalFormatting sqref="H52:I52">
    <cfRule type="expression" dxfId="158" priority="28">
      <formula>H52=0</formula>
    </cfRule>
  </conditionalFormatting>
  <conditionalFormatting sqref="H53:I53">
    <cfRule type="expression" dxfId="157" priority="27">
      <formula>H53=0</formula>
    </cfRule>
  </conditionalFormatting>
  <conditionalFormatting sqref="G52">
    <cfRule type="expression" dxfId="156" priority="26">
      <formula>AND(G52=0,H52=0)</formula>
    </cfRule>
  </conditionalFormatting>
  <conditionalFormatting sqref="G53">
    <cfRule type="expression" dxfId="155" priority="25">
      <formula>AND(G53=0,H53=0)</formula>
    </cfRule>
  </conditionalFormatting>
  <conditionalFormatting sqref="N52">
    <cfRule type="expression" dxfId="154" priority="24">
      <formula>N52=0</formula>
    </cfRule>
  </conditionalFormatting>
  <conditionalFormatting sqref="N53">
    <cfRule type="expression" dxfId="153" priority="23">
      <formula>N53=0</formula>
    </cfRule>
  </conditionalFormatting>
  <conditionalFormatting sqref="N54">
    <cfRule type="expression" dxfId="152" priority="22">
      <formula>N54=0</formula>
    </cfRule>
  </conditionalFormatting>
  <conditionalFormatting sqref="M53">
    <cfRule type="expression" dxfId="151" priority="21">
      <formula>M53=""</formula>
    </cfRule>
  </conditionalFormatting>
  <conditionalFormatting sqref="R52:S52">
    <cfRule type="expression" dxfId="150" priority="20">
      <formula>R52=0</formula>
    </cfRule>
  </conditionalFormatting>
  <conditionalFormatting sqref="R53:S53">
    <cfRule type="expression" dxfId="149" priority="19">
      <formula>R53=0</formula>
    </cfRule>
  </conditionalFormatting>
  <conditionalFormatting sqref="Q52">
    <cfRule type="expression" dxfId="148" priority="18">
      <formula>AND(Q52=0,R52=0)</formula>
    </cfRule>
  </conditionalFormatting>
  <conditionalFormatting sqref="Q53">
    <cfRule type="expression" dxfId="147" priority="17">
      <formula>AND(Q53=0,R53=0)</formula>
    </cfRule>
  </conditionalFormatting>
  <conditionalFormatting sqref="D59">
    <cfRule type="expression" dxfId="146" priority="16">
      <formula>D59=0</formula>
    </cfRule>
  </conditionalFormatting>
  <conditionalFormatting sqref="D60">
    <cfRule type="expression" dxfId="145" priority="15">
      <formula>D60=0</formula>
    </cfRule>
  </conditionalFormatting>
  <conditionalFormatting sqref="D61">
    <cfRule type="expression" dxfId="144" priority="14">
      <formula>D61=0</formula>
    </cfRule>
  </conditionalFormatting>
  <conditionalFormatting sqref="C60">
    <cfRule type="expression" dxfId="143" priority="13">
      <formula>C60=""</formula>
    </cfRule>
  </conditionalFormatting>
  <conditionalFormatting sqref="H59:I59">
    <cfRule type="expression" dxfId="142" priority="12">
      <formula>H59=0</formula>
    </cfRule>
  </conditionalFormatting>
  <conditionalFormatting sqref="H60:I60">
    <cfRule type="expression" dxfId="141" priority="11">
      <formula>H60=0</formula>
    </cfRule>
  </conditionalFormatting>
  <conditionalFormatting sqref="G59">
    <cfRule type="expression" dxfId="140" priority="10">
      <formula>AND(G59=0,H59=0)</formula>
    </cfRule>
  </conditionalFormatting>
  <conditionalFormatting sqref="G60">
    <cfRule type="expression" dxfId="139" priority="9">
      <formula>AND(G60=0,H60=0)</formula>
    </cfRule>
  </conditionalFormatting>
  <conditionalFormatting sqref="N59">
    <cfRule type="expression" dxfId="138" priority="8">
      <formula>N59=0</formula>
    </cfRule>
  </conditionalFormatting>
  <conditionalFormatting sqref="N60">
    <cfRule type="expression" dxfId="137" priority="7">
      <formula>N60=0</formula>
    </cfRule>
  </conditionalFormatting>
  <conditionalFormatting sqref="N61">
    <cfRule type="expression" dxfId="136" priority="6">
      <formula>N61=0</formula>
    </cfRule>
  </conditionalFormatting>
  <conditionalFormatting sqref="M60">
    <cfRule type="expression" dxfId="135" priority="5">
      <formula>M60=""</formula>
    </cfRule>
  </conditionalFormatting>
  <conditionalFormatting sqref="R59:S59">
    <cfRule type="expression" dxfId="134" priority="4">
      <formula>R59=0</formula>
    </cfRule>
  </conditionalFormatting>
  <conditionalFormatting sqref="R60:S60">
    <cfRule type="expression" dxfId="133" priority="3">
      <formula>R60=0</formula>
    </cfRule>
  </conditionalFormatting>
  <conditionalFormatting sqref="Q59">
    <cfRule type="expression" dxfId="132" priority="2">
      <formula>AND(Q59=0,R59=0)</formula>
    </cfRule>
  </conditionalFormatting>
  <conditionalFormatting sqref="Q60">
    <cfRule type="expression" dxfId="131" priority="1">
      <formula>AND(Q60=0,R60=0)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50"/>
  <sheetViews>
    <sheetView showGridLines="0" zoomScale="55" zoomScaleNormal="55" workbookViewId="0">
      <selection activeCell="S1" sqref="S1:T1"/>
    </sheetView>
  </sheetViews>
  <sheetFormatPr defaultRowHeight="18.7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4.75" style="2" hidden="1" customWidth="1"/>
    <col min="25" max="25" width="8.375" style="2" hidden="1" customWidth="1"/>
    <col min="26" max="26" width="4.62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8" width="3.375" style="2" hidden="1" customWidth="1"/>
    <col min="69" max="69" width="3.875" style="2" hidden="1" customWidth="1"/>
    <col min="70" max="70" width="4.625" style="2" hidden="1" customWidth="1"/>
    <col min="71" max="74" width="3.375" style="2" hidden="1" customWidth="1"/>
    <col min="75" max="75" width="4.625" style="2" hidden="1" customWidth="1"/>
    <col min="76" max="76" width="9" style="2" hidden="1" customWidth="1"/>
    <col min="77" max="77" width="4.625" style="2" hidden="1" customWidth="1"/>
    <col min="78" max="78" width="1.625" style="2" hidden="1" customWidth="1"/>
    <col min="79" max="79" width="4.625" style="2" hidden="1" customWidth="1"/>
    <col min="80" max="81" width="3.375" style="2" hidden="1" customWidth="1"/>
    <col min="82" max="82" width="4.625" style="2" hidden="1" customWidth="1"/>
    <col min="83" max="83" width="9" style="2" hidden="1" customWidth="1"/>
    <col min="84" max="84" width="6" style="2" hidden="1" customWidth="1"/>
    <col min="85" max="85" width="1.625" style="2" hidden="1" customWidth="1"/>
    <col min="86" max="86" width="5.875" style="2" hidden="1" customWidth="1"/>
    <col min="87" max="88" width="3.5" style="2" hidden="1" customWidth="1"/>
    <col min="89" max="89" width="4.625" style="2" hidden="1" customWidth="1"/>
    <col min="90" max="90" width="9" style="2" hidden="1" customWidth="1"/>
    <col min="91" max="91" width="6" style="2" hidden="1" customWidth="1"/>
    <col min="92" max="92" width="1.625" style="2" hidden="1" customWidth="1"/>
    <col min="93" max="93" width="5.875" style="2" hidden="1" customWidth="1"/>
    <col min="94" max="95" width="3.5" style="2" hidden="1" customWidth="1"/>
    <col min="96" max="96" width="4.625" style="2" hidden="1" customWidth="1"/>
    <col min="97" max="97" width="9" style="2" hidden="1" customWidth="1"/>
    <col min="98" max="98" width="6" style="4" hidden="1" customWidth="1"/>
    <col min="99" max="99" width="1.625" style="2" hidden="1" customWidth="1"/>
    <col min="100" max="100" width="5.875" style="4" hidden="1" customWidth="1"/>
    <col min="101" max="102" width="3.5" style="4" hidden="1" customWidth="1"/>
    <col min="103" max="103" width="4.625" style="2" customWidth="1"/>
    <col min="104" max="16384" width="9" style="2"/>
  </cols>
  <sheetData>
    <row r="1" spans="1:102" ht="50.1" customHeight="1" thickBot="1" x14ac:dyDescent="0.3">
      <c r="A1" s="72" t="s">
        <v>225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1">
        <v>1</v>
      </c>
      <c r="T1" s="71"/>
      <c r="U1" s="1"/>
      <c r="X1" s="3" t="s">
        <v>226</v>
      </c>
      <c r="Y1" s="4">
        <f ca="1">AY1*1000+BD1*100+BN1*10+BS1</f>
        <v>130</v>
      </c>
      <c r="Z1" s="4" t="s">
        <v>65</v>
      </c>
      <c r="AA1" s="4">
        <f ca="1">AZ1*1000+BE1*100+BO1*10+BT1</f>
        <v>1429</v>
      </c>
      <c r="AB1" s="4" t="s">
        <v>107</v>
      </c>
      <c r="AC1" s="4">
        <f ca="1">Y1+AA1</f>
        <v>1559</v>
      </c>
      <c r="AE1" s="4">
        <f ca="1">AY1</f>
        <v>0</v>
      </c>
      <c r="AF1" s="4">
        <f ca="1">BD1</f>
        <v>1</v>
      </c>
      <c r="AG1" s="4" t="s">
        <v>227</v>
      </c>
      <c r="AH1" s="4">
        <f ca="1">BN1</f>
        <v>3</v>
      </c>
      <c r="AI1" s="4">
        <f ca="1">BS1</f>
        <v>0</v>
      </c>
      <c r="AJ1" s="4" t="s">
        <v>228</v>
      </c>
      <c r="AK1" s="4">
        <f ca="1">AZ1</f>
        <v>1</v>
      </c>
      <c r="AL1" s="4">
        <f ca="1">BE1</f>
        <v>4</v>
      </c>
      <c r="AM1" s="4" t="s">
        <v>108</v>
      </c>
      <c r="AN1" s="4">
        <f ca="1">BO1</f>
        <v>2</v>
      </c>
      <c r="AO1" s="4">
        <f ca="1">BT1</f>
        <v>9</v>
      </c>
      <c r="AP1" s="4" t="s">
        <v>54</v>
      </c>
      <c r="AQ1" s="4">
        <f ca="1">MOD(ROUNDDOWN(AC1/1000,0),10)</f>
        <v>1</v>
      </c>
      <c r="AR1" s="4">
        <f ca="1">MOD(ROUNDDOWN(AC1/100,0),10)</f>
        <v>5</v>
      </c>
      <c r="AS1" s="4" t="s">
        <v>55</v>
      </c>
      <c r="AT1" s="4">
        <f ca="1">MOD(ROUNDDOWN(AC1/10,0),10)</f>
        <v>5</v>
      </c>
      <c r="AU1" s="4">
        <f ca="1">MOD(ROUNDDOWN(AC1/1,0),10)</f>
        <v>9</v>
      </c>
      <c r="AW1" s="5" t="s">
        <v>4</v>
      </c>
      <c r="AX1" s="4">
        <v>1</v>
      </c>
      <c r="AY1" s="6">
        <f t="shared" ref="AY1:AY12" ca="1" si="0">VLOOKUP($BY1,$CA$1:$CC$98,2,FALSE)</f>
        <v>0</v>
      </c>
      <c r="AZ1" s="6">
        <f t="shared" ref="AZ1:AZ12" ca="1" si="1">VLOOKUP($BY1,$CA$1:$CC$98,3,FALSE)</f>
        <v>1</v>
      </c>
      <c r="BA1" s="7"/>
      <c r="BB1" s="69" t="s">
        <v>5</v>
      </c>
      <c r="BC1" s="4">
        <v>1</v>
      </c>
      <c r="BD1" s="70">
        <f ca="1">IF(AND($AY1=0,$BI1=0,$BN1=0,$BS1=0),RANDBETWEEN(1,9),$BI1)</f>
        <v>1</v>
      </c>
      <c r="BE1" s="70">
        <f ca="1">IF(AND($AZ1=0,$BJ1=0,$BO1=0,$BT1=0),RANDBETWEEN(1,9),$BJ1)</f>
        <v>4</v>
      </c>
      <c r="BF1" s="7"/>
      <c r="BG1" s="5" t="s">
        <v>5</v>
      </c>
      <c r="BH1" s="4">
        <v>1</v>
      </c>
      <c r="BI1" s="6">
        <f ca="1">VLOOKUP($CF1,$CH$1:$CJ$200,2,FALSE)</f>
        <v>1</v>
      </c>
      <c r="BJ1" s="6">
        <f ca="1">VLOOKUP($CF1,$CH$1:$CJ$200,3,FALSE)</f>
        <v>4</v>
      </c>
      <c r="BK1" s="7"/>
      <c r="BL1" s="5" t="s">
        <v>6</v>
      </c>
      <c r="BM1" s="4">
        <v>1</v>
      </c>
      <c r="BN1" s="8">
        <f ca="1">VLOOKUP($CM1,$CO$1:$CQ$200,2,FALSE)</f>
        <v>3</v>
      </c>
      <c r="BO1" s="8">
        <f ca="1">VLOOKUP($CM1,$CO$1:$CQ$200,3,FALSE)</f>
        <v>2</v>
      </c>
      <c r="BP1" s="9"/>
      <c r="BQ1" s="5" t="s">
        <v>7</v>
      </c>
      <c r="BR1" s="4">
        <v>1</v>
      </c>
      <c r="BS1" s="8">
        <f ca="1">VLOOKUP($CT1,$CV$1:$CX$200,2,FALSE)</f>
        <v>0</v>
      </c>
      <c r="BT1" s="8">
        <f ca="1">VLOOKUP($CT1,$CV$1:$CX$200,3,FALSE)</f>
        <v>9</v>
      </c>
      <c r="BU1" s="9"/>
      <c r="BV1" s="9"/>
      <c r="BW1" s="7"/>
      <c r="BX1" s="10">
        <f ca="1">RAND()</f>
        <v>0.96128938875005676</v>
      </c>
      <c r="BY1" s="11">
        <f t="shared" ref="BY1:BY18" ca="1" si="2">RANK(BX1,$BX$1:$BX$98,)</f>
        <v>2</v>
      </c>
      <c r="BZ1" s="11"/>
      <c r="CA1" s="4">
        <v>1</v>
      </c>
      <c r="CB1" s="4">
        <v>0</v>
      </c>
      <c r="CC1" s="4">
        <v>0</v>
      </c>
      <c r="CD1" s="4"/>
      <c r="CE1" s="10">
        <f ca="1">RAND()</f>
        <v>0.92594067006593683</v>
      </c>
      <c r="CF1" s="11">
        <f ca="1">RANK(CE1,$CE$1:$CE$200,)</f>
        <v>15</v>
      </c>
      <c r="CG1" s="4"/>
      <c r="CH1" s="4">
        <v>1</v>
      </c>
      <c r="CI1" s="4">
        <v>0</v>
      </c>
      <c r="CJ1" s="4">
        <v>0</v>
      </c>
      <c r="CL1" s="10">
        <f ca="1">RAND()</f>
        <v>0.67653898542574864</v>
      </c>
      <c r="CM1" s="11">
        <f ca="1">RANK(CL1,$CL$1:$CL$200,)</f>
        <v>33</v>
      </c>
      <c r="CN1" s="4"/>
      <c r="CO1" s="4">
        <v>1</v>
      </c>
      <c r="CP1" s="4">
        <v>0</v>
      </c>
      <c r="CQ1" s="4">
        <v>0</v>
      </c>
      <c r="CR1" s="4"/>
      <c r="CS1" s="10">
        <f ca="1">RAND()</f>
        <v>0.95999962273600403</v>
      </c>
      <c r="CT1" s="11">
        <f ca="1">RANK(CS1,$CS$1:$CS$200,)</f>
        <v>10</v>
      </c>
      <c r="CU1" s="4"/>
      <c r="CV1" s="4">
        <v>1</v>
      </c>
      <c r="CW1" s="4">
        <v>0</v>
      </c>
      <c r="CX1" s="4">
        <v>0</v>
      </c>
    </row>
    <row r="2" spans="1:102" ht="54.95" customHeight="1" thickBot="1" x14ac:dyDescent="0.3">
      <c r="A2" s="77" t="s">
        <v>36</v>
      </c>
      <c r="B2" s="78"/>
      <c r="C2" s="78"/>
      <c r="D2" s="78"/>
      <c r="E2" s="79"/>
      <c r="F2" s="80" t="s">
        <v>37</v>
      </c>
      <c r="G2" s="80"/>
      <c r="H2" s="80"/>
      <c r="I2" s="81"/>
      <c r="J2" s="82"/>
      <c r="K2" s="82"/>
      <c r="L2" s="82"/>
      <c r="M2" s="82"/>
      <c r="N2" s="82"/>
      <c r="O2" s="82"/>
      <c r="P2" s="82"/>
      <c r="Q2" s="82"/>
      <c r="R2" s="82"/>
      <c r="S2" s="82"/>
      <c r="T2" s="83"/>
      <c r="X2" s="2" t="s">
        <v>63</v>
      </c>
      <c r="Y2" s="4">
        <f ca="1">AY2*1000+BD2*100+BN2*10+BS2</f>
        <v>341</v>
      </c>
      <c r="Z2" s="4" t="s">
        <v>53</v>
      </c>
      <c r="AA2" s="4">
        <f t="shared" ref="AA2:AA12" ca="1" si="3">AZ2*1000+BE2*100+BO2*10+BT2</f>
        <v>7765</v>
      </c>
      <c r="AB2" s="4" t="s">
        <v>54</v>
      </c>
      <c r="AC2" s="4">
        <f t="shared" ref="AC2:AC12" ca="1" si="4">Y2+AA2</f>
        <v>8106</v>
      </c>
      <c r="AE2" s="4">
        <f t="shared" ref="AE2:AE12" ca="1" si="5">AY2</f>
        <v>0</v>
      </c>
      <c r="AF2" s="4">
        <f t="shared" ref="AF2:AF12" ca="1" si="6">BD2</f>
        <v>3</v>
      </c>
      <c r="AG2" s="4" t="s">
        <v>59</v>
      </c>
      <c r="AH2" s="4">
        <f t="shared" ref="AH2:AH12" ca="1" si="7">BN2</f>
        <v>4</v>
      </c>
      <c r="AI2" s="4">
        <f t="shared" ref="AI2:AI12" ca="1" si="8">BS2</f>
        <v>1</v>
      </c>
      <c r="AJ2" s="4" t="s">
        <v>68</v>
      </c>
      <c r="AK2" s="4">
        <f t="shared" ref="AK2:AK12" ca="1" si="9">AZ2</f>
        <v>7</v>
      </c>
      <c r="AL2" s="4">
        <f t="shared" ref="AL2:AL12" ca="1" si="10">BE2</f>
        <v>7</v>
      </c>
      <c r="AM2" s="4" t="s">
        <v>108</v>
      </c>
      <c r="AN2" s="4">
        <f t="shared" ref="AN2:AN12" ca="1" si="11">BO2</f>
        <v>6</v>
      </c>
      <c r="AO2" s="4">
        <f t="shared" ref="AO2:AO12" ca="1" si="12">BT2</f>
        <v>5</v>
      </c>
      <c r="AP2" s="4" t="s">
        <v>56</v>
      </c>
      <c r="AQ2" s="4">
        <f t="shared" ref="AQ2:AQ12" ca="1" si="13">MOD(ROUNDDOWN(AC2/1000,0),10)</f>
        <v>8</v>
      </c>
      <c r="AR2" s="4">
        <f t="shared" ref="AR2:AR12" ca="1" si="14">MOD(ROUNDDOWN(AC2/100,0),10)</f>
        <v>1</v>
      </c>
      <c r="AS2" s="4" t="s">
        <v>108</v>
      </c>
      <c r="AT2" s="4">
        <f t="shared" ref="AT2:AT12" ca="1" si="15">MOD(ROUNDDOWN(AC2/10,0),10)</f>
        <v>0</v>
      </c>
      <c r="AU2" s="4">
        <f t="shared" ref="AU2:AU12" ca="1" si="16">MOD(ROUNDDOWN(AC2/1,0),10)</f>
        <v>6</v>
      </c>
      <c r="AX2" s="4">
        <v>2</v>
      </c>
      <c r="AY2" s="6">
        <f t="shared" ca="1" si="0"/>
        <v>0</v>
      </c>
      <c r="AZ2" s="6">
        <f t="shared" ca="1" si="1"/>
        <v>7</v>
      </c>
      <c r="BA2" s="7"/>
      <c r="BB2" s="69" t="s">
        <v>229</v>
      </c>
      <c r="BC2" s="4">
        <v>2</v>
      </c>
      <c r="BD2" s="70">
        <f t="shared" ref="BD2:BD12" ca="1" si="17">IF(AND($AY2=0,$BI2=0,$BN2=0,$BS2=0),RANDBETWEEN(1,9),$BI2)</f>
        <v>3</v>
      </c>
      <c r="BE2" s="70">
        <f t="shared" ref="BE2:BE12" ca="1" si="18">IF(AND($AZ2=0,$BJ2=0,$BO2=0,$BT2=0),RANDBETWEEN(1,9),$BJ2)</f>
        <v>7</v>
      </c>
      <c r="BF2" s="7"/>
      <c r="BH2" s="4">
        <v>2</v>
      </c>
      <c r="BI2" s="6">
        <f t="shared" ref="BI2:BI12" ca="1" si="19">VLOOKUP($CF2,$CH$1:$CJ$200,2,FALSE)</f>
        <v>3</v>
      </c>
      <c r="BJ2" s="6">
        <f t="shared" ref="BJ2:BJ12" ca="1" si="20">VLOOKUP($CF2,$CH$1:$CJ$200,3,FALSE)</f>
        <v>7</v>
      </c>
      <c r="BK2" s="7"/>
      <c r="BM2" s="4">
        <v>2</v>
      </c>
      <c r="BN2" s="8">
        <f t="shared" ref="BN2:BN12" ca="1" si="21">VLOOKUP($CM2,$CO$1:$CQ$200,2,FALSE)</f>
        <v>4</v>
      </c>
      <c r="BO2" s="8">
        <f t="shared" ref="BO2:BO12" ca="1" si="22">VLOOKUP($CM2,$CO$1:$CQ$200,3,FALSE)</f>
        <v>6</v>
      </c>
      <c r="BP2" s="9"/>
      <c r="BR2" s="4">
        <v>2</v>
      </c>
      <c r="BS2" s="8">
        <f t="shared" ref="BS2:BS12" ca="1" si="23">VLOOKUP($CT2,$CV$1:$CX$200,2,FALSE)</f>
        <v>1</v>
      </c>
      <c r="BT2" s="8">
        <f t="shared" ref="BT2:BT12" ca="1" si="24">VLOOKUP($CT2,$CV$1:$CX$200,3,FALSE)</f>
        <v>5</v>
      </c>
      <c r="BU2" s="9"/>
      <c r="BV2" s="9"/>
      <c r="BW2" s="7"/>
      <c r="BX2" s="10">
        <f t="shared" ref="BX2:BX18" ca="1" si="25">RAND()</f>
        <v>0.58961470334033361</v>
      </c>
      <c r="BY2" s="11">
        <f t="shared" ca="1" si="2"/>
        <v>8</v>
      </c>
      <c r="BZ2" s="11"/>
      <c r="CA2" s="4">
        <v>2</v>
      </c>
      <c r="CB2" s="4">
        <v>0</v>
      </c>
      <c r="CC2" s="4">
        <v>1</v>
      </c>
      <c r="CD2" s="4"/>
      <c r="CE2" s="10">
        <f t="shared" ref="CE2:CE65" ca="1" si="26">RAND()</f>
        <v>0.75421959287409446</v>
      </c>
      <c r="CF2" s="11">
        <f t="shared" ref="CF2:CF65" ca="1" si="27">RANK(CE2,$CE$1:$CE$200,)</f>
        <v>38</v>
      </c>
      <c r="CG2" s="4"/>
      <c r="CH2" s="4">
        <v>2</v>
      </c>
      <c r="CI2" s="4">
        <v>0</v>
      </c>
      <c r="CJ2" s="4">
        <v>1</v>
      </c>
      <c r="CL2" s="10">
        <f t="shared" ref="CL2:CL65" ca="1" si="28">RAND()</f>
        <v>0.60175912496015482</v>
      </c>
      <c r="CM2" s="11">
        <f t="shared" ref="CM2:CM65" ca="1" si="29">RANK(CL2,$CL$1:$CL$200,)</f>
        <v>47</v>
      </c>
      <c r="CN2" s="4"/>
      <c r="CO2" s="4">
        <v>2</v>
      </c>
      <c r="CP2" s="4">
        <v>0</v>
      </c>
      <c r="CQ2" s="4">
        <v>1</v>
      </c>
      <c r="CS2" s="10">
        <f t="shared" ref="CS2:CS65" ca="1" si="30">RAND()</f>
        <v>0.93021268679710445</v>
      </c>
      <c r="CT2" s="11">
        <f t="shared" ref="CT2:CT65" ca="1" si="31">RANK(CS2,$CS$1:$CS$200,)</f>
        <v>16</v>
      </c>
      <c r="CU2" s="4"/>
      <c r="CV2" s="4">
        <v>2</v>
      </c>
      <c r="CW2" s="4">
        <v>0</v>
      </c>
      <c r="CX2" s="4">
        <v>1</v>
      </c>
    </row>
    <row r="3" spans="1:102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230</v>
      </c>
      <c r="Y3" s="4">
        <f t="shared" ref="Y3:Y12" ca="1" si="32">AY3*1000+BD3*100+BN3*10+BS3</f>
        <v>2694</v>
      </c>
      <c r="Z3" s="4" t="s">
        <v>228</v>
      </c>
      <c r="AA3" s="4">
        <f t="shared" ca="1" si="3"/>
        <v>9</v>
      </c>
      <c r="AB3" s="4" t="s">
        <v>231</v>
      </c>
      <c r="AC3" s="4">
        <f t="shared" ca="1" si="4"/>
        <v>2703</v>
      </c>
      <c r="AE3" s="4">
        <f t="shared" ca="1" si="5"/>
        <v>2</v>
      </c>
      <c r="AF3" s="4">
        <f t="shared" ca="1" si="6"/>
        <v>6</v>
      </c>
      <c r="AG3" s="4" t="s">
        <v>232</v>
      </c>
      <c r="AH3" s="4">
        <f t="shared" ca="1" si="7"/>
        <v>9</v>
      </c>
      <c r="AI3" s="4">
        <f t="shared" ca="1" si="8"/>
        <v>4</v>
      </c>
      <c r="AJ3" s="4" t="s">
        <v>228</v>
      </c>
      <c r="AK3" s="4">
        <f t="shared" ca="1" si="9"/>
        <v>0</v>
      </c>
      <c r="AL3" s="4">
        <f t="shared" ca="1" si="10"/>
        <v>0</v>
      </c>
      <c r="AM3" s="4" t="s">
        <v>232</v>
      </c>
      <c r="AN3" s="4">
        <f t="shared" ca="1" si="11"/>
        <v>0</v>
      </c>
      <c r="AO3" s="4">
        <f t="shared" ca="1" si="12"/>
        <v>9</v>
      </c>
      <c r="AP3" s="4" t="s">
        <v>233</v>
      </c>
      <c r="AQ3" s="4">
        <f t="shared" ca="1" si="13"/>
        <v>2</v>
      </c>
      <c r="AR3" s="4">
        <f t="shared" ca="1" si="14"/>
        <v>7</v>
      </c>
      <c r="AS3" s="4" t="s">
        <v>234</v>
      </c>
      <c r="AT3" s="4">
        <f t="shared" ca="1" si="15"/>
        <v>0</v>
      </c>
      <c r="AU3" s="4">
        <f t="shared" ca="1" si="16"/>
        <v>3</v>
      </c>
      <c r="AX3" s="4">
        <v>3</v>
      </c>
      <c r="AY3" s="6">
        <f t="shared" ca="1" si="0"/>
        <v>2</v>
      </c>
      <c r="AZ3" s="6">
        <f t="shared" ca="1" si="1"/>
        <v>0</v>
      </c>
      <c r="BA3" s="7"/>
      <c r="BC3" s="4">
        <v>3</v>
      </c>
      <c r="BD3" s="70">
        <f t="shared" ca="1" si="17"/>
        <v>6</v>
      </c>
      <c r="BE3" s="70">
        <f t="shared" ca="1" si="18"/>
        <v>0</v>
      </c>
      <c r="BF3" s="7"/>
      <c r="BH3" s="4">
        <v>3</v>
      </c>
      <c r="BI3" s="6">
        <f t="shared" ca="1" si="19"/>
        <v>6</v>
      </c>
      <c r="BJ3" s="6">
        <f t="shared" ca="1" si="20"/>
        <v>0</v>
      </c>
      <c r="BK3" s="7"/>
      <c r="BM3" s="4">
        <v>3</v>
      </c>
      <c r="BN3" s="8">
        <f t="shared" ca="1" si="21"/>
        <v>9</v>
      </c>
      <c r="BO3" s="8">
        <f t="shared" ca="1" si="22"/>
        <v>0</v>
      </c>
      <c r="BP3" s="9"/>
      <c r="BR3" s="4">
        <v>3</v>
      </c>
      <c r="BS3" s="8">
        <f t="shared" ca="1" si="23"/>
        <v>4</v>
      </c>
      <c r="BT3" s="8">
        <f t="shared" ca="1" si="24"/>
        <v>9</v>
      </c>
      <c r="BU3" s="9"/>
      <c r="BV3" s="9"/>
      <c r="BW3" s="7"/>
      <c r="BX3" s="10">
        <f t="shared" ca="1" si="25"/>
        <v>0.47790930663226905</v>
      </c>
      <c r="BY3" s="11">
        <f t="shared" ca="1" si="2"/>
        <v>11</v>
      </c>
      <c r="BZ3" s="11"/>
      <c r="CA3" s="4">
        <v>3</v>
      </c>
      <c r="CB3" s="4">
        <v>0</v>
      </c>
      <c r="CC3" s="4">
        <v>2</v>
      </c>
      <c r="CD3" s="4"/>
      <c r="CE3" s="10">
        <f t="shared" ca="1" si="26"/>
        <v>3.5736897171440019E-2</v>
      </c>
      <c r="CF3" s="11">
        <f t="shared" ca="1" si="27"/>
        <v>136</v>
      </c>
      <c r="CG3" s="4"/>
      <c r="CH3" s="4">
        <v>3</v>
      </c>
      <c r="CI3" s="4">
        <v>0</v>
      </c>
      <c r="CJ3" s="4">
        <v>2</v>
      </c>
      <c r="CL3" s="10">
        <f t="shared" ca="1" si="28"/>
        <v>0.30322776688089825</v>
      </c>
      <c r="CM3" s="11">
        <f t="shared" ca="1" si="29"/>
        <v>91</v>
      </c>
      <c r="CN3" s="4"/>
      <c r="CO3" s="4">
        <v>3</v>
      </c>
      <c r="CP3" s="4">
        <v>0</v>
      </c>
      <c r="CQ3" s="4">
        <v>2</v>
      </c>
      <c r="CS3" s="10">
        <f t="shared" ca="1" si="30"/>
        <v>0.66570765649685237</v>
      </c>
      <c r="CT3" s="11">
        <f t="shared" ca="1" si="31"/>
        <v>50</v>
      </c>
      <c r="CU3" s="4"/>
      <c r="CV3" s="4">
        <v>3</v>
      </c>
      <c r="CW3" s="4">
        <v>0</v>
      </c>
      <c r="CX3" s="4">
        <v>2</v>
      </c>
    </row>
    <row r="4" spans="1:102" ht="19.5" thickBot="1" x14ac:dyDescent="0.3">
      <c r="A4" s="14"/>
      <c r="B4" s="15"/>
      <c r="C4" s="16" t="s">
        <v>235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236</v>
      </c>
      <c r="N4" s="17"/>
      <c r="O4" s="17"/>
      <c r="P4" s="17"/>
      <c r="Q4" s="17"/>
      <c r="R4" s="17"/>
      <c r="S4" s="17"/>
      <c r="T4" s="19"/>
      <c r="X4" s="2" t="s">
        <v>237</v>
      </c>
      <c r="Y4" s="4">
        <f t="shared" ca="1" si="32"/>
        <v>201</v>
      </c>
      <c r="Z4" s="4" t="s">
        <v>238</v>
      </c>
      <c r="AA4" s="4">
        <f t="shared" ca="1" si="3"/>
        <v>213</v>
      </c>
      <c r="AB4" s="4" t="s">
        <v>54</v>
      </c>
      <c r="AC4" s="4">
        <f t="shared" ca="1" si="4"/>
        <v>414</v>
      </c>
      <c r="AE4" s="4">
        <f t="shared" ca="1" si="5"/>
        <v>0</v>
      </c>
      <c r="AF4" s="4">
        <f t="shared" ca="1" si="6"/>
        <v>2</v>
      </c>
      <c r="AG4" s="4" t="s">
        <v>227</v>
      </c>
      <c r="AH4" s="4">
        <f t="shared" ca="1" si="7"/>
        <v>0</v>
      </c>
      <c r="AI4" s="4">
        <f t="shared" ca="1" si="8"/>
        <v>1</v>
      </c>
      <c r="AJ4" s="4" t="s">
        <v>238</v>
      </c>
      <c r="AK4" s="4">
        <f t="shared" ca="1" si="9"/>
        <v>0</v>
      </c>
      <c r="AL4" s="4">
        <f t="shared" ca="1" si="10"/>
        <v>2</v>
      </c>
      <c r="AM4" s="4" t="s">
        <v>108</v>
      </c>
      <c r="AN4" s="4">
        <f t="shared" ca="1" si="11"/>
        <v>1</v>
      </c>
      <c r="AO4" s="4">
        <f t="shared" ca="1" si="12"/>
        <v>3</v>
      </c>
      <c r="AP4" s="4" t="s">
        <v>231</v>
      </c>
      <c r="AQ4" s="4">
        <f t="shared" ca="1" si="13"/>
        <v>0</v>
      </c>
      <c r="AR4" s="4">
        <f t="shared" ca="1" si="14"/>
        <v>4</v>
      </c>
      <c r="AS4" s="4" t="s">
        <v>227</v>
      </c>
      <c r="AT4" s="4">
        <f t="shared" ca="1" si="15"/>
        <v>1</v>
      </c>
      <c r="AU4" s="4">
        <f t="shared" ca="1" si="16"/>
        <v>4</v>
      </c>
      <c r="AX4" s="4">
        <v>4</v>
      </c>
      <c r="AY4" s="6">
        <f t="shared" ca="1" si="0"/>
        <v>0</v>
      </c>
      <c r="AZ4" s="6">
        <f t="shared" ca="1" si="1"/>
        <v>0</v>
      </c>
      <c r="BA4" s="7"/>
      <c r="BC4" s="4">
        <v>4</v>
      </c>
      <c r="BD4" s="70">
        <f t="shared" ca="1" si="17"/>
        <v>2</v>
      </c>
      <c r="BE4" s="70">
        <f t="shared" ca="1" si="18"/>
        <v>2</v>
      </c>
      <c r="BF4" s="7"/>
      <c r="BH4" s="4">
        <v>4</v>
      </c>
      <c r="BI4" s="6">
        <f t="shared" ca="1" si="19"/>
        <v>2</v>
      </c>
      <c r="BJ4" s="6">
        <f t="shared" ca="1" si="20"/>
        <v>2</v>
      </c>
      <c r="BK4" s="7"/>
      <c r="BM4" s="4">
        <v>4</v>
      </c>
      <c r="BN4" s="8">
        <f t="shared" ca="1" si="21"/>
        <v>0</v>
      </c>
      <c r="BO4" s="8">
        <f t="shared" ca="1" si="22"/>
        <v>1</v>
      </c>
      <c r="BP4" s="9"/>
      <c r="BR4" s="4">
        <v>4</v>
      </c>
      <c r="BS4" s="8">
        <f t="shared" ca="1" si="23"/>
        <v>1</v>
      </c>
      <c r="BT4" s="8">
        <f t="shared" ca="1" si="24"/>
        <v>3</v>
      </c>
      <c r="BU4" s="9"/>
      <c r="BV4" s="9"/>
      <c r="BW4" s="7"/>
      <c r="BX4" s="10">
        <f t="shared" ca="1" si="25"/>
        <v>9.3941353916121462E-2</v>
      </c>
      <c r="BY4" s="11">
        <f t="shared" ca="1" si="2"/>
        <v>18</v>
      </c>
      <c r="BZ4" s="11"/>
      <c r="CA4" s="4">
        <v>4</v>
      </c>
      <c r="CB4" s="4">
        <v>0</v>
      </c>
      <c r="CC4" s="4">
        <v>3</v>
      </c>
      <c r="CD4" s="4"/>
      <c r="CE4" s="10">
        <f t="shared" ca="1" si="26"/>
        <v>0.88485098113081473</v>
      </c>
      <c r="CF4" s="11">
        <f t="shared" ca="1" si="27"/>
        <v>23</v>
      </c>
      <c r="CG4" s="4"/>
      <c r="CH4" s="4">
        <v>4</v>
      </c>
      <c r="CI4" s="4">
        <v>0</v>
      </c>
      <c r="CJ4" s="4">
        <v>3</v>
      </c>
      <c r="CL4" s="10">
        <f t="shared" ca="1" si="28"/>
        <v>8.6050324268454825E-2</v>
      </c>
      <c r="CM4" s="11">
        <f t="shared" ca="1" si="29"/>
        <v>122</v>
      </c>
      <c r="CN4" s="4"/>
      <c r="CO4" s="4">
        <v>4</v>
      </c>
      <c r="CP4" s="4">
        <v>0</v>
      </c>
      <c r="CQ4" s="4">
        <v>3</v>
      </c>
      <c r="CS4" s="10">
        <f t="shared" ca="1" si="30"/>
        <v>0.93546260409596982</v>
      </c>
      <c r="CT4" s="11">
        <f t="shared" ca="1" si="31"/>
        <v>14</v>
      </c>
      <c r="CU4" s="4"/>
      <c r="CV4" s="4">
        <v>4</v>
      </c>
      <c r="CW4" s="4">
        <v>0</v>
      </c>
      <c r="CX4" s="4">
        <v>3</v>
      </c>
    </row>
    <row r="5" spans="1:102" ht="45.95" customHeight="1" thickBot="1" x14ac:dyDescent="0.3">
      <c r="A5" s="20"/>
      <c r="B5" s="13"/>
      <c r="C5" s="73" t="str">
        <f ca="1">$Y1/100&amp;$Z1&amp;$AA1/100&amp;$AB1</f>
        <v>1.3＋14.29＝</v>
      </c>
      <c r="D5" s="74"/>
      <c r="E5" s="74"/>
      <c r="F5" s="74"/>
      <c r="G5" s="75">
        <f ca="1">$AC1/100</f>
        <v>15.59</v>
      </c>
      <c r="H5" s="76"/>
      <c r="I5" s="21"/>
      <c r="J5" s="22"/>
      <c r="K5" s="20"/>
      <c r="L5" s="13"/>
      <c r="M5" s="73" t="str">
        <f ca="1">$Y2/100&amp;$Z2&amp;$AA2/100&amp;$AB2</f>
        <v>3.41＋77.65＝</v>
      </c>
      <c r="N5" s="74"/>
      <c r="O5" s="74"/>
      <c r="P5" s="74"/>
      <c r="Q5" s="75">
        <f ca="1">$AC2/100</f>
        <v>81.06</v>
      </c>
      <c r="R5" s="76"/>
      <c r="S5" s="21"/>
      <c r="T5" s="23"/>
      <c r="X5" s="2" t="s">
        <v>67</v>
      </c>
      <c r="Y5" s="4">
        <f t="shared" ca="1" si="32"/>
        <v>1063</v>
      </c>
      <c r="Z5" s="4" t="s">
        <v>239</v>
      </c>
      <c r="AA5" s="4">
        <f t="shared" ca="1" si="3"/>
        <v>226</v>
      </c>
      <c r="AB5" s="4" t="s">
        <v>54</v>
      </c>
      <c r="AC5" s="4">
        <f t="shared" ca="1" si="4"/>
        <v>1289</v>
      </c>
      <c r="AE5" s="4">
        <f t="shared" ca="1" si="5"/>
        <v>1</v>
      </c>
      <c r="AF5" s="4">
        <f t="shared" ca="1" si="6"/>
        <v>0</v>
      </c>
      <c r="AG5" s="4" t="s">
        <v>55</v>
      </c>
      <c r="AH5" s="4">
        <f t="shared" ca="1" si="7"/>
        <v>6</v>
      </c>
      <c r="AI5" s="4">
        <f t="shared" ca="1" si="8"/>
        <v>3</v>
      </c>
      <c r="AJ5" s="4" t="s">
        <v>53</v>
      </c>
      <c r="AK5" s="4">
        <f t="shared" ca="1" si="9"/>
        <v>0</v>
      </c>
      <c r="AL5" s="4">
        <f t="shared" ca="1" si="10"/>
        <v>2</v>
      </c>
      <c r="AM5" s="4" t="s">
        <v>232</v>
      </c>
      <c r="AN5" s="4">
        <f t="shared" ca="1" si="11"/>
        <v>2</v>
      </c>
      <c r="AO5" s="4">
        <f t="shared" ca="1" si="12"/>
        <v>6</v>
      </c>
      <c r="AP5" s="4" t="s">
        <v>240</v>
      </c>
      <c r="AQ5" s="4">
        <f t="shared" ca="1" si="13"/>
        <v>1</v>
      </c>
      <c r="AR5" s="4">
        <f t="shared" ca="1" si="14"/>
        <v>2</v>
      </c>
      <c r="AS5" s="4" t="s">
        <v>234</v>
      </c>
      <c r="AT5" s="4">
        <f t="shared" ca="1" si="15"/>
        <v>8</v>
      </c>
      <c r="AU5" s="4">
        <f t="shared" ca="1" si="16"/>
        <v>9</v>
      </c>
      <c r="AX5" s="4">
        <v>5</v>
      </c>
      <c r="AY5" s="6">
        <f t="shared" ca="1" si="0"/>
        <v>1</v>
      </c>
      <c r="AZ5" s="6">
        <f t="shared" ca="1" si="1"/>
        <v>0</v>
      </c>
      <c r="BA5" s="7"/>
      <c r="BC5" s="4">
        <v>5</v>
      </c>
      <c r="BD5" s="70">
        <f t="shared" ca="1" si="17"/>
        <v>0</v>
      </c>
      <c r="BE5" s="70">
        <f t="shared" ca="1" si="18"/>
        <v>2</v>
      </c>
      <c r="BF5" s="7"/>
      <c r="BH5" s="4">
        <v>5</v>
      </c>
      <c r="BI5" s="6">
        <f t="shared" ca="1" si="19"/>
        <v>0</v>
      </c>
      <c r="BJ5" s="6">
        <f t="shared" ca="1" si="20"/>
        <v>2</v>
      </c>
      <c r="BK5" s="7"/>
      <c r="BM5" s="4">
        <v>5</v>
      </c>
      <c r="BN5" s="8">
        <f t="shared" ca="1" si="21"/>
        <v>6</v>
      </c>
      <c r="BO5" s="8">
        <f t="shared" ca="1" si="22"/>
        <v>2</v>
      </c>
      <c r="BP5" s="9"/>
      <c r="BR5" s="4">
        <v>5</v>
      </c>
      <c r="BS5" s="8">
        <f t="shared" ca="1" si="23"/>
        <v>3</v>
      </c>
      <c r="BT5" s="8">
        <f t="shared" ca="1" si="24"/>
        <v>6</v>
      </c>
      <c r="BU5" s="9"/>
      <c r="BV5" s="9"/>
      <c r="BW5" s="7"/>
      <c r="BX5" s="10">
        <f t="shared" ca="1" si="25"/>
        <v>0.4904309587739577</v>
      </c>
      <c r="BY5" s="11">
        <f t="shared" ca="1" si="2"/>
        <v>10</v>
      </c>
      <c r="BZ5" s="11"/>
      <c r="CA5" s="4">
        <v>5</v>
      </c>
      <c r="CB5" s="4">
        <v>0</v>
      </c>
      <c r="CC5" s="4">
        <v>4</v>
      </c>
      <c r="CD5" s="4"/>
      <c r="CE5" s="10">
        <f t="shared" ca="1" si="26"/>
        <v>0.98944601592672143</v>
      </c>
      <c r="CF5" s="11">
        <f t="shared" ca="1" si="27"/>
        <v>3</v>
      </c>
      <c r="CG5" s="4"/>
      <c r="CH5" s="4">
        <v>5</v>
      </c>
      <c r="CI5" s="4">
        <v>0</v>
      </c>
      <c r="CJ5" s="4">
        <v>4</v>
      </c>
      <c r="CL5" s="10">
        <f t="shared" ca="1" si="28"/>
        <v>0.52521285700746567</v>
      </c>
      <c r="CM5" s="11">
        <f t="shared" ca="1" si="29"/>
        <v>63</v>
      </c>
      <c r="CN5" s="4"/>
      <c r="CO5" s="4">
        <v>5</v>
      </c>
      <c r="CP5" s="4">
        <v>0</v>
      </c>
      <c r="CQ5" s="4">
        <v>4</v>
      </c>
      <c r="CS5" s="10">
        <f t="shared" ca="1" si="30"/>
        <v>0.80365692745548833</v>
      </c>
      <c r="CT5" s="11">
        <f t="shared" ca="1" si="31"/>
        <v>37</v>
      </c>
      <c r="CU5" s="4"/>
      <c r="CV5" s="4">
        <v>5</v>
      </c>
      <c r="CW5" s="4">
        <v>0</v>
      </c>
      <c r="CX5" s="4">
        <v>4</v>
      </c>
    </row>
    <row r="6" spans="1:102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69</v>
      </c>
      <c r="Y6" s="4">
        <f t="shared" ca="1" si="32"/>
        <v>607</v>
      </c>
      <c r="Z6" s="4" t="s">
        <v>238</v>
      </c>
      <c r="AA6" s="4">
        <f t="shared" ca="1" si="3"/>
        <v>6230</v>
      </c>
      <c r="AB6" s="4" t="s">
        <v>233</v>
      </c>
      <c r="AC6" s="4">
        <f t="shared" ca="1" si="4"/>
        <v>6837</v>
      </c>
      <c r="AE6" s="4">
        <f t="shared" ca="1" si="5"/>
        <v>0</v>
      </c>
      <c r="AF6" s="4">
        <f t="shared" ca="1" si="6"/>
        <v>6</v>
      </c>
      <c r="AG6" s="4" t="s">
        <v>55</v>
      </c>
      <c r="AH6" s="4">
        <f t="shared" ca="1" si="7"/>
        <v>0</v>
      </c>
      <c r="AI6" s="4">
        <f t="shared" ca="1" si="8"/>
        <v>7</v>
      </c>
      <c r="AJ6" s="4" t="s">
        <v>53</v>
      </c>
      <c r="AK6" s="4">
        <f t="shared" ca="1" si="9"/>
        <v>6</v>
      </c>
      <c r="AL6" s="4">
        <f t="shared" ca="1" si="10"/>
        <v>2</v>
      </c>
      <c r="AM6" s="4" t="s">
        <v>234</v>
      </c>
      <c r="AN6" s="4">
        <f t="shared" ca="1" si="11"/>
        <v>3</v>
      </c>
      <c r="AO6" s="4">
        <f t="shared" ca="1" si="12"/>
        <v>0</v>
      </c>
      <c r="AP6" s="4" t="s">
        <v>54</v>
      </c>
      <c r="AQ6" s="4">
        <f t="shared" ca="1" si="13"/>
        <v>6</v>
      </c>
      <c r="AR6" s="4">
        <f t="shared" ca="1" si="14"/>
        <v>8</v>
      </c>
      <c r="AS6" s="4" t="s">
        <v>55</v>
      </c>
      <c r="AT6" s="4">
        <f t="shared" ca="1" si="15"/>
        <v>3</v>
      </c>
      <c r="AU6" s="4">
        <f t="shared" ca="1" si="16"/>
        <v>7</v>
      </c>
      <c r="AX6" s="4">
        <v>6</v>
      </c>
      <c r="AY6" s="6">
        <f t="shared" ca="1" si="0"/>
        <v>0</v>
      </c>
      <c r="AZ6" s="6">
        <f t="shared" ca="1" si="1"/>
        <v>6</v>
      </c>
      <c r="BA6" s="7"/>
      <c r="BC6" s="4">
        <v>6</v>
      </c>
      <c r="BD6" s="70">
        <f t="shared" ca="1" si="17"/>
        <v>6</v>
      </c>
      <c r="BE6" s="70">
        <f t="shared" ca="1" si="18"/>
        <v>2</v>
      </c>
      <c r="BF6" s="7"/>
      <c r="BH6" s="4">
        <v>6</v>
      </c>
      <c r="BI6" s="6">
        <f t="shared" ca="1" si="19"/>
        <v>6</v>
      </c>
      <c r="BJ6" s="6">
        <f t="shared" ca="1" si="20"/>
        <v>2</v>
      </c>
      <c r="BK6" s="7"/>
      <c r="BM6" s="4">
        <v>6</v>
      </c>
      <c r="BN6" s="8">
        <f t="shared" ca="1" si="21"/>
        <v>0</v>
      </c>
      <c r="BO6" s="8">
        <f t="shared" ca="1" si="22"/>
        <v>3</v>
      </c>
      <c r="BP6" s="9"/>
      <c r="BR6" s="4">
        <v>6</v>
      </c>
      <c r="BS6" s="8">
        <f t="shared" ca="1" si="23"/>
        <v>7</v>
      </c>
      <c r="BT6" s="8">
        <f t="shared" ca="1" si="24"/>
        <v>0</v>
      </c>
      <c r="BU6" s="9"/>
      <c r="BV6" s="9"/>
      <c r="BW6" s="7"/>
      <c r="BX6" s="10">
        <f t="shared" ca="1" si="25"/>
        <v>0.6457761654424522</v>
      </c>
      <c r="BY6" s="11">
        <f t="shared" ca="1" si="2"/>
        <v>7</v>
      </c>
      <c r="BZ6" s="11"/>
      <c r="CA6" s="4">
        <v>6</v>
      </c>
      <c r="CB6" s="4">
        <v>0</v>
      </c>
      <c r="CC6" s="4">
        <v>5</v>
      </c>
      <c r="CD6" s="4"/>
      <c r="CE6" s="10">
        <f t="shared" ca="1" si="26"/>
        <v>0.53622526875411403</v>
      </c>
      <c r="CF6" s="11">
        <f t="shared" ca="1" si="27"/>
        <v>63</v>
      </c>
      <c r="CG6" s="4"/>
      <c r="CH6" s="4">
        <v>6</v>
      </c>
      <c r="CI6" s="4">
        <v>0</v>
      </c>
      <c r="CJ6" s="4">
        <v>5</v>
      </c>
      <c r="CL6" s="10">
        <f t="shared" ca="1" si="28"/>
        <v>8.379443767525474E-2</v>
      </c>
      <c r="CM6" s="11">
        <f t="shared" ca="1" si="29"/>
        <v>124</v>
      </c>
      <c r="CN6" s="4"/>
      <c r="CO6" s="4">
        <v>6</v>
      </c>
      <c r="CP6" s="4">
        <v>0</v>
      </c>
      <c r="CQ6" s="4">
        <v>5</v>
      </c>
      <c r="CS6" s="10">
        <f t="shared" ca="1" si="30"/>
        <v>2.3494786830778547E-2</v>
      </c>
      <c r="CT6" s="11">
        <f t="shared" ca="1" si="31"/>
        <v>137</v>
      </c>
      <c r="CU6" s="4"/>
      <c r="CV6" s="4">
        <v>6</v>
      </c>
      <c r="CW6" s="4">
        <v>0</v>
      </c>
      <c r="CX6" s="4">
        <v>5</v>
      </c>
    </row>
    <row r="7" spans="1:102" ht="54.95" customHeight="1" x14ac:dyDescent="0.25">
      <c r="A7" s="20"/>
      <c r="B7" s="13"/>
      <c r="C7" s="29"/>
      <c r="D7" s="30">
        <f ca="1">$AY1</f>
        <v>0</v>
      </c>
      <c r="E7" s="31">
        <f ca="1">$BD1</f>
        <v>1</v>
      </c>
      <c r="F7" s="31" t="str">
        <f ca="1">IF(AND(G7=0,H7=0),"",".")</f>
        <v>.</v>
      </c>
      <c r="G7" s="32">
        <f ca="1">$BN1</f>
        <v>3</v>
      </c>
      <c r="H7" s="32">
        <f ca="1">$BS1</f>
        <v>0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3</v>
      </c>
      <c r="P7" s="31" t="str">
        <f ca="1">IF(AND(Q7=0,R7=0),"",".")</f>
        <v>.</v>
      </c>
      <c r="Q7" s="32">
        <f ca="1">$BN2</f>
        <v>4</v>
      </c>
      <c r="R7" s="32">
        <f ca="1">$BS2</f>
        <v>1</v>
      </c>
      <c r="S7" s="33"/>
      <c r="T7" s="28"/>
      <c r="X7" s="2" t="s">
        <v>116</v>
      </c>
      <c r="Y7" s="4">
        <f t="shared" ca="1" si="32"/>
        <v>6201</v>
      </c>
      <c r="Z7" s="4" t="s">
        <v>53</v>
      </c>
      <c r="AA7" s="4">
        <f t="shared" ca="1" si="3"/>
        <v>740</v>
      </c>
      <c r="AB7" s="4" t="s">
        <v>54</v>
      </c>
      <c r="AC7" s="4">
        <f t="shared" ca="1" si="4"/>
        <v>6941</v>
      </c>
      <c r="AE7" s="4">
        <f t="shared" ca="1" si="5"/>
        <v>6</v>
      </c>
      <c r="AF7" s="4">
        <f t="shared" ca="1" si="6"/>
        <v>2</v>
      </c>
      <c r="AG7" s="4" t="s">
        <v>55</v>
      </c>
      <c r="AH7" s="4">
        <f t="shared" ca="1" si="7"/>
        <v>0</v>
      </c>
      <c r="AI7" s="4">
        <f t="shared" ca="1" si="8"/>
        <v>1</v>
      </c>
      <c r="AJ7" s="4" t="s">
        <v>53</v>
      </c>
      <c r="AK7" s="4">
        <f t="shared" ca="1" si="9"/>
        <v>0</v>
      </c>
      <c r="AL7" s="4">
        <f t="shared" ca="1" si="10"/>
        <v>7</v>
      </c>
      <c r="AM7" s="4" t="s">
        <v>55</v>
      </c>
      <c r="AN7" s="4">
        <f t="shared" ca="1" si="11"/>
        <v>4</v>
      </c>
      <c r="AO7" s="4">
        <f t="shared" ca="1" si="12"/>
        <v>0</v>
      </c>
      <c r="AP7" s="4" t="s">
        <v>54</v>
      </c>
      <c r="AQ7" s="4">
        <f t="shared" ca="1" si="13"/>
        <v>6</v>
      </c>
      <c r="AR7" s="4">
        <f t="shared" ca="1" si="14"/>
        <v>9</v>
      </c>
      <c r="AS7" s="4" t="s">
        <v>55</v>
      </c>
      <c r="AT7" s="4">
        <f t="shared" ca="1" si="15"/>
        <v>4</v>
      </c>
      <c r="AU7" s="4">
        <f t="shared" ca="1" si="16"/>
        <v>1</v>
      </c>
      <c r="AX7" s="4">
        <v>7</v>
      </c>
      <c r="AY7" s="6">
        <f t="shared" ca="1" si="0"/>
        <v>6</v>
      </c>
      <c r="AZ7" s="6">
        <f t="shared" ca="1" si="1"/>
        <v>0</v>
      </c>
      <c r="BA7" s="7"/>
      <c r="BC7" s="4">
        <v>7</v>
      </c>
      <c r="BD7" s="70">
        <f t="shared" ca="1" si="17"/>
        <v>2</v>
      </c>
      <c r="BE7" s="70">
        <f t="shared" ca="1" si="18"/>
        <v>7</v>
      </c>
      <c r="BF7" s="7"/>
      <c r="BH7" s="4">
        <v>7</v>
      </c>
      <c r="BI7" s="6">
        <f t="shared" ca="1" si="19"/>
        <v>2</v>
      </c>
      <c r="BJ7" s="6">
        <f t="shared" ca="1" si="20"/>
        <v>7</v>
      </c>
      <c r="BK7" s="7"/>
      <c r="BM7" s="4">
        <v>7</v>
      </c>
      <c r="BN7" s="8">
        <f t="shared" ca="1" si="21"/>
        <v>0</v>
      </c>
      <c r="BO7" s="8">
        <f t="shared" ca="1" si="22"/>
        <v>4</v>
      </c>
      <c r="BP7" s="9"/>
      <c r="BR7" s="4">
        <v>7</v>
      </c>
      <c r="BS7" s="8">
        <f t="shared" ca="1" si="23"/>
        <v>1</v>
      </c>
      <c r="BT7" s="8">
        <f t="shared" ca="1" si="24"/>
        <v>0</v>
      </c>
      <c r="BU7" s="9"/>
      <c r="BV7" s="9"/>
      <c r="BW7" s="7"/>
      <c r="BX7" s="10">
        <f t="shared" ca="1" si="25"/>
        <v>0.2696279412572461</v>
      </c>
      <c r="BY7" s="11">
        <f t="shared" ca="1" si="2"/>
        <v>15</v>
      </c>
      <c r="BZ7" s="11"/>
      <c r="CA7" s="4">
        <v>7</v>
      </c>
      <c r="CB7" s="4">
        <v>0</v>
      </c>
      <c r="CC7" s="4">
        <v>6</v>
      </c>
      <c r="CD7" s="4"/>
      <c r="CE7" s="10">
        <f t="shared" ca="1" si="26"/>
        <v>0.80601428165013111</v>
      </c>
      <c r="CF7" s="11">
        <f t="shared" ca="1" si="27"/>
        <v>28</v>
      </c>
      <c r="CG7" s="4"/>
      <c r="CH7" s="4">
        <v>7</v>
      </c>
      <c r="CI7" s="4">
        <v>0</v>
      </c>
      <c r="CJ7" s="4">
        <v>6</v>
      </c>
      <c r="CL7" s="10">
        <f t="shared" ca="1" si="28"/>
        <v>0.19644141168915685</v>
      </c>
      <c r="CM7" s="11">
        <f t="shared" ca="1" si="29"/>
        <v>105</v>
      </c>
      <c r="CN7" s="4"/>
      <c r="CO7" s="4">
        <v>7</v>
      </c>
      <c r="CP7" s="4">
        <v>0</v>
      </c>
      <c r="CQ7" s="4">
        <v>6</v>
      </c>
      <c r="CS7" s="10">
        <f t="shared" ca="1" si="30"/>
        <v>7.8553209481049047E-2</v>
      </c>
      <c r="CT7" s="11">
        <f t="shared" ca="1" si="31"/>
        <v>131</v>
      </c>
      <c r="CU7" s="4"/>
      <c r="CV7" s="4">
        <v>7</v>
      </c>
      <c r="CW7" s="4">
        <v>0</v>
      </c>
      <c r="CX7" s="4">
        <v>6</v>
      </c>
    </row>
    <row r="8" spans="1:102" ht="54.95" customHeight="1" thickBot="1" x14ac:dyDescent="0.3">
      <c r="A8" s="20"/>
      <c r="B8" s="13"/>
      <c r="C8" s="34" t="str">
        <f ca="1">IF(AND($AZ1=0,$AY1=0),"","＋")</f>
        <v>＋</v>
      </c>
      <c r="D8" s="35">
        <f ca="1">IF(AND($AZ1=0,$AY1=0),"＋",$AZ1)</f>
        <v>1</v>
      </c>
      <c r="E8" s="36">
        <f ca="1">$BE1</f>
        <v>4</v>
      </c>
      <c r="F8" s="36" t="str">
        <f ca="1">IF(AND(G8=0,H8=0),"",".")</f>
        <v>.</v>
      </c>
      <c r="G8" s="37">
        <f ca="1">$BO1</f>
        <v>2</v>
      </c>
      <c r="H8" s="37">
        <f ca="1">$BT1</f>
        <v>9</v>
      </c>
      <c r="I8" s="33"/>
      <c r="J8" s="28"/>
      <c r="K8" s="20"/>
      <c r="L8" s="13"/>
      <c r="M8" s="34" t="str">
        <f ca="1">IF(AND($AZ2=0,$AY2=0),"","＋")</f>
        <v>＋</v>
      </c>
      <c r="N8" s="35">
        <f ca="1">IF(AND($AZ2=0,$AY2=0),"＋",$AZ2)</f>
        <v>7</v>
      </c>
      <c r="O8" s="36">
        <f ca="1">$BE2</f>
        <v>7</v>
      </c>
      <c r="P8" s="36" t="str">
        <f ca="1">IF(AND(Q8=0,R8=0),"",".")</f>
        <v>.</v>
      </c>
      <c r="Q8" s="37">
        <f ca="1">$BO2</f>
        <v>6</v>
      </c>
      <c r="R8" s="37">
        <f ca="1">$BT2</f>
        <v>5</v>
      </c>
      <c r="S8" s="33"/>
      <c r="T8" s="28"/>
      <c r="X8" s="2" t="s">
        <v>72</v>
      </c>
      <c r="Y8" s="4">
        <f t="shared" ca="1" si="32"/>
        <v>370</v>
      </c>
      <c r="Z8" s="4" t="s">
        <v>53</v>
      </c>
      <c r="AA8" s="4">
        <f t="shared" ca="1" si="3"/>
        <v>5410</v>
      </c>
      <c r="AB8" s="4" t="s">
        <v>54</v>
      </c>
      <c r="AC8" s="4">
        <f t="shared" ca="1" si="4"/>
        <v>5780</v>
      </c>
      <c r="AE8" s="4">
        <f t="shared" ca="1" si="5"/>
        <v>0</v>
      </c>
      <c r="AF8" s="4">
        <f t="shared" ca="1" si="6"/>
        <v>3</v>
      </c>
      <c r="AG8" s="4" t="s">
        <v>55</v>
      </c>
      <c r="AH8" s="4">
        <f t="shared" ca="1" si="7"/>
        <v>7</v>
      </c>
      <c r="AI8" s="4">
        <f t="shared" ca="1" si="8"/>
        <v>0</v>
      </c>
      <c r="AJ8" s="4" t="s">
        <v>53</v>
      </c>
      <c r="AK8" s="4">
        <f t="shared" ca="1" si="9"/>
        <v>5</v>
      </c>
      <c r="AL8" s="4">
        <f t="shared" ca="1" si="10"/>
        <v>4</v>
      </c>
      <c r="AM8" s="4" t="s">
        <v>55</v>
      </c>
      <c r="AN8" s="4">
        <f t="shared" ca="1" si="11"/>
        <v>1</v>
      </c>
      <c r="AO8" s="4">
        <f t="shared" ca="1" si="12"/>
        <v>0</v>
      </c>
      <c r="AP8" s="4" t="s">
        <v>54</v>
      </c>
      <c r="AQ8" s="4">
        <f t="shared" ca="1" si="13"/>
        <v>5</v>
      </c>
      <c r="AR8" s="4">
        <f t="shared" ca="1" si="14"/>
        <v>7</v>
      </c>
      <c r="AS8" s="4" t="s">
        <v>55</v>
      </c>
      <c r="AT8" s="4">
        <f t="shared" ca="1" si="15"/>
        <v>8</v>
      </c>
      <c r="AU8" s="4">
        <f t="shared" ca="1" si="16"/>
        <v>0</v>
      </c>
      <c r="AX8" s="4">
        <v>8</v>
      </c>
      <c r="AY8" s="6">
        <f t="shared" ca="1" si="0"/>
        <v>0</v>
      </c>
      <c r="AZ8" s="6">
        <f t="shared" ca="1" si="1"/>
        <v>5</v>
      </c>
      <c r="BA8" s="7"/>
      <c r="BC8" s="4">
        <v>8</v>
      </c>
      <c r="BD8" s="70">
        <f t="shared" ca="1" si="17"/>
        <v>3</v>
      </c>
      <c r="BE8" s="70">
        <f t="shared" ca="1" si="18"/>
        <v>4</v>
      </c>
      <c r="BF8" s="7"/>
      <c r="BH8" s="4">
        <v>8</v>
      </c>
      <c r="BI8" s="6">
        <f t="shared" ca="1" si="19"/>
        <v>3</v>
      </c>
      <c r="BJ8" s="6">
        <f t="shared" ca="1" si="20"/>
        <v>4</v>
      </c>
      <c r="BK8" s="7"/>
      <c r="BM8" s="4">
        <v>8</v>
      </c>
      <c r="BN8" s="8">
        <f t="shared" ca="1" si="21"/>
        <v>7</v>
      </c>
      <c r="BO8" s="8">
        <f t="shared" ca="1" si="22"/>
        <v>1</v>
      </c>
      <c r="BP8" s="9"/>
      <c r="BR8" s="4">
        <v>8</v>
      </c>
      <c r="BS8" s="8">
        <f t="shared" ca="1" si="23"/>
        <v>0</v>
      </c>
      <c r="BT8" s="8">
        <f t="shared" ca="1" si="24"/>
        <v>0</v>
      </c>
      <c r="BU8" s="9"/>
      <c r="BV8" s="9"/>
      <c r="BW8" s="7"/>
      <c r="BX8" s="10">
        <f t="shared" ca="1" si="25"/>
        <v>0.70885101464069133</v>
      </c>
      <c r="BY8" s="11">
        <f t="shared" ca="1" si="2"/>
        <v>6</v>
      </c>
      <c r="BZ8" s="11"/>
      <c r="CA8" s="4">
        <v>8</v>
      </c>
      <c r="CB8" s="4">
        <v>0</v>
      </c>
      <c r="CC8" s="4">
        <v>7</v>
      </c>
      <c r="CD8" s="4"/>
      <c r="CE8" s="10">
        <f t="shared" ca="1" si="26"/>
        <v>0.76280922770797899</v>
      </c>
      <c r="CF8" s="11">
        <f t="shared" ca="1" si="27"/>
        <v>35</v>
      </c>
      <c r="CG8" s="4"/>
      <c r="CH8" s="4">
        <v>8</v>
      </c>
      <c r="CI8" s="4">
        <v>0</v>
      </c>
      <c r="CJ8" s="4">
        <v>7</v>
      </c>
      <c r="CL8" s="10">
        <f t="shared" ca="1" si="28"/>
        <v>0.47531649464876014</v>
      </c>
      <c r="CM8" s="11">
        <f t="shared" ca="1" si="29"/>
        <v>72</v>
      </c>
      <c r="CN8" s="4"/>
      <c r="CO8" s="4">
        <v>8</v>
      </c>
      <c r="CP8" s="4">
        <v>0</v>
      </c>
      <c r="CQ8" s="4">
        <v>7</v>
      </c>
      <c r="CS8" s="10">
        <f t="shared" ca="1" si="30"/>
        <v>0.18069083716197831</v>
      </c>
      <c r="CT8" s="11">
        <f t="shared" ca="1" si="31"/>
        <v>120</v>
      </c>
      <c r="CU8" s="4"/>
      <c r="CV8" s="4">
        <v>8</v>
      </c>
      <c r="CW8" s="4">
        <v>0</v>
      </c>
      <c r="CX8" s="4">
        <v>7</v>
      </c>
    </row>
    <row r="9" spans="1:102" ht="54.95" customHeight="1" x14ac:dyDescent="0.25">
      <c r="A9" s="20"/>
      <c r="B9" s="38"/>
      <c r="C9" s="39"/>
      <c r="D9" s="40">
        <f ca="1">$AQ1</f>
        <v>1</v>
      </c>
      <c r="E9" s="41">
        <f ca="1">$AR1</f>
        <v>5</v>
      </c>
      <c r="F9" s="41" t="str">
        <f>$AS1</f>
        <v>.</v>
      </c>
      <c r="G9" s="42">
        <f ca="1">$AT1</f>
        <v>5</v>
      </c>
      <c r="H9" s="43">
        <f ca="1">$AU1</f>
        <v>9</v>
      </c>
      <c r="I9" s="33"/>
      <c r="J9" s="44"/>
      <c r="K9" s="45"/>
      <c r="L9" s="38"/>
      <c r="M9" s="39"/>
      <c r="N9" s="40">
        <f ca="1">$AQ2</f>
        <v>8</v>
      </c>
      <c r="O9" s="41">
        <f ca="1">$AR2</f>
        <v>1</v>
      </c>
      <c r="P9" s="41" t="str">
        <f>$AS2</f>
        <v>.</v>
      </c>
      <c r="Q9" s="42">
        <f ca="1">$AT2</f>
        <v>0</v>
      </c>
      <c r="R9" s="43">
        <f ca="1">$AU2</f>
        <v>6</v>
      </c>
      <c r="S9" s="33"/>
      <c r="T9" s="44"/>
      <c r="X9" s="2" t="s">
        <v>241</v>
      </c>
      <c r="Y9" s="4">
        <f t="shared" ca="1" si="32"/>
        <v>5629</v>
      </c>
      <c r="Z9" s="4" t="s">
        <v>65</v>
      </c>
      <c r="AA9" s="4">
        <f t="shared" ca="1" si="3"/>
        <v>906</v>
      </c>
      <c r="AB9" s="4" t="s">
        <v>56</v>
      </c>
      <c r="AC9" s="4">
        <f t="shared" ca="1" si="4"/>
        <v>6535</v>
      </c>
      <c r="AE9" s="4">
        <f t="shared" ca="1" si="5"/>
        <v>5</v>
      </c>
      <c r="AF9" s="4">
        <f t="shared" ca="1" si="6"/>
        <v>6</v>
      </c>
      <c r="AG9" s="4" t="s">
        <v>70</v>
      </c>
      <c r="AH9" s="4">
        <f t="shared" ca="1" si="7"/>
        <v>2</v>
      </c>
      <c r="AI9" s="4">
        <f t="shared" ca="1" si="8"/>
        <v>9</v>
      </c>
      <c r="AJ9" s="4" t="s">
        <v>65</v>
      </c>
      <c r="AK9" s="4">
        <f t="shared" ca="1" si="9"/>
        <v>0</v>
      </c>
      <c r="AL9" s="4">
        <f t="shared" ca="1" si="10"/>
        <v>9</v>
      </c>
      <c r="AM9" s="4" t="s">
        <v>70</v>
      </c>
      <c r="AN9" s="4">
        <f t="shared" ca="1" si="11"/>
        <v>0</v>
      </c>
      <c r="AO9" s="4">
        <f t="shared" ca="1" si="12"/>
        <v>6</v>
      </c>
      <c r="AP9" s="4" t="s">
        <v>56</v>
      </c>
      <c r="AQ9" s="4">
        <f t="shared" ca="1" si="13"/>
        <v>6</v>
      </c>
      <c r="AR9" s="4">
        <f t="shared" ca="1" si="14"/>
        <v>5</v>
      </c>
      <c r="AS9" s="4" t="s">
        <v>70</v>
      </c>
      <c r="AT9" s="4">
        <f t="shared" ca="1" si="15"/>
        <v>3</v>
      </c>
      <c r="AU9" s="4">
        <f t="shared" ca="1" si="16"/>
        <v>5</v>
      </c>
      <c r="AX9" s="4">
        <v>9</v>
      </c>
      <c r="AY9" s="6">
        <f t="shared" ca="1" si="0"/>
        <v>5</v>
      </c>
      <c r="AZ9" s="6">
        <f t="shared" ca="1" si="1"/>
        <v>0</v>
      </c>
      <c r="BA9" s="7"/>
      <c r="BC9" s="4">
        <v>9</v>
      </c>
      <c r="BD9" s="70">
        <f t="shared" ca="1" si="17"/>
        <v>6</v>
      </c>
      <c r="BE9" s="70">
        <f t="shared" ca="1" si="18"/>
        <v>9</v>
      </c>
      <c r="BF9" s="7"/>
      <c r="BH9" s="4">
        <v>9</v>
      </c>
      <c r="BI9" s="6">
        <f t="shared" ca="1" si="19"/>
        <v>6</v>
      </c>
      <c r="BJ9" s="6">
        <f t="shared" ca="1" si="20"/>
        <v>9</v>
      </c>
      <c r="BK9" s="7"/>
      <c r="BM9" s="4">
        <v>9</v>
      </c>
      <c r="BN9" s="8">
        <f t="shared" ca="1" si="21"/>
        <v>2</v>
      </c>
      <c r="BO9" s="8">
        <f t="shared" ca="1" si="22"/>
        <v>0</v>
      </c>
      <c r="BP9" s="9"/>
      <c r="BR9" s="4">
        <v>9</v>
      </c>
      <c r="BS9" s="8">
        <f t="shared" ca="1" si="23"/>
        <v>9</v>
      </c>
      <c r="BT9" s="8">
        <f t="shared" ca="1" si="24"/>
        <v>6</v>
      </c>
      <c r="BU9" s="9"/>
      <c r="BV9" s="9"/>
      <c r="BW9" s="7"/>
      <c r="BX9" s="10">
        <f t="shared" ca="1" si="25"/>
        <v>0.29473250426485542</v>
      </c>
      <c r="BY9" s="11">
        <f t="shared" ca="1" si="2"/>
        <v>14</v>
      </c>
      <c r="BZ9" s="11"/>
      <c r="CA9" s="4">
        <v>9</v>
      </c>
      <c r="CB9" s="4">
        <v>0</v>
      </c>
      <c r="CC9" s="4">
        <v>8</v>
      </c>
      <c r="CD9" s="4"/>
      <c r="CE9" s="10">
        <f t="shared" ca="1" si="26"/>
        <v>0.4896134284107031</v>
      </c>
      <c r="CF9" s="11">
        <f t="shared" ca="1" si="27"/>
        <v>70</v>
      </c>
      <c r="CG9" s="4"/>
      <c r="CH9" s="4">
        <v>9</v>
      </c>
      <c r="CI9" s="4">
        <v>0</v>
      </c>
      <c r="CJ9" s="4">
        <v>8</v>
      </c>
      <c r="CL9" s="10">
        <f t="shared" ca="1" si="28"/>
        <v>2.7565427003514942E-2</v>
      </c>
      <c r="CM9" s="11">
        <f t="shared" ca="1" si="29"/>
        <v>132</v>
      </c>
      <c r="CN9" s="4"/>
      <c r="CO9" s="4">
        <v>9</v>
      </c>
      <c r="CP9" s="4">
        <v>0</v>
      </c>
      <c r="CQ9" s="4">
        <v>8</v>
      </c>
      <c r="CS9" s="10">
        <f t="shared" ca="1" si="30"/>
        <v>0.3448361943095487</v>
      </c>
      <c r="CT9" s="11">
        <f t="shared" ca="1" si="31"/>
        <v>97</v>
      </c>
      <c r="CU9" s="4"/>
      <c r="CV9" s="4">
        <v>9</v>
      </c>
      <c r="CW9" s="4">
        <v>0</v>
      </c>
      <c r="CX9" s="4">
        <v>8</v>
      </c>
    </row>
    <row r="10" spans="1:102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242</v>
      </c>
      <c r="Y10" s="4">
        <f t="shared" ca="1" si="32"/>
        <v>403</v>
      </c>
      <c r="Z10" s="4" t="s">
        <v>65</v>
      </c>
      <c r="AA10" s="4">
        <f t="shared" ca="1" si="3"/>
        <v>3487</v>
      </c>
      <c r="AB10" s="4" t="s">
        <v>56</v>
      </c>
      <c r="AC10" s="4">
        <f t="shared" ca="1" si="4"/>
        <v>3890</v>
      </c>
      <c r="AE10" s="4">
        <f t="shared" ca="1" si="5"/>
        <v>0</v>
      </c>
      <c r="AF10" s="4">
        <f t="shared" ca="1" si="6"/>
        <v>4</v>
      </c>
      <c r="AG10" s="4" t="s">
        <v>70</v>
      </c>
      <c r="AH10" s="4">
        <f t="shared" ca="1" si="7"/>
        <v>0</v>
      </c>
      <c r="AI10" s="4">
        <f t="shared" ca="1" si="8"/>
        <v>3</v>
      </c>
      <c r="AJ10" s="4" t="s">
        <v>65</v>
      </c>
      <c r="AK10" s="4">
        <f t="shared" ca="1" si="9"/>
        <v>3</v>
      </c>
      <c r="AL10" s="4">
        <f t="shared" ca="1" si="10"/>
        <v>4</v>
      </c>
      <c r="AM10" s="4" t="s">
        <v>70</v>
      </c>
      <c r="AN10" s="4">
        <f t="shared" ca="1" si="11"/>
        <v>8</v>
      </c>
      <c r="AO10" s="4">
        <f t="shared" ca="1" si="12"/>
        <v>7</v>
      </c>
      <c r="AP10" s="4" t="s">
        <v>56</v>
      </c>
      <c r="AQ10" s="4">
        <f t="shared" ca="1" si="13"/>
        <v>3</v>
      </c>
      <c r="AR10" s="4">
        <f t="shared" ca="1" si="14"/>
        <v>8</v>
      </c>
      <c r="AS10" s="4" t="s">
        <v>70</v>
      </c>
      <c r="AT10" s="4">
        <f t="shared" ca="1" si="15"/>
        <v>9</v>
      </c>
      <c r="AU10" s="4">
        <f t="shared" ca="1" si="16"/>
        <v>0</v>
      </c>
      <c r="AX10" s="4">
        <v>10</v>
      </c>
      <c r="AY10" s="6">
        <f t="shared" ca="1" si="0"/>
        <v>0</v>
      </c>
      <c r="AZ10" s="6">
        <f t="shared" ca="1" si="1"/>
        <v>3</v>
      </c>
      <c r="BA10" s="7"/>
      <c r="BC10" s="4">
        <v>10</v>
      </c>
      <c r="BD10" s="70">
        <f t="shared" ca="1" si="17"/>
        <v>4</v>
      </c>
      <c r="BE10" s="70">
        <f t="shared" ca="1" si="18"/>
        <v>4</v>
      </c>
      <c r="BF10" s="7"/>
      <c r="BH10" s="4">
        <v>10</v>
      </c>
      <c r="BI10" s="6">
        <f t="shared" ca="1" si="19"/>
        <v>4</v>
      </c>
      <c r="BJ10" s="6">
        <f t="shared" ca="1" si="20"/>
        <v>4</v>
      </c>
      <c r="BK10" s="7"/>
      <c r="BM10" s="4">
        <v>10</v>
      </c>
      <c r="BN10" s="8">
        <f t="shared" ca="1" si="21"/>
        <v>0</v>
      </c>
      <c r="BO10" s="8">
        <f t="shared" ca="1" si="22"/>
        <v>8</v>
      </c>
      <c r="BP10" s="9"/>
      <c r="BR10" s="4">
        <v>10</v>
      </c>
      <c r="BS10" s="8">
        <f t="shared" ca="1" si="23"/>
        <v>3</v>
      </c>
      <c r="BT10" s="8">
        <f t="shared" ca="1" si="24"/>
        <v>7</v>
      </c>
      <c r="BU10" s="9"/>
      <c r="BV10" s="9"/>
      <c r="BW10" s="7"/>
      <c r="BX10" s="10">
        <f t="shared" ca="1" si="25"/>
        <v>0.77843128080389146</v>
      </c>
      <c r="BY10" s="11">
        <f t="shared" ca="1" si="2"/>
        <v>4</v>
      </c>
      <c r="BZ10" s="11"/>
      <c r="CA10" s="4">
        <v>10</v>
      </c>
      <c r="CB10" s="4">
        <v>1</v>
      </c>
      <c r="CC10" s="4">
        <v>0</v>
      </c>
      <c r="CD10" s="4"/>
      <c r="CE10" s="10">
        <f t="shared" ca="1" si="26"/>
        <v>0.68118066644229014</v>
      </c>
      <c r="CF10" s="11">
        <f t="shared" ca="1" si="27"/>
        <v>45</v>
      </c>
      <c r="CG10" s="4"/>
      <c r="CH10" s="4">
        <v>10</v>
      </c>
      <c r="CI10" s="4">
        <v>0</v>
      </c>
      <c r="CJ10" s="4">
        <v>9</v>
      </c>
      <c r="CL10" s="10">
        <f t="shared" ca="1" si="28"/>
        <v>0.94165669089753223</v>
      </c>
      <c r="CM10" s="11">
        <f t="shared" ca="1" si="29"/>
        <v>9</v>
      </c>
      <c r="CN10" s="4"/>
      <c r="CO10" s="4">
        <v>10</v>
      </c>
      <c r="CP10" s="4">
        <v>0</v>
      </c>
      <c r="CQ10" s="4">
        <v>9</v>
      </c>
      <c r="CS10" s="10">
        <f t="shared" ca="1" si="30"/>
        <v>0.80359366162824863</v>
      </c>
      <c r="CT10" s="11">
        <f t="shared" ca="1" si="31"/>
        <v>38</v>
      </c>
      <c r="CU10" s="4"/>
      <c r="CV10" s="4">
        <v>10</v>
      </c>
      <c r="CW10" s="4">
        <v>0</v>
      </c>
      <c r="CX10" s="4">
        <v>9</v>
      </c>
    </row>
    <row r="11" spans="1:102" ht="19.5" customHeight="1" thickBot="1" x14ac:dyDescent="0.3">
      <c r="A11" s="51"/>
      <c r="B11" s="17"/>
      <c r="C11" s="16" t="s">
        <v>120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243</v>
      </c>
      <c r="N11" s="17"/>
      <c r="O11" s="17"/>
      <c r="P11" s="17"/>
      <c r="Q11" s="17"/>
      <c r="R11" s="17"/>
      <c r="S11" s="17"/>
      <c r="T11" s="19"/>
      <c r="X11" s="2" t="s">
        <v>244</v>
      </c>
      <c r="Y11" s="4">
        <f t="shared" ca="1" si="32"/>
        <v>462</v>
      </c>
      <c r="Z11" s="4" t="s">
        <v>65</v>
      </c>
      <c r="AA11" s="4">
        <f t="shared" ca="1" si="3"/>
        <v>335</v>
      </c>
      <c r="AB11" s="4" t="s">
        <v>56</v>
      </c>
      <c r="AC11" s="4">
        <f t="shared" ca="1" si="4"/>
        <v>797</v>
      </c>
      <c r="AE11" s="4">
        <f t="shared" ca="1" si="5"/>
        <v>0</v>
      </c>
      <c r="AF11" s="4">
        <f t="shared" ca="1" si="6"/>
        <v>4</v>
      </c>
      <c r="AG11" s="4" t="s">
        <v>70</v>
      </c>
      <c r="AH11" s="4">
        <f t="shared" ca="1" si="7"/>
        <v>6</v>
      </c>
      <c r="AI11" s="4">
        <f t="shared" ca="1" si="8"/>
        <v>2</v>
      </c>
      <c r="AJ11" s="4" t="s">
        <v>65</v>
      </c>
      <c r="AK11" s="4">
        <f t="shared" ca="1" si="9"/>
        <v>0</v>
      </c>
      <c r="AL11" s="4">
        <f t="shared" ca="1" si="10"/>
        <v>3</v>
      </c>
      <c r="AM11" s="4" t="s">
        <v>70</v>
      </c>
      <c r="AN11" s="4">
        <f t="shared" ca="1" si="11"/>
        <v>3</v>
      </c>
      <c r="AO11" s="4">
        <f t="shared" ca="1" si="12"/>
        <v>5</v>
      </c>
      <c r="AP11" s="4" t="s">
        <v>56</v>
      </c>
      <c r="AQ11" s="4">
        <f t="shared" ca="1" si="13"/>
        <v>0</v>
      </c>
      <c r="AR11" s="4">
        <f t="shared" ca="1" si="14"/>
        <v>7</v>
      </c>
      <c r="AS11" s="4" t="s">
        <v>70</v>
      </c>
      <c r="AT11" s="4">
        <f t="shared" ca="1" si="15"/>
        <v>9</v>
      </c>
      <c r="AU11" s="4">
        <f t="shared" ca="1" si="16"/>
        <v>7</v>
      </c>
      <c r="AX11" s="4">
        <v>11</v>
      </c>
      <c r="AY11" s="6">
        <f t="shared" ca="1" si="0"/>
        <v>0</v>
      </c>
      <c r="AZ11" s="6">
        <f t="shared" ca="1" si="1"/>
        <v>0</v>
      </c>
      <c r="BA11" s="7"/>
      <c r="BC11" s="4">
        <v>11</v>
      </c>
      <c r="BD11" s="70">
        <f t="shared" ca="1" si="17"/>
        <v>4</v>
      </c>
      <c r="BE11" s="70">
        <f t="shared" ca="1" si="18"/>
        <v>3</v>
      </c>
      <c r="BF11" s="7"/>
      <c r="BH11" s="4">
        <v>11</v>
      </c>
      <c r="BI11" s="6">
        <f t="shared" ca="1" si="19"/>
        <v>4</v>
      </c>
      <c r="BJ11" s="6">
        <f t="shared" ca="1" si="20"/>
        <v>3</v>
      </c>
      <c r="BK11" s="7"/>
      <c r="BM11" s="4">
        <v>11</v>
      </c>
      <c r="BN11" s="8">
        <f t="shared" ca="1" si="21"/>
        <v>6</v>
      </c>
      <c r="BO11" s="8">
        <f t="shared" ca="1" si="22"/>
        <v>3</v>
      </c>
      <c r="BP11" s="9"/>
      <c r="BR11" s="4">
        <v>11</v>
      </c>
      <c r="BS11" s="8">
        <f t="shared" ca="1" si="23"/>
        <v>2</v>
      </c>
      <c r="BT11" s="8">
        <f t="shared" ca="1" si="24"/>
        <v>5</v>
      </c>
      <c r="BU11" s="9"/>
      <c r="BV11" s="9"/>
      <c r="BW11" s="7"/>
      <c r="BX11" s="10">
        <f t="shared" ca="1" si="25"/>
        <v>0.9918383635141067</v>
      </c>
      <c r="BY11" s="11">
        <f t="shared" ca="1" si="2"/>
        <v>1</v>
      </c>
      <c r="BZ11" s="11"/>
      <c r="CA11" s="4">
        <v>11</v>
      </c>
      <c r="CB11" s="4">
        <v>2</v>
      </c>
      <c r="CC11" s="4">
        <v>0</v>
      </c>
      <c r="CD11" s="4"/>
      <c r="CE11" s="10">
        <f t="shared" ca="1" si="26"/>
        <v>0.6878377170316321</v>
      </c>
      <c r="CF11" s="11">
        <f t="shared" ca="1" si="27"/>
        <v>44</v>
      </c>
      <c r="CG11" s="4"/>
      <c r="CH11" s="4">
        <v>11</v>
      </c>
      <c r="CI11" s="4">
        <v>1</v>
      </c>
      <c r="CJ11" s="4">
        <v>0</v>
      </c>
      <c r="CL11" s="10">
        <f t="shared" ca="1" si="28"/>
        <v>0.51465076821321121</v>
      </c>
      <c r="CM11" s="11">
        <f t="shared" ca="1" si="29"/>
        <v>64</v>
      </c>
      <c r="CN11" s="4"/>
      <c r="CO11" s="4">
        <v>11</v>
      </c>
      <c r="CP11" s="4">
        <v>1</v>
      </c>
      <c r="CQ11" s="4">
        <v>0</v>
      </c>
      <c r="CS11" s="10">
        <f t="shared" ca="1" si="30"/>
        <v>0.85867299787571416</v>
      </c>
      <c r="CT11" s="11">
        <f t="shared" ca="1" si="31"/>
        <v>26</v>
      </c>
      <c r="CU11" s="4"/>
      <c r="CV11" s="4">
        <v>11</v>
      </c>
      <c r="CW11" s="4">
        <v>1</v>
      </c>
      <c r="CX11" s="4">
        <v>0</v>
      </c>
    </row>
    <row r="12" spans="1:102" ht="45.95" customHeight="1" thickBot="1" x14ac:dyDescent="0.3">
      <c r="A12" s="24"/>
      <c r="B12" s="25"/>
      <c r="C12" s="84" t="str">
        <f ca="1">$Y3/100&amp;$Z3&amp;$AA3/100&amp;$AB3</f>
        <v>26.94＋0.09＝</v>
      </c>
      <c r="D12" s="85"/>
      <c r="E12" s="85"/>
      <c r="F12" s="85"/>
      <c r="G12" s="75">
        <f ca="1">$AC3/100</f>
        <v>27.03</v>
      </c>
      <c r="H12" s="76"/>
      <c r="I12" s="21"/>
      <c r="J12" s="22"/>
      <c r="K12" s="20"/>
      <c r="L12" s="13"/>
      <c r="M12" s="84" t="str">
        <f ca="1">$Y4/100&amp;$Z4&amp;$AA4/100&amp;$AB4</f>
        <v>2.01＋2.13＝</v>
      </c>
      <c r="N12" s="85"/>
      <c r="O12" s="85"/>
      <c r="P12" s="85"/>
      <c r="Q12" s="75">
        <f ca="1">$AC4/100</f>
        <v>4.1399999999999997</v>
      </c>
      <c r="R12" s="76"/>
      <c r="S12" s="21"/>
      <c r="T12" s="23"/>
      <c r="X12" s="2" t="s">
        <v>245</v>
      </c>
      <c r="Y12" s="4">
        <f t="shared" ca="1" si="32"/>
        <v>8574</v>
      </c>
      <c r="Z12" s="4" t="s">
        <v>228</v>
      </c>
      <c r="AA12" s="4">
        <f t="shared" ca="1" si="3"/>
        <v>328</v>
      </c>
      <c r="AB12" s="4" t="s">
        <v>231</v>
      </c>
      <c r="AC12" s="4">
        <f t="shared" ca="1" si="4"/>
        <v>8902</v>
      </c>
      <c r="AE12" s="4">
        <f t="shared" ca="1" si="5"/>
        <v>8</v>
      </c>
      <c r="AF12" s="4">
        <f t="shared" ca="1" si="6"/>
        <v>5</v>
      </c>
      <c r="AG12" s="4" t="s">
        <v>227</v>
      </c>
      <c r="AH12" s="4">
        <f t="shared" ca="1" si="7"/>
        <v>7</v>
      </c>
      <c r="AI12" s="4">
        <f t="shared" ca="1" si="8"/>
        <v>4</v>
      </c>
      <c r="AJ12" s="4" t="s">
        <v>228</v>
      </c>
      <c r="AK12" s="4">
        <f t="shared" ca="1" si="9"/>
        <v>0</v>
      </c>
      <c r="AL12" s="4">
        <f t="shared" ca="1" si="10"/>
        <v>3</v>
      </c>
      <c r="AM12" s="4" t="s">
        <v>227</v>
      </c>
      <c r="AN12" s="4">
        <f t="shared" ca="1" si="11"/>
        <v>2</v>
      </c>
      <c r="AO12" s="4">
        <f t="shared" ca="1" si="12"/>
        <v>8</v>
      </c>
      <c r="AP12" s="4" t="s">
        <v>231</v>
      </c>
      <c r="AQ12" s="4">
        <f t="shared" ca="1" si="13"/>
        <v>8</v>
      </c>
      <c r="AR12" s="4">
        <f t="shared" ca="1" si="14"/>
        <v>9</v>
      </c>
      <c r="AS12" s="4" t="s">
        <v>227</v>
      </c>
      <c r="AT12" s="4">
        <f t="shared" ca="1" si="15"/>
        <v>0</v>
      </c>
      <c r="AU12" s="4">
        <f t="shared" ca="1" si="16"/>
        <v>2</v>
      </c>
      <c r="AX12" s="4">
        <v>12</v>
      </c>
      <c r="AY12" s="6">
        <f t="shared" ca="1" si="0"/>
        <v>8</v>
      </c>
      <c r="AZ12" s="6">
        <f t="shared" ca="1" si="1"/>
        <v>0</v>
      </c>
      <c r="BA12" s="7"/>
      <c r="BC12" s="4">
        <v>12</v>
      </c>
      <c r="BD12" s="70">
        <f t="shared" ca="1" si="17"/>
        <v>5</v>
      </c>
      <c r="BE12" s="70">
        <f t="shared" ca="1" si="18"/>
        <v>3</v>
      </c>
      <c r="BF12" s="7"/>
      <c r="BH12" s="4">
        <v>12</v>
      </c>
      <c r="BI12" s="6">
        <f t="shared" ca="1" si="19"/>
        <v>5</v>
      </c>
      <c r="BJ12" s="6">
        <f t="shared" ca="1" si="20"/>
        <v>3</v>
      </c>
      <c r="BK12" s="7"/>
      <c r="BM12" s="4">
        <v>12</v>
      </c>
      <c r="BN12" s="8">
        <f t="shared" ca="1" si="21"/>
        <v>7</v>
      </c>
      <c r="BO12" s="8">
        <f t="shared" ca="1" si="22"/>
        <v>2</v>
      </c>
      <c r="BP12" s="9"/>
      <c r="BR12" s="4">
        <v>12</v>
      </c>
      <c r="BS12" s="8">
        <f t="shared" ca="1" si="23"/>
        <v>4</v>
      </c>
      <c r="BT12" s="8">
        <f t="shared" ca="1" si="24"/>
        <v>8</v>
      </c>
      <c r="BU12" s="9"/>
      <c r="BV12" s="9"/>
      <c r="BW12" s="7"/>
      <c r="BX12" s="10">
        <f t="shared" ca="1" si="25"/>
        <v>0.12151823010142082</v>
      </c>
      <c r="BY12" s="11">
        <f t="shared" ca="1" si="2"/>
        <v>17</v>
      </c>
      <c r="BZ12" s="11"/>
      <c r="CA12" s="4">
        <v>12</v>
      </c>
      <c r="CB12" s="4">
        <v>3</v>
      </c>
      <c r="CC12" s="4">
        <v>0</v>
      </c>
      <c r="CD12" s="4"/>
      <c r="CE12" s="10">
        <f t="shared" ca="1" si="26"/>
        <v>0.57462349866755913</v>
      </c>
      <c r="CF12" s="11">
        <f t="shared" ca="1" si="27"/>
        <v>54</v>
      </c>
      <c r="CG12" s="4"/>
      <c r="CH12" s="4">
        <v>12</v>
      </c>
      <c r="CI12" s="4">
        <v>1</v>
      </c>
      <c r="CJ12" s="4">
        <v>1</v>
      </c>
      <c r="CL12" s="10">
        <f t="shared" ca="1" si="28"/>
        <v>0.47472112865390903</v>
      </c>
      <c r="CM12" s="11">
        <f t="shared" ca="1" si="29"/>
        <v>73</v>
      </c>
      <c r="CN12" s="4"/>
      <c r="CO12" s="4">
        <v>12</v>
      </c>
      <c r="CP12" s="4">
        <v>1</v>
      </c>
      <c r="CQ12" s="4">
        <v>1</v>
      </c>
      <c r="CS12" s="10">
        <f t="shared" ca="1" si="30"/>
        <v>0.6852264927250471</v>
      </c>
      <c r="CT12" s="11">
        <f t="shared" ca="1" si="31"/>
        <v>49</v>
      </c>
      <c r="CU12" s="4"/>
      <c r="CV12" s="4">
        <v>12</v>
      </c>
      <c r="CW12" s="4">
        <v>1</v>
      </c>
      <c r="CX12" s="4">
        <v>1</v>
      </c>
    </row>
    <row r="13" spans="1:102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X13" s="10">
        <f t="shared" ca="1" si="25"/>
        <v>0.34790998335836432</v>
      </c>
      <c r="BY13" s="11">
        <f t="shared" ca="1" si="2"/>
        <v>13</v>
      </c>
      <c r="BZ13" s="11"/>
      <c r="CA13" s="4">
        <v>13</v>
      </c>
      <c r="CB13" s="4">
        <v>4</v>
      </c>
      <c r="CC13" s="4">
        <v>0</v>
      </c>
      <c r="CD13" s="4"/>
      <c r="CE13" s="10">
        <f t="shared" ca="1" si="26"/>
        <v>0.89258843752599359</v>
      </c>
      <c r="CF13" s="11">
        <f t="shared" ca="1" si="27"/>
        <v>20</v>
      </c>
      <c r="CG13" s="4"/>
      <c r="CH13" s="4">
        <v>13</v>
      </c>
      <c r="CI13" s="4">
        <v>1</v>
      </c>
      <c r="CJ13" s="4">
        <v>2</v>
      </c>
      <c r="CL13" s="10">
        <f t="shared" ca="1" si="28"/>
        <v>4.3025806449079496E-2</v>
      </c>
      <c r="CM13" s="11">
        <f t="shared" ca="1" si="29"/>
        <v>129</v>
      </c>
      <c r="CN13" s="4"/>
      <c r="CO13" s="4">
        <v>13</v>
      </c>
      <c r="CP13" s="4">
        <v>1</v>
      </c>
      <c r="CQ13" s="4">
        <v>2</v>
      </c>
      <c r="CS13" s="10">
        <f t="shared" ca="1" si="30"/>
        <v>0.5176058382433707</v>
      </c>
      <c r="CT13" s="11">
        <f t="shared" ca="1" si="31"/>
        <v>67</v>
      </c>
      <c r="CU13" s="4"/>
      <c r="CV13" s="4">
        <v>13</v>
      </c>
      <c r="CW13" s="4">
        <v>1</v>
      </c>
      <c r="CX13" s="4">
        <v>2</v>
      </c>
    </row>
    <row r="14" spans="1:102" ht="54.95" customHeight="1" x14ac:dyDescent="0.25">
      <c r="A14" s="20"/>
      <c r="B14" s="13"/>
      <c r="C14" s="29"/>
      <c r="D14" s="30">
        <f ca="1">$AY3</f>
        <v>2</v>
      </c>
      <c r="E14" s="31">
        <f ca="1">$BD3</f>
        <v>6</v>
      </c>
      <c r="F14" s="31" t="str">
        <f ca="1">IF(AND(G14=0,H14=0),"",".")</f>
        <v>.</v>
      </c>
      <c r="G14" s="32">
        <f ca="1">$BN3</f>
        <v>9</v>
      </c>
      <c r="H14" s="32">
        <f ca="1">$BS3</f>
        <v>4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2</v>
      </c>
      <c r="P14" s="31" t="str">
        <f ca="1">IF(AND(Q14=0,R14=0),"",".")</f>
        <v>.</v>
      </c>
      <c r="Q14" s="32">
        <f ca="1">$BN4</f>
        <v>0</v>
      </c>
      <c r="R14" s="32">
        <f ca="1">$BS4</f>
        <v>1</v>
      </c>
      <c r="S14" s="33"/>
      <c r="T14" s="28"/>
      <c r="Y14" s="4"/>
      <c r="Z14" s="4"/>
      <c r="AA14" s="4"/>
      <c r="AB14" s="4"/>
      <c r="AC14" s="4"/>
      <c r="AT14" s="56"/>
      <c r="AU14" s="56"/>
      <c r="BX14" s="10">
        <f t="shared" ca="1" si="25"/>
        <v>0.20220393378475343</v>
      </c>
      <c r="BY14" s="11">
        <f t="shared" ca="1" si="2"/>
        <v>16</v>
      </c>
      <c r="BZ14" s="11"/>
      <c r="CA14" s="4">
        <v>14</v>
      </c>
      <c r="CB14" s="4">
        <v>5</v>
      </c>
      <c r="CC14" s="4">
        <v>0</v>
      </c>
      <c r="CD14" s="4"/>
      <c r="CE14" s="10">
        <f t="shared" ca="1" si="26"/>
        <v>0.8944095082308805</v>
      </c>
      <c r="CF14" s="11">
        <f t="shared" ca="1" si="27"/>
        <v>19</v>
      </c>
      <c r="CG14" s="4"/>
      <c r="CH14" s="4">
        <v>14</v>
      </c>
      <c r="CI14" s="4">
        <v>1</v>
      </c>
      <c r="CJ14" s="4">
        <v>3</v>
      </c>
      <c r="CL14" s="10">
        <f t="shared" ca="1" si="28"/>
        <v>0.5422548464018796</v>
      </c>
      <c r="CM14" s="11">
        <f t="shared" ca="1" si="29"/>
        <v>57</v>
      </c>
      <c r="CN14" s="4"/>
      <c r="CO14" s="4">
        <v>14</v>
      </c>
      <c r="CP14" s="4">
        <v>1</v>
      </c>
      <c r="CQ14" s="4">
        <v>3</v>
      </c>
      <c r="CS14" s="10">
        <f t="shared" ca="1" si="30"/>
        <v>0.82486114076110784</v>
      </c>
      <c r="CT14" s="11">
        <f t="shared" ca="1" si="31"/>
        <v>33</v>
      </c>
      <c r="CU14" s="4"/>
      <c r="CV14" s="4">
        <v>14</v>
      </c>
      <c r="CW14" s="4">
        <v>1</v>
      </c>
      <c r="CX14" s="4">
        <v>3</v>
      </c>
    </row>
    <row r="15" spans="1:102" ht="54.95" customHeight="1" thickBot="1" x14ac:dyDescent="0.3">
      <c r="A15" s="20"/>
      <c r="B15" s="13"/>
      <c r="C15" s="34" t="str">
        <f ca="1">IF(AND($AZ3=0,$AY3=0),"","＋")</f>
        <v>＋</v>
      </c>
      <c r="D15" s="35">
        <f ca="1">IF(AND($AZ3=0,$AY3=0),"＋",$AZ3)</f>
        <v>0</v>
      </c>
      <c r="E15" s="36">
        <f ca="1">$BE3</f>
        <v>0</v>
      </c>
      <c r="F15" s="36" t="str">
        <f ca="1">IF(AND(G15=0,H15=0),"",".")</f>
        <v>.</v>
      </c>
      <c r="G15" s="37">
        <f ca="1">$BO3</f>
        <v>0</v>
      </c>
      <c r="H15" s="37">
        <f ca="1">$BT3</f>
        <v>9</v>
      </c>
      <c r="I15" s="33"/>
      <c r="J15" s="28"/>
      <c r="K15" s="20"/>
      <c r="L15" s="13"/>
      <c r="M15" s="34" t="str">
        <f ca="1">IF(AND($AZ4=0,$AY4=0),"","＋")</f>
        <v/>
      </c>
      <c r="N15" s="35" t="str">
        <f ca="1">IF(AND($AZ4=0,$AY4=0),"＋",$AZ4)</f>
        <v>＋</v>
      </c>
      <c r="O15" s="36">
        <f ca="1">$BE4</f>
        <v>2</v>
      </c>
      <c r="P15" s="36" t="str">
        <f ca="1">IF(AND(Q15=0,R15=0),"",".")</f>
        <v>.</v>
      </c>
      <c r="Q15" s="37">
        <f ca="1">$BO4</f>
        <v>1</v>
      </c>
      <c r="R15" s="37">
        <f ca="1">$BT4</f>
        <v>3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X15" s="10">
        <f t="shared" ca="1" si="25"/>
        <v>0.76516003261802179</v>
      </c>
      <c r="BY15" s="11">
        <f t="shared" ca="1" si="2"/>
        <v>5</v>
      </c>
      <c r="BZ15" s="11"/>
      <c r="CA15" s="4">
        <v>15</v>
      </c>
      <c r="CB15" s="4">
        <v>6</v>
      </c>
      <c r="CC15" s="4">
        <v>0</v>
      </c>
      <c r="CD15" s="4"/>
      <c r="CE15" s="10">
        <f t="shared" ca="1" si="26"/>
        <v>0.48059865068862395</v>
      </c>
      <c r="CF15" s="11">
        <f t="shared" ca="1" si="27"/>
        <v>72</v>
      </c>
      <c r="CG15" s="4"/>
      <c r="CH15" s="4">
        <v>15</v>
      </c>
      <c r="CI15" s="4">
        <v>1</v>
      </c>
      <c r="CJ15" s="4">
        <v>4</v>
      </c>
      <c r="CL15" s="10">
        <f t="shared" ca="1" si="28"/>
        <v>0.55254497878546571</v>
      </c>
      <c r="CM15" s="11">
        <f t="shared" ca="1" si="29"/>
        <v>53</v>
      </c>
      <c r="CN15" s="4"/>
      <c r="CO15" s="4">
        <v>15</v>
      </c>
      <c r="CP15" s="4">
        <v>1</v>
      </c>
      <c r="CQ15" s="4">
        <v>4</v>
      </c>
      <c r="CS15" s="10">
        <f t="shared" ca="1" si="30"/>
        <v>5.0725881523201566E-2</v>
      </c>
      <c r="CT15" s="11">
        <f t="shared" ca="1" si="31"/>
        <v>135</v>
      </c>
      <c r="CU15" s="4"/>
      <c r="CV15" s="4">
        <v>15</v>
      </c>
      <c r="CW15" s="4">
        <v>1</v>
      </c>
      <c r="CX15" s="4">
        <v>4</v>
      </c>
    </row>
    <row r="16" spans="1:102" ht="54.95" customHeight="1" x14ac:dyDescent="0.25">
      <c r="A16" s="20"/>
      <c r="B16" s="13"/>
      <c r="C16" s="39"/>
      <c r="D16" s="40">
        <f ca="1">$AQ3</f>
        <v>2</v>
      </c>
      <c r="E16" s="41">
        <f ca="1">$AR3</f>
        <v>7</v>
      </c>
      <c r="F16" s="41" t="str">
        <f>$AS3</f>
        <v>.</v>
      </c>
      <c r="G16" s="42">
        <f ca="1">$AT3</f>
        <v>0</v>
      </c>
      <c r="H16" s="43">
        <f ca="1">$AU3</f>
        <v>3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4</v>
      </c>
      <c r="P16" s="41" t="str">
        <f>$AS4</f>
        <v>.</v>
      </c>
      <c r="Q16" s="42">
        <f ca="1">$AT4</f>
        <v>1</v>
      </c>
      <c r="R16" s="43">
        <f ca="1">$AU4</f>
        <v>4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X16" s="10">
        <f t="shared" ca="1" si="25"/>
        <v>0.57183504394537732</v>
      </c>
      <c r="BY16" s="11">
        <f t="shared" ca="1" si="2"/>
        <v>9</v>
      </c>
      <c r="BZ16" s="11"/>
      <c r="CA16" s="4">
        <v>16</v>
      </c>
      <c r="CB16" s="4">
        <v>7</v>
      </c>
      <c r="CC16" s="4">
        <v>0</v>
      </c>
      <c r="CD16" s="4"/>
      <c r="CE16" s="10">
        <f t="shared" ca="1" si="26"/>
        <v>0.33439911041614434</v>
      </c>
      <c r="CF16" s="11">
        <f t="shared" ca="1" si="27"/>
        <v>90</v>
      </c>
      <c r="CG16" s="4"/>
      <c r="CH16" s="4">
        <v>16</v>
      </c>
      <c r="CI16" s="4">
        <v>1</v>
      </c>
      <c r="CJ16" s="4">
        <v>5</v>
      </c>
      <c r="CL16" s="10">
        <f t="shared" ca="1" si="28"/>
        <v>7.1073142143904477E-2</v>
      </c>
      <c r="CM16" s="11">
        <f t="shared" ca="1" si="29"/>
        <v>127</v>
      </c>
      <c r="CN16" s="4"/>
      <c r="CO16" s="4">
        <v>16</v>
      </c>
      <c r="CP16" s="4">
        <v>1</v>
      </c>
      <c r="CQ16" s="4">
        <v>5</v>
      </c>
      <c r="CS16" s="10">
        <f t="shared" ca="1" si="30"/>
        <v>0.8704246844140211</v>
      </c>
      <c r="CT16" s="11">
        <f t="shared" ca="1" si="31"/>
        <v>23</v>
      </c>
      <c r="CU16" s="4"/>
      <c r="CV16" s="4">
        <v>16</v>
      </c>
      <c r="CW16" s="4">
        <v>1</v>
      </c>
      <c r="CX16" s="4">
        <v>5</v>
      </c>
    </row>
    <row r="17" spans="1:102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X17" s="10">
        <f t="shared" ca="1" si="25"/>
        <v>0.9534051534068072</v>
      </c>
      <c r="BY17" s="11">
        <f t="shared" ca="1" si="2"/>
        <v>3</v>
      </c>
      <c r="BZ17" s="11"/>
      <c r="CA17" s="4">
        <v>17</v>
      </c>
      <c r="CB17" s="4">
        <v>8</v>
      </c>
      <c r="CC17" s="4">
        <v>0</v>
      </c>
      <c r="CD17" s="4"/>
      <c r="CE17" s="10">
        <f t="shared" ca="1" si="26"/>
        <v>0.25035780625753024</v>
      </c>
      <c r="CF17" s="11">
        <f t="shared" ca="1" si="27"/>
        <v>99</v>
      </c>
      <c r="CG17" s="4"/>
      <c r="CH17" s="4">
        <v>17</v>
      </c>
      <c r="CI17" s="4">
        <v>1</v>
      </c>
      <c r="CJ17" s="4">
        <v>6</v>
      </c>
      <c r="CL17" s="10">
        <f t="shared" ca="1" si="28"/>
        <v>0.1568213861196428</v>
      </c>
      <c r="CM17" s="11">
        <f t="shared" ca="1" si="29"/>
        <v>113</v>
      </c>
      <c r="CN17" s="4"/>
      <c r="CO17" s="4">
        <v>17</v>
      </c>
      <c r="CP17" s="4">
        <v>1</v>
      </c>
      <c r="CQ17" s="4">
        <v>6</v>
      </c>
      <c r="CS17" s="10">
        <f t="shared" ca="1" si="30"/>
        <v>0.30545303985696337</v>
      </c>
      <c r="CT17" s="11">
        <f t="shared" ca="1" si="31"/>
        <v>102</v>
      </c>
      <c r="CU17" s="4"/>
      <c r="CV17" s="4">
        <v>17</v>
      </c>
      <c r="CW17" s="4">
        <v>1</v>
      </c>
      <c r="CX17" s="4">
        <v>6</v>
      </c>
    </row>
    <row r="18" spans="1:102" ht="19.5" customHeight="1" thickBot="1" x14ac:dyDescent="0.3">
      <c r="A18" s="51"/>
      <c r="B18" s="17"/>
      <c r="C18" s="16" t="s">
        <v>81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82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X18" s="10">
        <f t="shared" ca="1" si="25"/>
        <v>0.43841582607669938</v>
      </c>
      <c r="BY18" s="11">
        <f t="shared" ca="1" si="2"/>
        <v>12</v>
      </c>
      <c r="BZ18" s="11"/>
      <c r="CA18" s="4">
        <v>18</v>
      </c>
      <c r="CB18" s="4">
        <v>0</v>
      </c>
      <c r="CC18" s="4">
        <v>0</v>
      </c>
      <c r="CD18" s="4"/>
      <c r="CE18" s="10">
        <f t="shared" ca="1" si="26"/>
        <v>0.39512725248414871</v>
      </c>
      <c r="CF18" s="11">
        <f t="shared" ca="1" si="27"/>
        <v>82</v>
      </c>
      <c r="CG18" s="4"/>
      <c r="CH18" s="4">
        <v>18</v>
      </c>
      <c r="CI18" s="4">
        <v>1</v>
      </c>
      <c r="CJ18" s="4">
        <v>7</v>
      </c>
      <c r="CL18" s="10">
        <f t="shared" ca="1" si="28"/>
        <v>0.52938843820888992</v>
      </c>
      <c r="CM18" s="11">
        <f t="shared" ca="1" si="29"/>
        <v>61</v>
      </c>
      <c r="CN18" s="4"/>
      <c r="CO18" s="4">
        <v>18</v>
      </c>
      <c r="CP18" s="4">
        <v>1</v>
      </c>
      <c r="CQ18" s="4">
        <v>7</v>
      </c>
      <c r="CS18" s="10">
        <f t="shared" ca="1" si="30"/>
        <v>0.92377737670221949</v>
      </c>
      <c r="CT18" s="11">
        <f t="shared" ca="1" si="31"/>
        <v>18</v>
      </c>
      <c r="CU18" s="4"/>
      <c r="CV18" s="4">
        <v>18</v>
      </c>
      <c r="CW18" s="4">
        <v>1</v>
      </c>
      <c r="CX18" s="4">
        <v>7</v>
      </c>
    </row>
    <row r="19" spans="1:102" ht="45.95" customHeight="1" thickBot="1" x14ac:dyDescent="0.3">
      <c r="A19" s="24"/>
      <c r="B19" s="25"/>
      <c r="C19" s="84" t="str">
        <f ca="1">$Y5/100&amp;$Z5&amp;$AA5/100&amp;$AB5</f>
        <v>10.63＋2.26＝</v>
      </c>
      <c r="D19" s="85"/>
      <c r="E19" s="85"/>
      <c r="F19" s="85"/>
      <c r="G19" s="75">
        <f ca="1">$AC5/100</f>
        <v>12.89</v>
      </c>
      <c r="H19" s="76"/>
      <c r="I19" s="21"/>
      <c r="J19" s="22"/>
      <c r="K19" s="20"/>
      <c r="L19" s="13"/>
      <c r="M19" s="84" t="str">
        <f ca="1">$Y6/100&amp;$Z6&amp;$AA6/100&amp;$AB6</f>
        <v>6.07＋62.3＝</v>
      </c>
      <c r="N19" s="85"/>
      <c r="O19" s="85"/>
      <c r="P19" s="85"/>
      <c r="Q19" s="75">
        <f ca="1">$AC6/100</f>
        <v>68.37</v>
      </c>
      <c r="R19" s="76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X19" s="10"/>
      <c r="BY19" s="11"/>
      <c r="BZ19" s="11"/>
      <c r="CA19" s="4"/>
      <c r="CB19" s="4"/>
      <c r="CC19" s="4"/>
      <c r="CD19" s="4"/>
      <c r="CE19" s="10">
        <f t="shared" ca="1" si="26"/>
        <v>0.34992685657003664</v>
      </c>
      <c r="CF19" s="11">
        <f t="shared" ca="1" si="27"/>
        <v>86</v>
      </c>
      <c r="CG19" s="4"/>
      <c r="CH19" s="4">
        <v>19</v>
      </c>
      <c r="CI19" s="4">
        <v>1</v>
      </c>
      <c r="CJ19" s="4">
        <v>8</v>
      </c>
      <c r="CL19" s="10">
        <f t="shared" ca="1" si="28"/>
        <v>0.54588157253621628</v>
      </c>
      <c r="CM19" s="11">
        <f t="shared" ca="1" si="29"/>
        <v>55</v>
      </c>
      <c r="CN19" s="4"/>
      <c r="CO19" s="4">
        <v>19</v>
      </c>
      <c r="CP19" s="4">
        <v>1</v>
      </c>
      <c r="CQ19" s="4">
        <v>8</v>
      </c>
      <c r="CS19" s="10">
        <f t="shared" ca="1" si="30"/>
        <v>0.75685577880049826</v>
      </c>
      <c r="CT19" s="11">
        <f t="shared" ca="1" si="31"/>
        <v>45</v>
      </c>
      <c r="CU19" s="4"/>
      <c r="CV19" s="4">
        <v>19</v>
      </c>
      <c r="CW19" s="4">
        <v>1</v>
      </c>
      <c r="CX19" s="4">
        <v>8</v>
      </c>
    </row>
    <row r="20" spans="1:102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X20" s="10"/>
      <c r="BY20" s="11"/>
      <c r="BZ20" s="11"/>
      <c r="CA20" s="4"/>
      <c r="CB20" s="4"/>
      <c r="CC20" s="4"/>
      <c r="CD20" s="4"/>
      <c r="CE20" s="10">
        <f t="shared" ca="1" si="26"/>
        <v>4.1090590818499084E-2</v>
      </c>
      <c r="CF20" s="11">
        <f t="shared" ca="1" si="27"/>
        <v>134</v>
      </c>
      <c r="CG20" s="4"/>
      <c r="CH20" s="4">
        <v>20</v>
      </c>
      <c r="CI20" s="4">
        <v>1</v>
      </c>
      <c r="CJ20" s="4">
        <v>9</v>
      </c>
      <c r="CL20" s="10">
        <f t="shared" ca="1" si="28"/>
        <v>0.86647278114561088</v>
      </c>
      <c r="CM20" s="11">
        <f t="shared" ca="1" si="29"/>
        <v>19</v>
      </c>
      <c r="CN20" s="4"/>
      <c r="CO20" s="4">
        <v>20</v>
      </c>
      <c r="CP20" s="4">
        <v>1</v>
      </c>
      <c r="CQ20" s="4">
        <v>9</v>
      </c>
      <c r="CS20" s="10">
        <f t="shared" ca="1" si="30"/>
        <v>0.7435262442310776</v>
      </c>
      <c r="CT20" s="11">
        <f t="shared" ca="1" si="31"/>
        <v>47</v>
      </c>
      <c r="CU20" s="4"/>
      <c r="CV20" s="4">
        <v>20</v>
      </c>
      <c r="CW20" s="4">
        <v>1</v>
      </c>
      <c r="CX20" s="4">
        <v>9</v>
      </c>
    </row>
    <row r="21" spans="1:102" ht="54.95" customHeight="1" x14ac:dyDescent="0.25">
      <c r="A21" s="20"/>
      <c r="B21" s="13"/>
      <c r="C21" s="29"/>
      <c r="D21" s="30">
        <f ca="1">$AY5</f>
        <v>1</v>
      </c>
      <c r="E21" s="31">
        <f ca="1">$BD5</f>
        <v>0</v>
      </c>
      <c r="F21" s="31" t="str">
        <f ca="1">IF(AND(G21=0,H21=0),"",".")</f>
        <v>.</v>
      </c>
      <c r="G21" s="32">
        <f ca="1">$BN5</f>
        <v>6</v>
      </c>
      <c r="H21" s="32">
        <f ca="1">$BS5</f>
        <v>3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6</v>
      </c>
      <c r="P21" s="31" t="str">
        <f ca="1">IF(AND(Q21=0,R21=0),"",".")</f>
        <v>.</v>
      </c>
      <c r="Q21" s="32">
        <f ca="1">$BN6</f>
        <v>0</v>
      </c>
      <c r="R21" s="32">
        <f ca="1">$BS6</f>
        <v>7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X21" s="10"/>
      <c r="BY21" s="11"/>
      <c r="BZ21" s="11"/>
      <c r="CA21" s="4"/>
      <c r="CB21" s="4"/>
      <c r="CC21" s="4"/>
      <c r="CD21" s="4"/>
      <c r="CE21" s="10">
        <f t="shared" ca="1" si="26"/>
        <v>0.72430098103765139</v>
      </c>
      <c r="CF21" s="11">
        <f t="shared" ca="1" si="27"/>
        <v>41</v>
      </c>
      <c r="CG21" s="4"/>
      <c r="CH21" s="4">
        <v>21</v>
      </c>
      <c r="CI21" s="4">
        <v>2</v>
      </c>
      <c r="CJ21" s="4">
        <v>0</v>
      </c>
      <c r="CL21" s="10">
        <f t="shared" ca="1" si="28"/>
        <v>0.13314222152096056</v>
      </c>
      <c r="CM21" s="11">
        <f t="shared" ca="1" si="29"/>
        <v>116</v>
      </c>
      <c r="CN21" s="4"/>
      <c r="CO21" s="4">
        <v>21</v>
      </c>
      <c r="CP21" s="4">
        <v>2</v>
      </c>
      <c r="CQ21" s="4">
        <v>0</v>
      </c>
      <c r="CS21" s="10">
        <f t="shared" ca="1" si="30"/>
        <v>0.47540821365312724</v>
      </c>
      <c r="CT21" s="11">
        <f t="shared" ca="1" si="31"/>
        <v>78</v>
      </c>
      <c r="CU21" s="4"/>
      <c r="CV21" s="4">
        <v>21</v>
      </c>
      <c r="CW21" s="4">
        <v>2</v>
      </c>
      <c r="CX21" s="4">
        <v>0</v>
      </c>
    </row>
    <row r="22" spans="1:102" ht="54.95" customHeight="1" thickBot="1" x14ac:dyDescent="0.3">
      <c r="A22" s="20"/>
      <c r="B22" s="13"/>
      <c r="C22" s="34" t="str">
        <f ca="1">IF(AND($AZ5=0,$AY5=0),"","＋")</f>
        <v>＋</v>
      </c>
      <c r="D22" s="35">
        <f ca="1">IF(AND($AZ5=0,$AY5=0),"＋",$AZ5)</f>
        <v>0</v>
      </c>
      <c r="E22" s="36">
        <f ca="1">$BE5</f>
        <v>2</v>
      </c>
      <c r="F22" s="36" t="str">
        <f ca="1">IF(AND(G22=0,H22=0),"",".")</f>
        <v>.</v>
      </c>
      <c r="G22" s="37">
        <f ca="1">$BO5</f>
        <v>2</v>
      </c>
      <c r="H22" s="37">
        <f ca="1">$BT5</f>
        <v>6</v>
      </c>
      <c r="I22" s="33"/>
      <c r="J22" s="28"/>
      <c r="K22" s="20"/>
      <c r="L22" s="13"/>
      <c r="M22" s="34" t="str">
        <f ca="1">IF(AND($AZ6=0,$AY6=0),"","＋")</f>
        <v>＋</v>
      </c>
      <c r="N22" s="35">
        <f ca="1">IF(AND($AZ6=0,$AY6=0),"＋",$AZ6)</f>
        <v>6</v>
      </c>
      <c r="O22" s="36">
        <f ca="1">$BE6</f>
        <v>2</v>
      </c>
      <c r="P22" s="36" t="str">
        <f ca="1">IF(AND(Q22=0,R22=0),"",".")</f>
        <v>.</v>
      </c>
      <c r="Q22" s="37">
        <f ca="1">$BO6</f>
        <v>3</v>
      </c>
      <c r="R22" s="37">
        <f ca="1">$BT6</f>
        <v>0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X22" s="10"/>
      <c r="BY22" s="11"/>
      <c r="BZ22" s="11"/>
      <c r="CA22" s="4"/>
      <c r="CB22" s="4"/>
      <c r="CC22" s="4"/>
      <c r="CD22" s="4"/>
      <c r="CE22" s="10">
        <f t="shared" ca="1" si="26"/>
        <v>0.2143644101697203</v>
      </c>
      <c r="CF22" s="11">
        <f t="shared" ca="1" si="27"/>
        <v>107</v>
      </c>
      <c r="CG22" s="4"/>
      <c r="CH22" s="4">
        <v>22</v>
      </c>
      <c r="CI22" s="4">
        <v>2</v>
      </c>
      <c r="CJ22" s="4">
        <v>1</v>
      </c>
      <c r="CL22" s="10">
        <f t="shared" ca="1" si="28"/>
        <v>0.43918014873658673</v>
      </c>
      <c r="CM22" s="11">
        <f t="shared" ca="1" si="29"/>
        <v>79</v>
      </c>
      <c r="CN22" s="4"/>
      <c r="CO22" s="4">
        <v>22</v>
      </c>
      <c r="CP22" s="4">
        <v>2</v>
      </c>
      <c r="CQ22" s="4">
        <v>1</v>
      </c>
      <c r="CS22" s="10">
        <f t="shared" ca="1" si="30"/>
        <v>0.30865501054945976</v>
      </c>
      <c r="CT22" s="11">
        <f t="shared" ca="1" si="31"/>
        <v>101</v>
      </c>
      <c r="CU22" s="4"/>
      <c r="CV22" s="4">
        <v>22</v>
      </c>
      <c r="CW22" s="4">
        <v>2</v>
      </c>
      <c r="CX22" s="4">
        <v>1</v>
      </c>
    </row>
    <row r="23" spans="1:102" ht="54.95" customHeight="1" x14ac:dyDescent="0.25">
      <c r="A23" s="20"/>
      <c r="B23" s="13"/>
      <c r="C23" s="39"/>
      <c r="D23" s="40">
        <f ca="1">$AQ5</f>
        <v>1</v>
      </c>
      <c r="E23" s="41">
        <f ca="1">$AR5</f>
        <v>2</v>
      </c>
      <c r="F23" s="41" t="str">
        <f>$AS5</f>
        <v>.</v>
      </c>
      <c r="G23" s="42">
        <f ca="1">$AT5</f>
        <v>8</v>
      </c>
      <c r="H23" s="43">
        <f ca="1">$AU5</f>
        <v>9</v>
      </c>
      <c r="I23" s="33"/>
      <c r="J23" s="44"/>
      <c r="K23" s="45"/>
      <c r="L23" s="38"/>
      <c r="M23" s="39"/>
      <c r="N23" s="40">
        <f ca="1">$AQ6</f>
        <v>6</v>
      </c>
      <c r="O23" s="41">
        <f ca="1">$AR6</f>
        <v>8</v>
      </c>
      <c r="P23" s="41" t="str">
        <f>$AS6</f>
        <v>.</v>
      </c>
      <c r="Q23" s="42">
        <f ca="1">$AT6</f>
        <v>3</v>
      </c>
      <c r="R23" s="43">
        <f ca="1">$AU6</f>
        <v>7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X23" s="10"/>
      <c r="BY23" s="11"/>
      <c r="BZ23" s="11"/>
      <c r="CA23" s="4"/>
      <c r="CB23" s="4"/>
      <c r="CC23" s="4"/>
      <c r="CD23" s="4"/>
      <c r="CE23" s="10">
        <f t="shared" ca="1" si="26"/>
        <v>6.6527245266084334E-2</v>
      </c>
      <c r="CF23" s="11">
        <f t="shared" ca="1" si="27"/>
        <v>130</v>
      </c>
      <c r="CG23" s="4"/>
      <c r="CH23" s="4">
        <v>23</v>
      </c>
      <c r="CI23" s="4">
        <v>2</v>
      </c>
      <c r="CJ23" s="4">
        <v>2</v>
      </c>
      <c r="CL23" s="10">
        <f t="shared" ca="1" si="28"/>
        <v>0.18556444277895179</v>
      </c>
      <c r="CM23" s="11">
        <f t="shared" ca="1" si="29"/>
        <v>107</v>
      </c>
      <c r="CN23" s="4"/>
      <c r="CO23" s="4">
        <v>23</v>
      </c>
      <c r="CP23" s="4">
        <v>2</v>
      </c>
      <c r="CQ23" s="4">
        <v>2</v>
      </c>
      <c r="CS23" s="10">
        <f t="shared" ca="1" si="30"/>
        <v>0.86344144644341936</v>
      </c>
      <c r="CT23" s="11">
        <f t="shared" ca="1" si="31"/>
        <v>25</v>
      </c>
      <c r="CU23" s="4"/>
      <c r="CV23" s="4">
        <v>23</v>
      </c>
      <c r="CW23" s="4">
        <v>2</v>
      </c>
      <c r="CX23" s="4">
        <v>2</v>
      </c>
    </row>
    <row r="24" spans="1:102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X24" s="10"/>
      <c r="BY24" s="11"/>
      <c r="BZ24" s="11"/>
      <c r="CA24" s="4"/>
      <c r="CB24" s="4"/>
      <c r="CC24" s="4"/>
      <c r="CD24" s="4"/>
      <c r="CE24" s="10">
        <f t="shared" ca="1" si="26"/>
        <v>0.18538157966834701</v>
      </c>
      <c r="CF24" s="11">
        <f t="shared" ca="1" si="27"/>
        <v>112</v>
      </c>
      <c r="CG24" s="4"/>
      <c r="CH24" s="4">
        <v>24</v>
      </c>
      <c r="CI24" s="4">
        <v>2</v>
      </c>
      <c r="CJ24" s="4">
        <v>3</v>
      </c>
      <c r="CL24" s="10">
        <f t="shared" ca="1" si="28"/>
        <v>0.71045087031561849</v>
      </c>
      <c r="CM24" s="11">
        <f t="shared" ca="1" si="29"/>
        <v>30</v>
      </c>
      <c r="CN24" s="4"/>
      <c r="CO24" s="4">
        <v>24</v>
      </c>
      <c r="CP24" s="4">
        <v>2</v>
      </c>
      <c r="CQ24" s="4">
        <v>3</v>
      </c>
      <c r="CS24" s="10">
        <f t="shared" ca="1" si="30"/>
        <v>0.74733920692322786</v>
      </c>
      <c r="CT24" s="11">
        <f t="shared" ca="1" si="31"/>
        <v>46</v>
      </c>
      <c r="CU24" s="4"/>
      <c r="CV24" s="4">
        <v>24</v>
      </c>
      <c r="CW24" s="4">
        <v>2</v>
      </c>
      <c r="CX24" s="4">
        <v>3</v>
      </c>
    </row>
    <row r="25" spans="1:102" ht="19.5" customHeight="1" thickBot="1" x14ac:dyDescent="0.3">
      <c r="A25" s="51"/>
      <c r="B25" s="17"/>
      <c r="C25" s="16" t="s">
        <v>246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247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X25" s="10"/>
      <c r="BY25" s="11"/>
      <c r="BZ25" s="11"/>
      <c r="CA25" s="4"/>
      <c r="CB25" s="4"/>
      <c r="CC25" s="4"/>
      <c r="CD25" s="4"/>
      <c r="CE25" s="10">
        <f t="shared" ca="1" si="26"/>
        <v>0.40815105719053479</v>
      </c>
      <c r="CF25" s="11">
        <f t="shared" ca="1" si="27"/>
        <v>80</v>
      </c>
      <c r="CG25" s="4"/>
      <c r="CH25" s="4">
        <v>25</v>
      </c>
      <c r="CI25" s="4">
        <v>2</v>
      </c>
      <c r="CJ25" s="4">
        <v>4</v>
      </c>
      <c r="CL25" s="10">
        <f t="shared" ca="1" si="28"/>
        <v>0.1575503904259018</v>
      </c>
      <c r="CM25" s="11">
        <f t="shared" ca="1" si="29"/>
        <v>112</v>
      </c>
      <c r="CN25" s="4"/>
      <c r="CO25" s="4">
        <v>25</v>
      </c>
      <c r="CP25" s="4">
        <v>2</v>
      </c>
      <c r="CQ25" s="4">
        <v>4</v>
      </c>
      <c r="CS25" s="10">
        <f t="shared" ca="1" si="30"/>
        <v>0.19357867606267842</v>
      </c>
      <c r="CT25" s="11">
        <f t="shared" ca="1" si="31"/>
        <v>115</v>
      </c>
      <c r="CU25" s="4"/>
      <c r="CV25" s="4">
        <v>25</v>
      </c>
      <c r="CW25" s="4">
        <v>2</v>
      </c>
      <c r="CX25" s="4">
        <v>4</v>
      </c>
    </row>
    <row r="26" spans="1:102" ht="45.95" customHeight="1" thickBot="1" x14ac:dyDescent="0.3">
      <c r="A26" s="24"/>
      <c r="B26" s="25"/>
      <c r="C26" s="84" t="str">
        <f ca="1">$Y7/100&amp;$Z7&amp;$AA7/100&amp;$AB7</f>
        <v>62.01＋7.4＝</v>
      </c>
      <c r="D26" s="85"/>
      <c r="E26" s="85"/>
      <c r="F26" s="85"/>
      <c r="G26" s="75">
        <f ca="1">$AC7/100</f>
        <v>69.41</v>
      </c>
      <c r="H26" s="76"/>
      <c r="I26" s="21"/>
      <c r="J26" s="22"/>
      <c r="K26" s="20"/>
      <c r="L26" s="13"/>
      <c r="M26" s="84" t="str">
        <f ca="1">$Y8/100&amp;$Z8&amp;$AA8/100&amp;$AB8</f>
        <v>3.7＋54.1＝</v>
      </c>
      <c r="N26" s="85"/>
      <c r="O26" s="85"/>
      <c r="P26" s="85"/>
      <c r="Q26" s="75">
        <f ca="1">$AC8/100</f>
        <v>57.8</v>
      </c>
      <c r="R26" s="76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X26" s="10"/>
      <c r="BY26" s="11"/>
      <c r="BZ26" s="11"/>
      <c r="CA26" s="4"/>
      <c r="CB26" s="4"/>
      <c r="CC26" s="4"/>
      <c r="CD26" s="4"/>
      <c r="CE26" s="10">
        <f t="shared" ca="1" si="26"/>
        <v>0.42047163471700877</v>
      </c>
      <c r="CF26" s="11">
        <f t="shared" ca="1" si="27"/>
        <v>78</v>
      </c>
      <c r="CG26" s="4"/>
      <c r="CH26" s="4">
        <v>26</v>
      </c>
      <c r="CI26" s="4">
        <v>2</v>
      </c>
      <c r="CJ26" s="4">
        <v>5</v>
      </c>
      <c r="CL26" s="10">
        <f t="shared" ca="1" si="28"/>
        <v>0.8991839493550875</v>
      </c>
      <c r="CM26" s="11">
        <f t="shared" ca="1" si="29"/>
        <v>12</v>
      </c>
      <c r="CN26" s="4"/>
      <c r="CO26" s="4">
        <v>26</v>
      </c>
      <c r="CP26" s="4">
        <v>2</v>
      </c>
      <c r="CQ26" s="4">
        <v>5</v>
      </c>
      <c r="CS26" s="10">
        <f t="shared" ca="1" si="30"/>
        <v>6.4217346172116052E-2</v>
      </c>
      <c r="CT26" s="11">
        <f t="shared" ca="1" si="31"/>
        <v>134</v>
      </c>
      <c r="CU26" s="4"/>
      <c r="CV26" s="4">
        <v>26</v>
      </c>
      <c r="CW26" s="4">
        <v>2</v>
      </c>
      <c r="CX26" s="4">
        <v>5</v>
      </c>
    </row>
    <row r="27" spans="1:102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X27" s="10"/>
      <c r="BY27" s="11"/>
      <c r="BZ27" s="11"/>
      <c r="CA27" s="4"/>
      <c r="CB27" s="4"/>
      <c r="CC27" s="4"/>
      <c r="CD27" s="4"/>
      <c r="CE27" s="10">
        <f t="shared" ca="1" si="26"/>
        <v>0.24416594662786184</v>
      </c>
      <c r="CF27" s="11">
        <f t="shared" ca="1" si="27"/>
        <v>101</v>
      </c>
      <c r="CG27" s="4"/>
      <c r="CH27" s="4">
        <v>27</v>
      </c>
      <c r="CI27" s="4">
        <v>2</v>
      </c>
      <c r="CJ27" s="4">
        <v>6</v>
      </c>
      <c r="CL27" s="10">
        <f t="shared" ca="1" si="28"/>
        <v>0.10303106829963371</v>
      </c>
      <c r="CM27" s="11">
        <f t="shared" ca="1" si="29"/>
        <v>118</v>
      </c>
      <c r="CN27" s="4"/>
      <c r="CO27" s="4">
        <v>27</v>
      </c>
      <c r="CP27" s="4">
        <v>2</v>
      </c>
      <c r="CQ27" s="4">
        <v>6</v>
      </c>
      <c r="CS27" s="10">
        <f t="shared" ca="1" si="30"/>
        <v>5.8455077552610479E-3</v>
      </c>
      <c r="CT27" s="11">
        <f t="shared" ca="1" si="31"/>
        <v>139</v>
      </c>
      <c r="CU27" s="4"/>
      <c r="CV27" s="4">
        <v>27</v>
      </c>
      <c r="CW27" s="4">
        <v>2</v>
      </c>
      <c r="CX27" s="4">
        <v>6</v>
      </c>
    </row>
    <row r="28" spans="1:102" ht="54.95" customHeight="1" x14ac:dyDescent="0.25">
      <c r="A28" s="20"/>
      <c r="B28" s="13"/>
      <c r="C28" s="29"/>
      <c r="D28" s="30">
        <f ca="1">$AY7</f>
        <v>6</v>
      </c>
      <c r="E28" s="31">
        <f ca="1">$BD7</f>
        <v>2</v>
      </c>
      <c r="F28" s="31" t="str">
        <f ca="1">IF(AND(G28=0,H28=0),"",".")</f>
        <v>.</v>
      </c>
      <c r="G28" s="32">
        <f ca="1">$BN7</f>
        <v>0</v>
      </c>
      <c r="H28" s="32">
        <f ca="1">$BS7</f>
        <v>1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3</v>
      </c>
      <c r="P28" s="31" t="str">
        <f ca="1">IF(AND(Q28=0,R28=0),"",".")</f>
        <v>.</v>
      </c>
      <c r="Q28" s="32">
        <f ca="1">$BN8</f>
        <v>7</v>
      </c>
      <c r="R28" s="32">
        <f ca="1">$BS8</f>
        <v>0</v>
      </c>
      <c r="S28" s="33"/>
      <c r="T28" s="28"/>
      <c r="BX28" s="10"/>
      <c r="BY28" s="11"/>
      <c r="BZ28" s="11"/>
      <c r="CA28" s="4"/>
      <c r="CB28" s="4"/>
      <c r="CC28" s="4"/>
      <c r="CD28" s="4"/>
      <c r="CE28" s="10">
        <f t="shared" ca="1" si="26"/>
        <v>0.23739682485844882</v>
      </c>
      <c r="CF28" s="11">
        <f t="shared" ca="1" si="27"/>
        <v>103</v>
      </c>
      <c r="CG28" s="4"/>
      <c r="CH28" s="4">
        <v>28</v>
      </c>
      <c r="CI28" s="4">
        <v>2</v>
      </c>
      <c r="CJ28" s="4">
        <v>7</v>
      </c>
      <c r="CL28" s="10">
        <f t="shared" ca="1" si="28"/>
        <v>0.55253152144986595</v>
      </c>
      <c r="CM28" s="11">
        <f t="shared" ca="1" si="29"/>
        <v>54</v>
      </c>
      <c r="CN28" s="4"/>
      <c r="CO28" s="4">
        <v>28</v>
      </c>
      <c r="CP28" s="4">
        <v>2</v>
      </c>
      <c r="CQ28" s="4">
        <v>7</v>
      </c>
      <c r="CS28" s="10">
        <f t="shared" ca="1" si="30"/>
        <v>0.90445274507929874</v>
      </c>
      <c r="CT28" s="11">
        <f t="shared" ca="1" si="31"/>
        <v>19</v>
      </c>
      <c r="CU28" s="4"/>
      <c r="CV28" s="4">
        <v>28</v>
      </c>
      <c r="CW28" s="4">
        <v>2</v>
      </c>
      <c r="CX28" s="4">
        <v>7</v>
      </c>
    </row>
    <row r="29" spans="1:102" ht="54.95" customHeight="1" thickBot="1" x14ac:dyDescent="0.3">
      <c r="A29" s="20"/>
      <c r="B29" s="13"/>
      <c r="C29" s="34" t="str">
        <f ca="1">IF(AND($AZ7=0,$AY7=0),"","＋")</f>
        <v>＋</v>
      </c>
      <c r="D29" s="35">
        <f ca="1">IF(AND($AZ7=0,$AY7=0),"＋",$AZ7)</f>
        <v>0</v>
      </c>
      <c r="E29" s="36">
        <f ca="1">$BE7</f>
        <v>7</v>
      </c>
      <c r="F29" s="36" t="str">
        <f ca="1">IF(AND(G29=0,H29=0),"",".")</f>
        <v>.</v>
      </c>
      <c r="G29" s="37">
        <f ca="1">$BO7</f>
        <v>4</v>
      </c>
      <c r="H29" s="37">
        <f ca="1">$BT7</f>
        <v>0</v>
      </c>
      <c r="I29" s="33"/>
      <c r="J29" s="28"/>
      <c r="K29" s="20"/>
      <c r="L29" s="13"/>
      <c r="M29" s="34" t="str">
        <f ca="1">IF(AND($AZ8=0,$AY8=0),"","＋")</f>
        <v>＋</v>
      </c>
      <c r="N29" s="35">
        <f ca="1">IF(AND($AZ8=0,$AY8=0),"＋",$AZ8)</f>
        <v>5</v>
      </c>
      <c r="O29" s="36">
        <f ca="1">$BE8</f>
        <v>4</v>
      </c>
      <c r="P29" s="36" t="str">
        <f ca="1">IF(AND(Q29=0,R29=0),"",".")</f>
        <v>.</v>
      </c>
      <c r="Q29" s="37">
        <f ca="1">$BO8</f>
        <v>1</v>
      </c>
      <c r="R29" s="37">
        <f ca="1">$BT8</f>
        <v>0</v>
      </c>
      <c r="S29" s="33"/>
      <c r="T29" s="28"/>
      <c r="BX29" s="10"/>
      <c r="BY29" s="11"/>
      <c r="BZ29" s="11"/>
      <c r="CA29" s="4"/>
      <c r="CB29" s="4"/>
      <c r="CC29" s="4"/>
      <c r="CD29" s="4"/>
      <c r="CE29" s="10">
        <f t="shared" ca="1" si="26"/>
        <v>0.91030544738645891</v>
      </c>
      <c r="CF29" s="11">
        <f t="shared" ca="1" si="27"/>
        <v>18</v>
      </c>
      <c r="CG29" s="4"/>
      <c r="CH29" s="4">
        <v>29</v>
      </c>
      <c r="CI29" s="4">
        <v>2</v>
      </c>
      <c r="CJ29" s="4">
        <v>8</v>
      </c>
      <c r="CL29" s="10">
        <f t="shared" ca="1" si="28"/>
        <v>0.64682400115566263</v>
      </c>
      <c r="CM29" s="11">
        <f t="shared" ca="1" si="29"/>
        <v>38</v>
      </c>
      <c r="CN29" s="4"/>
      <c r="CO29" s="4">
        <v>29</v>
      </c>
      <c r="CP29" s="4">
        <v>2</v>
      </c>
      <c r="CQ29" s="4">
        <v>8</v>
      </c>
      <c r="CS29" s="10">
        <f t="shared" ca="1" si="30"/>
        <v>0.60021521325142246</v>
      </c>
      <c r="CT29" s="11">
        <f t="shared" ca="1" si="31"/>
        <v>59</v>
      </c>
      <c r="CU29" s="4"/>
      <c r="CV29" s="4">
        <v>29</v>
      </c>
      <c r="CW29" s="4">
        <v>2</v>
      </c>
      <c r="CX29" s="4">
        <v>8</v>
      </c>
    </row>
    <row r="30" spans="1:102" ht="54.95" customHeight="1" x14ac:dyDescent="0.25">
      <c r="A30" s="20"/>
      <c r="B30" s="13"/>
      <c r="C30" s="39"/>
      <c r="D30" s="40">
        <f ca="1">$AQ7</f>
        <v>6</v>
      </c>
      <c r="E30" s="41">
        <f ca="1">$AR7</f>
        <v>9</v>
      </c>
      <c r="F30" s="41" t="str">
        <f>$AS7</f>
        <v>.</v>
      </c>
      <c r="G30" s="42">
        <f ca="1">$AT7</f>
        <v>4</v>
      </c>
      <c r="H30" s="43">
        <f ca="1">$AU7</f>
        <v>1</v>
      </c>
      <c r="I30" s="33"/>
      <c r="J30" s="44"/>
      <c r="K30" s="45"/>
      <c r="L30" s="38"/>
      <c r="M30" s="39"/>
      <c r="N30" s="40">
        <f ca="1">$AQ8</f>
        <v>5</v>
      </c>
      <c r="O30" s="41">
        <f ca="1">$AR8</f>
        <v>7</v>
      </c>
      <c r="P30" s="41" t="str">
        <f>$AS8</f>
        <v>.</v>
      </c>
      <c r="Q30" s="42">
        <f ca="1">$AT8</f>
        <v>8</v>
      </c>
      <c r="R30" s="43">
        <f ca="1">$AU8</f>
        <v>0</v>
      </c>
      <c r="S30" s="33"/>
      <c r="T30" s="44"/>
      <c r="BX30" s="10"/>
      <c r="BY30" s="11"/>
      <c r="BZ30" s="11"/>
      <c r="CA30" s="4"/>
      <c r="CB30" s="4"/>
      <c r="CC30" s="4"/>
      <c r="CD30" s="4"/>
      <c r="CE30" s="10">
        <f t="shared" ca="1" si="26"/>
        <v>0.88749958432504039</v>
      </c>
      <c r="CF30" s="11">
        <f t="shared" ca="1" si="27"/>
        <v>22</v>
      </c>
      <c r="CG30" s="4"/>
      <c r="CH30" s="4">
        <v>30</v>
      </c>
      <c r="CI30" s="4">
        <v>2</v>
      </c>
      <c r="CJ30" s="4">
        <v>9</v>
      </c>
      <c r="CL30" s="10">
        <f t="shared" ca="1" si="28"/>
        <v>0.2160566035371001</v>
      </c>
      <c r="CM30" s="11">
        <f t="shared" ca="1" si="29"/>
        <v>100</v>
      </c>
      <c r="CN30" s="4"/>
      <c r="CO30" s="4">
        <v>30</v>
      </c>
      <c r="CP30" s="4">
        <v>2</v>
      </c>
      <c r="CQ30" s="4">
        <v>9</v>
      </c>
      <c r="CS30" s="10">
        <f t="shared" ca="1" si="30"/>
        <v>0.96382765716544494</v>
      </c>
      <c r="CT30" s="11">
        <f t="shared" ca="1" si="31"/>
        <v>8</v>
      </c>
      <c r="CU30" s="4"/>
      <c r="CV30" s="4">
        <v>30</v>
      </c>
      <c r="CW30" s="4">
        <v>2</v>
      </c>
      <c r="CX30" s="4">
        <v>9</v>
      </c>
    </row>
    <row r="31" spans="1:102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X31" s="10"/>
      <c r="BY31" s="11"/>
      <c r="BZ31" s="11"/>
      <c r="CA31" s="4"/>
      <c r="CB31" s="4"/>
      <c r="CC31" s="4"/>
      <c r="CD31" s="4"/>
      <c r="CE31" s="10">
        <f t="shared" ca="1" si="26"/>
        <v>0.34741880258447411</v>
      </c>
      <c r="CF31" s="11">
        <f t="shared" ca="1" si="27"/>
        <v>88</v>
      </c>
      <c r="CG31" s="4"/>
      <c r="CH31" s="4">
        <v>31</v>
      </c>
      <c r="CI31" s="4">
        <v>3</v>
      </c>
      <c r="CJ31" s="4">
        <v>0</v>
      </c>
      <c r="CL31" s="10">
        <f t="shared" ca="1" si="28"/>
        <v>0.19893982604780003</v>
      </c>
      <c r="CM31" s="11">
        <f t="shared" ca="1" si="29"/>
        <v>104</v>
      </c>
      <c r="CN31" s="4"/>
      <c r="CO31" s="4">
        <v>31</v>
      </c>
      <c r="CP31" s="4">
        <v>3</v>
      </c>
      <c r="CQ31" s="4">
        <v>0</v>
      </c>
      <c r="CS31" s="10">
        <f t="shared" ca="1" si="30"/>
        <v>0.2973786360475984</v>
      </c>
      <c r="CT31" s="11">
        <f t="shared" ca="1" si="31"/>
        <v>103</v>
      </c>
      <c r="CU31" s="4"/>
      <c r="CV31" s="4">
        <v>31</v>
      </c>
      <c r="CW31" s="4">
        <v>3</v>
      </c>
      <c r="CX31" s="4">
        <v>0</v>
      </c>
    </row>
    <row r="32" spans="1:102" ht="50.1" customHeight="1" thickBot="1" x14ac:dyDescent="0.3">
      <c r="A32" s="87" t="str">
        <f>A1</f>
        <v>小数 たし算 小数第二位 オールミックス ８問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6">
        <f>S1</f>
        <v>1</v>
      </c>
      <c r="T32" s="86"/>
      <c r="X32" s="3"/>
      <c r="Y32" s="4"/>
      <c r="Z32" s="4"/>
      <c r="AB32" s="4"/>
      <c r="AC32" s="4"/>
      <c r="BX32" s="10"/>
      <c r="BY32" s="11"/>
      <c r="BZ32" s="11"/>
      <c r="CA32" s="4"/>
      <c r="CB32" s="4"/>
      <c r="CC32" s="4"/>
      <c r="CD32" s="4"/>
      <c r="CE32" s="10">
        <f t="shared" ca="1" si="26"/>
        <v>0.57030046662286749</v>
      </c>
      <c r="CF32" s="11">
        <f t="shared" ca="1" si="27"/>
        <v>56</v>
      </c>
      <c r="CG32" s="4"/>
      <c r="CH32" s="4">
        <v>32</v>
      </c>
      <c r="CI32" s="4">
        <v>3</v>
      </c>
      <c r="CJ32" s="4">
        <v>1</v>
      </c>
      <c r="CL32" s="10">
        <f t="shared" ca="1" si="28"/>
        <v>0.1721289759977398</v>
      </c>
      <c r="CM32" s="11">
        <f t="shared" ca="1" si="29"/>
        <v>110</v>
      </c>
      <c r="CN32" s="4"/>
      <c r="CO32" s="4">
        <v>32</v>
      </c>
      <c r="CP32" s="4">
        <v>3</v>
      </c>
      <c r="CQ32" s="4">
        <v>1</v>
      </c>
      <c r="CR32" s="4"/>
      <c r="CS32" s="10">
        <f t="shared" ca="1" si="30"/>
        <v>0.80516743039464278</v>
      </c>
      <c r="CT32" s="11">
        <f t="shared" ca="1" si="31"/>
        <v>36</v>
      </c>
      <c r="CU32" s="4"/>
      <c r="CV32" s="4">
        <v>32</v>
      </c>
      <c r="CW32" s="4">
        <v>3</v>
      </c>
      <c r="CX32" s="4">
        <v>1</v>
      </c>
    </row>
    <row r="33" spans="1:102" ht="54.95" customHeight="1" thickBot="1" x14ac:dyDescent="0.3">
      <c r="A33" s="88" t="str">
        <f t="shared" ref="A33" si="33">A2</f>
        <v>　　月  　 　日</v>
      </c>
      <c r="B33" s="89"/>
      <c r="C33" s="89"/>
      <c r="D33" s="89"/>
      <c r="E33" s="90"/>
      <c r="F33" s="91" t="str">
        <f>F2</f>
        <v>名前</v>
      </c>
      <c r="G33" s="91"/>
      <c r="H33" s="91"/>
      <c r="I33" s="92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4"/>
      <c r="Y33" s="4"/>
      <c r="Z33" s="4"/>
      <c r="AB33" s="4"/>
      <c r="AC33" s="4"/>
      <c r="BX33" s="10"/>
      <c r="BY33" s="11"/>
      <c r="BZ33" s="11"/>
      <c r="CA33" s="4"/>
      <c r="CB33" s="4"/>
      <c r="CC33" s="4"/>
      <c r="CD33" s="4"/>
      <c r="CE33" s="10">
        <f t="shared" ca="1" si="26"/>
        <v>0.76470513093150549</v>
      </c>
      <c r="CF33" s="11">
        <f t="shared" ca="1" si="27"/>
        <v>33</v>
      </c>
      <c r="CG33" s="4"/>
      <c r="CH33" s="4">
        <v>33</v>
      </c>
      <c r="CI33" s="4">
        <v>3</v>
      </c>
      <c r="CJ33" s="4">
        <v>2</v>
      </c>
      <c r="CL33" s="10">
        <f t="shared" ca="1" si="28"/>
        <v>0.87085381080070623</v>
      </c>
      <c r="CM33" s="11">
        <f t="shared" ca="1" si="29"/>
        <v>18</v>
      </c>
      <c r="CN33" s="4"/>
      <c r="CO33" s="4">
        <v>33</v>
      </c>
      <c r="CP33" s="4">
        <v>3</v>
      </c>
      <c r="CQ33" s="4">
        <v>2</v>
      </c>
      <c r="CS33" s="10">
        <f t="shared" ca="1" si="30"/>
        <v>0.39953720171587814</v>
      </c>
      <c r="CT33" s="11">
        <f t="shared" ca="1" si="31"/>
        <v>89</v>
      </c>
      <c r="CU33" s="4"/>
      <c r="CV33" s="4">
        <v>33</v>
      </c>
      <c r="CW33" s="4">
        <v>3</v>
      </c>
      <c r="CX33" s="4">
        <v>2</v>
      </c>
    </row>
    <row r="34" spans="1:102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X34" s="10"/>
      <c r="BY34" s="11"/>
      <c r="BZ34" s="11"/>
      <c r="CA34" s="4"/>
      <c r="CB34" s="4"/>
      <c r="CC34" s="4"/>
      <c r="CD34" s="4"/>
      <c r="CE34" s="10">
        <f t="shared" ca="1" si="26"/>
        <v>0.46296174246372268</v>
      </c>
      <c r="CF34" s="11">
        <f t="shared" ca="1" si="27"/>
        <v>74</v>
      </c>
      <c r="CG34" s="4"/>
      <c r="CH34" s="4">
        <v>34</v>
      </c>
      <c r="CI34" s="4">
        <v>3</v>
      </c>
      <c r="CJ34" s="4">
        <v>3</v>
      </c>
      <c r="CL34" s="10">
        <f t="shared" ca="1" si="28"/>
        <v>0.52764163423948462</v>
      </c>
      <c r="CM34" s="11">
        <f t="shared" ca="1" si="29"/>
        <v>62</v>
      </c>
      <c r="CN34" s="4"/>
      <c r="CO34" s="4">
        <v>34</v>
      </c>
      <c r="CP34" s="4">
        <v>3</v>
      </c>
      <c r="CQ34" s="4">
        <v>3</v>
      </c>
      <c r="CS34" s="10">
        <f t="shared" ca="1" si="30"/>
        <v>0.66382054458833151</v>
      </c>
      <c r="CT34" s="11">
        <f t="shared" ca="1" si="31"/>
        <v>51</v>
      </c>
      <c r="CU34" s="4"/>
      <c r="CV34" s="4">
        <v>34</v>
      </c>
      <c r="CW34" s="4">
        <v>3</v>
      </c>
      <c r="CX34" s="4">
        <v>3</v>
      </c>
    </row>
    <row r="35" spans="1:102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6</v>
      </c>
      <c r="AB35" s="3" t="s">
        <v>7</v>
      </c>
      <c r="AC35" s="4"/>
      <c r="BX35" s="10"/>
      <c r="BY35" s="11"/>
      <c r="BZ35" s="11"/>
      <c r="CA35" s="4"/>
      <c r="CB35" s="4"/>
      <c r="CC35" s="4"/>
      <c r="CD35" s="4"/>
      <c r="CE35" s="10">
        <f t="shared" ca="1" si="26"/>
        <v>0.38626318709190699</v>
      </c>
      <c r="CF35" s="11">
        <f t="shared" ca="1" si="27"/>
        <v>84</v>
      </c>
      <c r="CG35" s="4"/>
      <c r="CH35" s="4">
        <v>35</v>
      </c>
      <c r="CI35" s="4">
        <v>3</v>
      </c>
      <c r="CJ35" s="4">
        <v>4</v>
      </c>
      <c r="CL35" s="10">
        <f t="shared" ca="1" si="28"/>
        <v>0.97435012718240233</v>
      </c>
      <c r="CM35" s="11">
        <f t="shared" ca="1" si="29"/>
        <v>5</v>
      </c>
      <c r="CN35" s="4"/>
      <c r="CO35" s="4">
        <v>35</v>
      </c>
      <c r="CP35" s="4">
        <v>3</v>
      </c>
      <c r="CQ35" s="4">
        <v>4</v>
      </c>
      <c r="CS35" s="10">
        <f t="shared" ca="1" si="30"/>
        <v>0.52708793924449482</v>
      </c>
      <c r="CT35" s="11">
        <f t="shared" ca="1" si="31"/>
        <v>65</v>
      </c>
      <c r="CU35" s="4"/>
      <c r="CV35" s="4">
        <v>35</v>
      </c>
      <c r="CW35" s="4">
        <v>3</v>
      </c>
      <c r="CX35" s="4">
        <v>4</v>
      </c>
    </row>
    <row r="36" spans="1:102" ht="45.95" customHeight="1" thickBot="1" x14ac:dyDescent="0.3">
      <c r="A36" s="57"/>
      <c r="B36" s="58"/>
      <c r="C36" s="84" t="str">
        <f t="shared" ref="C36" ca="1" si="34">C5</f>
        <v>1.3＋14.29＝</v>
      </c>
      <c r="D36" s="85"/>
      <c r="E36" s="85"/>
      <c r="F36" s="85"/>
      <c r="G36" s="95">
        <f ca="1">G5</f>
        <v>15.59</v>
      </c>
      <c r="H36" s="96"/>
      <c r="I36" s="59"/>
      <c r="J36" s="60"/>
      <c r="K36" s="25"/>
      <c r="L36" s="25"/>
      <c r="M36" s="84" t="str">
        <f t="shared" ref="M36" ca="1" si="35">M5</f>
        <v>3.41＋77.65＝</v>
      </c>
      <c r="N36" s="85"/>
      <c r="O36" s="85"/>
      <c r="P36" s="85"/>
      <c r="Q36" s="95">
        <f ca="1">Q5</f>
        <v>81.06</v>
      </c>
      <c r="R36" s="96"/>
      <c r="S36" s="59"/>
      <c r="T36" s="28"/>
      <c r="Y36" s="4" t="s">
        <v>85</v>
      </c>
      <c r="Z36" s="4" t="str">
        <f ca="1">IF(AND($AA36=0,$AB36=0),"OKA",IF($AB36=0,"OKB","NO"))</f>
        <v>NO</v>
      </c>
      <c r="AA36" s="61">
        <f ca="1">AT1</f>
        <v>5</v>
      </c>
      <c r="AB36" s="61">
        <f ca="1">AU1</f>
        <v>9</v>
      </c>
      <c r="AC36" s="4"/>
      <c r="BX36" s="10"/>
      <c r="BY36" s="11"/>
      <c r="BZ36" s="11"/>
      <c r="CA36" s="4"/>
      <c r="CB36" s="4"/>
      <c r="CC36" s="4"/>
      <c r="CD36" s="4"/>
      <c r="CE36" s="10">
        <f t="shared" ca="1" si="26"/>
        <v>0.79430344332046121</v>
      </c>
      <c r="CF36" s="11">
        <f t="shared" ca="1" si="27"/>
        <v>29</v>
      </c>
      <c r="CG36" s="4"/>
      <c r="CH36" s="4">
        <v>36</v>
      </c>
      <c r="CI36" s="4">
        <v>3</v>
      </c>
      <c r="CJ36" s="4">
        <v>5</v>
      </c>
      <c r="CL36" s="10">
        <f t="shared" ca="1" si="28"/>
        <v>3.3934206219598861E-2</v>
      </c>
      <c r="CM36" s="11">
        <f t="shared" ca="1" si="29"/>
        <v>131</v>
      </c>
      <c r="CN36" s="4"/>
      <c r="CO36" s="4">
        <v>36</v>
      </c>
      <c r="CP36" s="4">
        <v>3</v>
      </c>
      <c r="CQ36" s="4">
        <v>5</v>
      </c>
      <c r="CS36" s="10">
        <f t="shared" ca="1" si="30"/>
        <v>0.76794261828110133</v>
      </c>
      <c r="CT36" s="11">
        <f t="shared" ca="1" si="31"/>
        <v>43</v>
      </c>
      <c r="CU36" s="4"/>
      <c r="CV36" s="4">
        <v>36</v>
      </c>
      <c r="CW36" s="4">
        <v>3</v>
      </c>
      <c r="CX36" s="4">
        <v>5</v>
      </c>
    </row>
    <row r="37" spans="1:102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6">IF(AND($AA37=0,$AB37=0),"OKA",IF($AB37=0,"OKB","NO"))</f>
        <v>NO</v>
      </c>
      <c r="AA37" s="61">
        <f t="shared" ref="AA37:AB47" ca="1" si="37">AT2</f>
        <v>0</v>
      </c>
      <c r="AB37" s="61">
        <f t="shared" ca="1" si="37"/>
        <v>6</v>
      </c>
      <c r="AC37" s="4"/>
      <c r="BX37" s="10"/>
      <c r="BY37" s="11"/>
      <c r="BZ37" s="11"/>
      <c r="CA37" s="4"/>
      <c r="CB37" s="4"/>
      <c r="CC37" s="4"/>
      <c r="CD37" s="4"/>
      <c r="CE37" s="10">
        <f t="shared" ca="1" si="26"/>
        <v>0.26290094000524367</v>
      </c>
      <c r="CF37" s="11">
        <f t="shared" ca="1" si="27"/>
        <v>97</v>
      </c>
      <c r="CG37" s="4"/>
      <c r="CH37" s="4">
        <v>37</v>
      </c>
      <c r="CI37" s="4">
        <v>3</v>
      </c>
      <c r="CJ37" s="4">
        <v>6</v>
      </c>
      <c r="CL37" s="10">
        <f t="shared" ca="1" si="28"/>
        <v>0.14675446697494321</v>
      </c>
      <c r="CM37" s="11">
        <f t="shared" ca="1" si="29"/>
        <v>114</v>
      </c>
      <c r="CN37" s="4"/>
      <c r="CO37" s="4">
        <v>37</v>
      </c>
      <c r="CP37" s="4">
        <v>3</v>
      </c>
      <c r="CQ37" s="4">
        <v>6</v>
      </c>
      <c r="CS37" s="10">
        <f t="shared" ca="1" si="30"/>
        <v>0.99867844823604646</v>
      </c>
      <c r="CT37" s="11">
        <f t="shared" ca="1" si="31"/>
        <v>1</v>
      </c>
      <c r="CU37" s="4"/>
      <c r="CV37" s="4">
        <v>37</v>
      </c>
      <c r="CW37" s="4">
        <v>3</v>
      </c>
      <c r="CX37" s="4">
        <v>6</v>
      </c>
    </row>
    <row r="38" spans="1:102" ht="54.95" customHeight="1" x14ac:dyDescent="0.25">
      <c r="A38" s="20"/>
      <c r="B38" s="13"/>
      <c r="C38" s="29"/>
      <c r="D38" s="30">
        <f t="shared" ref="C38:H40" ca="1" si="38">D7</f>
        <v>0</v>
      </c>
      <c r="E38" s="31">
        <f t="shared" ca="1" si="38"/>
        <v>1</v>
      </c>
      <c r="F38" s="31" t="str">
        <f t="shared" ca="1" si="38"/>
        <v>.</v>
      </c>
      <c r="G38" s="32">
        <f t="shared" ca="1" si="38"/>
        <v>3</v>
      </c>
      <c r="H38" s="32">
        <f t="shared" ca="1" si="38"/>
        <v>0</v>
      </c>
      <c r="I38" s="33"/>
      <c r="J38" s="28"/>
      <c r="K38" s="13"/>
      <c r="L38" s="13"/>
      <c r="M38" s="29"/>
      <c r="N38" s="30">
        <f t="shared" ref="N38:R38" ca="1" si="39">N7</f>
        <v>0</v>
      </c>
      <c r="O38" s="31">
        <f t="shared" ca="1" si="39"/>
        <v>3</v>
      </c>
      <c r="P38" s="31" t="str">
        <f t="shared" ca="1" si="39"/>
        <v>.</v>
      </c>
      <c r="Q38" s="32">
        <f t="shared" ca="1" si="39"/>
        <v>4</v>
      </c>
      <c r="R38" s="32">
        <f t="shared" ca="1" si="39"/>
        <v>1</v>
      </c>
      <c r="S38" s="33"/>
      <c r="T38" s="28"/>
      <c r="X38" s="2" t="s">
        <v>248</v>
      </c>
      <c r="Y38" s="4" t="s">
        <v>87</v>
      </c>
      <c r="Z38" s="4" t="str">
        <f t="shared" ca="1" si="36"/>
        <v>NO</v>
      </c>
      <c r="AA38" s="61">
        <f t="shared" ca="1" si="37"/>
        <v>0</v>
      </c>
      <c r="AB38" s="61">
        <f t="shared" ca="1" si="37"/>
        <v>3</v>
      </c>
      <c r="AC38" s="4"/>
      <c r="BX38" s="10"/>
      <c r="BY38" s="11"/>
      <c r="BZ38" s="11"/>
      <c r="CA38" s="4"/>
      <c r="CB38" s="4"/>
      <c r="CC38" s="4"/>
      <c r="CD38" s="4"/>
      <c r="CE38" s="10">
        <f t="shared" ca="1" si="26"/>
        <v>0.75872416402710285</v>
      </c>
      <c r="CF38" s="11">
        <f t="shared" ca="1" si="27"/>
        <v>36</v>
      </c>
      <c r="CG38" s="4"/>
      <c r="CH38" s="4">
        <v>38</v>
      </c>
      <c r="CI38" s="4">
        <v>3</v>
      </c>
      <c r="CJ38" s="4">
        <v>7</v>
      </c>
      <c r="CL38" s="10">
        <f t="shared" ca="1" si="28"/>
        <v>0.4538356123591355</v>
      </c>
      <c r="CM38" s="11">
        <f t="shared" ca="1" si="29"/>
        <v>77</v>
      </c>
      <c r="CN38" s="4"/>
      <c r="CO38" s="4">
        <v>38</v>
      </c>
      <c r="CP38" s="4">
        <v>3</v>
      </c>
      <c r="CQ38" s="4">
        <v>7</v>
      </c>
      <c r="CS38" s="10">
        <f t="shared" ca="1" si="30"/>
        <v>0.86536188402051117</v>
      </c>
      <c r="CT38" s="11">
        <f t="shared" ca="1" si="31"/>
        <v>24</v>
      </c>
      <c r="CU38" s="4"/>
      <c r="CV38" s="4">
        <v>38</v>
      </c>
      <c r="CW38" s="4">
        <v>3</v>
      </c>
      <c r="CX38" s="4">
        <v>7</v>
      </c>
    </row>
    <row r="39" spans="1:102" ht="54.95" customHeight="1" thickBot="1" x14ac:dyDescent="0.3">
      <c r="A39" s="20"/>
      <c r="B39" s="13"/>
      <c r="C39" s="34" t="str">
        <f t="shared" ca="1" si="38"/>
        <v>＋</v>
      </c>
      <c r="D39" s="35">
        <f t="shared" ca="1" si="38"/>
        <v>1</v>
      </c>
      <c r="E39" s="36">
        <f t="shared" ca="1" si="38"/>
        <v>4</v>
      </c>
      <c r="F39" s="36" t="str">
        <f t="shared" ca="1" si="38"/>
        <v>.</v>
      </c>
      <c r="G39" s="37">
        <f t="shared" ca="1" si="38"/>
        <v>2</v>
      </c>
      <c r="H39" s="37">
        <f t="shared" ca="1" si="38"/>
        <v>9</v>
      </c>
      <c r="I39" s="33"/>
      <c r="J39" s="28"/>
      <c r="K39" s="13"/>
      <c r="L39" s="13"/>
      <c r="M39" s="34" t="str">
        <f t="shared" ref="M39:R40" ca="1" si="40">M8</f>
        <v>＋</v>
      </c>
      <c r="N39" s="35">
        <f t="shared" ca="1" si="40"/>
        <v>7</v>
      </c>
      <c r="O39" s="36">
        <f t="shared" ca="1" si="40"/>
        <v>7</v>
      </c>
      <c r="P39" s="36" t="str">
        <f t="shared" ca="1" si="40"/>
        <v>.</v>
      </c>
      <c r="Q39" s="37">
        <f t="shared" ca="1" si="40"/>
        <v>6</v>
      </c>
      <c r="R39" s="37">
        <f t="shared" ca="1" si="40"/>
        <v>5</v>
      </c>
      <c r="S39" s="33"/>
      <c r="T39" s="28"/>
      <c r="V39" s="62"/>
      <c r="X39" s="2" t="s">
        <v>249</v>
      </c>
      <c r="Y39" s="4" t="s">
        <v>27</v>
      </c>
      <c r="Z39" s="4" t="str">
        <f t="shared" ca="1" si="36"/>
        <v>NO</v>
      </c>
      <c r="AA39" s="61">
        <f t="shared" ca="1" si="37"/>
        <v>1</v>
      </c>
      <c r="AB39" s="61">
        <f t="shared" ca="1" si="37"/>
        <v>4</v>
      </c>
      <c r="AC39" s="4"/>
      <c r="BX39" s="10"/>
      <c r="BY39" s="11"/>
      <c r="BZ39" s="11"/>
      <c r="CA39" s="4"/>
      <c r="CB39" s="4"/>
      <c r="CC39" s="4"/>
      <c r="CD39" s="4"/>
      <c r="CE39" s="10">
        <f t="shared" ca="1" si="26"/>
        <v>0.56926402713487978</v>
      </c>
      <c r="CF39" s="11">
        <f t="shared" ca="1" si="27"/>
        <v>58</v>
      </c>
      <c r="CG39" s="4"/>
      <c r="CH39" s="4">
        <v>39</v>
      </c>
      <c r="CI39" s="4">
        <v>3</v>
      </c>
      <c r="CJ39" s="4">
        <v>8</v>
      </c>
      <c r="CL39" s="10">
        <f t="shared" ca="1" si="28"/>
        <v>0.99755936327437111</v>
      </c>
      <c r="CM39" s="11">
        <f t="shared" ca="1" si="29"/>
        <v>1</v>
      </c>
      <c r="CN39" s="4"/>
      <c r="CO39" s="4">
        <v>39</v>
      </c>
      <c r="CP39" s="4">
        <v>3</v>
      </c>
      <c r="CQ39" s="4">
        <v>8</v>
      </c>
      <c r="CS39" s="10">
        <f t="shared" ca="1" si="30"/>
        <v>0.49326618455555504</v>
      </c>
      <c r="CT39" s="11">
        <f t="shared" ca="1" si="31"/>
        <v>74</v>
      </c>
      <c r="CU39" s="4"/>
      <c r="CV39" s="4">
        <v>39</v>
      </c>
      <c r="CW39" s="4">
        <v>3</v>
      </c>
      <c r="CX39" s="4">
        <v>8</v>
      </c>
    </row>
    <row r="40" spans="1:102" ht="54.95" customHeight="1" x14ac:dyDescent="0.25">
      <c r="A40" s="20"/>
      <c r="B40" s="13"/>
      <c r="C40" s="63"/>
      <c r="D40" s="64">
        <f ca="1">D9</f>
        <v>1</v>
      </c>
      <c r="E40" s="65">
        <f t="shared" ca="1" si="38"/>
        <v>5</v>
      </c>
      <c r="F40" s="65" t="str">
        <f t="shared" si="38"/>
        <v>.</v>
      </c>
      <c r="G40" s="66">
        <f t="shared" ca="1" si="38"/>
        <v>5</v>
      </c>
      <c r="H40" s="67">
        <f t="shared" ca="1" si="38"/>
        <v>9</v>
      </c>
      <c r="I40" s="68"/>
      <c r="J40" s="28"/>
      <c r="K40" s="13"/>
      <c r="L40" s="13"/>
      <c r="M40" s="63"/>
      <c r="N40" s="64">
        <f ca="1">N9</f>
        <v>8</v>
      </c>
      <c r="O40" s="65">
        <f t="shared" ca="1" si="40"/>
        <v>1</v>
      </c>
      <c r="P40" s="65" t="str">
        <f t="shared" si="40"/>
        <v>.</v>
      </c>
      <c r="Q40" s="66">
        <f t="shared" ca="1" si="40"/>
        <v>0</v>
      </c>
      <c r="R40" s="67">
        <f t="shared" ca="1" si="40"/>
        <v>6</v>
      </c>
      <c r="S40" s="68"/>
      <c r="T40" s="28"/>
      <c r="V40" s="62"/>
      <c r="X40" s="2" t="s">
        <v>250</v>
      </c>
      <c r="Y40" s="4" t="s">
        <v>28</v>
      </c>
      <c r="Z40" s="4" t="str">
        <f t="shared" ca="1" si="36"/>
        <v>NO</v>
      </c>
      <c r="AA40" s="61">
        <f t="shared" ca="1" si="37"/>
        <v>8</v>
      </c>
      <c r="AB40" s="61">
        <f t="shared" ca="1" si="37"/>
        <v>9</v>
      </c>
      <c r="AC40" s="62"/>
      <c r="BX40" s="10"/>
      <c r="BY40" s="11"/>
      <c r="BZ40" s="11"/>
      <c r="CA40" s="4"/>
      <c r="CB40" s="4"/>
      <c r="CC40" s="4"/>
      <c r="CD40" s="4"/>
      <c r="CE40" s="10">
        <f t="shared" ca="1" si="26"/>
        <v>0.56776003848418821</v>
      </c>
      <c r="CF40" s="11">
        <f t="shared" ca="1" si="27"/>
        <v>60</v>
      </c>
      <c r="CG40" s="4"/>
      <c r="CH40" s="4">
        <v>40</v>
      </c>
      <c r="CI40" s="4">
        <v>3</v>
      </c>
      <c r="CJ40" s="4">
        <v>9</v>
      </c>
      <c r="CL40" s="10">
        <f t="shared" ca="1" si="28"/>
        <v>6.4970290788127993E-2</v>
      </c>
      <c r="CM40" s="11">
        <f t="shared" ca="1" si="29"/>
        <v>128</v>
      </c>
      <c r="CN40" s="4"/>
      <c r="CO40" s="4">
        <v>40</v>
      </c>
      <c r="CP40" s="4">
        <v>3</v>
      </c>
      <c r="CQ40" s="4">
        <v>9</v>
      </c>
      <c r="CS40" s="10">
        <f t="shared" ca="1" si="30"/>
        <v>0.95209596593083867</v>
      </c>
      <c r="CT40" s="11">
        <f t="shared" ca="1" si="31"/>
        <v>11</v>
      </c>
      <c r="CU40" s="4"/>
      <c r="CV40" s="4">
        <v>40</v>
      </c>
      <c r="CW40" s="4">
        <v>3</v>
      </c>
      <c r="CX40" s="4">
        <v>9</v>
      </c>
    </row>
    <row r="41" spans="1:102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6"/>
        <v>NO</v>
      </c>
      <c r="AA41" s="61">
        <f t="shared" ca="1" si="37"/>
        <v>3</v>
      </c>
      <c r="AB41" s="61">
        <f t="shared" ca="1" si="37"/>
        <v>7</v>
      </c>
      <c r="AC41" s="4"/>
      <c r="BX41" s="10"/>
      <c r="BY41" s="11"/>
      <c r="BZ41" s="11"/>
      <c r="CA41" s="4"/>
      <c r="CB41" s="4"/>
      <c r="CC41" s="4"/>
      <c r="CD41" s="4"/>
      <c r="CE41" s="10">
        <f t="shared" ca="1" si="26"/>
        <v>7.249420698584097E-2</v>
      </c>
      <c r="CF41" s="11">
        <f t="shared" ca="1" si="27"/>
        <v>128</v>
      </c>
      <c r="CG41" s="4"/>
      <c r="CH41" s="4">
        <v>41</v>
      </c>
      <c r="CI41" s="4">
        <v>4</v>
      </c>
      <c r="CJ41" s="4">
        <v>0</v>
      </c>
      <c r="CL41" s="10">
        <f t="shared" ca="1" si="28"/>
        <v>0.45421479709883816</v>
      </c>
      <c r="CM41" s="11">
        <f t="shared" ca="1" si="29"/>
        <v>76</v>
      </c>
      <c r="CN41" s="4"/>
      <c r="CO41" s="4">
        <v>41</v>
      </c>
      <c r="CP41" s="4">
        <v>4</v>
      </c>
      <c r="CQ41" s="4">
        <v>0</v>
      </c>
      <c r="CS41" s="10">
        <f t="shared" ca="1" si="30"/>
        <v>0.76502595611365209</v>
      </c>
      <c r="CT41" s="11">
        <f t="shared" ca="1" si="31"/>
        <v>44</v>
      </c>
      <c r="CU41" s="4"/>
      <c r="CV41" s="4">
        <v>41</v>
      </c>
      <c r="CW41" s="4">
        <v>4</v>
      </c>
      <c r="CX41" s="4">
        <v>0</v>
      </c>
    </row>
    <row r="42" spans="1:102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6"/>
        <v>NO</v>
      </c>
      <c r="AA42" s="61">
        <f t="shared" ca="1" si="37"/>
        <v>4</v>
      </c>
      <c r="AB42" s="61">
        <f t="shared" ca="1" si="37"/>
        <v>1</v>
      </c>
      <c r="AC42" s="4"/>
      <c r="BX42" s="10"/>
      <c r="BY42" s="11"/>
      <c r="BZ42" s="11"/>
      <c r="CA42" s="4"/>
      <c r="CB42" s="4"/>
      <c r="CC42" s="4"/>
      <c r="CD42" s="4"/>
      <c r="CE42" s="10">
        <f t="shared" ca="1" si="26"/>
        <v>9.5126696764773366E-2</v>
      </c>
      <c r="CF42" s="11">
        <f t="shared" ca="1" si="27"/>
        <v>126</v>
      </c>
      <c r="CG42" s="4"/>
      <c r="CH42" s="4">
        <v>42</v>
      </c>
      <c r="CI42" s="4">
        <v>4</v>
      </c>
      <c r="CJ42" s="4">
        <v>1</v>
      </c>
      <c r="CL42" s="10">
        <f t="shared" ca="1" si="28"/>
        <v>0.60743492571831459</v>
      </c>
      <c r="CM42" s="11">
        <f t="shared" ca="1" si="29"/>
        <v>45</v>
      </c>
      <c r="CN42" s="4"/>
      <c r="CO42" s="4">
        <v>42</v>
      </c>
      <c r="CP42" s="4">
        <v>4</v>
      </c>
      <c r="CQ42" s="4">
        <v>1</v>
      </c>
      <c r="CS42" s="10">
        <f t="shared" ca="1" si="30"/>
        <v>0.61883183867502156</v>
      </c>
      <c r="CT42" s="11">
        <f t="shared" ca="1" si="31"/>
        <v>57</v>
      </c>
      <c r="CU42" s="4"/>
      <c r="CV42" s="4">
        <v>42</v>
      </c>
      <c r="CW42" s="4">
        <v>4</v>
      </c>
      <c r="CX42" s="4">
        <v>1</v>
      </c>
    </row>
    <row r="43" spans="1:102" ht="45.95" customHeight="1" thickBot="1" x14ac:dyDescent="0.3">
      <c r="A43" s="24"/>
      <c r="B43" s="25"/>
      <c r="C43" s="84" t="str">
        <f t="shared" ref="C43" ca="1" si="41">C12</f>
        <v>26.94＋0.09＝</v>
      </c>
      <c r="D43" s="85"/>
      <c r="E43" s="85"/>
      <c r="F43" s="85"/>
      <c r="G43" s="95">
        <f ca="1">G12</f>
        <v>27.03</v>
      </c>
      <c r="H43" s="96"/>
      <c r="I43" s="59"/>
      <c r="J43" s="28"/>
      <c r="K43" s="24"/>
      <c r="L43" s="25"/>
      <c r="M43" s="84" t="str">
        <f t="shared" ref="M43" ca="1" si="42">M12</f>
        <v>2.01＋2.13＝</v>
      </c>
      <c r="N43" s="85"/>
      <c r="O43" s="85"/>
      <c r="P43" s="85"/>
      <c r="Q43" s="95">
        <f ca="1">Q12</f>
        <v>4.1399999999999997</v>
      </c>
      <c r="R43" s="96"/>
      <c r="S43" s="59"/>
      <c r="T43" s="28"/>
      <c r="Y43" s="4" t="s">
        <v>31</v>
      </c>
      <c r="Z43" s="4" t="str">
        <f t="shared" ca="1" si="36"/>
        <v>OKB</v>
      </c>
      <c r="AA43" s="61">
        <f t="shared" ca="1" si="37"/>
        <v>8</v>
      </c>
      <c r="AB43" s="61">
        <f t="shared" ca="1" si="37"/>
        <v>0</v>
      </c>
      <c r="AC43" s="4"/>
      <c r="BX43" s="10"/>
      <c r="BY43" s="11"/>
      <c r="BZ43" s="11"/>
      <c r="CA43" s="4"/>
      <c r="CB43" s="4"/>
      <c r="CC43" s="4"/>
      <c r="CD43" s="4"/>
      <c r="CE43" s="10">
        <f t="shared" ca="1" si="26"/>
        <v>0.80993297650957663</v>
      </c>
      <c r="CF43" s="11">
        <f t="shared" ca="1" si="27"/>
        <v>27</v>
      </c>
      <c r="CG43" s="4"/>
      <c r="CH43" s="4">
        <v>43</v>
      </c>
      <c r="CI43" s="4">
        <v>4</v>
      </c>
      <c r="CJ43" s="4">
        <v>2</v>
      </c>
      <c r="CL43" s="10">
        <f t="shared" ca="1" si="28"/>
        <v>0.71895182604597363</v>
      </c>
      <c r="CM43" s="11">
        <f t="shared" ca="1" si="29"/>
        <v>27</v>
      </c>
      <c r="CN43" s="4"/>
      <c r="CO43" s="4">
        <v>43</v>
      </c>
      <c r="CP43" s="4">
        <v>4</v>
      </c>
      <c r="CQ43" s="4">
        <v>2</v>
      </c>
      <c r="CS43" s="10">
        <f t="shared" ca="1" si="30"/>
        <v>0.19008384101717446</v>
      </c>
      <c r="CT43" s="11">
        <f t="shared" ca="1" si="31"/>
        <v>116</v>
      </c>
      <c r="CU43" s="4"/>
      <c r="CV43" s="4">
        <v>43</v>
      </c>
      <c r="CW43" s="4">
        <v>4</v>
      </c>
      <c r="CX43" s="4">
        <v>2</v>
      </c>
    </row>
    <row r="44" spans="1:102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6"/>
        <v>NO</v>
      </c>
      <c r="AA44" s="61">
        <f t="shared" ca="1" si="37"/>
        <v>3</v>
      </c>
      <c r="AB44" s="61">
        <f t="shared" ca="1" si="37"/>
        <v>5</v>
      </c>
      <c r="AC44" s="4"/>
      <c r="BX44" s="10"/>
      <c r="BY44" s="11"/>
      <c r="BZ44" s="11"/>
      <c r="CA44" s="4"/>
      <c r="CB44" s="4"/>
      <c r="CC44" s="4"/>
      <c r="CD44" s="4"/>
      <c r="CE44" s="10">
        <f t="shared" ca="1" si="26"/>
        <v>0.43929591866573581</v>
      </c>
      <c r="CF44" s="11">
        <f t="shared" ca="1" si="27"/>
        <v>77</v>
      </c>
      <c r="CG44" s="4"/>
      <c r="CH44" s="4">
        <v>44</v>
      </c>
      <c r="CI44" s="4">
        <v>4</v>
      </c>
      <c r="CJ44" s="4">
        <v>3</v>
      </c>
      <c r="CL44" s="10">
        <f t="shared" ca="1" si="28"/>
        <v>0.33685542473350827</v>
      </c>
      <c r="CM44" s="11">
        <f t="shared" ca="1" si="29"/>
        <v>87</v>
      </c>
      <c r="CN44" s="4"/>
      <c r="CO44" s="4">
        <v>44</v>
      </c>
      <c r="CP44" s="4">
        <v>4</v>
      </c>
      <c r="CQ44" s="4">
        <v>3</v>
      </c>
      <c r="CS44" s="10">
        <f t="shared" ca="1" si="30"/>
        <v>0.14833965924827885</v>
      </c>
      <c r="CT44" s="11">
        <f t="shared" ca="1" si="31"/>
        <v>124</v>
      </c>
      <c r="CU44" s="4"/>
      <c r="CV44" s="4">
        <v>44</v>
      </c>
      <c r="CW44" s="4">
        <v>4</v>
      </c>
      <c r="CX44" s="4">
        <v>3</v>
      </c>
    </row>
    <row r="45" spans="1:102" ht="54.95" customHeight="1" x14ac:dyDescent="0.25">
      <c r="A45" s="20"/>
      <c r="B45" s="13"/>
      <c r="C45" s="29"/>
      <c r="D45" s="30">
        <f t="shared" ref="D45:H45" ca="1" si="43">D14</f>
        <v>2</v>
      </c>
      <c r="E45" s="31">
        <f t="shared" ca="1" si="43"/>
        <v>6</v>
      </c>
      <c r="F45" s="31" t="str">
        <f t="shared" ca="1" si="43"/>
        <v>.</v>
      </c>
      <c r="G45" s="32">
        <f t="shared" ca="1" si="43"/>
        <v>9</v>
      </c>
      <c r="H45" s="32">
        <f t="shared" ca="1" si="43"/>
        <v>4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2</v>
      </c>
      <c r="P45" s="31" t="str">
        <f t="shared" ca="1" si="44"/>
        <v>.</v>
      </c>
      <c r="Q45" s="32">
        <f t="shared" ca="1" si="44"/>
        <v>0</v>
      </c>
      <c r="R45" s="32">
        <f t="shared" ca="1" si="44"/>
        <v>1</v>
      </c>
      <c r="S45" s="33"/>
      <c r="T45" s="28"/>
      <c r="Y45" s="4" t="s">
        <v>33</v>
      </c>
      <c r="Z45" s="4" t="str">
        <f t="shared" ca="1" si="36"/>
        <v>OKB</v>
      </c>
      <c r="AA45" s="61">
        <f t="shared" ca="1" si="37"/>
        <v>9</v>
      </c>
      <c r="AB45" s="61">
        <f t="shared" ca="1" si="37"/>
        <v>0</v>
      </c>
      <c r="AC45" s="4"/>
      <c r="BX45" s="10"/>
      <c r="BY45" s="11"/>
      <c r="BZ45" s="11"/>
      <c r="CA45" s="4"/>
      <c r="CB45" s="4"/>
      <c r="CC45" s="4"/>
      <c r="CD45" s="4"/>
      <c r="CE45" s="10">
        <f t="shared" ca="1" si="26"/>
        <v>0.51426505410955325</v>
      </c>
      <c r="CF45" s="11">
        <f t="shared" ca="1" si="27"/>
        <v>67</v>
      </c>
      <c r="CG45" s="4"/>
      <c r="CH45" s="4">
        <v>45</v>
      </c>
      <c r="CI45" s="4">
        <v>4</v>
      </c>
      <c r="CJ45" s="4">
        <v>4</v>
      </c>
      <c r="CL45" s="10">
        <f t="shared" ca="1" si="28"/>
        <v>0.50737519575228507</v>
      </c>
      <c r="CM45" s="11">
        <f t="shared" ca="1" si="29"/>
        <v>66</v>
      </c>
      <c r="CN45" s="4"/>
      <c r="CO45" s="4">
        <v>45</v>
      </c>
      <c r="CP45" s="4">
        <v>4</v>
      </c>
      <c r="CQ45" s="4">
        <v>4</v>
      </c>
      <c r="CS45" s="10">
        <f t="shared" ca="1" si="30"/>
        <v>0.51700003168718645</v>
      </c>
      <c r="CT45" s="11">
        <f t="shared" ca="1" si="31"/>
        <v>68</v>
      </c>
      <c r="CU45" s="4"/>
      <c r="CV45" s="4">
        <v>45</v>
      </c>
      <c r="CW45" s="4">
        <v>4</v>
      </c>
      <c r="CX45" s="4">
        <v>4</v>
      </c>
    </row>
    <row r="46" spans="1:102" ht="54.95" customHeight="1" thickBot="1" x14ac:dyDescent="0.3">
      <c r="A46" s="20"/>
      <c r="B46" s="13"/>
      <c r="C46" s="34" t="str">
        <f t="shared" ref="C46:H47" ca="1" si="45">C15</f>
        <v>＋</v>
      </c>
      <c r="D46" s="35">
        <f t="shared" ca="1" si="45"/>
        <v>0</v>
      </c>
      <c r="E46" s="36">
        <f t="shared" ca="1" si="45"/>
        <v>0</v>
      </c>
      <c r="F46" s="36" t="str">
        <f t="shared" ca="1" si="45"/>
        <v>.</v>
      </c>
      <c r="G46" s="37">
        <f t="shared" ca="1" si="45"/>
        <v>0</v>
      </c>
      <c r="H46" s="37">
        <f t="shared" ca="1" si="45"/>
        <v>9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＋</v>
      </c>
      <c r="O46" s="36">
        <f t="shared" ca="1" si="46"/>
        <v>2</v>
      </c>
      <c r="P46" s="36" t="str">
        <f t="shared" ca="1" si="46"/>
        <v>.</v>
      </c>
      <c r="Q46" s="37">
        <f t="shared" ca="1" si="46"/>
        <v>1</v>
      </c>
      <c r="R46" s="37">
        <f t="shared" ca="1" si="46"/>
        <v>3</v>
      </c>
      <c r="S46" s="33"/>
      <c r="T46" s="28"/>
      <c r="Y46" s="2" t="s">
        <v>34</v>
      </c>
      <c r="Z46" s="4" t="str">
        <f t="shared" ca="1" si="36"/>
        <v>NO</v>
      </c>
      <c r="AA46" s="61">
        <f t="shared" ca="1" si="37"/>
        <v>9</v>
      </c>
      <c r="AB46" s="61">
        <f t="shared" ca="1" si="37"/>
        <v>7</v>
      </c>
      <c r="BX46" s="10"/>
      <c r="BY46" s="11"/>
      <c r="BZ46" s="11"/>
      <c r="CA46" s="4"/>
      <c r="CB46" s="4"/>
      <c r="CC46" s="4"/>
      <c r="CD46" s="4"/>
      <c r="CE46" s="10">
        <f t="shared" ca="1" si="26"/>
        <v>1.3827505433831044E-2</v>
      </c>
      <c r="CF46" s="11">
        <f t="shared" ca="1" si="27"/>
        <v>140</v>
      </c>
      <c r="CG46" s="4"/>
      <c r="CH46" s="4">
        <v>46</v>
      </c>
      <c r="CI46" s="4">
        <v>4</v>
      </c>
      <c r="CJ46" s="4">
        <v>5</v>
      </c>
      <c r="CL46" s="10">
        <f t="shared" ca="1" si="28"/>
        <v>3.0722656926014391E-3</v>
      </c>
      <c r="CM46" s="11">
        <f t="shared" ca="1" si="29"/>
        <v>138</v>
      </c>
      <c r="CN46" s="4"/>
      <c r="CO46" s="4">
        <v>46</v>
      </c>
      <c r="CP46" s="4">
        <v>4</v>
      </c>
      <c r="CQ46" s="4">
        <v>5</v>
      </c>
      <c r="CS46" s="10">
        <f t="shared" ca="1" si="30"/>
        <v>0.94274418177125874</v>
      </c>
      <c r="CT46" s="11">
        <f t="shared" ca="1" si="31"/>
        <v>12</v>
      </c>
      <c r="CU46" s="4"/>
      <c r="CV46" s="4">
        <v>46</v>
      </c>
      <c r="CW46" s="4">
        <v>4</v>
      </c>
      <c r="CX46" s="4">
        <v>5</v>
      </c>
    </row>
    <row r="47" spans="1:102" ht="54.95" customHeight="1" x14ac:dyDescent="0.25">
      <c r="A47" s="20"/>
      <c r="B47" s="13"/>
      <c r="C47" s="63"/>
      <c r="D47" s="64">
        <f ca="1">D16</f>
        <v>2</v>
      </c>
      <c r="E47" s="65">
        <f t="shared" ca="1" si="45"/>
        <v>7</v>
      </c>
      <c r="F47" s="65" t="str">
        <f t="shared" si="45"/>
        <v>.</v>
      </c>
      <c r="G47" s="66">
        <f t="shared" ca="1" si="45"/>
        <v>0</v>
      </c>
      <c r="H47" s="67">
        <f t="shared" ca="1" si="45"/>
        <v>3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6"/>
        <v>4</v>
      </c>
      <c r="P47" s="65" t="str">
        <f t="shared" si="46"/>
        <v>.</v>
      </c>
      <c r="Q47" s="66">
        <f t="shared" ca="1" si="46"/>
        <v>1</v>
      </c>
      <c r="R47" s="67">
        <f t="shared" ca="1" si="46"/>
        <v>4</v>
      </c>
      <c r="S47" s="68"/>
      <c r="T47" s="28"/>
      <c r="Y47" s="2" t="s">
        <v>35</v>
      </c>
      <c r="Z47" s="4" t="str">
        <f t="shared" ca="1" si="36"/>
        <v>NO</v>
      </c>
      <c r="AA47" s="61">
        <f t="shared" ca="1" si="37"/>
        <v>0</v>
      </c>
      <c r="AB47" s="61">
        <f t="shared" ca="1" si="37"/>
        <v>2</v>
      </c>
      <c r="BX47" s="10"/>
      <c r="BY47" s="11"/>
      <c r="BZ47" s="11"/>
      <c r="CA47" s="4"/>
      <c r="CB47" s="4"/>
      <c r="CC47" s="4"/>
      <c r="CD47" s="4"/>
      <c r="CE47" s="10">
        <f t="shared" ca="1" si="26"/>
        <v>0.84075388823058728</v>
      </c>
      <c r="CF47" s="11">
        <f t="shared" ca="1" si="27"/>
        <v>25</v>
      </c>
      <c r="CG47" s="4"/>
      <c r="CH47" s="4">
        <v>47</v>
      </c>
      <c r="CI47" s="4">
        <v>4</v>
      </c>
      <c r="CJ47" s="4">
        <v>6</v>
      </c>
      <c r="CL47" s="10">
        <f t="shared" ca="1" si="28"/>
        <v>3.3718497951623627E-3</v>
      </c>
      <c r="CM47" s="11">
        <f t="shared" ca="1" si="29"/>
        <v>137</v>
      </c>
      <c r="CN47" s="4"/>
      <c r="CO47" s="4">
        <v>47</v>
      </c>
      <c r="CP47" s="4">
        <v>4</v>
      </c>
      <c r="CQ47" s="4">
        <v>6</v>
      </c>
      <c r="CS47" s="10">
        <f t="shared" ca="1" si="30"/>
        <v>0.9341361793867512</v>
      </c>
      <c r="CT47" s="11">
        <f t="shared" ca="1" si="31"/>
        <v>15</v>
      </c>
      <c r="CU47" s="4"/>
      <c r="CV47" s="4">
        <v>47</v>
      </c>
      <c r="CW47" s="4">
        <v>4</v>
      </c>
      <c r="CX47" s="4">
        <v>6</v>
      </c>
    </row>
    <row r="48" spans="1:102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X48" s="10"/>
      <c r="BY48" s="11"/>
      <c r="BZ48" s="11"/>
      <c r="CA48" s="4"/>
      <c r="CB48" s="4"/>
      <c r="CC48" s="4"/>
      <c r="CD48" s="4"/>
      <c r="CE48" s="10">
        <f t="shared" ca="1" si="26"/>
        <v>0.19019942437157678</v>
      </c>
      <c r="CF48" s="11">
        <f t="shared" ca="1" si="27"/>
        <v>111</v>
      </c>
      <c r="CG48" s="4"/>
      <c r="CH48" s="4">
        <v>48</v>
      </c>
      <c r="CI48" s="4">
        <v>4</v>
      </c>
      <c r="CJ48" s="4">
        <v>7</v>
      </c>
      <c r="CL48" s="10">
        <f t="shared" ca="1" si="28"/>
        <v>1.449915965784021E-2</v>
      </c>
      <c r="CM48" s="11">
        <f t="shared" ca="1" si="29"/>
        <v>135</v>
      </c>
      <c r="CN48" s="4"/>
      <c r="CO48" s="4">
        <v>48</v>
      </c>
      <c r="CP48" s="4">
        <v>4</v>
      </c>
      <c r="CQ48" s="4">
        <v>7</v>
      </c>
      <c r="CS48" s="10">
        <f t="shared" ca="1" si="30"/>
        <v>0.47472581246752255</v>
      </c>
      <c r="CT48" s="11">
        <f t="shared" ca="1" si="31"/>
        <v>80</v>
      </c>
      <c r="CU48" s="4"/>
      <c r="CV48" s="4">
        <v>48</v>
      </c>
      <c r="CW48" s="4">
        <v>4</v>
      </c>
      <c r="CX48" s="4">
        <v>7</v>
      </c>
    </row>
    <row r="49" spans="1:102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X49" s="10"/>
      <c r="BY49" s="11"/>
      <c r="BZ49" s="11"/>
      <c r="CA49" s="4"/>
      <c r="CB49" s="4"/>
      <c r="CC49" s="4"/>
      <c r="CD49" s="4"/>
      <c r="CE49" s="10">
        <f t="shared" ca="1" si="26"/>
        <v>0.96628533949894835</v>
      </c>
      <c r="CF49" s="11">
        <f t="shared" ca="1" si="27"/>
        <v>7</v>
      </c>
      <c r="CG49" s="4"/>
      <c r="CH49" s="4">
        <v>49</v>
      </c>
      <c r="CI49" s="4">
        <v>4</v>
      </c>
      <c r="CJ49" s="4">
        <v>8</v>
      </c>
      <c r="CL49" s="10">
        <f t="shared" ca="1" si="28"/>
        <v>0.54573449390587636</v>
      </c>
      <c r="CM49" s="11">
        <f t="shared" ca="1" si="29"/>
        <v>56</v>
      </c>
      <c r="CN49" s="4"/>
      <c r="CO49" s="4">
        <v>49</v>
      </c>
      <c r="CP49" s="4">
        <v>4</v>
      </c>
      <c r="CQ49" s="4">
        <v>8</v>
      </c>
      <c r="CS49" s="10">
        <f t="shared" ca="1" si="30"/>
        <v>0.83046388246206959</v>
      </c>
      <c r="CT49" s="11">
        <f t="shared" ca="1" si="31"/>
        <v>32</v>
      </c>
      <c r="CU49" s="4"/>
      <c r="CV49" s="4">
        <v>49</v>
      </c>
      <c r="CW49" s="4">
        <v>4</v>
      </c>
      <c r="CX49" s="4">
        <v>8</v>
      </c>
    </row>
    <row r="50" spans="1:102" ht="45.95" customHeight="1" thickBot="1" x14ac:dyDescent="0.3">
      <c r="A50" s="24"/>
      <c r="B50" s="25"/>
      <c r="C50" s="84" t="str">
        <f t="shared" ref="C50" ca="1" si="47">C19</f>
        <v>10.63＋2.26＝</v>
      </c>
      <c r="D50" s="85"/>
      <c r="E50" s="85"/>
      <c r="F50" s="85"/>
      <c r="G50" s="95">
        <f ca="1">G19</f>
        <v>12.89</v>
      </c>
      <c r="H50" s="96"/>
      <c r="I50" s="59"/>
      <c r="J50" s="28"/>
      <c r="K50" s="24"/>
      <c r="L50" s="25"/>
      <c r="M50" s="84" t="str">
        <f t="shared" ref="M50" ca="1" si="48">M19</f>
        <v>6.07＋62.3＝</v>
      </c>
      <c r="N50" s="85"/>
      <c r="O50" s="85"/>
      <c r="P50" s="85"/>
      <c r="Q50" s="95">
        <f ca="1">Q19</f>
        <v>68.37</v>
      </c>
      <c r="R50" s="96"/>
      <c r="S50" s="59"/>
      <c r="T50" s="28"/>
      <c r="BX50" s="10"/>
      <c r="BY50" s="11"/>
      <c r="BZ50" s="11"/>
      <c r="CA50" s="4"/>
      <c r="CB50" s="4"/>
      <c r="CC50" s="4"/>
      <c r="CD50" s="4"/>
      <c r="CE50" s="10">
        <f t="shared" ca="1" si="26"/>
        <v>0.62467292864801183</v>
      </c>
      <c r="CF50" s="11">
        <f t="shared" ca="1" si="27"/>
        <v>50</v>
      </c>
      <c r="CG50" s="4"/>
      <c r="CH50" s="4">
        <v>50</v>
      </c>
      <c r="CI50" s="4">
        <v>4</v>
      </c>
      <c r="CJ50" s="4">
        <v>9</v>
      </c>
      <c r="CL50" s="10">
        <f t="shared" ca="1" si="28"/>
        <v>7.2182508817675184E-2</v>
      </c>
      <c r="CM50" s="11">
        <f t="shared" ca="1" si="29"/>
        <v>126</v>
      </c>
      <c r="CN50" s="4"/>
      <c r="CO50" s="4">
        <v>50</v>
      </c>
      <c r="CP50" s="4">
        <v>4</v>
      </c>
      <c r="CQ50" s="4">
        <v>9</v>
      </c>
      <c r="CS50" s="10">
        <f t="shared" ca="1" si="30"/>
        <v>0.47332919977150778</v>
      </c>
      <c r="CT50" s="11">
        <f t="shared" ca="1" si="31"/>
        <v>81</v>
      </c>
      <c r="CU50" s="4"/>
      <c r="CV50" s="4">
        <v>50</v>
      </c>
      <c r="CW50" s="4">
        <v>4</v>
      </c>
      <c r="CX50" s="4">
        <v>9</v>
      </c>
    </row>
    <row r="51" spans="1:102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X51" s="10"/>
      <c r="BY51" s="11"/>
      <c r="BZ51" s="11"/>
      <c r="CA51" s="4"/>
      <c r="CB51" s="4"/>
      <c r="CC51" s="4"/>
      <c r="CD51" s="4"/>
      <c r="CE51" s="10">
        <f t="shared" ca="1" si="26"/>
        <v>0.3432080472352399</v>
      </c>
      <c r="CF51" s="11">
        <f t="shared" ca="1" si="27"/>
        <v>89</v>
      </c>
      <c r="CG51" s="4"/>
      <c r="CH51" s="4">
        <v>51</v>
      </c>
      <c r="CI51" s="4">
        <v>5</v>
      </c>
      <c r="CJ51" s="4">
        <v>0</v>
      </c>
      <c r="CL51" s="10">
        <f t="shared" ca="1" si="28"/>
        <v>0.19991422181546825</v>
      </c>
      <c r="CM51" s="11">
        <f t="shared" ca="1" si="29"/>
        <v>103</v>
      </c>
      <c r="CN51" s="4"/>
      <c r="CO51" s="4">
        <v>51</v>
      </c>
      <c r="CP51" s="4">
        <v>5</v>
      </c>
      <c r="CQ51" s="4">
        <v>0</v>
      </c>
      <c r="CS51" s="10">
        <f t="shared" ca="1" si="30"/>
        <v>0.21952177406005235</v>
      </c>
      <c r="CT51" s="11">
        <f t="shared" ca="1" si="31"/>
        <v>112</v>
      </c>
      <c r="CU51" s="4"/>
      <c r="CV51" s="4">
        <v>51</v>
      </c>
      <c r="CW51" s="4">
        <v>5</v>
      </c>
      <c r="CX51" s="4">
        <v>0</v>
      </c>
    </row>
    <row r="52" spans="1:102" ht="54.95" customHeight="1" x14ac:dyDescent="0.25">
      <c r="A52" s="20"/>
      <c r="B52" s="13"/>
      <c r="C52" s="29"/>
      <c r="D52" s="30">
        <f t="shared" ref="D52:H52" ca="1" si="49">D21</f>
        <v>1</v>
      </c>
      <c r="E52" s="31">
        <f t="shared" ca="1" si="49"/>
        <v>0</v>
      </c>
      <c r="F52" s="31" t="str">
        <f t="shared" ca="1" si="49"/>
        <v>.</v>
      </c>
      <c r="G52" s="32">
        <f t="shared" ca="1" si="49"/>
        <v>6</v>
      </c>
      <c r="H52" s="32">
        <f t="shared" ca="1" si="49"/>
        <v>3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6</v>
      </c>
      <c r="P52" s="31" t="str">
        <f t="shared" ca="1" si="50"/>
        <v>.</v>
      </c>
      <c r="Q52" s="32">
        <f t="shared" ca="1" si="50"/>
        <v>0</v>
      </c>
      <c r="R52" s="32">
        <f t="shared" ca="1" si="50"/>
        <v>7</v>
      </c>
      <c r="S52" s="33"/>
      <c r="T52" s="28"/>
      <c r="BX52" s="10"/>
      <c r="BY52" s="11"/>
      <c r="BZ52" s="11"/>
      <c r="CA52" s="4"/>
      <c r="CB52" s="4"/>
      <c r="CC52" s="4"/>
      <c r="CD52" s="4"/>
      <c r="CE52" s="10">
        <f t="shared" ca="1" si="26"/>
        <v>0.42031422136258767</v>
      </c>
      <c r="CF52" s="11">
        <f t="shared" ca="1" si="27"/>
        <v>79</v>
      </c>
      <c r="CG52" s="4"/>
      <c r="CH52" s="4">
        <v>52</v>
      </c>
      <c r="CI52" s="4">
        <v>5</v>
      </c>
      <c r="CJ52" s="4">
        <v>1</v>
      </c>
      <c r="CL52" s="10">
        <f t="shared" ca="1" si="28"/>
        <v>0.11245874556492796</v>
      </c>
      <c r="CM52" s="11">
        <f t="shared" ca="1" si="29"/>
        <v>117</v>
      </c>
      <c r="CN52" s="4"/>
      <c r="CO52" s="4">
        <v>52</v>
      </c>
      <c r="CP52" s="4">
        <v>5</v>
      </c>
      <c r="CQ52" s="4">
        <v>1</v>
      </c>
      <c r="CS52" s="10">
        <f t="shared" ca="1" si="30"/>
        <v>0.47473191813363669</v>
      </c>
      <c r="CT52" s="11">
        <f t="shared" ca="1" si="31"/>
        <v>79</v>
      </c>
      <c r="CU52" s="4"/>
      <c r="CV52" s="4">
        <v>52</v>
      </c>
      <c r="CW52" s="4">
        <v>5</v>
      </c>
      <c r="CX52" s="4">
        <v>1</v>
      </c>
    </row>
    <row r="53" spans="1:102" ht="54.95" customHeight="1" thickBot="1" x14ac:dyDescent="0.3">
      <c r="A53" s="20"/>
      <c r="B53" s="13"/>
      <c r="C53" s="34" t="str">
        <f t="shared" ref="C53:H54" ca="1" si="51">C22</f>
        <v>＋</v>
      </c>
      <c r="D53" s="35">
        <f t="shared" ca="1" si="51"/>
        <v>0</v>
      </c>
      <c r="E53" s="36">
        <f t="shared" ca="1" si="51"/>
        <v>2</v>
      </c>
      <c r="F53" s="36" t="str">
        <f t="shared" ca="1" si="51"/>
        <v>.</v>
      </c>
      <c r="G53" s="37">
        <f t="shared" ca="1" si="51"/>
        <v>2</v>
      </c>
      <c r="H53" s="37">
        <f t="shared" ca="1" si="51"/>
        <v>6</v>
      </c>
      <c r="I53" s="33"/>
      <c r="J53" s="28"/>
      <c r="K53" s="20"/>
      <c r="L53" s="13"/>
      <c r="M53" s="34" t="str">
        <f t="shared" ref="M53:R54" ca="1" si="52">M22</f>
        <v>＋</v>
      </c>
      <c r="N53" s="35">
        <f t="shared" ca="1" si="52"/>
        <v>6</v>
      </c>
      <c r="O53" s="36">
        <f t="shared" ca="1" si="52"/>
        <v>2</v>
      </c>
      <c r="P53" s="36" t="str">
        <f t="shared" ca="1" si="52"/>
        <v>.</v>
      </c>
      <c r="Q53" s="37">
        <f t="shared" ca="1" si="52"/>
        <v>3</v>
      </c>
      <c r="R53" s="37">
        <f t="shared" ca="1" si="52"/>
        <v>0</v>
      </c>
      <c r="S53" s="33"/>
      <c r="T53" s="28"/>
      <c r="BX53" s="10"/>
      <c r="BY53" s="11"/>
      <c r="BZ53" s="11"/>
      <c r="CA53" s="4"/>
      <c r="CB53" s="4"/>
      <c r="CC53" s="4"/>
      <c r="CD53" s="4"/>
      <c r="CE53" s="10">
        <f t="shared" ca="1" si="26"/>
        <v>0.853517777728378</v>
      </c>
      <c r="CF53" s="11">
        <f t="shared" ca="1" si="27"/>
        <v>24</v>
      </c>
      <c r="CG53" s="4"/>
      <c r="CH53" s="4">
        <v>53</v>
      </c>
      <c r="CI53" s="4">
        <v>5</v>
      </c>
      <c r="CJ53" s="4">
        <v>2</v>
      </c>
      <c r="CL53" s="10">
        <f t="shared" ca="1" si="28"/>
        <v>0.46203675055280435</v>
      </c>
      <c r="CM53" s="11">
        <f t="shared" ca="1" si="29"/>
        <v>75</v>
      </c>
      <c r="CN53" s="4"/>
      <c r="CO53" s="4">
        <v>53</v>
      </c>
      <c r="CP53" s="4">
        <v>5</v>
      </c>
      <c r="CQ53" s="4">
        <v>2</v>
      </c>
      <c r="CS53" s="10">
        <f t="shared" ca="1" si="30"/>
        <v>7.0507067424447567E-2</v>
      </c>
      <c r="CT53" s="11">
        <f t="shared" ca="1" si="31"/>
        <v>133</v>
      </c>
      <c r="CU53" s="4"/>
      <c r="CV53" s="4">
        <v>53</v>
      </c>
      <c r="CW53" s="4">
        <v>5</v>
      </c>
      <c r="CX53" s="4">
        <v>2</v>
      </c>
    </row>
    <row r="54" spans="1:102" ht="54.95" customHeight="1" x14ac:dyDescent="0.25">
      <c r="A54" s="20"/>
      <c r="B54" s="13"/>
      <c r="C54" s="63"/>
      <c r="D54" s="64">
        <f ca="1">D23</f>
        <v>1</v>
      </c>
      <c r="E54" s="65">
        <f t="shared" ca="1" si="51"/>
        <v>2</v>
      </c>
      <c r="F54" s="65" t="str">
        <f t="shared" si="51"/>
        <v>.</v>
      </c>
      <c r="G54" s="66">
        <f t="shared" ca="1" si="51"/>
        <v>8</v>
      </c>
      <c r="H54" s="67">
        <f t="shared" ca="1" si="51"/>
        <v>9</v>
      </c>
      <c r="I54" s="68"/>
      <c r="J54" s="28"/>
      <c r="K54" s="13"/>
      <c r="L54" s="13"/>
      <c r="M54" s="63"/>
      <c r="N54" s="64">
        <f ca="1">N23</f>
        <v>6</v>
      </c>
      <c r="O54" s="65">
        <f t="shared" ca="1" si="52"/>
        <v>8</v>
      </c>
      <c r="P54" s="65" t="str">
        <f t="shared" si="52"/>
        <v>.</v>
      </c>
      <c r="Q54" s="66">
        <f t="shared" ca="1" si="52"/>
        <v>3</v>
      </c>
      <c r="R54" s="67">
        <f t="shared" ca="1" si="52"/>
        <v>7</v>
      </c>
      <c r="S54" s="68"/>
      <c r="T54" s="28"/>
      <c r="BX54" s="10"/>
      <c r="BY54" s="11"/>
      <c r="BZ54" s="11"/>
      <c r="CA54" s="4"/>
      <c r="CB54" s="4"/>
      <c r="CC54" s="4"/>
      <c r="CD54" s="4"/>
      <c r="CE54" s="10">
        <f t="shared" ca="1" si="26"/>
        <v>0.57844007920924578</v>
      </c>
      <c r="CF54" s="11">
        <f t="shared" ca="1" si="27"/>
        <v>53</v>
      </c>
      <c r="CG54" s="4"/>
      <c r="CH54" s="4">
        <v>54</v>
      </c>
      <c r="CI54" s="4">
        <v>5</v>
      </c>
      <c r="CJ54" s="4">
        <v>3</v>
      </c>
      <c r="CL54" s="10">
        <f t="shared" ca="1" si="28"/>
        <v>0.69261020954045571</v>
      </c>
      <c r="CM54" s="11">
        <f t="shared" ca="1" si="29"/>
        <v>32</v>
      </c>
      <c r="CN54" s="4"/>
      <c r="CO54" s="4">
        <v>54</v>
      </c>
      <c r="CP54" s="4">
        <v>5</v>
      </c>
      <c r="CQ54" s="4">
        <v>3</v>
      </c>
      <c r="CS54" s="10">
        <f t="shared" ca="1" si="30"/>
        <v>1.8553384192495304E-2</v>
      </c>
      <c r="CT54" s="11">
        <f t="shared" ca="1" si="31"/>
        <v>138</v>
      </c>
      <c r="CU54" s="4"/>
      <c r="CV54" s="4">
        <v>54</v>
      </c>
      <c r="CW54" s="4">
        <v>5</v>
      </c>
      <c r="CX54" s="4">
        <v>3</v>
      </c>
    </row>
    <row r="55" spans="1:102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X55" s="10"/>
      <c r="BY55" s="11"/>
      <c r="BZ55" s="11"/>
      <c r="CA55" s="4"/>
      <c r="CB55" s="4"/>
      <c r="CC55" s="4"/>
      <c r="CD55" s="4"/>
      <c r="CE55" s="10">
        <f t="shared" ca="1" si="26"/>
        <v>0.62053024062914852</v>
      </c>
      <c r="CF55" s="11">
        <f t="shared" ca="1" si="27"/>
        <v>52</v>
      </c>
      <c r="CG55" s="4"/>
      <c r="CH55" s="4">
        <v>55</v>
      </c>
      <c r="CI55" s="4">
        <v>5</v>
      </c>
      <c r="CJ55" s="4">
        <v>4</v>
      </c>
      <c r="CL55" s="10">
        <f t="shared" ca="1" si="28"/>
        <v>0.19335887555894582</v>
      </c>
      <c r="CM55" s="11">
        <f t="shared" ca="1" si="29"/>
        <v>106</v>
      </c>
      <c r="CN55" s="4"/>
      <c r="CO55" s="4">
        <v>55</v>
      </c>
      <c r="CP55" s="4">
        <v>5</v>
      </c>
      <c r="CQ55" s="4">
        <v>4</v>
      </c>
      <c r="CS55" s="10">
        <f t="shared" ca="1" si="30"/>
        <v>0.93886152705251713</v>
      </c>
      <c r="CT55" s="11">
        <f t="shared" ca="1" si="31"/>
        <v>13</v>
      </c>
      <c r="CU55" s="4"/>
      <c r="CV55" s="4">
        <v>55</v>
      </c>
      <c r="CW55" s="4">
        <v>5</v>
      </c>
      <c r="CX55" s="4">
        <v>4</v>
      </c>
    </row>
    <row r="56" spans="1:102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X56" s="10"/>
      <c r="BY56" s="11"/>
      <c r="BZ56" s="11"/>
      <c r="CA56" s="4"/>
      <c r="CB56" s="4"/>
      <c r="CC56" s="4"/>
      <c r="CD56" s="4"/>
      <c r="CE56" s="10">
        <f t="shared" ca="1" si="26"/>
        <v>0.48324605673120868</v>
      </c>
      <c r="CF56" s="11">
        <f t="shared" ca="1" si="27"/>
        <v>71</v>
      </c>
      <c r="CG56" s="4"/>
      <c r="CH56" s="4">
        <v>56</v>
      </c>
      <c r="CI56" s="4">
        <v>5</v>
      </c>
      <c r="CJ56" s="4">
        <v>5</v>
      </c>
      <c r="CL56" s="10">
        <f t="shared" ca="1" si="28"/>
        <v>0.31636338264400143</v>
      </c>
      <c r="CM56" s="11">
        <f t="shared" ca="1" si="29"/>
        <v>89</v>
      </c>
      <c r="CN56" s="4"/>
      <c r="CO56" s="4">
        <v>56</v>
      </c>
      <c r="CP56" s="4">
        <v>5</v>
      </c>
      <c r="CQ56" s="4">
        <v>5</v>
      </c>
      <c r="CS56" s="10">
        <f t="shared" ca="1" si="30"/>
        <v>0.92793269504653841</v>
      </c>
      <c r="CT56" s="11">
        <f t="shared" ca="1" si="31"/>
        <v>17</v>
      </c>
      <c r="CU56" s="4"/>
      <c r="CV56" s="4">
        <v>56</v>
      </c>
      <c r="CW56" s="4">
        <v>5</v>
      </c>
      <c r="CX56" s="4">
        <v>5</v>
      </c>
    </row>
    <row r="57" spans="1:102" ht="45.95" customHeight="1" thickBot="1" x14ac:dyDescent="0.3">
      <c r="A57" s="24"/>
      <c r="B57" s="25"/>
      <c r="C57" s="84" t="str">
        <f t="shared" ref="C57" ca="1" si="53">C26</f>
        <v>62.01＋7.4＝</v>
      </c>
      <c r="D57" s="85"/>
      <c r="E57" s="85"/>
      <c r="F57" s="85"/>
      <c r="G57" s="95">
        <f ca="1">G26</f>
        <v>69.41</v>
      </c>
      <c r="H57" s="96"/>
      <c r="I57" s="59"/>
      <c r="J57" s="28"/>
      <c r="K57" s="24"/>
      <c r="L57" s="25"/>
      <c r="M57" s="84" t="str">
        <f t="shared" ref="M57" ca="1" si="54">M26</f>
        <v>3.7＋54.1＝</v>
      </c>
      <c r="N57" s="85"/>
      <c r="O57" s="85"/>
      <c r="P57" s="85"/>
      <c r="Q57" s="95">
        <f ca="1">Q26</f>
        <v>57.8</v>
      </c>
      <c r="R57" s="96"/>
      <c r="S57" s="59"/>
      <c r="T57" s="28"/>
      <c r="BX57" s="10"/>
      <c r="BY57" s="11"/>
      <c r="BZ57" s="11"/>
      <c r="CA57" s="4"/>
      <c r="CB57" s="4"/>
      <c r="CC57" s="4"/>
      <c r="CD57" s="4"/>
      <c r="CE57" s="10">
        <f t="shared" ca="1" si="26"/>
        <v>0.56964622841654711</v>
      </c>
      <c r="CF57" s="11">
        <f t="shared" ca="1" si="27"/>
        <v>57</v>
      </c>
      <c r="CG57" s="4"/>
      <c r="CH57" s="4">
        <v>57</v>
      </c>
      <c r="CI57" s="4">
        <v>5</v>
      </c>
      <c r="CJ57" s="4">
        <v>6</v>
      </c>
      <c r="CL57" s="10">
        <f t="shared" ca="1" si="28"/>
        <v>0.21744521079578472</v>
      </c>
      <c r="CM57" s="11">
        <f t="shared" ca="1" si="29"/>
        <v>99</v>
      </c>
      <c r="CN57" s="4"/>
      <c r="CO57" s="4">
        <v>57</v>
      </c>
      <c r="CP57" s="4">
        <v>5</v>
      </c>
      <c r="CQ57" s="4">
        <v>6</v>
      </c>
      <c r="CS57" s="10">
        <f t="shared" ca="1" si="30"/>
        <v>0.49643821885606043</v>
      </c>
      <c r="CT57" s="11">
        <f t="shared" ca="1" si="31"/>
        <v>73</v>
      </c>
      <c r="CU57" s="4"/>
      <c r="CV57" s="4">
        <v>57</v>
      </c>
      <c r="CW57" s="4">
        <v>5</v>
      </c>
      <c r="CX57" s="4">
        <v>6</v>
      </c>
    </row>
    <row r="58" spans="1:102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X58" s="10"/>
      <c r="BY58" s="11"/>
      <c r="BZ58" s="11"/>
      <c r="CA58" s="4"/>
      <c r="CB58" s="4"/>
      <c r="CC58" s="4"/>
      <c r="CD58" s="4"/>
      <c r="CE58" s="10">
        <f t="shared" ca="1" si="26"/>
        <v>6.7204368355087696E-2</v>
      </c>
      <c r="CF58" s="11">
        <f t="shared" ca="1" si="27"/>
        <v>129</v>
      </c>
      <c r="CG58" s="4"/>
      <c r="CH58" s="4">
        <v>58</v>
      </c>
      <c r="CI58" s="4">
        <v>5</v>
      </c>
      <c r="CJ58" s="4">
        <v>7</v>
      </c>
      <c r="CL58" s="10">
        <f t="shared" ca="1" si="28"/>
        <v>1.9582727718949755E-3</v>
      </c>
      <c r="CM58" s="11">
        <f t="shared" ca="1" si="29"/>
        <v>139</v>
      </c>
      <c r="CN58" s="4"/>
      <c r="CO58" s="4">
        <v>58</v>
      </c>
      <c r="CP58" s="4">
        <v>5</v>
      </c>
      <c r="CQ58" s="4">
        <v>7</v>
      </c>
      <c r="CS58" s="10">
        <f t="shared" ca="1" si="30"/>
        <v>0.64565714348680237</v>
      </c>
      <c r="CT58" s="11">
        <f t="shared" ca="1" si="31"/>
        <v>53</v>
      </c>
      <c r="CU58" s="4"/>
      <c r="CV58" s="4">
        <v>58</v>
      </c>
      <c r="CW58" s="4">
        <v>5</v>
      </c>
      <c r="CX58" s="4">
        <v>7</v>
      </c>
    </row>
    <row r="59" spans="1:102" ht="54.95" customHeight="1" x14ac:dyDescent="0.25">
      <c r="A59" s="20"/>
      <c r="B59" s="13"/>
      <c r="C59" s="29"/>
      <c r="D59" s="30">
        <f t="shared" ref="D59:H59" ca="1" si="55">D28</f>
        <v>6</v>
      </c>
      <c r="E59" s="31">
        <f t="shared" ca="1" si="55"/>
        <v>2</v>
      </c>
      <c r="F59" s="31" t="str">
        <f t="shared" ca="1" si="55"/>
        <v>.</v>
      </c>
      <c r="G59" s="32">
        <f t="shared" ca="1" si="55"/>
        <v>0</v>
      </c>
      <c r="H59" s="32">
        <f t="shared" ca="1" si="55"/>
        <v>1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3</v>
      </c>
      <c r="P59" s="31" t="str">
        <f t="shared" ca="1" si="56"/>
        <v>.</v>
      </c>
      <c r="Q59" s="32">
        <f t="shared" ca="1" si="56"/>
        <v>7</v>
      </c>
      <c r="R59" s="32">
        <f t="shared" ca="1" si="56"/>
        <v>0</v>
      </c>
      <c r="S59" s="33"/>
      <c r="T59" s="28"/>
      <c r="BX59" s="10"/>
      <c r="BY59" s="11"/>
      <c r="BZ59" s="11"/>
      <c r="CA59" s="4"/>
      <c r="CB59" s="4"/>
      <c r="CC59" s="4"/>
      <c r="CD59" s="4"/>
      <c r="CE59" s="10">
        <f t="shared" ca="1" si="26"/>
        <v>0.94438379152402607</v>
      </c>
      <c r="CF59" s="11">
        <f t="shared" ca="1" si="27"/>
        <v>9</v>
      </c>
      <c r="CG59" s="4"/>
      <c r="CH59" s="4">
        <v>59</v>
      </c>
      <c r="CI59" s="4">
        <v>5</v>
      </c>
      <c r="CJ59" s="4">
        <v>8</v>
      </c>
      <c r="CL59" s="10">
        <f t="shared" ca="1" si="28"/>
        <v>0.89728253312643957</v>
      </c>
      <c r="CM59" s="11">
        <f t="shared" ca="1" si="29"/>
        <v>13</v>
      </c>
      <c r="CN59" s="4"/>
      <c r="CO59" s="4">
        <v>59</v>
      </c>
      <c r="CP59" s="4">
        <v>5</v>
      </c>
      <c r="CQ59" s="4">
        <v>8</v>
      </c>
      <c r="CS59" s="10">
        <f t="shared" ca="1" si="30"/>
        <v>0.8882697995443557</v>
      </c>
      <c r="CT59" s="11">
        <f t="shared" ca="1" si="31"/>
        <v>21</v>
      </c>
      <c r="CU59" s="4"/>
      <c r="CV59" s="4">
        <v>59</v>
      </c>
      <c r="CW59" s="4">
        <v>5</v>
      </c>
      <c r="CX59" s="4">
        <v>8</v>
      </c>
    </row>
    <row r="60" spans="1:102" ht="54.95" customHeight="1" thickBot="1" x14ac:dyDescent="0.3">
      <c r="A60" s="20"/>
      <c r="B60" s="13"/>
      <c r="C60" s="34" t="str">
        <f t="shared" ref="C60:H61" ca="1" si="57">C29</f>
        <v>＋</v>
      </c>
      <c r="D60" s="35">
        <f t="shared" ca="1" si="57"/>
        <v>0</v>
      </c>
      <c r="E60" s="36">
        <f t="shared" ca="1" si="57"/>
        <v>7</v>
      </c>
      <c r="F60" s="36" t="str">
        <f t="shared" ca="1" si="57"/>
        <v>.</v>
      </c>
      <c r="G60" s="37">
        <f t="shared" ca="1" si="57"/>
        <v>4</v>
      </c>
      <c r="H60" s="37">
        <f t="shared" ca="1" si="57"/>
        <v>0</v>
      </c>
      <c r="I60" s="33"/>
      <c r="J60" s="28"/>
      <c r="K60" s="20"/>
      <c r="L60" s="13"/>
      <c r="M60" s="34" t="str">
        <f t="shared" ref="M60:R61" ca="1" si="58">M29</f>
        <v>＋</v>
      </c>
      <c r="N60" s="35">
        <f t="shared" ca="1" si="58"/>
        <v>5</v>
      </c>
      <c r="O60" s="36">
        <f t="shared" ca="1" si="58"/>
        <v>4</v>
      </c>
      <c r="P60" s="36" t="str">
        <f t="shared" ca="1" si="58"/>
        <v>.</v>
      </c>
      <c r="Q60" s="37">
        <f t="shared" ca="1" si="58"/>
        <v>1</v>
      </c>
      <c r="R60" s="37">
        <f t="shared" ca="1" si="58"/>
        <v>0</v>
      </c>
      <c r="S60" s="33"/>
      <c r="T60" s="28"/>
      <c r="BX60" s="10"/>
      <c r="BY60" s="11"/>
      <c r="BZ60" s="11"/>
      <c r="CA60" s="4"/>
      <c r="CB60" s="4"/>
      <c r="CC60" s="4"/>
      <c r="CD60" s="4"/>
      <c r="CE60" s="10">
        <f t="shared" ca="1" si="26"/>
        <v>0.24876537554547595</v>
      </c>
      <c r="CF60" s="11">
        <f t="shared" ca="1" si="27"/>
        <v>100</v>
      </c>
      <c r="CG60" s="4"/>
      <c r="CH60" s="4">
        <v>60</v>
      </c>
      <c r="CI60" s="4">
        <v>5</v>
      </c>
      <c r="CJ60" s="4">
        <v>9</v>
      </c>
      <c r="CL60" s="10">
        <f t="shared" ca="1" si="28"/>
        <v>0.56310793718958951</v>
      </c>
      <c r="CM60" s="11">
        <f t="shared" ca="1" si="29"/>
        <v>50</v>
      </c>
      <c r="CN60" s="4"/>
      <c r="CO60" s="4">
        <v>60</v>
      </c>
      <c r="CP60" s="4">
        <v>5</v>
      </c>
      <c r="CQ60" s="4">
        <v>9</v>
      </c>
      <c r="CS60" s="10">
        <f t="shared" ca="1" si="30"/>
        <v>0.26964655715002428</v>
      </c>
      <c r="CT60" s="11">
        <f t="shared" ca="1" si="31"/>
        <v>108</v>
      </c>
      <c r="CU60" s="4"/>
      <c r="CV60" s="4">
        <v>60</v>
      </c>
      <c r="CW60" s="4">
        <v>5</v>
      </c>
      <c r="CX60" s="4">
        <v>9</v>
      </c>
    </row>
    <row r="61" spans="1:102" ht="54.95" customHeight="1" x14ac:dyDescent="0.25">
      <c r="A61" s="20"/>
      <c r="B61" s="13"/>
      <c r="C61" s="63"/>
      <c r="D61" s="64">
        <f ca="1">D30</f>
        <v>6</v>
      </c>
      <c r="E61" s="65">
        <f t="shared" ca="1" si="57"/>
        <v>9</v>
      </c>
      <c r="F61" s="65" t="str">
        <f t="shared" si="57"/>
        <v>.</v>
      </c>
      <c r="G61" s="66">
        <f t="shared" ca="1" si="57"/>
        <v>4</v>
      </c>
      <c r="H61" s="67">
        <f t="shared" ca="1" si="57"/>
        <v>1</v>
      </c>
      <c r="I61" s="68"/>
      <c r="J61" s="28"/>
      <c r="K61" s="13"/>
      <c r="L61" s="13"/>
      <c r="M61" s="63"/>
      <c r="N61" s="64">
        <f ca="1">N30</f>
        <v>5</v>
      </c>
      <c r="O61" s="65">
        <f t="shared" ca="1" si="58"/>
        <v>7</v>
      </c>
      <c r="P61" s="65" t="str">
        <f t="shared" si="58"/>
        <v>.</v>
      </c>
      <c r="Q61" s="66">
        <f t="shared" ca="1" si="58"/>
        <v>8</v>
      </c>
      <c r="R61" s="67">
        <f t="shared" ca="1" si="58"/>
        <v>0</v>
      </c>
      <c r="S61" s="68"/>
      <c r="T61" s="28"/>
      <c r="BX61" s="10"/>
      <c r="BY61" s="11"/>
      <c r="BZ61" s="11"/>
      <c r="CA61" s="4"/>
      <c r="CB61" s="4"/>
      <c r="CC61" s="4"/>
      <c r="CD61" s="4"/>
      <c r="CE61" s="10">
        <f t="shared" ca="1" si="26"/>
        <v>0.3325648081899012</v>
      </c>
      <c r="CF61" s="11">
        <f t="shared" ca="1" si="27"/>
        <v>91</v>
      </c>
      <c r="CG61" s="4"/>
      <c r="CH61" s="4">
        <v>61</v>
      </c>
      <c r="CI61" s="4">
        <v>6</v>
      </c>
      <c r="CJ61" s="4">
        <v>0</v>
      </c>
      <c r="CL61" s="10">
        <f t="shared" ca="1" si="28"/>
        <v>0.37070590895957423</v>
      </c>
      <c r="CM61" s="11">
        <f t="shared" ca="1" si="29"/>
        <v>83</v>
      </c>
      <c r="CN61" s="4"/>
      <c r="CO61" s="4">
        <v>61</v>
      </c>
      <c r="CP61" s="4">
        <v>6</v>
      </c>
      <c r="CQ61" s="4">
        <v>0</v>
      </c>
      <c r="CS61" s="10">
        <f t="shared" ca="1" si="30"/>
        <v>0.17173728893082452</v>
      </c>
      <c r="CT61" s="11">
        <f t="shared" ca="1" si="31"/>
        <v>122</v>
      </c>
      <c r="CU61" s="4"/>
      <c r="CV61" s="4">
        <v>61</v>
      </c>
      <c r="CW61" s="4">
        <v>6</v>
      </c>
      <c r="CX61" s="4">
        <v>0</v>
      </c>
    </row>
    <row r="62" spans="1:102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X62" s="10"/>
      <c r="BY62" s="11"/>
      <c r="BZ62" s="11"/>
      <c r="CA62" s="4"/>
      <c r="CB62" s="4"/>
      <c r="CC62" s="4"/>
      <c r="CD62" s="4"/>
      <c r="CE62" s="10">
        <f t="shared" ca="1" si="26"/>
        <v>0.22692118576772324</v>
      </c>
      <c r="CF62" s="11">
        <f t="shared" ca="1" si="27"/>
        <v>105</v>
      </c>
      <c r="CG62" s="4"/>
      <c r="CH62" s="4">
        <v>62</v>
      </c>
      <c r="CI62" s="4">
        <v>6</v>
      </c>
      <c r="CJ62" s="4">
        <v>1</v>
      </c>
      <c r="CL62" s="10">
        <f t="shared" ca="1" si="28"/>
        <v>0.53328997353489371</v>
      </c>
      <c r="CM62" s="11">
        <f t="shared" ca="1" si="29"/>
        <v>60</v>
      </c>
      <c r="CN62" s="4"/>
      <c r="CO62" s="4">
        <v>62</v>
      </c>
      <c r="CP62" s="4">
        <v>6</v>
      </c>
      <c r="CQ62" s="4">
        <v>1</v>
      </c>
      <c r="CS62" s="10">
        <f t="shared" ca="1" si="30"/>
        <v>0.85343133195560095</v>
      </c>
      <c r="CT62" s="11">
        <f t="shared" ca="1" si="31"/>
        <v>28</v>
      </c>
      <c r="CU62" s="4"/>
      <c r="CV62" s="4">
        <v>62</v>
      </c>
      <c r="CW62" s="4">
        <v>6</v>
      </c>
      <c r="CX62" s="4">
        <v>1</v>
      </c>
    </row>
    <row r="63" spans="1:102" x14ac:dyDescent="0.25">
      <c r="BX63" s="10"/>
      <c r="BY63" s="11"/>
      <c r="BZ63" s="11"/>
      <c r="CA63" s="4"/>
      <c r="CB63" s="4"/>
      <c r="CC63" s="4"/>
      <c r="CD63" s="4"/>
      <c r="CE63" s="10">
        <f t="shared" ca="1" si="26"/>
        <v>0.71509235300905427</v>
      </c>
      <c r="CF63" s="11">
        <f t="shared" ca="1" si="27"/>
        <v>42</v>
      </c>
      <c r="CH63" s="4">
        <v>63</v>
      </c>
      <c r="CI63" s="4">
        <v>6</v>
      </c>
      <c r="CJ63" s="4">
        <v>2</v>
      </c>
      <c r="CL63" s="10">
        <f t="shared" ca="1" si="28"/>
        <v>0.64126151983741608</v>
      </c>
      <c r="CM63" s="11">
        <f t="shared" ca="1" si="29"/>
        <v>39</v>
      </c>
      <c r="CO63" s="4">
        <v>63</v>
      </c>
      <c r="CP63" s="4">
        <v>6</v>
      </c>
      <c r="CQ63" s="4">
        <v>2</v>
      </c>
      <c r="CS63" s="10">
        <f t="shared" ca="1" si="30"/>
        <v>4.9834572851970016E-3</v>
      </c>
      <c r="CT63" s="11">
        <f t="shared" ca="1" si="31"/>
        <v>140</v>
      </c>
      <c r="CV63" s="4">
        <v>63</v>
      </c>
      <c r="CW63" s="4">
        <v>6</v>
      </c>
      <c r="CX63" s="4">
        <v>2</v>
      </c>
    </row>
    <row r="64" spans="1:102" x14ac:dyDescent="0.25">
      <c r="BX64" s="10"/>
      <c r="BY64" s="11"/>
      <c r="BZ64" s="11"/>
      <c r="CA64" s="4"/>
      <c r="CB64" s="4"/>
      <c r="CC64" s="4"/>
      <c r="CD64" s="4"/>
      <c r="CE64" s="10">
        <f t="shared" ca="1" si="26"/>
        <v>0.99776818652373811</v>
      </c>
      <c r="CF64" s="11">
        <f t="shared" ca="1" si="27"/>
        <v>1</v>
      </c>
      <c r="CH64" s="4">
        <v>64</v>
      </c>
      <c r="CI64" s="4">
        <v>6</v>
      </c>
      <c r="CJ64" s="4">
        <v>3</v>
      </c>
      <c r="CL64" s="10">
        <f t="shared" ca="1" si="28"/>
        <v>0.47239382948982767</v>
      </c>
      <c r="CM64" s="11">
        <f t="shared" ca="1" si="29"/>
        <v>74</v>
      </c>
      <c r="CO64" s="4">
        <v>64</v>
      </c>
      <c r="CP64" s="4">
        <v>6</v>
      </c>
      <c r="CQ64" s="4">
        <v>3</v>
      </c>
      <c r="CS64" s="10">
        <f t="shared" ca="1" si="30"/>
        <v>0.18881044884460196</v>
      </c>
      <c r="CT64" s="11">
        <f t="shared" ca="1" si="31"/>
        <v>117</v>
      </c>
      <c r="CV64" s="4">
        <v>64</v>
      </c>
      <c r="CW64" s="4">
        <v>6</v>
      </c>
      <c r="CX64" s="4">
        <v>3</v>
      </c>
    </row>
    <row r="65" spans="76:102" x14ac:dyDescent="0.25">
      <c r="BX65" s="10"/>
      <c r="BY65" s="11"/>
      <c r="BZ65" s="11"/>
      <c r="CA65" s="4"/>
      <c r="CB65" s="4"/>
      <c r="CC65" s="4"/>
      <c r="CD65" s="4"/>
      <c r="CE65" s="10">
        <f t="shared" ca="1" si="26"/>
        <v>0.11700168112337783</v>
      </c>
      <c r="CF65" s="11">
        <f t="shared" ca="1" si="27"/>
        <v>124</v>
      </c>
      <c r="CH65" s="4">
        <v>65</v>
      </c>
      <c r="CI65" s="4">
        <v>6</v>
      </c>
      <c r="CJ65" s="4">
        <v>4</v>
      </c>
      <c r="CL65" s="10">
        <f t="shared" ca="1" si="28"/>
        <v>0.44384821733422608</v>
      </c>
      <c r="CM65" s="11">
        <f t="shared" ca="1" si="29"/>
        <v>78</v>
      </c>
      <c r="CO65" s="4">
        <v>65</v>
      </c>
      <c r="CP65" s="4">
        <v>6</v>
      </c>
      <c r="CQ65" s="4">
        <v>4</v>
      </c>
      <c r="CS65" s="10">
        <f t="shared" ca="1" si="30"/>
        <v>0.39047884064000482</v>
      </c>
      <c r="CT65" s="11">
        <f t="shared" ca="1" si="31"/>
        <v>91</v>
      </c>
      <c r="CV65" s="4">
        <v>65</v>
      </c>
      <c r="CW65" s="4">
        <v>6</v>
      </c>
      <c r="CX65" s="4">
        <v>4</v>
      </c>
    </row>
    <row r="66" spans="76:102" x14ac:dyDescent="0.25">
      <c r="BX66" s="10"/>
      <c r="BY66" s="11"/>
      <c r="BZ66" s="11"/>
      <c r="CA66" s="4"/>
      <c r="CB66" s="4"/>
      <c r="CC66" s="4"/>
      <c r="CD66" s="4"/>
      <c r="CE66" s="10">
        <f t="shared" ref="CE66:CE129" ca="1" si="59">RAND()</f>
        <v>0.93128038156597259</v>
      </c>
      <c r="CF66" s="11">
        <f t="shared" ref="CF66:CF129" ca="1" si="60">RANK(CE66,$CE$1:$CE$200,)</f>
        <v>14</v>
      </c>
      <c r="CH66" s="4">
        <v>66</v>
      </c>
      <c r="CI66" s="4">
        <v>6</v>
      </c>
      <c r="CJ66" s="4">
        <v>5</v>
      </c>
      <c r="CL66" s="10">
        <f t="shared" ref="CL66:CL129" ca="1" si="61">RAND()</f>
        <v>0.17749100075842106</v>
      </c>
      <c r="CM66" s="11">
        <f t="shared" ref="CM66:CM129" ca="1" si="62">RANK(CL66,$CL$1:$CL$200,)</f>
        <v>109</v>
      </c>
      <c r="CO66" s="4">
        <v>66</v>
      </c>
      <c r="CP66" s="4">
        <v>6</v>
      </c>
      <c r="CQ66" s="4">
        <v>5</v>
      </c>
      <c r="CS66" s="10">
        <f t="shared" ref="CS66:CS129" ca="1" si="63">RAND()</f>
        <v>0.99192047951438245</v>
      </c>
      <c r="CT66" s="11">
        <f t="shared" ref="CT66:CT129" ca="1" si="64">RANK(CS66,$CS$1:$CS$200,)</f>
        <v>2</v>
      </c>
      <c r="CV66" s="4">
        <v>66</v>
      </c>
      <c r="CW66" s="4">
        <v>6</v>
      </c>
      <c r="CX66" s="4">
        <v>5</v>
      </c>
    </row>
    <row r="67" spans="76:102" x14ac:dyDescent="0.25">
      <c r="BX67" s="10"/>
      <c r="BY67" s="11"/>
      <c r="BZ67" s="11"/>
      <c r="CA67" s="4"/>
      <c r="CB67" s="4"/>
      <c r="CC67" s="4"/>
      <c r="CD67" s="4"/>
      <c r="CE67" s="10">
        <f t="shared" ca="1" si="59"/>
        <v>0.74523528128989913</v>
      </c>
      <c r="CF67" s="11">
        <f t="shared" ca="1" si="60"/>
        <v>39</v>
      </c>
      <c r="CH67" s="4">
        <v>67</v>
      </c>
      <c r="CI67" s="4">
        <v>6</v>
      </c>
      <c r="CJ67" s="4">
        <v>6</v>
      </c>
      <c r="CL67" s="10">
        <f t="shared" ca="1" si="61"/>
        <v>0.58839287926220152</v>
      </c>
      <c r="CM67" s="11">
        <f t="shared" ca="1" si="62"/>
        <v>48</v>
      </c>
      <c r="CO67" s="4">
        <v>67</v>
      </c>
      <c r="CP67" s="4">
        <v>6</v>
      </c>
      <c r="CQ67" s="4">
        <v>6</v>
      </c>
      <c r="CS67" s="10">
        <f t="shared" ca="1" si="63"/>
        <v>0.85724933644110646</v>
      </c>
      <c r="CT67" s="11">
        <f t="shared" ca="1" si="64"/>
        <v>27</v>
      </c>
      <c r="CV67" s="4">
        <v>67</v>
      </c>
      <c r="CW67" s="4">
        <v>6</v>
      </c>
      <c r="CX67" s="4">
        <v>6</v>
      </c>
    </row>
    <row r="68" spans="76:102" x14ac:dyDescent="0.25">
      <c r="BX68" s="10"/>
      <c r="BY68" s="11"/>
      <c r="BZ68" s="11"/>
      <c r="CA68" s="4"/>
      <c r="CB68" s="4"/>
      <c r="CC68" s="4"/>
      <c r="CD68" s="4"/>
      <c r="CE68" s="10">
        <f t="shared" ca="1" si="59"/>
        <v>0.93338039254159</v>
      </c>
      <c r="CF68" s="11">
        <f t="shared" ca="1" si="60"/>
        <v>13</v>
      </c>
      <c r="CH68" s="4">
        <v>68</v>
      </c>
      <c r="CI68" s="4">
        <v>6</v>
      </c>
      <c r="CJ68" s="4">
        <v>7</v>
      </c>
      <c r="CL68" s="10">
        <f t="shared" ca="1" si="61"/>
        <v>0.5345646813971866</v>
      </c>
      <c r="CM68" s="11">
        <f t="shared" ca="1" si="62"/>
        <v>59</v>
      </c>
      <c r="CO68" s="4">
        <v>68</v>
      </c>
      <c r="CP68" s="4">
        <v>6</v>
      </c>
      <c r="CQ68" s="4">
        <v>7</v>
      </c>
      <c r="CS68" s="10">
        <f t="shared" ca="1" si="63"/>
        <v>0.34453162126400816</v>
      </c>
      <c r="CT68" s="11">
        <f t="shared" ca="1" si="64"/>
        <v>98</v>
      </c>
      <c r="CV68" s="4">
        <v>68</v>
      </c>
      <c r="CW68" s="4">
        <v>6</v>
      </c>
      <c r="CX68" s="4">
        <v>7</v>
      </c>
    </row>
    <row r="69" spans="76:102" x14ac:dyDescent="0.25">
      <c r="BX69" s="10"/>
      <c r="BY69" s="11"/>
      <c r="BZ69" s="11"/>
      <c r="CA69" s="4"/>
      <c r="CB69" s="4"/>
      <c r="CC69" s="4"/>
      <c r="CD69" s="4"/>
      <c r="CE69" s="10">
        <f t="shared" ca="1" si="59"/>
        <v>0.93900830682388059</v>
      </c>
      <c r="CF69" s="11">
        <f t="shared" ca="1" si="60"/>
        <v>10</v>
      </c>
      <c r="CH69" s="4">
        <v>69</v>
      </c>
      <c r="CI69" s="4">
        <v>6</v>
      </c>
      <c r="CJ69" s="4">
        <v>8</v>
      </c>
      <c r="CL69" s="10">
        <f t="shared" ca="1" si="61"/>
        <v>0.17903851111680902</v>
      </c>
      <c r="CM69" s="11">
        <f t="shared" ca="1" si="62"/>
        <v>108</v>
      </c>
      <c r="CO69" s="4">
        <v>69</v>
      </c>
      <c r="CP69" s="4">
        <v>6</v>
      </c>
      <c r="CQ69" s="4">
        <v>8</v>
      </c>
      <c r="CS69" s="10">
        <f t="shared" ca="1" si="63"/>
        <v>0.97985672353873543</v>
      </c>
      <c r="CT69" s="11">
        <f t="shared" ca="1" si="64"/>
        <v>5</v>
      </c>
      <c r="CV69" s="4">
        <v>69</v>
      </c>
      <c r="CW69" s="4">
        <v>6</v>
      </c>
      <c r="CX69" s="4">
        <v>8</v>
      </c>
    </row>
    <row r="70" spans="76:102" x14ac:dyDescent="0.25">
      <c r="BX70" s="10"/>
      <c r="BY70" s="11"/>
      <c r="BZ70" s="11"/>
      <c r="CA70" s="4"/>
      <c r="CB70" s="4"/>
      <c r="CC70" s="4"/>
      <c r="CD70" s="4"/>
      <c r="CE70" s="10">
        <f t="shared" ca="1" si="59"/>
        <v>2.1566419146694882E-2</v>
      </c>
      <c r="CF70" s="11">
        <f t="shared" ca="1" si="60"/>
        <v>139</v>
      </c>
      <c r="CH70" s="4">
        <v>70</v>
      </c>
      <c r="CI70" s="4">
        <v>6</v>
      </c>
      <c r="CJ70" s="4">
        <v>9</v>
      </c>
      <c r="CL70" s="10">
        <f t="shared" ca="1" si="61"/>
        <v>0.29711560950245985</v>
      </c>
      <c r="CM70" s="11">
        <f t="shared" ca="1" si="62"/>
        <v>93</v>
      </c>
      <c r="CO70" s="4">
        <v>70</v>
      </c>
      <c r="CP70" s="4">
        <v>6</v>
      </c>
      <c r="CQ70" s="4">
        <v>9</v>
      </c>
      <c r="CS70" s="10">
        <f t="shared" ca="1" si="63"/>
        <v>0.27887972018371399</v>
      </c>
      <c r="CT70" s="11">
        <f t="shared" ca="1" si="64"/>
        <v>107</v>
      </c>
      <c r="CV70" s="4">
        <v>70</v>
      </c>
      <c r="CW70" s="4">
        <v>6</v>
      </c>
      <c r="CX70" s="4">
        <v>9</v>
      </c>
    </row>
    <row r="71" spans="76:102" x14ac:dyDescent="0.25">
      <c r="BX71" s="10"/>
      <c r="BY71" s="11"/>
      <c r="BZ71" s="11"/>
      <c r="CA71" s="4"/>
      <c r="CB71" s="4"/>
      <c r="CC71" s="4"/>
      <c r="CD71" s="4"/>
      <c r="CE71" s="10">
        <f t="shared" ca="1" si="59"/>
        <v>0.14953833971916042</v>
      </c>
      <c r="CF71" s="11">
        <f t="shared" ca="1" si="60"/>
        <v>117</v>
      </c>
      <c r="CH71" s="4">
        <v>71</v>
      </c>
      <c r="CI71" s="4">
        <v>7</v>
      </c>
      <c r="CJ71" s="4">
        <v>0</v>
      </c>
      <c r="CL71" s="10">
        <f t="shared" ca="1" si="61"/>
        <v>0.87640849520047659</v>
      </c>
      <c r="CM71" s="11">
        <f t="shared" ca="1" si="62"/>
        <v>16</v>
      </c>
      <c r="CO71" s="4">
        <v>71</v>
      </c>
      <c r="CP71" s="4">
        <v>7</v>
      </c>
      <c r="CQ71" s="4">
        <v>0</v>
      </c>
      <c r="CS71" s="10">
        <f t="shared" ca="1" si="63"/>
        <v>0.50130063682544745</v>
      </c>
      <c r="CT71" s="11">
        <f t="shared" ca="1" si="64"/>
        <v>72</v>
      </c>
      <c r="CV71" s="4">
        <v>71</v>
      </c>
      <c r="CW71" s="4">
        <v>7</v>
      </c>
      <c r="CX71" s="4">
        <v>0</v>
      </c>
    </row>
    <row r="72" spans="76:102" x14ac:dyDescent="0.25">
      <c r="BX72" s="10"/>
      <c r="BY72" s="11"/>
      <c r="BZ72" s="11"/>
      <c r="CA72" s="4"/>
      <c r="CB72" s="4"/>
      <c r="CC72" s="4"/>
      <c r="CD72" s="4"/>
      <c r="CE72" s="10">
        <f t="shared" ca="1" si="59"/>
        <v>3.9454107433587571E-2</v>
      </c>
      <c r="CF72" s="11">
        <f t="shared" ca="1" si="60"/>
        <v>135</v>
      </c>
      <c r="CH72" s="4">
        <v>72</v>
      </c>
      <c r="CI72" s="4">
        <v>7</v>
      </c>
      <c r="CJ72" s="4">
        <v>1</v>
      </c>
      <c r="CL72" s="10">
        <f t="shared" ca="1" si="61"/>
        <v>1.3827895155966718E-3</v>
      </c>
      <c r="CM72" s="11">
        <f t="shared" ca="1" si="62"/>
        <v>140</v>
      </c>
      <c r="CO72" s="4">
        <v>72</v>
      </c>
      <c r="CP72" s="4">
        <v>7</v>
      </c>
      <c r="CQ72" s="4">
        <v>1</v>
      </c>
      <c r="CS72" s="10">
        <f t="shared" ca="1" si="63"/>
        <v>0.43452949151846865</v>
      </c>
      <c r="CT72" s="11">
        <f t="shared" ca="1" si="64"/>
        <v>86</v>
      </c>
      <c r="CV72" s="4">
        <v>72</v>
      </c>
      <c r="CW72" s="4">
        <v>7</v>
      </c>
      <c r="CX72" s="4">
        <v>1</v>
      </c>
    </row>
    <row r="73" spans="76:102" x14ac:dyDescent="0.25">
      <c r="BX73" s="10"/>
      <c r="BY73" s="11"/>
      <c r="BZ73" s="11"/>
      <c r="CA73" s="4"/>
      <c r="CB73" s="4"/>
      <c r="CC73" s="4"/>
      <c r="CD73" s="4"/>
      <c r="CE73" s="10">
        <f t="shared" ca="1" si="59"/>
        <v>0.11719981921513889</v>
      </c>
      <c r="CF73" s="11">
        <f t="shared" ca="1" si="60"/>
        <v>123</v>
      </c>
      <c r="CH73" s="4">
        <v>73</v>
      </c>
      <c r="CI73" s="4">
        <v>7</v>
      </c>
      <c r="CJ73" s="4">
        <v>2</v>
      </c>
      <c r="CL73" s="10">
        <f t="shared" ca="1" si="61"/>
        <v>0.30105718915263513</v>
      </c>
      <c r="CM73" s="11">
        <f t="shared" ca="1" si="62"/>
        <v>92</v>
      </c>
      <c r="CO73" s="4">
        <v>73</v>
      </c>
      <c r="CP73" s="4">
        <v>7</v>
      </c>
      <c r="CQ73" s="4">
        <v>2</v>
      </c>
      <c r="CS73" s="10">
        <f t="shared" ca="1" si="63"/>
        <v>0.46819187146827879</v>
      </c>
      <c r="CT73" s="11">
        <f t="shared" ca="1" si="64"/>
        <v>82</v>
      </c>
      <c r="CV73" s="4">
        <v>73</v>
      </c>
      <c r="CW73" s="4">
        <v>7</v>
      </c>
      <c r="CX73" s="4">
        <v>2</v>
      </c>
    </row>
    <row r="74" spans="76:102" x14ac:dyDescent="0.25">
      <c r="BX74" s="10"/>
      <c r="BY74" s="11"/>
      <c r="BZ74" s="11"/>
      <c r="CA74" s="4"/>
      <c r="CB74" s="4"/>
      <c r="CC74" s="4"/>
      <c r="CD74" s="4"/>
      <c r="CE74" s="10">
        <f t="shared" ca="1" si="59"/>
        <v>0.20848338601133232</v>
      </c>
      <c r="CF74" s="11">
        <f t="shared" ca="1" si="60"/>
        <v>108</v>
      </c>
      <c r="CH74" s="4">
        <v>74</v>
      </c>
      <c r="CI74" s="4">
        <v>7</v>
      </c>
      <c r="CJ74" s="4">
        <v>3</v>
      </c>
      <c r="CL74" s="10">
        <f t="shared" ca="1" si="61"/>
        <v>0.58093225755699174</v>
      </c>
      <c r="CM74" s="11">
        <f t="shared" ca="1" si="62"/>
        <v>49</v>
      </c>
      <c r="CO74" s="4">
        <v>74</v>
      </c>
      <c r="CP74" s="4">
        <v>7</v>
      </c>
      <c r="CQ74" s="4">
        <v>3</v>
      </c>
      <c r="CS74" s="10">
        <f t="shared" ca="1" si="63"/>
        <v>0.82425332141231999</v>
      </c>
      <c r="CT74" s="11">
        <f t="shared" ca="1" si="64"/>
        <v>34</v>
      </c>
      <c r="CV74" s="4">
        <v>74</v>
      </c>
      <c r="CW74" s="4">
        <v>7</v>
      </c>
      <c r="CX74" s="4">
        <v>3</v>
      </c>
    </row>
    <row r="75" spans="76:102" x14ac:dyDescent="0.25">
      <c r="BX75" s="10"/>
      <c r="BY75" s="11"/>
      <c r="BZ75" s="11"/>
      <c r="CA75" s="4"/>
      <c r="CB75" s="4"/>
      <c r="CC75" s="4"/>
      <c r="CD75" s="4"/>
      <c r="CE75" s="10">
        <f t="shared" ca="1" si="59"/>
        <v>0.49277610642101177</v>
      </c>
      <c r="CF75" s="11">
        <f t="shared" ca="1" si="60"/>
        <v>69</v>
      </c>
      <c r="CH75" s="4">
        <v>75</v>
      </c>
      <c r="CI75" s="4">
        <v>7</v>
      </c>
      <c r="CJ75" s="4">
        <v>4</v>
      </c>
      <c r="CL75" s="10">
        <f t="shared" ca="1" si="61"/>
        <v>0.62830536189904174</v>
      </c>
      <c r="CM75" s="11">
        <f t="shared" ca="1" si="62"/>
        <v>42</v>
      </c>
      <c r="CO75" s="4">
        <v>75</v>
      </c>
      <c r="CP75" s="4">
        <v>7</v>
      </c>
      <c r="CQ75" s="4">
        <v>4</v>
      </c>
      <c r="CS75" s="10">
        <f t="shared" ca="1" si="63"/>
        <v>0.25479261561859046</v>
      </c>
      <c r="CT75" s="11">
        <f t="shared" ca="1" si="64"/>
        <v>109</v>
      </c>
      <c r="CV75" s="4">
        <v>75</v>
      </c>
      <c r="CW75" s="4">
        <v>7</v>
      </c>
      <c r="CX75" s="4">
        <v>4</v>
      </c>
    </row>
    <row r="76" spans="76:102" x14ac:dyDescent="0.25">
      <c r="BX76" s="10"/>
      <c r="BY76" s="11"/>
      <c r="BZ76" s="11"/>
      <c r="CA76" s="4"/>
      <c r="CB76" s="4"/>
      <c r="CC76" s="4"/>
      <c r="CD76" s="4"/>
      <c r="CE76" s="10">
        <f t="shared" ca="1" si="59"/>
        <v>0.17988679074637404</v>
      </c>
      <c r="CF76" s="11">
        <f t="shared" ca="1" si="60"/>
        <v>113</v>
      </c>
      <c r="CH76" s="4">
        <v>76</v>
      </c>
      <c r="CI76" s="4">
        <v>7</v>
      </c>
      <c r="CJ76" s="4">
        <v>5</v>
      </c>
      <c r="CL76" s="10">
        <f t="shared" ca="1" si="61"/>
        <v>3.4673839546987995E-2</v>
      </c>
      <c r="CM76" s="11">
        <f t="shared" ca="1" si="62"/>
        <v>130</v>
      </c>
      <c r="CO76" s="4">
        <v>76</v>
      </c>
      <c r="CP76" s="4">
        <v>7</v>
      </c>
      <c r="CQ76" s="4">
        <v>5</v>
      </c>
      <c r="CS76" s="10">
        <f t="shared" ca="1" si="63"/>
        <v>0.84345074776383067</v>
      </c>
      <c r="CT76" s="11">
        <f t="shared" ca="1" si="64"/>
        <v>29</v>
      </c>
      <c r="CV76" s="4">
        <v>76</v>
      </c>
      <c r="CW76" s="4">
        <v>7</v>
      </c>
      <c r="CX76" s="4">
        <v>5</v>
      </c>
    </row>
    <row r="77" spans="76:102" x14ac:dyDescent="0.25">
      <c r="BX77" s="10"/>
      <c r="BY77" s="11"/>
      <c r="BZ77" s="11"/>
      <c r="CA77" s="4"/>
      <c r="CB77" s="4"/>
      <c r="CC77" s="4"/>
      <c r="CD77" s="4"/>
      <c r="CE77" s="10">
        <f t="shared" ca="1" si="59"/>
        <v>0.54107294677850626</v>
      </c>
      <c r="CF77" s="11">
        <f t="shared" ca="1" si="60"/>
        <v>62</v>
      </c>
      <c r="CH77" s="4">
        <v>77</v>
      </c>
      <c r="CI77" s="4">
        <v>7</v>
      </c>
      <c r="CJ77" s="4">
        <v>6</v>
      </c>
      <c r="CL77" s="10">
        <f t="shared" ca="1" si="61"/>
        <v>0.79494946575645076</v>
      </c>
      <c r="CM77" s="11">
        <f t="shared" ca="1" si="62"/>
        <v>23</v>
      </c>
      <c r="CO77" s="4">
        <v>77</v>
      </c>
      <c r="CP77" s="4">
        <v>7</v>
      </c>
      <c r="CQ77" s="4">
        <v>6</v>
      </c>
      <c r="CS77" s="10">
        <f t="shared" ca="1" si="63"/>
        <v>0.41318446643887519</v>
      </c>
      <c r="CT77" s="11">
        <f t="shared" ca="1" si="64"/>
        <v>87</v>
      </c>
      <c r="CV77" s="4">
        <v>77</v>
      </c>
      <c r="CW77" s="4">
        <v>7</v>
      </c>
      <c r="CX77" s="4">
        <v>6</v>
      </c>
    </row>
    <row r="78" spans="76:102" x14ac:dyDescent="0.25">
      <c r="BX78" s="10"/>
      <c r="BY78" s="11"/>
      <c r="BZ78" s="11"/>
      <c r="CA78" s="4"/>
      <c r="CB78" s="4"/>
      <c r="CC78" s="4"/>
      <c r="CD78" s="4"/>
      <c r="CE78" s="10">
        <f t="shared" ca="1" si="59"/>
        <v>0.16179709504016226</v>
      </c>
      <c r="CF78" s="11">
        <f t="shared" ca="1" si="60"/>
        <v>115</v>
      </c>
      <c r="CH78" s="4">
        <v>78</v>
      </c>
      <c r="CI78" s="4">
        <v>7</v>
      </c>
      <c r="CJ78" s="4">
        <v>7</v>
      </c>
      <c r="CL78" s="10">
        <f t="shared" ca="1" si="61"/>
        <v>0.33713323807780693</v>
      </c>
      <c r="CM78" s="11">
        <f t="shared" ca="1" si="62"/>
        <v>86</v>
      </c>
      <c r="CO78" s="4">
        <v>78</v>
      </c>
      <c r="CP78" s="4">
        <v>7</v>
      </c>
      <c r="CQ78" s="4">
        <v>7</v>
      </c>
      <c r="CS78" s="10">
        <f t="shared" ca="1" si="63"/>
        <v>0.18812705326272772</v>
      </c>
      <c r="CT78" s="11">
        <f t="shared" ca="1" si="64"/>
        <v>118</v>
      </c>
      <c r="CV78" s="4">
        <v>78</v>
      </c>
      <c r="CW78" s="4">
        <v>7</v>
      </c>
      <c r="CX78" s="4">
        <v>7</v>
      </c>
    </row>
    <row r="79" spans="76:102" x14ac:dyDescent="0.25">
      <c r="BX79" s="10"/>
      <c r="BY79" s="11"/>
      <c r="BZ79" s="11"/>
      <c r="CA79" s="4"/>
      <c r="CB79" s="4"/>
      <c r="CC79" s="4"/>
      <c r="CD79" s="4"/>
      <c r="CE79" s="10">
        <f t="shared" ca="1" si="59"/>
        <v>0.93896744098668661</v>
      </c>
      <c r="CF79" s="11">
        <f t="shared" ca="1" si="60"/>
        <v>11</v>
      </c>
      <c r="CH79" s="4">
        <v>79</v>
      </c>
      <c r="CI79" s="4">
        <v>7</v>
      </c>
      <c r="CJ79" s="4">
        <v>8</v>
      </c>
      <c r="CL79" s="10">
        <f t="shared" ca="1" si="61"/>
        <v>0.70973087572864835</v>
      </c>
      <c r="CM79" s="11">
        <f t="shared" ca="1" si="62"/>
        <v>31</v>
      </c>
      <c r="CO79" s="4">
        <v>79</v>
      </c>
      <c r="CP79" s="4">
        <v>7</v>
      </c>
      <c r="CQ79" s="4">
        <v>8</v>
      </c>
      <c r="CS79" s="10">
        <f t="shared" ca="1" si="63"/>
        <v>0.38526083502493147</v>
      </c>
      <c r="CT79" s="11">
        <f t="shared" ca="1" si="64"/>
        <v>92</v>
      </c>
      <c r="CV79" s="4">
        <v>79</v>
      </c>
      <c r="CW79" s="4">
        <v>7</v>
      </c>
      <c r="CX79" s="4">
        <v>8</v>
      </c>
    </row>
    <row r="80" spans="76:102" x14ac:dyDescent="0.25">
      <c r="BX80" s="10"/>
      <c r="BY80" s="11"/>
      <c r="BZ80" s="11"/>
      <c r="CA80" s="4"/>
      <c r="CB80" s="4"/>
      <c r="CC80" s="4"/>
      <c r="CD80" s="4"/>
      <c r="CE80" s="10">
        <f t="shared" ca="1" si="59"/>
        <v>0.98811249151568836</v>
      </c>
      <c r="CF80" s="11">
        <f t="shared" ca="1" si="60"/>
        <v>5</v>
      </c>
      <c r="CH80" s="4">
        <v>80</v>
      </c>
      <c r="CI80" s="4">
        <v>7</v>
      </c>
      <c r="CJ80" s="4">
        <v>9</v>
      </c>
      <c r="CL80" s="10">
        <f t="shared" ca="1" si="61"/>
        <v>0.98084464581764741</v>
      </c>
      <c r="CM80" s="11">
        <f t="shared" ca="1" si="62"/>
        <v>3</v>
      </c>
      <c r="CO80" s="4">
        <v>80</v>
      </c>
      <c r="CP80" s="4">
        <v>7</v>
      </c>
      <c r="CQ80" s="4">
        <v>9</v>
      </c>
      <c r="CS80" s="10">
        <f t="shared" ca="1" si="63"/>
        <v>0.80608579964035232</v>
      </c>
      <c r="CT80" s="11">
        <f t="shared" ca="1" si="64"/>
        <v>35</v>
      </c>
      <c r="CV80" s="4">
        <v>80</v>
      </c>
      <c r="CW80" s="4">
        <v>7</v>
      </c>
      <c r="CX80" s="4">
        <v>9</v>
      </c>
    </row>
    <row r="81" spans="76:102" x14ac:dyDescent="0.25">
      <c r="BX81" s="10"/>
      <c r="BY81" s="11"/>
      <c r="BZ81" s="11"/>
      <c r="CA81" s="4"/>
      <c r="CB81" s="4"/>
      <c r="CC81" s="4"/>
      <c r="CD81" s="4"/>
      <c r="CE81" s="10">
        <f t="shared" ca="1" si="59"/>
        <v>4.4828741412839102E-2</v>
      </c>
      <c r="CF81" s="11">
        <f t="shared" ca="1" si="60"/>
        <v>133</v>
      </c>
      <c r="CH81" s="4">
        <v>81</v>
      </c>
      <c r="CI81" s="4">
        <v>8</v>
      </c>
      <c r="CJ81" s="4">
        <v>0</v>
      </c>
      <c r="CL81" s="10">
        <f t="shared" ca="1" si="61"/>
        <v>0.88914633317080427</v>
      </c>
      <c r="CM81" s="11">
        <f t="shared" ca="1" si="62"/>
        <v>15</v>
      </c>
      <c r="CO81" s="4">
        <v>81</v>
      </c>
      <c r="CP81" s="4">
        <v>8</v>
      </c>
      <c r="CQ81" s="4">
        <v>0</v>
      </c>
      <c r="CS81" s="10">
        <f t="shared" ca="1" si="63"/>
        <v>0.10668289843887013</v>
      </c>
      <c r="CT81" s="11">
        <f t="shared" ca="1" si="64"/>
        <v>127</v>
      </c>
      <c r="CV81" s="4">
        <v>81</v>
      </c>
      <c r="CW81" s="4">
        <v>8</v>
      </c>
      <c r="CX81" s="4">
        <v>0</v>
      </c>
    </row>
    <row r="82" spans="76:102" x14ac:dyDescent="0.25">
      <c r="BX82" s="10"/>
      <c r="BY82" s="11"/>
      <c r="BZ82" s="11"/>
      <c r="CA82" s="4"/>
      <c r="CB82" s="4"/>
      <c r="CC82" s="4"/>
      <c r="CD82" s="4"/>
      <c r="CE82" s="10">
        <f t="shared" ca="1" si="59"/>
        <v>0.57114172241531214</v>
      </c>
      <c r="CF82" s="11">
        <f t="shared" ca="1" si="60"/>
        <v>55</v>
      </c>
      <c r="CH82" s="4">
        <v>82</v>
      </c>
      <c r="CI82" s="4">
        <v>8</v>
      </c>
      <c r="CJ82" s="4">
        <v>1</v>
      </c>
      <c r="CL82" s="10">
        <f t="shared" ca="1" si="61"/>
        <v>0.50188504179692517</v>
      </c>
      <c r="CM82" s="11">
        <f t="shared" ca="1" si="62"/>
        <v>67</v>
      </c>
      <c r="CO82" s="4">
        <v>82</v>
      </c>
      <c r="CP82" s="4">
        <v>8</v>
      </c>
      <c r="CQ82" s="4">
        <v>1</v>
      </c>
      <c r="CS82" s="10">
        <f t="shared" ca="1" si="63"/>
        <v>0.2357627996541799</v>
      </c>
      <c r="CT82" s="11">
        <f t="shared" ca="1" si="64"/>
        <v>111</v>
      </c>
      <c r="CV82" s="4">
        <v>82</v>
      </c>
      <c r="CW82" s="4">
        <v>8</v>
      </c>
      <c r="CX82" s="4">
        <v>1</v>
      </c>
    </row>
    <row r="83" spans="76:102" x14ac:dyDescent="0.25">
      <c r="BX83" s="10"/>
      <c r="BY83" s="11"/>
      <c r="BZ83" s="11"/>
      <c r="CA83" s="4"/>
      <c r="CB83" s="4"/>
      <c r="CC83" s="4"/>
      <c r="CD83" s="4"/>
      <c r="CE83" s="10">
        <f t="shared" ca="1" si="59"/>
        <v>3.1898529317000879E-2</v>
      </c>
      <c r="CF83" s="11">
        <f t="shared" ca="1" si="60"/>
        <v>137</v>
      </c>
      <c r="CH83" s="4">
        <v>83</v>
      </c>
      <c r="CI83" s="4">
        <v>8</v>
      </c>
      <c r="CJ83" s="4">
        <v>2</v>
      </c>
      <c r="CL83" s="10">
        <f t="shared" ca="1" si="61"/>
        <v>0.20510176146692871</v>
      </c>
      <c r="CM83" s="11">
        <f t="shared" ca="1" si="62"/>
        <v>102</v>
      </c>
      <c r="CO83" s="4">
        <v>83</v>
      </c>
      <c r="CP83" s="4">
        <v>8</v>
      </c>
      <c r="CQ83" s="4">
        <v>2</v>
      </c>
      <c r="CS83" s="10">
        <f t="shared" ca="1" si="63"/>
        <v>0.17587119772179394</v>
      </c>
      <c r="CT83" s="11">
        <f t="shared" ca="1" si="64"/>
        <v>121</v>
      </c>
      <c r="CV83" s="4">
        <v>83</v>
      </c>
      <c r="CW83" s="4">
        <v>8</v>
      </c>
      <c r="CX83" s="4">
        <v>2</v>
      </c>
    </row>
    <row r="84" spans="76:102" x14ac:dyDescent="0.25">
      <c r="BX84" s="10"/>
      <c r="BY84" s="11"/>
      <c r="BZ84" s="11"/>
      <c r="CA84" s="4"/>
      <c r="CB84" s="4"/>
      <c r="CC84" s="4"/>
      <c r="CD84" s="4"/>
      <c r="CE84" s="10">
        <f t="shared" ca="1" si="59"/>
        <v>0.77901257542793012</v>
      </c>
      <c r="CF84" s="11">
        <f t="shared" ca="1" si="60"/>
        <v>31</v>
      </c>
      <c r="CH84" s="4">
        <v>84</v>
      </c>
      <c r="CI84" s="4">
        <v>8</v>
      </c>
      <c r="CJ84" s="4">
        <v>3</v>
      </c>
      <c r="CL84" s="10">
        <f t="shared" ca="1" si="61"/>
        <v>0.55890521672117721</v>
      </c>
      <c r="CM84" s="11">
        <f t="shared" ca="1" si="62"/>
        <v>51</v>
      </c>
      <c r="CO84" s="4">
        <v>84</v>
      </c>
      <c r="CP84" s="4">
        <v>8</v>
      </c>
      <c r="CQ84" s="4">
        <v>3</v>
      </c>
      <c r="CS84" s="10">
        <f t="shared" ca="1" si="63"/>
        <v>0.47936489294429496</v>
      </c>
      <c r="CT84" s="11">
        <f t="shared" ca="1" si="64"/>
        <v>76</v>
      </c>
      <c r="CV84" s="4">
        <v>84</v>
      </c>
      <c r="CW84" s="4">
        <v>8</v>
      </c>
      <c r="CX84" s="4">
        <v>3</v>
      </c>
    </row>
    <row r="85" spans="76:102" x14ac:dyDescent="0.25">
      <c r="BX85" s="10"/>
      <c r="BY85" s="11"/>
      <c r="BZ85" s="11"/>
      <c r="CA85" s="4"/>
      <c r="CB85" s="4"/>
      <c r="CC85" s="4"/>
      <c r="CD85" s="4"/>
      <c r="CE85" s="10">
        <f t="shared" ca="1" si="59"/>
        <v>0.89157584438180293</v>
      </c>
      <c r="CF85" s="11">
        <f t="shared" ca="1" si="60"/>
        <v>21</v>
      </c>
      <c r="CH85" s="4">
        <v>85</v>
      </c>
      <c r="CI85" s="4">
        <v>8</v>
      </c>
      <c r="CJ85" s="4">
        <v>4</v>
      </c>
      <c r="CL85" s="10">
        <f t="shared" ca="1" si="61"/>
        <v>0.60770991625245729</v>
      </c>
      <c r="CM85" s="11">
        <f t="shared" ca="1" si="62"/>
        <v>44</v>
      </c>
      <c r="CO85" s="4">
        <v>85</v>
      </c>
      <c r="CP85" s="4">
        <v>8</v>
      </c>
      <c r="CQ85" s="4">
        <v>4</v>
      </c>
      <c r="CS85" s="10">
        <f t="shared" ca="1" si="63"/>
        <v>0.77721510881840505</v>
      </c>
      <c r="CT85" s="11">
        <f t="shared" ca="1" si="64"/>
        <v>42</v>
      </c>
      <c r="CV85" s="4">
        <v>85</v>
      </c>
      <c r="CW85" s="4">
        <v>8</v>
      </c>
      <c r="CX85" s="4">
        <v>4</v>
      </c>
    </row>
    <row r="86" spans="76:102" x14ac:dyDescent="0.25">
      <c r="BX86" s="10"/>
      <c r="BY86" s="11"/>
      <c r="BZ86" s="11"/>
      <c r="CA86" s="4"/>
      <c r="CB86" s="4"/>
      <c r="CC86" s="4"/>
      <c r="CD86" s="4"/>
      <c r="CE86" s="10">
        <f t="shared" ca="1" si="59"/>
        <v>5.5859647252616162E-2</v>
      </c>
      <c r="CF86" s="11">
        <f t="shared" ca="1" si="60"/>
        <v>132</v>
      </c>
      <c r="CH86" s="4">
        <v>86</v>
      </c>
      <c r="CI86" s="4">
        <v>8</v>
      </c>
      <c r="CJ86" s="4">
        <v>5</v>
      </c>
      <c r="CL86" s="10">
        <f t="shared" ca="1" si="61"/>
        <v>0.97858800170202953</v>
      </c>
      <c r="CM86" s="11">
        <f t="shared" ca="1" si="62"/>
        <v>4</v>
      </c>
      <c r="CO86" s="4">
        <v>86</v>
      </c>
      <c r="CP86" s="4">
        <v>8</v>
      </c>
      <c r="CQ86" s="4">
        <v>5</v>
      </c>
      <c r="CS86" s="10">
        <f t="shared" ca="1" si="63"/>
        <v>0.48605610552279199</v>
      </c>
      <c r="CT86" s="11">
        <f t="shared" ca="1" si="64"/>
        <v>75</v>
      </c>
      <c r="CV86" s="4">
        <v>86</v>
      </c>
      <c r="CW86" s="4">
        <v>8</v>
      </c>
      <c r="CX86" s="4">
        <v>5</v>
      </c>
    </row>
    <row r="87" spans="76:102" x14ac:dyDescent="0.25">
      <c r="BX87" s="10"/>
      <c r="BY87" s="11"/>
      <c r="BZ87" s="11"/>
      <c r="CA87" s="4"/>
      <c r="CB87" s="4"/>
      <c r="CC87" s="4"/>
      <c r="CD87" s="4"/>
      <c r="CE87" s="10">
        <f t="shared" ca="1" si="59"/>
        <v>0.99525729605180258</v>
      </c>
      <c r="CF87" s="11">
        <f t="shared" ca="1" si="60"/>
        <v>2</v>
      </c>
      <c r="CH87" s="4">
        <v>87</v>
      </c>
      <c r="CI87" s="4">
        <v>8</v>
      </c>
      <c r="CJ87" s="4">
        <v>6</v>
      </c>
      <c r="CL87" s="10">
        <f t="shared" ca="1" si="61"/>
        <v>0.94766249825740423</v>
      </c>
      <c r="CM87" s="11">
        <f t="shared" ca="1" si="62"/>
        <v>7</v>
      </c>
      <c r="CO87" s="4">
        <v>87</v>
      </c>
      <c r="CP87" s="4">
        <v>8</v>
      </c>
      <c r="CQ87" s="4">
        <v>6</v>
      </c>
      <c r="CS87" s="10">
        <f t="shared" ca="1" si="63"/>
        <v>0.52895305976874452</v>
      </c>
      <c r="CT87" s="11">
        <f t="shared" ca="1" si="64"/>
        <v>64</v>
      </c>
      <c r="CV87" s="4">
        <v>87</v>
      </c>
      <c r="CW87" s="4">
        <v>8</v>
      </c>
      <c r="CX87" s="4">
        <v>6</v>
      </c>
    </row>
    <row r="88" spans="76:102" x14ac:dyDescent="0.25">
      <c r="BX88" s="10"/>
      <c r="BY88" s="11"/>
      <c r="BZ88" s="11"/>
      <c r="CA88" s="4"/>
      <c r="CB88" s="4"/>
      <c r="CC88" s="4"/>
      <c r="CD88" s="4"/>
      <c r="CE88" s="10">
        <f t="shared" ca="1" si="59"/>
        <v>0.14536522721445089</v>
      </c>
      <c r="CF88" s="11">
        <f t="shared" ca="1" si="60"/>
        <v>119</v>
      </c>
      <c r="CH88" s="4">
        <v>88</v>
      </c>
      <c r="CI88" s="4">
        <v>8</v>
      </c>
      <c r="CJ88" s="4">
        <v>7</v>
      </c>
      <c r="CL88" s="10">
        <f t="shared" ca="1" si="61"/>
        <v>7.9340762259483943E-2</v>
      </c>
      <c r="CM88" s="11">
        <f t="shared" ca="1" si="62"/>
        <v>125</v>
      </c>
      <c r="CO88" s="4">
        <v>88</v>
      </c>
      <c r="CP88" s="4">
        <v>8</v>
      </c>
      <c r="CQ88" s="4">
        <v>7</v>
      </c>
      <c r="CS88" s="10">
        <f t="shared" ca="1" si="63"/>
        <v>0.98649284270111737</v>
      </c>
      <c r="CT88" s="11">
        <f t="shared" ca="1" si="64"/>
        <v>4</v>
      </c>
      <c r="CV88" s="4">
        <v>88</v>
      </c>
      <c r="CW88" s="4">
        <v>8</v>
      </c>
      <c r="CX88" s="4">
        <v>7</v>
      </c>
    </row>
    <row r="89" spans="76:102" x14ac:dyDescent="0.25">
      <c r="BX89" s="10"/>
      <c r="BY89" s="11"/>
      <c r="BZ89" s="11"/>
      <c r="CA89" s="4"/>
      <c r="CB89" s="4"/>
      <c r="CC89" s="4"/>
      <c r="CD89" s="4"/>
      <c r="CE89" s="10">
        <f t="shared" ca="1" si="59"/>
        <v>0.13894743321681491</v>
      </c>
      <c r="CF89" s="11">
        <f t="shared" ca="1" si="60"/>
        <v>121</v>
      </c>
      <c r="CH89" s="4">
        <v>89</v>
      </c>
      <c r="CI89" s="4">
        <v>8</v>
      </c>
      <c r="CJ89" s="4">
        <v>8</v>
      </c>
      <c r="CL89" s="10">
        <f t="shared" ca="1" si="61"/>
        <v>0.93176215752063851</v>
      </c>
      <c r="CM89" s="11">
        <f t="shared" ca="1" si="62"/>
        <v>10</v>
      </c>
      <c r="CO89" s="4">
        <v>89</v>
      </c>
      <c r="CP89" s="4">
        <v>8</v>
      </c>
      <c r="CQ89" s="4">
        <v>8</v>
      </c>
      <c r="CS89" s="10">
        <f t="shared" ca="1" si="63"/>
        <v>0.3135919991034507</v>
      </c>
      <c r="CT89" s="11">
        <f t="shared" ca="1" si="64"/>
        <v>100</v>
      </c>
      <c r="CV89" s="4">
        <v>89</v>
      </c>
      <c r="CW89" s="4">
        <v>8</v>
      </c>
      <c r="CX89" s="4">
        <v>8</v>
      </c>
    </row>
    <row r="90" spans="76:102" x14ac:dyDescent="0.25">
      <c r="BX90" s="10"/>
      <c r="BY90" s="11"/>
      <c r="BZ90" s="11"/>
      <c r="CA90" s="4"/>
      <c r="CB90" s="4"/>
      <c r="CC90" s="4"/>
      <c r="CD90" s="4"/>
      <c r="CE90" s="10">
        <f t="shared" ca="1" si="59"/>
        <v>0.98844765918470989</v>
      </c>
      <c r="CF90" s="11">
        <f t="shared" ca="1" si="60"/>
        <v>4</v>
      </c>
      <c r="CH90" s="4">
        <v>90</v>
      </c>
      <c r="CI90" s="4">
        <v>8</v>
      </c>
      <c r="CJ90" s="4">
        <v>9</v>
      </c>
      <c r="CL90" s="10">
        <f t="shared" ca="1" si="61"/>
        <v>0.22801289062565377</v>
      </c>
      <c r="CM90" s="11">
        <f t="shared" ca="1" si="62"/>
        <v>98</v>
      </c>
      <c r="CO90" s="4">
        <v>90</v>
      </c>
      <c r="CP90" s="4">
        <v>8</v>
      </c>
      <c r="CQ90" s="4">
        <v>9</v>
      </c>
      <c r="CS90" s="10">
        <f t="shared" ca="1" si="63"/>
        <v>0.63869224625953558</v>
      </c>
      <c r="CT90" s="11">
        <f t="shared" ca="1" si="64"/>
        <v>54</v>
      </c>
      <c r="CV90" s="4">
        <v>90</v>
      </c>
      <c r="CW90" s="4">
        <v>8</v>
      </c>
      <c r="CX90" s="4">
        <v>9</v>
      </c>
    </row>
    <row r="91" spans="76:102" x14ac:dyDescent="0.25">
      <c r="BX91" s="10"/>
      <c r="BY91" s="11"/>
      <c r="BZ91" s="11"/>
      <c r="CA91" s="4"/>
      <c r="CB91" s="4"/>
      <c r="CC91" s="4"/>
      <c r="CD91" s="4"/>
      <c r="CE91" s="10">
        <f t="shared" ca="1" si="59"/>
        <v>5.9912954399477525E-2</v>
      </c>
      <c r="CF91" s="11">
        <f t="shared" ca="1" si="60"/>
        <v>131</v>
      </c>
      <c r="CH91" s="4">
        <v>91</v>
      </c>
      <c r="CI91" s="4">
        <v>9</v>
      </c>
      <c r="CJ91" s="4">
        <v>0</v>
      </c>
      <c r="CL91" s="10">
        <f t="shared" ca="1" si="61"/>
        <v>0.8357818499906593</v>
      </c>
      <c r="CM91" s="11">
        <f t="shared" ca="1" si="62"/>
        <v>20</v>
      </c>
      <c r="CO91" s="4">
        <v>91</v>
      </c>
      <c r="CP91" s="4">
        <v>9</v>
      </c>
      <c r="CQ91" s="4">
        <v>0</v>
      </c>
      <c r="CS91" s="10">
        <f t="shared" ca="1" si="63"/>
        <v>0.37863637796878402</v>
      </c>
      <c r="CT91" s="11">
        <f t="shared" ca="1" si="64"/>
        <v>93</v>
      </c>
      <c r="CV91" s="4">
        <v>91</v>
      </c>
      <c r="CW91" s="4">
        <v>9</v>
      </c>
      <c r="CX91" s="4">
        <v>0</v>
      </c>
    </row>
    <row r="92" spans="76:102" x14ac:dyDescent="0.25">
      <c r="BX92" s="10"/>
      <c r="BY92" s="11"/>
      <c r="BZ92" s="11"/>
      <c r="CA92" s="4"/>
      <c r="CB92" s="4"/>
      <c r="CC92" s="4"/>
      <c r="CD92" s="4"/>
      <c r="CE92" s="10">
        <f t="shared" ca="1" si="59"/>
        <v>0.2997270907725923</v>
      </c>
      <c r="CF92" s="11">
        <f t="shared" ca="1" si="60"/>
        <v>94</v>
      </c>
      <c r="CH92" s="4">
        <v>92</v>
      </c>
      <c r="CI92" s="4">
        <v>9</v>
      </c>
      <c r="CJ92" s="4">
        <v>1</v>
      </c>
      <c r="CL92" s="10">
        <f t="shared" ca="1" si="61"/>
        <v>0.37877223331177834</v>
      </c>
      <c r="CM92" s="11">
        <f t="shared" ca="1" si="62"/>
        <v>81</v>
      </c>
      <c r="CO92" s="4">
        <v>92</v>
      </c>
      <c r="CP92" s="4">
        <v>9</v>
      </c>
      <c r="CQ92" s="4">
        <v>1</v>
      </c>
      <c r="CS92" s="10">
        <f t="shared" ca="1" si="63"/>
        <v>0.39918634539901821</v>
      </c>
      <c r="CT92" s="11">
        <f t="shared" ca="1" si="64"/>
        <v>90</v>
      </c>
      <c r="CV92" s="4">
        <v>92</v>
      </c>
      <c r="CW92" s="4">
        <v>9</v>
      </c>
      <c r="CX92" s="4">
        <v>1</v>
      </c>
    </row>
    <row r="93" spans="76:102" x14ac:dyDescent="0.25">
      <c r="BX93" s="10"/>
      <c r="BY93" s="11"/>
      <c r="BZ93" s="11"/>
      <c r="CA93" s="4"/>
      <c r="CB93" s="4"/>
      <c r="CC93" s="4"/>
      <c r="CD93" s="4"/>
      <c r="CE93" s="10">
        <f t="shared" ca="1" si="59"/>
        <v>0.2315392589520503</v>
      </c>
      <c r="CF93" s="11">
        <f t="shared" ca="1" si="60"/>
        <v>104</v>
      </c>
      <c r="CH93" s="4">
        <v>93</v>
      </c>
      <c r="CI93" s="4">
        <v>9</v>
      </c>
      <c r="CJ93" s="4">
        <v>2</v>
      </c>
      <c r="CL93" s="10">
        <f t="shared" ca="1" si="61"/>
        <v>0.87512827321863862</v>
      </c>
      <c r="CM93" s="11">
        <f t="shared" ca="1" si="62"/>
        <v>17</v>
      </c>
      <c r="CO93" s="4">
        <v>93</v>
      </c>
      <c r="CP93" s="4">
        <v>9</v>
      </c>
      <c r="CQ93" s="4">
        <v>2</v>
      </c>
      <c r="CS93" s="10">
        <f t="shared" ca="1" si="63"/>
        <v>0.51266951886055079</v>
      </c>
      <c r="CT93" s="11">
        <f t="shared" ca="1" si="64"/>
        <v>69</v>
      </c>
      <c r="CV93" s="4">
        <v>93</v>
      </c>
      <c r="CW93" s="4">
        <v>9</v>
      </c>
      <c r="CX93" s="4">
        <v>2</v>
      </c>
    </row>
    <row r="94" spans="76:102" x14ac:dyDescent="0.25">
      <c r="BX94" s="10"/>
      <c r="BY94" s="11"/>
      <c r="BZ94" s="11"/>
      <c r="CA94" s="4"/>
      <c r="CB94" s="4"/>
      <c r="CC94" s="4"/>
      <c r="CD94" s="4"/>
      <c r="CE94" s="10">
        <f t="shared" ca="1" si="59"/>
        <v>0.15874061620544277</v>
      </c>
      <c r="CF94" s="11">
        <f t="shared" ca="1" si="60"/>
        <v>116</v>
      </c>
      <c r="CH94" s="4">
        <v>94</v>
      </c>
      <c r="CI94" s="4">
        <v>9</v>
      </c>
      <c r="CJ94" s="4">
        <v>3</v>
      </c>
      <c r="CL94" s="10">
        <f t="shared" ca="1" si="61"/>
        <v>0.78716788518858816</v>
      </c>
      <c r="CM94" s="11">
        <f t="shared" ca="1" si="62"/>
        <v>24</v>
      </c>
      <c r="CO94" s="4">
        <v>94</v>
      </c>
      <c r="CP94" s="4">
        <v>9</v>
      </c>
      <c r="CQ94" s="4">
        <v>3</v>
      </c>
      <c r="CS94" s="10">
        <f t="shared" ca="1" si="63"/>
        <v>0.96635142440367627</v>
      </c>
      <c r="CT94" s="11">
        <f t="shared" ca="1" si="64"/>
        <v>7</v>
      </c>
      <c r="CV94" s="4">
        <v>94</v>
      </c>
      <c r="CW94" s="4">
        <v>9</v>
      </c>
      <c r="CX94" s="4">
        <v>3</v>
      </c>
    </row>
    <row r="95" spans="76:102" x14ac:dyDescent="0.25">
      <c r="BX95" s="10"/>
      <c r="BY95" s="11"/>
      <c r="BZ95" s="11"/>
      <c r="CA95" s="4"/>
      <c r="CB95" s="4"/>
      <c r="CC95" s="4"/>
      <c r="CD95" s="4"/>
      <c r="CE95" s="10">
        <f t="shared" ca="1" si="59"/>
        <v>0.25871266522358838</v>
      </c>
      <c r="CF95" s="11">
        <f t="shared" ca="1" si="60"/>
        <v>98</v>
      </c>
      <c r="CH95" s="4">
        <v>95</v>
      </c>
      <c r="CI95" s="4">
        <v>9</v>
      </c>
      <c r="CJ95" s="4">
        <v>4</v>
      </c>
      <c r="CL95" s="10">
        <f t="shared" ca="1" si="61"/>
        <v>0.49898702827170638</v>
      </c>
      <c r="CM95" s="11">
        <f t="shared" ca="1" si="62"/>
        <v>69</v>
      </c>
      <c r="CO95" s="4">
        <v>95</v>
      </c>
      <c r="CP95" s="4">
        <v>9</v>
      </c>
      <c r="CQ95" s="4">
        <v>4</v>
      </c>
      <c r="CS95" s="10">
        <f t="shared" ca="1" si="63"/>
        <v>0.24557632596863932</v>
      </c>
      <c r="CT95" s="11">
        <f t="shared" ca="1" si="64"/>
        <v>110</v>
      </c>
      <c r="CV95" s="4">
        <v>95</v>
      </c>
      <c r="CW95" s="4">
        <v>9</v>
      </c>
      <c r="CX95" s="4">
        <v>4</v>
      </c>
    </row>
    <row r="96" spans="76:102" x14ac:dyDescent="0.25">
      <c r="BX96" s="10"/>
      <c r="BY96" s="11"/>
      <c r="BZ96" s="11"/>
      <c r="CA96" s="4"/>
      <c r="CD96" s="4"/>
      <c r="CE96" s="10">
        <f t="shared" ca="1" si="59"/>
        <v>0.95568490068186451</v>
      </c>
      <c r="CF96" s="11">
        <f t="shared" ca="1" si="60"/>
        <v>8</v>
      </c>
      <c r="CH96" s="4">
        <v>96</v>
      </c>
      <c r="CI96" s="4">
        <v>9</v>
      </c>
      <c r="CJ96" s="4">
        <v>5</v>
      </c>
      <c r="CL96" s="10">
        <f t="shared" ca="1" si="61"/>
        <v>0.67338876065654529</v>
      </c>
      <c r="CM96" s="11">
        <f t="shared" ca="1" si="62"/>
        <v>35</v>
      </c>
      <c r="CO96" s="4">
        <v>96</v>
      </c>
      <c r="CP96" s="4">
        <v>9</v>
      </c>
      <c r="CQ96" s="4">
        <v>5</v>
      </c>
      <c r="CS96" s="10">
        <f t="shared" ca="1" si="63"/>
        <v>0.98953923860919402</v>
      </c>
      <c r="CT96" s="11">
        <f t="shared" ca="1" si="64"/>
        <v>3</v>
      </c>
      <c r="CV96" s="4">
        <v>96</v>
      </c>
      <c r="CW96" s="4">
        <v>9</v>
      </c>
      <c r="CX96" s="4">
        <v>5</v>
      </c>
    </row>
    <row r="97" spans="76:102" x14ac:dyDescent="0.25">
      <c r="BX97" s="10"/>
      <c r="BY97" s="11"/>
      <c r="BZ97" s="11"/>
      <c r="CA97" s="4"/>
      <c r="CD97" s="4"/>
      <c r="CE97" s="10">
        <f t="shared" ca="1" si="59"/>
        <v>0.77622924703605545</v>
      </c>
      <c r="CF97" s="11">
        <f t="shared" ca="1" si="60"/>
        <v>32</v>
      </c>
      <c r="CH97" s="4">
        <v>97</v>
      </c>
      <c r="CI97" s="4">
        <v>9</v>
      </c>
      <c r="CJ97" s="4">
        <v>6</v>
      </c>
      <c r="CL97" s="10">
        <f t="shared" ca="1" si="61"/>
        <v>0.77362191361370491</v>
      </c>
      <c r="CM97" s="11">
        <f t="shared" ca="1" si="62"/>
        <v>26</v>
      </c>
      <c r="CO97" s="4">
        <v>97</v>
      </c>
      <c r="CP97" s="4">
        <v>9</v>
      </c>
      <c r="CQ97" s="4">
        <v>6</v>
      </c>
      <c r="CS97" s="10">
        <f t="shared" ca="1" si="63"/>
        <v>0.35204266842484477</v>
      </c>
      <c r="CT97" s="11">
        <f t="shared" ca="1" si="64"/>
        <v>95</v>
      </c>
      <c r="CV97" s="4">
        <v>97</v>
      </c>
      <c r="CW97" s="4">
        <v>9</v>
      </c>
      <c r="CX97" s="4">
        <v>6</v>
      </c>
    </row>
    <row r="98" spans="76:102" x14ac:dyDescent="0.25">
      <c r="BX98" s="10"/>
      <c r="BY98" s="11"/>
      <c r="BZ98" s="11"/>
      <c r="CA98" s="4"/>
      <c r="CD98" s="4"/>
      <c r="CE98" s="10">
        <f t="shared" ca="1" si="59"/>
        <v>0.75728464259893302</v>
      </c>
      <c r="CF98" s="11">
        <f t="shared" ca="1" si="60"/>
        <v>37</v>
      </c>
      <c r="CH98" s="4">
        <v>98</v>
      </c>
      <c r="CI98" s="4">
        <v>9</v>
      </c>
      <c r="CJ98" s="4">
        <v>7</v>
      </c>
      <c r="CL98" s="10">
        <f t="shared" ca="1" si="61"/>
        <v>0.31581216465158524</v>
      </c>
      <c r="CM98" s="11">
        <f t="shared" ca="1" si="62"/>
        <v>90</v>
      </c>
      <c r="CO98" s="4">
        <v>98</v>
      </c>
      <c r="CP98" s="4">
        <v>9</v>
      </c>
      <c r="CQ98" s="4">
        <v>7</v>
      </c>
      <c r="CS98" s="10">
        <f t="shared" ca="1" si="63"/>
        <v>0.79445601963901002</v>
      </c>
      <c r="CT98" s="11">
        <f t="shared" ca="1" si="64"/>
        <v>39</v>
      </c>
      <c r="CV98" s="4">
        <v>98</v>
      </c>
      <c r="CW98" s="4">
        <v>9</v>
      </c>
      <c r="CX98" s="4">
        <v>7</v>
      </c>
    </row>
    <row r="99" spans="76:102" x14ac:dyDescent="0.25">
      <c r="CD99" s="4"/>
      <c r="CE99" s="10">
        <f t="shared" ca="1" si="59"/>
        <v>0.20218270294061302</v>
      </c>
      <c r="CF99" s="11">
        <f t="shared" ca="1" si="60"/>
        <v>109</v>
      </c>
      <c r="CH99" s="4">
        <v>99</v>
      </c>
      <c r="CI99" s="4">
        <v>9</v>
      </c>
      <c r="CJ99" s="4">
        <v>8</v>
      </c>
      <c r="CL99" s="10">
        <f t="shared" ca="1" si="61"/>
        <v>0.60910040194616777</v>
      </c>
      <c r="CM99" s="11">
        <f t="shared" ca="1" si="62"/>
        <v>43</v>
      </c>
      <c r="CO99" s="4">
        <v>99</v>
      </c>
      <c r="CP99" s="4">
        <v>9</v>
      </c>
      <c r="CQ99" s="4">
        <v>8</v>
      </c>
      <c r="CS99" s="10">
        <f t="shared" ca="1" si="63"/>
        <v>0.21288032118716105</v>
      </c>
      <c r="CT99" s="11">
        <f t="shared" ca="1" si="64"/>
        <v>113</v>
      </c>
      <c r="CV99" s="4">
        <v>99</v>
      </c>
      <c r="CW99" s="4">
        <v>9</v>
      </c>
      <c r="CX99" s="4">
        <v>8</v>
      </c>
    </row>
    <row r="100" spans="76:102" x14ac:dyDescent="0.25">
      <c r="CD100" s="4"/>
      <c r="CE100" s="10">
        <f t="shared" ca="1" si="59"/>
        <v>0.32650071130984759</v>
      </c>
      <c r="CF100" s="11">
        <f t="shared" ca="1" si="60"/>
        <v>92</v>
      </c>
      <c r="CH100" s="4">
        <v>100</v>
      </c>
      <c r="CI100" s="4">
        <v>9</v>
      </c>
      <c r="CJ100" s="4">
        <v>9</v>
      </c>
      <c r="CL100" s="10">
        <f t="shared" ca="1" si="61"/>
        <v>0.99518363974991353</v>
      </c>
      <c r="CM100" s="11">
        <f t="shared" ca="1" si="62"/>
        <v>2</v>
      </c>
      <c r="CO100" s="4">
        <v>100</v>
      </c>
      <c r="CP100" s="4">
        <v>9</v>
      </c>
      <c r="CQ100" s="4">
        <v>9</v>
      </c>
      <c r="CS100" s="10">
        <f t="shared" ca="1" si="63"/>
        <v>0.96310985769936674</v>
      </c>
      <c r="CT100" s="11">
        <f t="shared" ca="1" si="64"/>
        <v>9</v>
      </c>
      <c r="CV100" s="4">
        <v>100</v>
      </c>
      <c r="CW100" s="4">
        <v>9</v>
      </c>
      <c r="CX100" s="4">
        <v>9</v>
      </c>
    </row>
    <row r="101" spans="76:102" x14ac:dyDescent="0.25">
      <c r="CE101" s="10">
        <f t="shared" ca="1" si="59"/>
        <v>0.53042631233823279</v>
      </c>
      <c r="CF101" s="11">
        <f t="shared" ca="1" si="60"/>
        <v>65</v>
      </c>
      <c r="CH101" s="4">
        <v>101</v>
      </c>
      <c r="CI101" s="4">
        <v>0</v>
      </c>
      <c r="CJ101" s="4">
        <v>0</v>
      </c>
      <c r="CL101" s="10">
        <f t="shared" ca="1" si="61"/>
        <v>0.35898270166263468</v>
      </c>
      <c r="CM101" s="11">
        <f t="shared" ca="1" si="62"/>
        <v>84</v>
      </c>
      <c r="CO101" s="4">
        <v>101</v>
      </c>
      <c r="CP101" s="4">
        <v>0</v>
      </c>
      <c r="CQ101" s="4">
        <v>0</v>
      </c>
      <c r="CS101" s="10">
        <f t="shared" ca="1" si="63"/>
        <v>8.8718222248077683E-2</v>
      </c>
      <c r="CT101" s="11">
        <f t="shared" ca="1" si="64"/>
        <v>129</v>
      </c>
      <c r="CV101" s="4">
        <v>101</v>
      </c>
      <c r="CW101" s="4">
        <v>0</v>
      </c>
      <c r="CX101" s="4">
        <v>0</v>
      </c>
    </row>
    <row r="102" spans="76:102" x14ac:dyDescent="0.25">
      <c r="CE102" s="10">
        <f t="shared" ca="1" si="59"/>
        <v>0.12845616270842575</v>
      </c>
      <c r="CF102" s="11">
        <f t="shared" ca="1" si="60"/>
        <v>122</v>
      </c>
      <c r="CH102" s="4">
        <v>102</v>
      </c>
      <c r="CI102" s="4">
        <v>0</v>
      </c>
      <c r="CJ102" s="4">
        <v>1</v>
      </c>
      <c r="CL102" s="10">
        <f t="shared" ca="1" si="61"/>
        <v>0.64834352565206155</v>
      </c>
      <c r="CM102" s="11">
        <f t="shared" ca="1" si="62"/>
        <v>37</v>
      </c>
      <c r="CO102" s="4">
        <v>102</v>
      </c>
      <c r="CP102" s="4">
        <v>0</v>
      </c>
      <c r="CQ102" s="4">
        <v>1</v>
      </c>
      <c r="CS102" s="10">
        <f t="shared" ca="1" si="63"/>
        <v>0.50519474278109688</v>
      </c>
      <c r="CT102" s="11">
        <f t="shared" ca="1" si="64"/>
        <v>71</v>
      </c>
      <c r="CV102" s="4">
        <v>102</v>
      </c>
      <c r="CW102" s="4">
        <v>0</v>
      </c>
      <c r="CX102" s="4">
        <v>1</v>
      </c>
    </row>
    <row r="103" spans="76:102" x14ac:dyDescent="0.25">
      <c r="CE103" s="10">
        <f t="shared" ca="1" si="59"/>
        <v>0.50220130294450593</v>
      </c>
      <c r="CF103" s="11">
        <f t="shared" ca="1" si="60"/>
        <v>68</v>
      </c>
      <c r="CH103" s="4">
        <v>103</v>
      </c>
      <c r="CI103" s="4">
        <v>0</v>
      </c>
      <c r="CJ103" s="4">
        <v>2</v>
      </c>
      <c r="CL103" s="10">
        <f t="shared" ca="1" si="61"/>
        <v>1.6374536444840548E-2</v>
      </c>
      <c r="CM103" s="11">
        <f t="shared" ca="1" si="62"/>
        <v>133</v>
      </c>
      <c r="CO103" s="4">
        <v>103</v>
      </c>
      <c r="CP103" s="4">
        <v>0</v>
      </c>
      <c r="CQ103" s="4">
        <v>2</v>
      </c>
      <c r="CS103" s="10">
        <f t="shared" ca="1" si="63"/>
        <v>0.78563158453237081</v>
      </c>
      <c r="CT103" s="11">
        <f t="shared" ca="1" si="64"/>
        <v>40</v>
      </c>
      <c r="CV103" s="4">
        <v>103</v>
      </c>
      <c r="CW103" s="4">
        <v>0</v>
      </c>
      <c r="CX103" s="4">
        <v>2</v>
      </c>
    </row>
    <row r="104" spans="76:102" x14ac:dyDescent="0.25">
      <c r="CE104" s="10">
        <f t="shared" ca="1" si="59"/>
        <v>0.821572003780358</v>
      </c>
      <c r="CF104" s="11">
        <f t="shared" ca="1" si="60"/>
        <v>26</v>
      </c>
      <c r="CH104" s="4">
        <v>104</v>
      </c>
      <c r="CI104" s="4">
        <v>0</v>
      </c>
      <c r="CJ104" s="4">
        <v>3</v>
      </c>
      <c r="CL104" s="10">
        <f t="shared" ca="1" si="61"/>
        <v>0.66589930540124753</v>
      </c>
      <c r="CM104" s="11">
        <f t="shared" ca="1" si="62"/>
        <v>36</v>
      </c>
      <c r="CO104" s="4">
        <v>104</v>
      </c>
      <c r="CP104" s="4">
        <v>0</v>
      </c>
      <c r="CQ104" s="4">
        <v>3</v>
      </c>
      <c r="CS104" s="10">
        <f t="shared" ca="1" si="63"/>
        <v>0.40583771662515455</v>
      </c>
      <c r="CT104" s="11">
        <f t="shared" ca="1" si="64"/>
        <v>88</v>
      </c>
      <c r="CV104" s="4">
        <v>104</v>
      </c>
      <c r="CW104" s="4">
        <v>0</v>
      </c>
      <c r="CX104" s="4">
        <v>3</v>
      </c>
    </row>
    <row r="105" spans="76:102" x14ac:dyDescent="0.25">
      <c r="CE105" s="10">
        <f t="shared" ca="1" si="59"/>
        <v>0.92055824860597102</v>
      </c>
      <c r="CF105" s="11">
        <f t="shared" ca="1" si="60"/>
        <v>17</v>
      </c>
      <c r="CH105" s="4">
        <v>105</v>
      </c>
      <c r="CI105" s="4">
        <v>0</v>
      </c>
      <c r="CJ105" s="4">
        <v>4</v>
      </c>
      <c r="CL105" s="10">
        <f t="shared" ca="1" si="61"/>
        <v>8.8300635220770807E-2</v>
      </c>
      <c r="CM105" s="11">
        <f t="shared" ca="1" si="62"/>
        <v>121</v>
      </c>
      <c r="CO105" s="4">
        <v>105</v>
      </c>
      <c r="CP105" s="4">
        <v>0</v>
      </c>
      <c r="CQ105" s="4">
        <v>4</v>
      </c>
      <c r="CS105" s="10">
        <f t="shared" ca="1" si="63"/>
        <v>0.51834334926214876</v>
      </c>
      <c r="CT105" s="11">
        <f t="shared" ca="1" si="64"/>
        <v>66</v>
      </c>
      <c r="CV105" s="4">
        <v>105</v>
      </c>
      <c r="CW105" s="4">
        <v>0</v>
      </c>
      <c r="CX105" s="4">
        <v>4</v>
      </c>
    </row>
    <row r="106" spans="76:102" x14ac:dyDescent="0.25">
      <c r="CE106" s="10">
        <f t="shared" ca="1" si="59"/>
        <v>0.55470716337055948</v>
      </c>
      <c r="CF106" s="11">
        <f t="shared" ca="1" si="60"/>
        <v>61</v>
      </c>
      <c r="CH106" s="4">
        <v>106</v>
      </c>
      <c r="CI106" s="4">
        <v>0</v>
      </c>
      <c r="CJ106" s="4">
        <v>5</v>
      </c>
      <c r="CL106" s="10">
        <f t="shared" ca="1" si="61"/>
        <v>0.77988644277402497</v>
      </c>
      <c r="CM106" s="11">
        <f t="shared" ca="1" si="62"/>
        <v>25</v>
      </c>
      <c r="CO106" s="4">
        <v>106</v>
      </c>
      <c r="CP106" s="4">
        <v>0</v>
      </c>
      <c r="CQ106" s="4">
        <v>5</v>
      </c>
      <c r="CS106" s="10">
        <f t="shared" ca="1" si="63"/>
        <v>0.83925886919807891</v>
      </c>
      <c r="CT106" s="11">
        <f t="shared" ca="1" si="64"/>
        <v>30</v>
      </c>
      <c r="CV106" s="4">
        <v>106</v>
      </c>
      <c r="CW106" s="4">
        <v>0</v>
      </c>
      <c r="CX106" s="4">
        <v>5</v>
      </c>
    </row>
    <row r="107" spans="76:102" x14ac:dyDescent="0.25">
      <c r="CE107" s="10">
        <f t="shared" ca="1" si="59"/>
        <v>0.5341107567821104</v>
      </c>
      <c r="CF107" s="11">
        <f t="shared" ca="1" si="60"/>
        <v>64</v>
      </c>
      <c r="CH107" s="4">
        <v>107</v>
      </c>
      <c r="CI107" s="4">
        <v>0</v>
      </c>
      <c r="CJ107" s="4">
        <v>6</v>
      </c>
      <c r="CL107" s="10">
        <f t="shared" ca="1" si="61"/>
        <v>0.50151407517058189</v>
      </c>
      <c r="CM107" s="11">
        <f t="shared" ca="1" si="62"/>
        <v>68</v>
      </c>
      <c r="CO107" s="4">
        <v>107</v>
      </c>
      <c r="CP107" s="4">
        <v>0</v>
      </c>
      <c r="CQ107" s="4">
        <v>6</v>
      </c>
      <c r="CS107" s="10">
        <f t="shared" ca="1" si="63"/>
        <v>0.50962857678347229</v>
      </c>
      <c r="CT107" s="11">
        <f t="shared" ca="1" si="64"/>
        <v>70</v>
      </c>
      <c r="CV107" s="4">
        <v>107</v>
      </c>
      <c r="CW107" s="4">
        <v>0</v>
      </c>
      <c r="CX107" s="4">
        <v>6</v>
      </c>
    </row>
    <row r="108" spans="76:102" x14ac:dyDescent="0.25">
      <c r="CE108" s="10">
        <f t="shared" ca="1" si="59"/>
        <v>0.62889288854363479</v>
      </c>
      <c r="CF108" s="11">
        <f t="shared" ca="1" si="60"/>
        <v>49</v>
      </c>
      <c r="CH108" s="4">
        <v>108</v>
      </c>
      <c r="CI108" s="4">
        <v>0</v>
      </c>
      <c r="CJ108" s="4">
        <v>7</v>
      </c>
      <c r="CL108" s="10">
        <f t="shared" ca="1" si="61"/>
        <v>0.48199401058539393</v>
      </c>
      <c r="CM108" s="11">
        <f t="shared" ca="1" si="62"/>
        <v>71</v>
      </c>
      <c r="CO108" s="4">
        <v>108</v>
      </c>
      <c r="CP108" s="4">
        <v>0</v>
      </c>
      <c r="CQ108" s="4">
        <v>7</v>
      </c>
      <c r="CS108" s="10">
        <f t="shared" ca="1" si="63"/>
        <v>0.62019055400743672</v>
      </c>
      <c r="CT108" s="11">
        <f t="shared" ca="1" si="64"/>
        <v>55</v>
      </c>
      <c r="CV108" s="4">
        <v>108</v>
      </c>
      <c r="CW108" s="4">
        <v>0</v>
      </c>
      <c r="CX108" s="4">
        <v>7</v>
      </c>
    </row>
    <row r="109" spans="76:102" x14ac:dyDescent="0.25">
      <c r="CE109" s="10">
        <f t="shared" ca="1" si="59"/>
        <v>0.35257667219453082</v>
      </c>
      <c r="CF109" s="11">
        <f t="shared" ca="1" si="60"/>
        <v>85</v>
      </c>
      <c r="CH109" s="4">
        <v>109</v>
      </c>
      <c r="CI109" s="4">
        <v>0</v>
      </c>
      <c r="CJ109" s="4">
        <v>8</v>
      </c>
      <c r="CL109" s="10">
        <f t="shared" ca="1" si="61"/>
        <v>0.82403320122737722</v>
      </c>
      <c r="CM109" s="11">
        <f t="shared" ca="1" si="62"/>
        <v>21</v>
      </c>
      <c r="CO109" s="4">
        <v>109</v>
      </c>
      <c r="CP109" s="4">
        <v>0</v>
      </c>
      <c r="CQ109" s="4">
        <v>8</v>
      </c>
      <c r="CS109" s="10">
        <f t="shared" ca="1" si="63"/>
        <v>0.34812027212830809</v>
      </c>
      <c r="CT109" s="11">
        <f t="shared" ca="1" si="64"/>
        <v>96</v>
      </c>
      <c r="CV109" s="4">
        <v>109</v>
      </c>
      <c r="CW109" s="4">
        <v>0</v>
      </c>
      <c r="CX109" s="4">
        <v>8</v>
      </c>
    </row>
    <row r="110" spans="76:102" x14ac:dyDescent="0.25">
      <c r="CE110" s="10">
        <f t="shared" ca="1" si="59"/>
        <v>0.5677742281517959</v>
      </c>
      <c r="CF110" s="11">
        <f t="shared" ca="1" si="60"/>
        <v>59</v>
      </c>
      <c r="CH110" s="4">
        <v>110</v>
      </c>
      <c r="CI110" s="4">
        <v>0</v>
      </c>
      <c r="CJ110" s="4">
        <v>9</v>
      </c>
      <c r="CL110" s="10">
        <f t="shared" ca="1" si="61"/>
        <v>9.6031868271923781E-2</v>
      </c>
      <c r="CM110" s="11">
        <f t="shared" ca="1" si="62"/>
        <v>120</v>
      </c>
      <c r="CO110" s="4">
        <v>110</v>
      </c>
      <c r="CP110" s="4">
        <v>0</v>
      </c>
      <c r="CQ110" s="4">
        <v>9</v>
      </c>
      <c r="CS110" s="10">
        <f t="shared" ca="1" si="63"/>
        <v>0.83858235056030062</v>
      </c>
      <c r="CT110" s="11">
        <f t="shared" ca="1" si="64"/>
        <v>31</v>
      </c>
      <c r="CV110" s="4">
        <v>110</v>
      </c>
      <c r="CW110" s="4">
        <v>0</v>
      </c>
      <c r="CX110" s="4">
        <v>9</v>
      </c>
    </row>
    <row r="111" spans="76:102" x14ac:dyDescent="0.25">
      <c r="CE111" s="10">
        <f t="shared" ca="1" si="59"/>
        <v>0.64620451007343238</v>
      </c>
      <c r="CF111" s="11">
        <f t="shared" ca="1" si="60"/>
        <v>47</v>
      </c>
      <c r="CH111" s="4">
        <v>111</v>
      </c>
      <c r="CI111" s="4">
        <v>1</v>
      </c>
      <c r="CJ111" s="4">
        <v>0</v>
      </c>
      <c r="CL111" s="10">
        <f t="shared" ca="1" si="61"/>
        <v>0.63062210721297396</v>
      </c>
      <c r="CM111" s="11">
        <f t="shared" ca="1" si="62"/>
        <v>41</v>
      </c>
      <c r="CO111" s="4">
        <v>111</v>
      </c>
      <c r="CP111" s="4">
        <v>1</v>
      </c>
      <c r="CQ111" s="4">
        <v>0</v>
      </c>
      <c r="CS111" s="10">
        <f t="shared" ca="1" si="63"/>
        <v>0.65065752465871629</v>
      </c>
      <c r="CT111" s="11">
        <f t="shared" ca="1" si="64"/>
        <v>52</v>
      </c>
      <c r="CV111" s="4">
        <v>111</v>
      </c>
      <c r="CW111" s="4">
        <v>1</v>
      </c>
      <c r="CX111" s="4">
        <v>0</v>
      </c>
    </row>
    <row r="112" spans="76:102" x14ac:dyDescent="0.25">
      <c r="CE112" s="10">
        <f t="shared" ca="1" si="59"/>
        <v>0.14566587997621694</v>
      </c>
      <c r="CF112" s="11">
        <f t="shared" ca="1" si="60"/>
        <v>118</v>
      </c>
      <c r="CH112" s="4">
        <v>112</v>
      </c>
      <c r="CI112" s="4">
        <v>2</v>
      </c>
      <c r="CJ112" s="4">
        <v>0</v>
      </c>
      <c r="CL112" s="10">
        <f t="shared" ca="1" si="61"/>
        <v>1.1415958597061571E-2</v>
      </c>
      <c r="CM112" s="11">
        <f t="shared" ca="1" si="62"/>
        <v>136</v>
      </c>
      <c r="CO112" s="4">
        <v>112</v>
      </c>
      <c r="CP112" s="4">
        <v>2</v>
      </c>
      <c r="CQ112" s="4">
        <v>0</v>
      </c>
      <c r="CS112" s="10">
        <f t="shared" ca="1" si="63"/>
        <v>0.60405263965610489</v>
      </c>
      <c r="CT112" s="11">
        <f t="shared" ca="1" si="64"/>
        <v>58</v>
      </c>
      <c r="CV112" s="4">
        <v>112</v>
      </c>
      <c r="CW112" s="4">
        <v>2</v>
      </c>
      <c r="CX112" s="4">
        <v>0</v>
      </c>
    </row>
    <row r="113" spans="83:102" x14ac:dyDescent="0.25">
      <c r="CE113" s="10">
        <f t="shared" ca="1" si="59"/>
        <v>0.19750100458814013</v>
      </c>
      <c r="CF113" s="11">
        <f t="shared" ca="1" si="60"/>
        <v>110</v>
      </c>
      <c r="CH113" s="4">
        <v>113</v>
      </c>
      <c r="CI113" s="4">
        <v>3</v>
      </c>
      <c r="CJ113" s="4">
        <v>0</v>
      </c>
      <c r="CL113" s="10">
        <f t="shared" ca="1" si="61"/>
        <v>0.63160830477404817</v>
      </c>
      <c r="CM113" s="11">
        <f t="shared" ca="1" si="62"/>
        <v>40</v>
      </c>
      <c r="CO113" s="4">
        <v>113</v>
      </c>
      <c r="CP113" s="4">
        <v>3</v>
      </c>
      <c r="CQ113" s="4">
        <v>0</v>
      </c>
      <c r="CS113" s="10">
        <f t="shared" ca="1" si="63"/>
        <v>0.28746167039832948</v>
      </c>
      <c r="CT113" s="11">
        <f t="shared" ca="1" si="64"/>
        <v>104</v>
      </c>
      <c r="CV113" s="4">
        <v>113</v>
      </c>
      <c r="CW113" s="4">
        <v>3</v>
      </c>
      <c r="CX113" s="4">
        <v>0</v>
      </c>
    </row>
    <row r="114" spans="83:102" x14ac:dyDescent="0.25">
      <c r="CE114" s="10">
        <f t="shared" ca="1" si="59"/>
        <v>0.14454745326347307</v>
      </c>
      <c r="CF114" s="11">
        <f t="shared" ca="1" si="60"/>
        <v>120</v>
      </c>
      <c r="CH114" s="4">
        <v>114</v>
      </c>
      <c r="CI114" s="4">
        <v>4</v>
      </c>
      <c r="CJ114" s="4">
        <v>0</v>
      </c>
      <c r="CL114" s="10">
        <f t="shared" ca="1" si="61"/>
        <v>0.35272101858209093</v>
      </c>
      <c r="CM114" s="11">
        <f t="shared" ca="1" si="62"/>
        <v>85</v>
      </c>
      <c r="CO114" s="4">
        <v>114</v>
      </c>
      <c r="CP114" s="4">
        <v>4</v>
      </c>
      <c r="CQ114" s="4">
        <v>0</v>
      </c>
      <c r="CS114" s="10">
        <f t="shared" ca="1" si="63"/>
        <v>0.59202648153227211</v>
      </c>
      <c r="CT114" s="11">
        <f t="shared" ca="1" si="64"/>
        <v>60</v>
      </c>
      <c r="CV114" s="4">
        <v>114</v>
      </c>
      <c r="CW114" s="4">
        <v>4</v>
      </c>
      <c r="CX114" s="4">
        <v>0</v>
      </c>
    </row>
    <row r="115" spans="83:102" x14ac:dyDescent="0.25">
      <c r="CE115" s="10">
        <f t="shared" ca="1" si="59"/>
        <v>0.4080693289946018</v>
      </c>
      <c r="CF115" s="11">
        <f t="shared" ca="1" si="60"/>
        <v>81</v>
      </c>
      <c r="CH115" s="4">
        <v>115</v>
      </c>
      <c r="CI115" s="4">
        <v>5</v>
      </c>
      <c r="CJ115" s="4">
        <v>0</v>
      </c>
      <c r="CL115" s="10">
        <f t="shared" ca="1" si="61"/>
        <v>0.21394854034773758</v>
      </c>
      <c r="CM115" s="11">
        <f t="shared" ca="1" si="62"/>
        <v>101</v>
      </c>
      <c r="CO115" s="4">
        <v>115</v>
      </c>
      <c r="CP115" s="4">
        <v>5</v>
      </c>
      <c r="CQ115" s="4">
        <v>0</v>
      </c>
      <c r="CS115" s="10">
        <f t="shared" ca="1" si="63"/>
        <v>0.13444029852557104</v>
      </c>
      <c r="CT115" s="11">
        <f t="shared" ca="1" si="64"/>
        <v>125</v>
      </c>
      <c r="CV115" s="4">
        <v>115</v>
      </c>
      <c r="CW115" s="4">
        <v>5</v>
      </c>
      <c r="CX115" s="4">
        <v>0</v>
      </c>
    </row>
    <row r="116" spans="83:102" x14ac:dyDescent="0.25">
      <c r="CE116" s="10">
        <f t="shared" ca="1" si="59"/>
        <v>0.47024933748159425</v>
      </c>
      <c r="CF116" s="11">
        <f t="shared" ca="1" si="60"/>
        <v>73</v>
      </c>
      <c r="CH116" s="4">
        <v>116</v>
      </c>
      <c r="CI116" s="4">
        <v>6</v>
      </c>
      <c r="CJ116" s="4">
        <v>0</v>
      </c>
      <c r="CL116" s="10">
        <f t="shared" ca="1" si="61"/>
        <v>0.81310631676104994</v>
      </c>
      <c r="CM116" s="11">
        <f t="shared" ca="1" si="62"/>
        <v>22</v>
      </c>
      <c r="CO116" s="4">
        <v>116</v>
      </c>
      <c r="CP116" s="4">
        <v>6</v>
      </c>
      <c r="CQ116" s="4">
        <v>0</v>
      </c>
      <c r="CS116" s="10">
        <f t="shared" ca="1" si="63"/>
        <v>0.43682018229743358</v>
      </c>
      <c r="CT116" s="11">
        <f t="shared" ca="1" si="64"/>
        <v>85</v>
      </c>
      <c r="CV116" s="4">
        <v>116</v>
      </c>
      <c r="CW116" s="4">
        <v>6</v>
      </c>
      <c r="CX116" s="4">
        <v>0</v>
      </c>
    </row>
    <row r="117" spans="83:102" x14ac:dyDescent="0.25">
      <c r="CE117" s="10">
        <f t="shared" ca="1" si="59"/>
        <v>0.23891036692690737</v>
      </c>
      <c r="CF117" s="11">
        <f t="shared" ca="1" si="60"/>
        <v>102</v>
      </c>
      <c r="CH117" s="4">
        <v>117</v>
      </c>
      <c r="CI117" s="4">
        <v>7</v>
      </c>
      <c r="CJ117" s="4">
        <v>0</v>
      </c>
      <c r="CL117" s="10">
        <f t="shared" ca="1" si="61"/>
        <v>0.24032152361710823</v>
      </c>
      <c r="CM117" s="11">
        <f t="shared" ca="1" si="62"/>
        <v>96</v>
      </c>
      <c r="CO117" s="4">
        <v>117</v>
      </c>
      <c r="CP117" s="4">
        <v>7</v>
      </c>
      <c r="CQ117" s="4">
        <v>0</v>
      </c>
      <c r="CS117" s="10">
        <f t="shared" ca="1" si="63"/>
        <v>0.5665145066579953</v>
      </c>
      <c r="CT117" s="11">
        <f t="shared" ca="1" si="64"/>
        <v>61</v>
      </c>
      <c r="CV117" s="4">
        <v>117</v>
      </c>
      <c r="CW117" s="4">
        <v>7</v>
      </c>
      <c r="CX117" s="4">
        <v>0</v>
      </c>
    </row>
    <row r="118" spans="83:102" x14ac:dyDescent="0.25">
      <c r="CE118" s="10">
        <f t="shared" ca="1" si="59"/>
        <v>0.43932808777201815</v>
      </c>
      <c r="CF118" s="11">
        <f t="shared" ca="1" si="60"/>
        <v>76</v>
      </c>
      <c r="CH118" s="4">
        <v>118</v>
      </c>
      <c r="CI118" s="4">
        <v>8</v>
      </c>
      <c r="CJ118" s="4">
        <v>0</v>
      </c>
      <c r="CL118" s="10">
        <f t="shared" ca="1" si="61"/>
        <v>0.60640872076239871</v>
      </c>
      <c r="CM118" s="11">
        <f t="shared" ca="1" si="62"/>
        <v>46</v>
      </c>
      <c r="CO118" s="4">
        <v>118</v>
      </c>
      <c r="CP118" s="4">
        <v>8</v>
      </c>
      <c r="CQ118" s="4">
        <v>0</v>
      </c>
      <c r="CS118" s="10">
        <f t="shared" ca="1" si="63"/>
        <v>0.898839172207613</v>
      </c>
      <c r="CT118" s="11">
        <f t="shared" ca="1" si="64"/>
        <v>20</v>
      </c>
      <c r="CV118" s="4">
        <v>118</v>
      </c>
      <c r="CW118" s="4">
        <v>8</v>
      </c>
      <c r="CX118" s="4">
        <v>0</v>
      </c>
    </row>
    <row r="119" spans="83:102" x14ac:dyDescent="0.25">
      <c r="CE119" s="10">
        <f t="shared" ca="1" si="59"/>
        <v>8.2191063539910902E-2</v>
      </c>
      <c r="CF119" s="11">
        <f t="shared" ca="1" si="60"/>
        <v>127</v>
      </c>
      <c r="CH119" s="4">
        <v>119</v>
      </c>
      <c r="CI119" s="4">
        <v>9</v>
      </c>
      <c r="CJ119" s="4">
        <v>0</v>
      </c>
      <c r="CL119" s="10">
        <f t="shared" ca="1" si="61"/>
        <v>0.2831072499693208</v>
      </c>
      <c r="CM119" s="11">
        <f t="shared" ca="1" si="62"/>
        <v>94</v>
      </c>
      <c r="CO119" s="4">
        <v>119</v>
      </c>
      <c r="CP119" s="4">
        <v>9</v>
      </c>
      <c r="CQ119" s="4">
        <v>0</v>
      </c>
      <c r="CS119" s="10">
        <f t="shared" ca="1" si="63"/>
        <v>0.19580444126352381</v>
      </c>
      <c r="CT119" s="11">
        <f t="shared" ca="1" si="64"/>
        <v>114</v>
      </c>
      <c r="CV119" s="4">
        <v>119</v>
      </c>
      <c r="CW119" s="4">
        <v>9</v>
      </c>
      <c r="CX119" s="4">
        <v>0</v>
      </c>
    </row>
    <row r="120" spans="83:102" x14ac:dyDescent="0.25">
      <c r="CE120" s="10">
        <f t="shared" ca="1" si="59"/>
        <v>0.16437870251658815</v>
      </c>
      <c r="CF120" s="11">
        <f t="shared" ca="1" si="60"/>
        <v>114</v>
      </c>
      <c r="CH120" s="4">
        <v>120</v>
      </c>
      <c r="CI120" s="4">
        <v>0</v>
      </c>
      <c r="CJ120" s="4">
        <v>0</v>
      </c>
      <c r="CL120" s="10">
        <f t="shared" ca="1" si="61"/>
        <v>0.37793417760002979</v>
      </c>
      <c r="CM120" s="11">
        <f t="shared" ca="1" si="62"/>
        <v>82</v>
      </c>
      <c r="CO120" s="4">
        <v>120</v>
      </c>
      <c r="CP120" s="4">
        <v>0</v>
      </c>
      <c r="CQ120" s="4">
        <v>0</v>
      </c>
      <c r="CS120" s="10">
        <f t="shared" ca="1" si="63"/>
        <v>0.46251089769225118</v>
      </c>
      <c r="CT120" s="11">
        <f t="shared" ca="1" si="64"/>
        <v>83</v>
      </c>
      <c r="CV120" s="4">
        <v>120</v>
      </c>
      <c r="CW120" s="4">
        <v>0</v>
      </c>
      <c r="CX120" s="4">
        <v>0</v>
      </c>
    </row>
    <row r="121" spans="83:102" x14ac:dyDescent="0.25">
      <c r="CE121" s="10">
        <f t="shared" ca="1" si="59"/>
        <v>0.78784410565513197</v>
      </c>
      <c r="CF121" s="11">
        <f t="shared" ca="1" si="60"/>
        <v>30</v>
      </c>
      <c r="CH121" s="4">
        <v>121</v>
      </c>
      <c r="CI121" s="4">
        <v>0</v>
      </c>
      <c r="CJ121" s="4">
        <v>0</v>
      </c>
      <c r="CL121" s="10">
        <f t="shared" ca="1" si="61"/>
        <v>1.6170862409336628E-2</v>
      </c>
      <c r="CM121" s="11">
        <f t="shared" ca="1" si="62"/>
        <v>134</v>
      </c>
      <c r="CO121" s="4">
        <v>121</v>
      </c>
      <c r="CP121" s="4">
        <v>0</v>
      </c>
      <c r="CQ121" s="4">
        <v>0</v>
      </c>
      <c r="CS121" s="10">
        <f t="shared" ca="1" si="63"/>
        <v>8.9021676653582293E-2</v>
      </c>
      <c r="CT121" s="11">
        <f t="shared" ca="1" si="64"/>
        <v>128</v>
      </c>
      <c r="CV121" s="4">
        <v>121</v>
      </c>
      <c r="CW121" s="4">
        <v>0</v>
      </c>
      <c r="CX121" s="4">
        <v>0</v>
      </c>
    </row>
    <row r="122" spans="83:102" x14ac:dyDescent="0.25">
      <c r="CE122" s="10">
        <f t="shared" ca="1" si="59"/>
        <v>0.51553489573261757</v>
      </c>
      <c r="CF122" s="11">
        <f t="shared" ca="1" si="60"/>
        <v>66</v>
      </c>
      <c r="CH122" s="4">
        <v>122</v>
      </c>
      <c r="CI122" s="4">
        <v>0</v>
      </c>
      <c r="CJ122" s="4">
        <v>1</v>
      </c>
      <c r="CL122" s="10">
        <f t="shared" ca="1" si="61"/>
        <v>0.16100307690192706</v>
      </c>
      <c r="CM122" s="11">
        <f t="shared" ca="1" si="62"/>
        <v>111</v>
      </c>
      <c r="CO122" s="4">
        <v>122</v>
      </c>
      <c r="CP122" s="4">
        <v>0</v>
      </c>
      <c r="CQ122" s="4">
        <v>1</v>
      </c>
      <c r="CS122" s="10">
        <f t="shared" ca="1" si="63"/>
        <v>0.9793157714120706</v>
      </c>
      <c r="CT122" s="11">
        <f t="shared" ca="1" si="64"/>
        <v>6</v>
      </c>
      <c r="CV122" s="4">
        <v>122</v>
      </c>
      <c r="CW122" s="4">
        <v>0</v>
      </c>
      <c r="CX122" s="4">
        <v>1</v>
      </c>
    </row>
    <row r="123" spans="83:102" x14ac:dyDescent="0.25">
      <c r="CE123" s="10">
        <f t="shared" ca="1" si="59"/>
        <v>0.70851860523338206</v>
      </c>
      <c r="CF123" s="11">
        <f t="shared" ca="1" si="60"/>
        <v>43</v>
      </c>
      <c r="CH123" s="4">
        <v>123</v>
      </c>
      <c r="CI123" s="4">
        <v>0</v>
      </c>
      <c r="CJ123" s="4">
        <v>2</v>
      </c>
      <c r="CL123" s="10">
        <f t="shared" ca="1" si="61"/>
        <v>0.14605651110361439</v>
      </c>
      <c r="CM123" s="11">
        <f t="shared" ca="1" si="62"/>
        <v>115</v>
      </c>
      <c r="CO123" s="4">
        <v>123</v>
      </c>
      <c r="CP123" s="4">
        <v>0</v>
      </c>
      <c r="CQ123" s="4">
        <v>2</v>
      </c>
      <c r="CS123" s="10">
        <f t="shared" ca="1" si="63"/>
        <v>0.15521987221838407</v>
      </c>
      <c r="CT123" s="11">
        <f t="shared" ca="1" si="64"/>
        <v>123</v>
      </c>
      <c r="CV123" s="4">
        <v>123</v>
      </c>
      <c r="CW123" s="4">
        <v>0</v>
      </c>
      <c r="CX123" s="4">
        <v>2</v>
      </c>
    </row>
    <row r="124" spans="83:102" x14ac:dyDescent="0.25">
      <c r="CE124" s="10">
        <f t="shared" ca="1" si="59"/>
        <v>0.72687342746917183</v>
      </c>
      <c r="CF124" s="11">
        <f t="shared" ca="1" si="60"/>
        <v>40</v>
      </c>
      <c r="CH124" s="4">
        <v>124</v>
      </c>
      <c r="CI124" s="4">
        <v>0</v>
      </c>
      <c r="CJ124" s="4">
        <v>3</v>
      </c>
      <c r="CL124" s="10">
        <f t="shared" ca="1" si="61"/>
        <v>0.51058068760587783</v>
      </c>
      <c r="CM124" s="11">
        <f t="shared" ca="1" si="62"/>
        <v>65</v>
      </c>
      <c r="CO124" s="4">
        <v>124</v>
      </c>
      <c r="CP124" s="4">
        <v>0</v>
      </c>
      <c r="CQ124" s="4">
        <v>3</v>
      </c>
      <c r="CS124" s="10">
        <f t="shared" ca="1" si="63"/>
        <v>0.53439066995887596</v>
      </c>
      <c r="CT124" s="11">
        <f t="shared" ca="1" si="64"/>
        <v>63</v>
      </c>
      <c r="CV124" s="4">
        <v>124</v>
      </c>
      <c r="CW124" s="4">
        <v>0</v>
      </c>
      <c r="CX124" s="4">
        <v>3</v>
      </c>
    </row>
    <row r="125" spans="83:102" x14ac:dyDescent="0.25">
      <c r="CE125" s="10">
        <f t="shared" ca="1" si="59"/>
        <v>0.64316154154364591</v>
      </c>
      <c r="CF125" s="11">
        <f t="shared" ca="1" si="60"/>
        <v>48</v>
      </c>
      <c r="CH125" s="4">
        <v>125</v>
      </c>
      <c r="CI125" s="4">
        <v>0</v>
      </c>
      <c r="CJ125" s="4">
        <v>4</v>
      </c>
      <c r="CL125" s="10">
        <f t="shared" ca="1" si="61"/>
        <v>0.9440140391055637</v>
      </c>
      <c r="CM125" s="11">
        <f t="shared" ca="1" si="62"/>
        <v>8</v>
      </c>
      <c r="CO125" s="4">
        <v>125</v>
      </c>
      <c r="CP125" s="4">
        <v>0</v>
      </c>
      <c r="CQ125" s="4">
        <v>4</v>
      </c>
      <c r="CS125" s="10">
        <f t="shared" ca="1" si="63"/>
        <v>0.33560729504303577</v>
      </c>
      <c r="CT125" s="11">
        <f t="shared" ca="1" si="64"/>
        <v>99</v>
      </c>
      <c r="CV125" s="4">
        <v>125</v>
      </c>
      <c r="CW125" s="4">
        <v>0</v>
      </c>
      <c r="CX125" s="4">
        <v>4</v>
      </c>
    </row>
    <row r="126" spans="83:102" x14ac:dyDescent="0.25">
      <c r="CE126" s="10">
        <f t="shared" ca="1" si="59"/>
        <v>0.11433421510766362</v>
      </c>
      <c r="CF126" s="11">
        <f t="shared" ca="1" si="60"/>
        <v>125</v>
      </c>
      <c r="CH126" s="4">
        <v>126</v>
      </c>
      <c r="CI126" s="4">
        <v>0</v>
      </c>
      <c r="CJ126" s="4">
        <v>5</v>
      </c>
      <c r="CL126" s="10">
        <f t="shared" ca="1" si="61"/>
        <v>8.4155568941951753E-2</v>
      </c>
      <c r="CM126" s="11">
        <f t="shared" ca="1" si="62"/>
        <v>123</v>
      </c>
      <c r="CO126" s="4">
        <v>126</v>
      </c>
      <c r="CP126" s="4">
        <v>0</v>
      </c>
      <c r="CQ126" s="4">
        <v>5</v>
      </c>
      <c r="CS126" s="10">
        <f t="shared" ca="1" si="63"/>
        <v>0.28353789017613973</v>
      </c>
      <c r="CT126" s="11">
        <f t="shared" ca="1" si="64"/>
        <v>106</v>
      </c>
      <c r="CV126" s="4">
        <v>126</v>
      </c>
      <c r="CW126" s="4">
        <v>0</v>
      </c>
      <c r="CX126" s="4">
        <v>5</v>
      </c>
    </row>
    <row r="127" spans="83:102" x14ac:dyDescent="0.25">
      <c r="CE127" s="10">
        <f t="shared" ca="1" si="59"/>
        <v>0.76305016681708249</v>
      </c>
      <c r="CF127" s="11">
        <f t="shared" ca="1" si="60"/>
        <v>34</v>
      </c>
      <c r="CH127" s="4">
        <v>127</v>
      </c>
      <c r="CI127" s="4">
        <v>0</v>
      </c>
      <c r="CJ127" s="4">
        <v>6</v>
      </c>
      <c r="CL127" s="10">
        <f t="shared" ca="1" si="61"/>
        <v>0.71884451001001703</v>
      </c>
      <c r="CM127" s="11">
        <f t="shared" ca="1" si="62"/>
        <v>28</v>
      </c>
      <c r="CO127" s="4">
        <v>127</v>
      </c>
      <c r="CP127" s="4">
        <v>0</v>
      </c>
      <c r="CQ127" s="4">
        <v>6</v>
      </c>
      <c r="CS127" s="10">
        <f t="shared" ca="1" si="63"/>
        <v>0.43971411975495744</v>
      </c>
      <c r="CT127" s="11">
        <f t="shared" ca="1" si="64"/>
        <v>84</v>
      </c>
      <c r="CV127" s="4">
        <v>127</v>
      </c>
      <c r="CW127" s="4">
        <v>0</v>
      </c>
      <c r="CX127" s="4">
        <v>6</v>
      </c>
    </row>
    <row r="128" spans="83:102" x14ac:dyDescent="0.25">
      <c r="CE128" s="10">
        <f t="shared" ca="1" si="59"/>
        <v>0.97121595715939324</v>
      </c>
      <c r="CF128" s="11">
        <f t="shared" ca="1" si="60"/>
        <v>6</v>
      </c>
      <c r="CH128" s="4">
        <v>128</v>
      </c>
      <c r="CI128" s="4">
        <v>0</v>
      </c>
      <c r="CJ128" s="4">
        <v>7</v>
      </c>
      <c r="CL128" s="10">
        <f t="shared" ca="1" si="61"/>
        <v>0.67469413215210294</v>
      </c>
      <c r="CM128" s="11">
        <f t="shared" ca="1" si="62"/>
        <v>34</v>
      </c>
      <c r="CO128" s="4">
        <v>128</v>
      </c>
      <c r="CP128" s="4">
        <v>0</v>
      </c>
      <c r="CQ128" s="4">
        <v>7</v>
      </c>
      <c r="CS128" s="10">
        <f t="shared" ca="1" si="63"/>
        <v>0.54599427091255059</v>
      </c>
      <c r="CT128" s="11">
        <f t="shared" ca="1" si="64"/>
        <v>62</v>
      </c>
      <c r="CV128" s="4">
        <v>128</v>
      </c>
      <c r="CW128" s="4">
        <v>0</v>
      </c>
      <c r="CX128" s="4">
        <v>7</v>
      </c>
    </row>
    <row r="129" spans="83:102" x14ac:dyDescent="0.25">
      <c r="CE129" s="10">
        <f t="shared" ca="1" si="59"/>
        <v>0.93412475879675727</v>
      </c>
      <c r="CF129" s="11">
        <f t="shared" ca="1" si="60"/>
        <v>12</v>
      </c>
      <c r="CH129" s="4">
        <v>129</v>
      </c>
      <c r="CI129" s="4">
        <v>0</v>
      </c>
      <c r="CJ129" s="4">
        <v>8</v>
      </c>
      <c r="CL129" s="10">
        <f t="shared" ca="1" si="61"/>
        <v>0.10022394120999312</v>
      </c>
      <c r="CM129" s="11">
        <f t="shared" ca="1" si="62"/>
        <v>119</v>
      </c>
      <c r="CO129" s="4">
        <v>129</v>
      </c>
      <c r="CP129" s="4">
        <v>0</v>
      </c>
      <c r="CQ129" s="4">
        <v>8</v>
      </c>
      <c r="CS129" s="10">
        <f t="shared" ca="1" si="63"/>
        <v>0.61923761991828763</v>
      </c>
      <c r="CT129" s="11">
        <f t="shared" ca="1" si="64"/>
        <v>56</v>
      </c>
      <c r="CV129" s="4">
        <v>129</v>
      </c>
      <c r="CW129" s="4">
        <v>0</v>
      </c>
      <c r="CX129" s="4">
        <v>8</v>
      </c>
    </row>
    <row r="130" spans="83:102" x14ac:dyDescent="0.25">
      <c r="CE130" s="10">
        <f t="shared" ref="CE130:CE140" ca="1" si="65">RAND()</f>
        <v>0.34789377838867275</v>
      </c>
      <c r="CF130" s="11">
        <f t="shared" ref="CF130:CF140" ca="1" si="66">RANK(CE130,$CE$1:$CE$200,)</f>
        <v>87</v>
      </c>
      <c r="CH130" s="4">
        <v>130</v>
      </c>
      <c r="CI130" s="4">
        <v>0</v>
      </c>
      <c r="CJ130" s="4">
        <v>9</v>
      </c>
      <c r="CL130" s="10">
        <f t="shared" ref="CL130:CL140" ca="1" si="67">RAND()</f>
        <v>0.32258732040654803</v>
      </c>
      <c r="CM130" s="11">
        <f t="shared" ref="CM130:CM140" ca="1" si="68">RANK(CL130,$CL$1:$CL$200,)</f>
        <v>88</v>
      </c>
      <c r="CO130" s="4">
        <v>130</v>
      </c>
      <c r="CP130" s="4">
        <v>0</v>
      </c>
      <c r="CQ130" s="4">
        <v>9</v>
      </c>
      <c r="CS130" s="10">
        <f t="shared" ref="CS130:CS140" ca="1" si="69">RAND()</f>
        <v>0.47672381664177577</v>
      </c>
      <c r="CT130" s="11">
        <f t="shared" ref="CT130:CT140" ca="1" si="70">RANK(CS130,$CS$1:$CS$200,)</f>
        <v>77</v>
      </c>
      <c r="CV130" s="4">
        <v>130</v>
      </c>
      <c r="CW130" s="4">
        <v>0</v>
      </c>
      <c r="CX130" s="4">
        <v>9</v>
      </c>
    </row>
    <row r="131" spans="83:102" x14ac:dyDescent="0.25">
      <c r="CE131" s="10">
        <f t="shared" ca="1" si="65"/>
        <v>0.38729826307954651</v>
      </c>
      <c r="CF131" s="11">
        <f t="shared" ca="1" si="66"/>
        <v>83</v>
      </c>
      <c r="CH131" s="4">
        <v>131</v>
      </c>
      <c r="CI131" s="4">
        <v>1</v>
      </c>
      <c r="CJ131" s="4">
        <v>0</v>
      </c>
      <c r="CL131" s="10">
        <f t="shared" ca="1" si="67"/>
        <v>0.41122892958029056</v>
      </c>
      <c r="CM131" s="11">
        <f t="shared" ca="1" si="68"/>
        <v>80</v>
      </c>
      <c r="CO131" s="4">
        <v>131</v>
      </c>
      <c r="CP131" s="4">
        <v>1</v>
      </c>
      <c r="CQ131" s="4">
        <v>0</v>
      </c>
      <c r="CS131" s="10">
        <f t="shared" ca="1" si="69"/>
        <v>0.87556315909609717</v>
      </c>
      <c r="CT131" s="11">
        <f t="shared" ca="1" si="70"/>
        <v>22</v>
      </c>
      <c r="CV131" s="4">
        <v>131</v>
      </c>
      <c r="CW131" s="4">
        <v>1</v>
      </c>
      <c r="CX131" s="4">
        <v>0</v>
      </c>
    </row>
    <row r="132" spans="83:102" x14ac:dyDescent="0.25">
      <c r="CE132" s="10">
        <f t="shared" ca="1" si="65"/>
        <v>0.29829801856149307</v>
      </c>
      <c r="CF132" s="11">
        <f t="shared" ca="1" si="66"/>
        <v>95</v>
      </c>
      <c r="CH132" s="4">
        <v>132</v>
      </c>
      <c r="CI132" s="4">
        <v>2</v>
      </c>
      <c r="CJ132" s="4">
        <v>0</v>
      </c>
      <c r="CL132" s="10">
        <f t="shared" ca="1" si="67"/>
        <v>0.89125602070685506</v>
      </c>
      <c r="CM132" s="11">
        <f t="shared" ca="1" si="68"/>
        <v>14</v>
      </c>
      <c r="CO132" s="4">
        <v>132</v>
      </c>
      <c r="CP132" s="4">
        <v>2</v>
      </c>
      <c r="CQ132" s="4">
        <v>0</v>
      </c>
      <c r="CS132" s="10">
        <f t="shared" ca="1" si="69"/>
        <v>0.36525667162648912</v>
      </c>
      <c r="CT132" s="11">
        <f t="shared" ca="1" si="70"/>
        <v>94</v>
      </c>
      <c r="CV132" s="4">
        <v>132</v>
      </c>
      <c r="CW132" s="4">
        <v>2</v>
      </c>
      <c r="CX132" s="4">
        <v>0</v>
      </c>
    </row>
    <row r="133" spans="83:102" x14ac:dyDescent="0.25">
      <c r="CE133" s="10">
        <f t="shared" ca="1" si="65"/>
        <v>0.67076881637369679</v>
      </c>
      <c r="CF133" s="11">
        <f t="shared" ca="1" si="66"/>
        <v>46</v>
      </c>
      <c r="CH133" s="4">
        <v>133</v>
      </c>
      <c r="CI133" s="4">
        <v>3</v>
      </c>
      <c r="CJ133" s="4">
        <v>0</v>
      </c>
      <c r="CL133" s="10">
        <f t="shared" ca="1" si="67"/>
        <v>0.23007595696705596</v>
      </c>
      <c r="CM133" s="11">
        <f t="shared" ca="1" si="68"/>
        <v>97</v>
      </c>
      <c r="CO133" s="4">
        <v>133</v>
      </c>
      <c r="CP133" s="4">
        <v>3</v>
      </c>
      <c r="CQ133" s="4">
        <v>0</v>
      </c>
      <c r="CS133" s="10">
        <f t="shared" ca="1" si="69"/>
        <v>0.78524918541079969</v>
      </c>
      <c r="CT133" s="11">
        <f t="shared" ca="1" si="70"/>
        <v>41</v>
      </c>
      <c r="CV133" s="4">
        <v>133</v>
      </c>
      <c r="CW133" s="4">
        <v>3</v>
      </c>
      <c r="CX133" s="4">
        <v>0</v>
      </c>
    </row>
    <row r="134" spans="83:102" x14ac:dyDescent="0.25">
      <c r="CE134" s="10">
        <f t="shared" ca="1" si="65"/>
        <v>0.44481580133149157</v>
      </c>
      <c r="CF134" s="11">
        <f t="shared" ca="1" si="66"/>
        <v>75</v>
      </c>
      <c r="CH134" s="4">
        <v>134</v>
      </c>
      <c r="CI134" s="4">
        <v>4</v>
      </c>
      <c r="CJ134" s="4">
        <v>0</v>
      </c>
      <c r="CL134" s="10">
        <f t="shared" ca="1" si="67"/>
        <v>0.96772848088977115</v>
      </c>
      <c r="CM134" s="11">
        <f t="shared" ca="1" si="68"/>
        <v>6</v>
      </c>
      <c r="CO134" s="4">
        <v>134</v>
      </c>
      <c r="CP134" s="4">
        <v>4</v>
      </c>
      <c r="CQ134" s="4">
        <v>0</v>
      </c>
      <c r="CS134" s="10">
        <f t="shared" ca="1" si="69"/>
        <v>0.10696516870598338</v>
      </c>
      <c r="CT134" s="11">
        <f t="shared" ca="1" si="70"/>
        <v>126</v>
      </c>
      <c r="CV134" s="4">
        <v>134</v>
      </c>
      <c r="CW134" s="4">
        <v>4</v>
      </c>
      <c r="CX134" s="4">
        <v>0</v>
      </c>
    </row>
    <row r="135" spans="83:102" x14ac:dyDescent="0.25">
      <c r="CE135" s="10">
        <f t="shared" ca="1" si="65"/>
        <v>0.28096242359988877</v>
      </c>
      <c r="CF135" s="11">
        <f t="shared" ca="1" si="66"/>
        <v>96</v>
      </c>
      <c r="CH135" s="4">
        <v>135</v>
      </c>
      <c r="CI135" s="4">
        <v>5</v>
      </c>
      <c r="CJ135" s="4">
        <v>0</v>
      </c>
      <c r="CL135" s="10">
        <f t="shared" ca="1" si="67"/>
        <v>0.53673479568177884</v>
      </c>
      <c r="CM135" s="11">
        <f t="shared" ca="1" si="68"/>
        <v>58</v>
      </c>
      <c r="CO135" s="4">
        <v>135</v>
      </c>
      <c r="CP135" s="4">
        <v>5</v>
      </c>
      <c r="CQ135" s="4">
        <v>0</v>
      </c>
      <c r="CS135" s="10">
        <f t="shared" ca="1" si="69"/>
        <v>0.28390052256316445</v>
      </c>
      <c r="CT135" s="11">
        <f t="shared" ca="1" si="70"/>
        <v>105</v>
      </c>
      <c r="CV135" s="4">
        <v>135</v>
      </c>
      <c r="CW135" s="4">
        <v>5</v>
      </c>
      <c r="CX135" s="4">
        <v>0</v>
      </c>
    </row>
    <row r="136" spans="83:102" x14ac:dyDescent="0.25">
      <c r="CE136" s="10">
        <f t="shared" ca="1" si="65"/>
        <v>0.62455892392278056</v>
      </c>
      <c r="CF136" s="11">
        <f t="shared" ca="1" si="66"/>
        <v>51</v>
      </c>
      <c r="CH136" s="4">
        <v>136</v>
      </c>
      <c r="CI136" s="4">
        <v>6</v>
      </c>
      <c r="CJ136" s="4">
        <v>0</v>
      </c>
      <c r="CL136" s="10">
        <f t="shared" ca="1" si="67"/>
        <v>0.55871206371091353</v>
      </c>
      <c r="CM136" s="11">
        <f t="shared" ca="1" si="68"/>
        <v>52</v>
      </c>
      <c r="CO136" s="4">
        <v>136</v>
      </c>
      <c r="CP136" s="4">
        <v>6</v>
      </c>
      <c r="CQ136" s="4">
        <v>0</v>
      </c>
      <c r="CS136" s="10">
        <f t="shared" ca="1" si="69"/>
        <v>7.1798427069498905E-2</v>
      </c>
      <c r="CT136" s="11">
        <f t="shared" ca="1" si="70"/>
        <v>132</v>
      </c>
      <c r="CV136" s="4">
        <v>136</v>
      </c>
      <c r="CW136" s="4">
        <v>6</v>
      </c>
      <c r="CX136" s="4">
        <v>0</v>
      </c>
    </row>
    <row r="137" spans="83:102" x14ac:dyDescent="0.25">
      <c r="CE137" s="10">
        <f t="shared" ca="1" si="65"/>
        <v>0.22447685878821699</v>
      </c>
      <c r="CF137" s="11">
        <f t="shared" ca="1" si="66"/>
        <v>106</v>
      </c>
      <c r="CH137" s="4">
        <v>137</v>
      </c>
      <c r="CI137" s="4">
        <v>7</v>
      </c>
      <c r="CJ137" s="4">
        <v>0</v>
      </c>
      <c r="CL137" s="10">
        <f t="shared" ca="1" si="67"/>
        <v>0.92908275212563884</v>
      </c>
      <c r="CM137" s="11">
        <f t="shared" ca="1" si="68"/>
        <v>11</v>
      </c>
      <c r="CO137" s="4">
        <v>137</v>
      </c>
      <c r="CP137" s="4">
        <v>7</v>
      </c>
      <c r="CQ137" s="4">
        <v>0</v>
      </c>
      <c r="CS137" s="10">
        <f t="shared" ca="1" si="69"/>
        <v>8.7006976674046332E-2</v>
      </c>
      <c r="CT137" s="11">
        <f t="shared" ca="1" si="70"/>
        <v>130</v>
      </c>
      <c r="CV137" s="4">
        <v>137</v>
      </c>
      <c r="CW137" s="4">
        <v>7</v>
      </c>
      <c r="CX137" s="4">
        <v>0</v>
      </c>
    </row>
    <row r="138" spans="83:102" x14ac:dyDescent="0.25">
      <c r="CE138" s="10">
        <f t="shared" ca="1" si="65"/>
        <v>0.32405267846070651</v>
      </c>
      <c r="CF138" s="11">
        <f t="shared" ca="1" si="66"/>
        <v>93</v>
      </c>
      <c r="CH138" s="4">
        <v>138</v>
      </c>
      <c r="CI138" s="4">
        <v>8</v>
      </c>
      <c r="CJ138" s="4">
        <v>0</v>
      </c>
      <c r="CL138" s="10">
        <f t="shared" ca="1" si="67"/>
        <v>0.49481342741935719</v>
      </c>
      <c r="CM138" s="11">
        <f t="shared" ca="1" si="68"/>
        <v>70</v>
      </c>
      <c r="CO138" s="4">
        <v>138</v>
      </c>
      <c r="CP138" s="4">
        <v>8</v>
      </c>
      <c r="CQ138" s="4">
        <v>0</v>
      </c>
      <c r="CS138" s="10">
        <f t="shared" ca="1" si="69"/>
        <v>0.7410503051481423</v>
      </c>
      <c r="CT138" s="11">
        <f t="shared" ca="1" si="70"/>
        <v>48</v>
      </c>
      <c r="CV138" s="4">
        <v>138</v>
      </c>
      <c r="CW138" s="4">
        <v>8</v>
      </c>
      <c r="CX138" s="4">
        <v>0</v>
      </c>
    </row>
    <row r="139" spans="83:102" x14ac:dyDescent="0.25">
      <c r="CE139" s="10">
        <f t="shared" ca="1" si="65"/>
        <v>0.92477074142213489</v>
      </c>
      <c r="CF139" s="11">
        <f t="shared" ca="1" si="66"/>
        <v>16</v>
      </c>
      <c r="CH139" s="4">
        <v>139</v>
      </c>
      <c r="CI139" s="4">
        <v>9</v>
      </c>
      <c r="CJ139" s="4">
        <v>0</v>
      </c>
      <c r="CL139" s="10">
        <f t="shared" ca="1" si="67"/>
        <v>0.27186239491619435</v>
      </c>
      <c r="CM139" s="11">
        <f t="shared" ca="1" si="68"/>
        <v>95</v>
      </c>
      <c r="CO139" s="4">
        <v>139</v>
      </c>
      <c r="CP139" s="4">
        <v>9</v>
      </c>
      <c r="CQ139" s="4">
        <v>0</v>
      </c>
      <c r="CS139" s="10">
        <f t="shared" ca="1" si="69"/>
        <v>3.5295871241957655E-2</v>
      </c>
      <c r="CT139" s="11">
        <f t="shared" ca="1" si="70"/>
        <v>136</v>
      </c>
      <c r="CV139" s="4">
        <v>139</v>
      </c>
      <c r="CW139" s="4">
        <v>9</v>
      </c>
      <c r="CX139" s="4">
        <v>0</v>
      </c>
    </row>
    <row r="140" spans="83:102" x14ac:dyDescent="0.25">
      <c r="CE140" s="10">
        <f t="shared" ca="1" si="65"/>
        <v>2.7834785307788601E-2</v>
      </c>
      <c r="CF140" s="11">
        <f t="shared" ca="1" si="66"/>
        <v>138</v>
      </c>
      <c r="CH140" s="4">
        <v>140</v>
      </c>
      <c r="CI140" s="4">
        <v>0</v>
      </c>
      <c r="CJ140" s="4">
        <v>0</v>
      </c>
      <c r="CL140" s="10">
        <f t="shared" ca="1" si="67"/>
        <v>0.71183355002284487</v>
      </c>
      <c r="CM140" s="11">
        <f t="shared" ca="1" si="68"/>
        <v>29</v>
      </c>
      <c r="CO140" s="4">
        <v>140</v>
      </c>
      <c r="CP140" s="4">
        <v>0</v>
      </c>
      <c r="CQ140" s="4">
        <v>0</v>
      </c>
      <c r="CS140" s="10">
        <f t="shared" ca="1" si="69"/>
        <v>0.18683579386113791</v>
      </c>
      <c r="CT140" s="11">
        <f t="shared" ca="1" si="70"/>
        <v>119</v>
      </c>
      <c r="CV140" s="4">
        <v>140</v>
      </c>
      <c r="CW140" s="4">
        <v>0</v>
      </c>
      <c r="CX140" s="4">
        <v>0</v>
      </c>
    </row>
    <row r="141" spans="83:102" x14ac:dyDescent="0.25">
      <c r="CE141" s="10"/>
      <c r="CF141" s="11"/>
      <c r="CH141" s="4"/>
      <c r="CI141" s="4"/>
      <c r="CJ141" s="4"/>
      <c r="CL141" s="10"/>
      <c r="CM141" s="11"/>
      <c r="CO141" s="4"/>
      <c r="CP141" s="4"/>
      <c r="CQ141" s="4"/>
      <c r="CS141" s="10"/>
      <c r="CT141" s="11"/>
    </row>
    <row r="142" spans="83:102" x14ac:dyDescent="0.25">
      <c r="CE142" s="10"/>
      <c r="CF142" s="11"/>
      <c r="CH142" s="4"/>
      <c r="CI142" s="4"/>
      <c r="CJ142" s="4"/>
      <c r="CL142" s="10"/>
      <c r="CM142" s="11"/>
      <c r="CO142" s="4"/>
      <c r="CP142" s="4"/>
      <c r="CQ142" s="4"/>
      <c r="CS142" s="10"/>
      <c r="CT142" s="11"/>
    </row>
    <row r="143" spans="83:102" x14ac:dyDescent="0.25">
      <c r="CE143" s="10"/>
      <c r="CF143" s="11"/>
      <c r="CH143" s="4"/>
      <c r="CI143" s="4"/>
      <c r="CJ143" s="4"/>
      <c r="CL143" s="10"/>
      <c r="CM143" s="11"/>
      <c r="CO143" s="4"/>
      <c r="CP143" s="4"/>
      <c r="CQ143" s="4"/>
      <c r="CS143" s="10"/>
      <c r="CT143" s="11"/>
    </row>
    <row r="144" spans="83:102" x14ac:dyDescent="0.25">
      <c r="CE144" s="10"/>
      <c r="CF144" s="11"/>
      <c r="CH144" s="4"/>
      <c r="CI144" s="4"/>
      <c r="CJ144" s="4"/>
      <c r="CL144" s="10"/>
      <c r="CM144" s="11"/>
      <c r="CO144" s="4"/>
      <c r="CP144" s="4"/>
      <c r="CQ144" s="4"/>
      <c r="CS144" s="10"/>
      <c r="CT144" s="11"/>
    </row>
    <row r="145" spans="83:98" x14ac:dyDescent="0.25">
      <c r="CE145" s="10"/>
      <c r="CF145" s="11"/>
      <c r="CH145" s="4"/>
      <c r="CI145" s="4"/>
      <c r="CJ145" s="4"/>
      <c r="CL145" s="10"/>
      <c r="CM145" s="11"/>
      <c r="CO145" s="4"/>
      <c r="CP145" s="4"/>
      <c r="CQ145" s="4"/>
      <c r="CS145" s="10"/>
      <c r="CT145" s="11"/>
    </row>
    <row r="146" spans="83:98" x14ac:dyDescent="0.25">
      <c r="CE146" s="10"/>
      <c r="CF146" s="11"/>
      <c r="CH146" s="4"/>
      <c r="CI146" s="4"/>
      <c r="CJ146" s="4"/>
      <c r="CL146" s="10"/>
      <c r="CM146" s="11"/>
      <c r="CO146" s="4"/>
      <c r="CP146" s="4"/>
      <c r="CQ146" s="4"/>
      <c r="CS146" s="10"/>
      <c r="CT146" s="11"/>
    </row>
    <row r="147" spans="83:98" x14ac:dyDescent="0.25">
      <c r="CE147" s="10"/>
      <c r="CF147" s="11"/>
      <c r="CH147" s="4"/>
      <c r="CI147" s="4"/>
      <c r="CJ147" s="4"/>
      <c r="CL147" s="10"/>
      <c r="CM147" s="11"/>
      <c r="CO147" s="4"/>
      <c r="CP147" s="4"/>
      <c r="CQ147" s="4"/>
      <c r="CS147" s="10"/>
      <c r="CT147" s="11"/>
    </row>
    <row r="148" spans="83:98" x14ac:dyDescent="0.25">
      <c r="CE148" s="10"/>
      <c r="CF148" s="11"/>
      <c r="CH148" s="4"/>
      <c r="CI148" s="4"/>
      <c r="CJ148" s="4"/>
      <c r="CL148" s="10"/>
      <c r="CM148" s="11"/>
      <c r="CO148" s="4"/>
      <c r="CP148" s="4"/>
      <c r="CQ148" s="4"/>
      <c r="CS148" s="10"/>
      <c r="CT148" s="11"/>
    </row>
    <row r="149" spans="83:98" x14ac:dyDescent="0.25">
      <c r="CE149" s="10"/>
      <c r="CF149" s="11"/>
      <c r="CH149" s="4"/>
      <c r="CI149" s="4"/>
      <c r="CJ149" s="4"/>
      <c r="CL149" s="10"/>
      <c r="CM149" s="11"/>
      <c r="CO149" s="4"/>
      <c r="CP149" s="4"/>
      <c r="CQ149" s="4"/>
      <c r="CS149" s="10"/>
      <c r="CT149" s="11"/>
    </row>
    <row r="150" spans="83:98" x14ac:dyDescent="0.25">
      <c r="CE150" s="10"/>
      <c r="CF150" s="11"/>
      <c r="CH150" s="4"/>
      <c r="CI150" s="4"/>
      <c r="CJ150" s="4"/>
      <c r="CL150" s="10"/>
      <c r="CM150" s="11"/>
      <c r="CO150" s="4"/>
      <c r="CP150" s="4"/>
      <c r="CQ150" s="4"/>
      <c r="CS150" s="10"/>
      <c r="CT150" s="11"/>
    </row>
  </sheetData>
  <sheetProtection algorithmName="SHA-512" hashValue="654uiqU3TIDWAiyEjRdGK9Aibn5Accjw2ADeWY4TyM+wdNaU7ZFLTbJKIruTnT17ebM08DFtvyxrpT9nyUTKHQ==" saltValue="9psD9sVLjLX5flIWQanmEg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D7">
    <cfRule type="expression" dxfId="130" priority="131">
      <formula>D7=0</formula>
    </cfRule>
  </conditionalFormatting>
  <conditionalFormatting sqref="D8">
    <cfRule type="expression" dxfId="129" priority="130">
      <formula>D8=0</formula>
    </cfRule>
  </conditionalFormatting>
  <conditionalFormatting sqref="D9">
    <cfRule type="expression" dxfId="128" priority="129">
      <formula>D9=0</formula>
    </cfRule>
  </conditionalFormatting>
  <conditionalFormatting sqref="C8">
    <cfRule type="expression" dxfId="127" priority="128">
      <formula>C8=""</formula>
    </cfRule>
  </conditionalFormatting>
  <conditionalFormatting sqref="H7:I7">
    <cfRule type="expression" dxfId="126" priority="127">
      <formula>H7=0</formula>
    </cfRule>
  </conditionalFormatting>
  <conditionalFormatting sqref="H8:I8">
    <cfRule type="expression" dxfId="125" priority="126">
      <formula>H8=0</formula>
    </cfRule>
  </conditionalFormatting>
  <conditionalFormatting sqref="G7">
    <cfRule type="expression" dxfId="124" priority="125">
      <formula>AND(G7=0,H7=0)</formula>
    </cfRule>
  </conditionalFormatting>
  <conditionalFormatting sqref="G8">
    <cfRule type="expression" dxfId="123" priority="124">
      <formula>AND(G8=0,H8=0)</formula>
    </cfRule>
  </conditionalFormatting>
  <conditionalFormatting sqref="N7">
    <cfRule type="expression" dxfId="122" priority="123">
      <formula>N7=0</formula>
    </cfRule>
  </conditionalFormatting>
  <conditionalFormatting sqref="N8">
    <cfRule type="expression" dxfId="121" priority="122">
      <formula>N8=0</formula>
    </cfRule>
  </conditionalFormatting>
  <conditionalFormatting sqref="N9">
    <cfRule type="expression" dxfId="120" priority="121">
      <formula>N9=0</formula>
    </cfRule>
  </conditionalFormatting>
  <conditionalFormatting sqref="M8">
    <cfRule type="expression" dxfId="119" priority="120">
      <formula>M8=""</formula>
    </cfRule>
  </conditionalFormatting>
  <conditionalFormatting sqref="R7:S7">
    <cfRule type="expression" dxfId="118" priority="119">
      <formula>R7=0</formula>
    </cfRule>
  </conditionalFormatting>
  <conditionalFormatting sqref="R8:S8">
    <cfRule type="expression" dxfId="117" priority="118">
      <formula>R8=0</formula>
    </cfRule>
  </conditionalFormatting>
  <conditionalFormatting sqref="Q7">
    <cfRule type="expression" dxfId="116" priority="117">
      <formula>AND(Q7=0,R7=0)</formula>
    </cfRule>
  </conditionalFormatting>
  <conditionalFormatting sqref="Q8">
    <cfRule type="expression" dxfId="115" priority="116">
      <formula>AND(Q8=0,R8=0)</formula>
    </cfRule>
  </conditionalFormatting>
  <conditionalFormatting sqref="D14">
    <cfRule type="expression" dxfId="114" priority="115">
      <formula>D14=0</formula>
    </cfRule>
  </conditionalFormatting>
  <conditionalFormatting sqref="D15">
    <cfRule type="expression" dxfId="113" priority="114">
      <formula>D15=0</formula>
    </cfRule>
  </conditionalFormatting>
  <conditionalFormatting sqref="D16">
    <cfRule type="expression" dxfId="112" priority="113">
      <formula>D16=0</formula>
    </cfRule>
  </conditionalFormatting>
  <conditionalFormatting sqref="C15">
    <cfRule type="expression" dxfId="111" priority="112">
      <formula>C15=""</formula>
    </cfRule>
  </conditionalFormatting>
  <conditionalFormatting sqref="H14:I14">
    <cfRule type="expression" dxfId="110" priority="111">
      <formula>H14=0</formula>
    </cfRule>
  </conditionalFormatting>
  <conditionalFormatting sqref="H15:I15">
    <cfRule type="expression" dxfId="109" priority="110">
      <formula>H15=0</formula>
    </cfRule>
  </conditionalFormatting>
  <conditionalFormatting sqref="G14">
    <cfRule type="expression" dxfId="108" priority="109">
      <formula>AND(G14=0,H14=0)</formula>
    </cfRule>
  </conditionalFormatting>
  <conditionalFormatting sqref="G15">
    <cfRule type="expression" dxfId="107" priority="108">
      <formula>AND(G15=0,H15=0)</formula>
    </cfRule>
  </conditionalFormatting>
  <conditionalFormatting sqref="N14">
    <cfRule type="expression" dxfId="106" priority="107">
      <formula>N14=0</formula>
    </cfRule>
  </conditionalFormatting>
  <conditionalFormatting sqref="N15">
    <cfRule type="expression" dxfId="105" priority="106">
      <formula>N15=0</formula>
    </cfRule>
  </conditionalFormatting>
  <conditionalFormatting sqref="N16">
    <cfRule type="expression" dxfId="104" priority="105">
      <formula>N16=0</formula>
    </cfRule>
  </conditionalFormatting>
  <conditionalFormatting sqref="M15">
    <cfRule type="expression" dxfId="103" priority="104">
      <formula>M15=""</formula>
    </cfRule>
  </conditionalFormatting>
  <conditionalFormatting sqref="R14:S14">
    <cfRule type="expression" dxfId="102" priority="103">
      <formula>R14=0</formula>
    </cfRule>
  </conditionalFormatting>
  <conditionalFormatting sqref="R15:S15">
    <cfRule type="expression" dxfId="101" priority="102">
      <formula>R15=0</formula>
    </cfRule>
  </conditionalFormatting>
  <conditionalFormatting sqref="Q14">
    <cfRule type="expression" dxfId="100" priority="101">
      <formula>AND(Q14=0,R14=0)</formula>
    </cfRule>
  </conditionalFormatting>
  <conditionalFormatting sqref="Q15">
    <cfRule type="expression" dxfId="99" priority="100">
      <formula>AND(Q15=0,R15=0)</formula>
    </cfRule>
  </conditionalFormatting>
  <conditionalFormatting sqref="D21">
    <cfRule type="expression" dxfId="98" priority="99">
      <formula>D21=0</formula>
    </cfRule>
  </conditionalFormatting>
  <conditionalFormatting sqref="D22">
    <cfRule type="expression" dxfId="97" priority="98">
      <formula>D22=0</formula>
    </cfRule>
  </conditionalFormatting>
  <conditionalFormatting sqref="D23">
    <cfRule type="expression" dxfId="96" priority="97">
      <formula>D23=0</formula>
    </cfRule>
  </conditionalFormatting>
  <conditionalFormatting sqref="C22">
    <cfRule type="expression" dxfId="95" priority="96">
      <formula>C22=""</formula>
    </cfRule>
  </conditionalFormatting>
  <conditionalFormatting sqref="H21:I21">
    <cfRule type="expression" dxfId="94" priority="95">
      <formula>H21=0</formula>
    </cfRule>
  </conditionalFormatting>
  <conditionalFormatting sqref="H22:I22">
    <cfRule type="expression" dxfId="93" priority="94">
      <formula>H22=0</formula>
    </cfRule>
  </conditionalFormatting>
  <conditionalFormatting sqref="G21">
    <cfRule type="expression" dxfId="92" priority="93">
      <formula>AND(G21=0,H21=0)</formula>
    </cfRule>
  </conditionalFormatting>
  <conditionalFormatting sqref="G22">
    <cfRule type="expression" dxfId="91" priority="92">
      <formula>AND(G22=0,H22=0)</formula>
    </cfRule>
  </conditionalFormatting>
  <conditionalFormatting sqref="N21">
    <cfRule type="expression" dxfId="90" priority="91">
      <formula>N21=0</formula>
    </cfRule>
  </conditionalFormatting>
  <conditionalFormatting sqref="N22">
    <cfRule type="expression" dxfId="89" priority="90">
      <formula>N22=0</formula>
    </cfRule>
  </conditionalFormatting>
  <conditionalFormatting sqref="N23">
    <cfRule type="expression" dxfId="88" priority="89">
      <formula>N23=0</formula>
    </cfRule>
  </conditionalFormatting>
  <conditionalFormatting sqref="M22">
    <cfRule type="expression" dxfId="87" priority="88">
      <formula>M22=""</formula>
    </cfRule>
  </conditionalFormatting>
  <conditionalFormatting sqref="R21:S21">
    <cfRule type="expression" dxfId="86" priority="87">
      <formula>R21=0</formula>
    </cfRule>
  </conditionalFormatting>
  <conditionalFormatting sqref="R22:S22">
    <cfRule type="expression" dxfId="85" priority="86">
      <formula>R22=0</formula>
    </cfRule>
  </conditionalFormatting>
  <conditionalFormatting sqref="Q21">
    <cfRule type="expression" dxfId="84" priority="85">
      <formula>AND(Q21=0,R21=0)</formula>
    </cfRule>
  </conditionalFormatting>
  <conditionalFormatting sqref="Q22">
    <cfRule type="expression" dxfId="83" priority="84">
      <formula>AND(Q22=0,R22=0)</formula>
    </cfRule>
  </conditionalFormatting>
  <conditionalFormatting sqref="D28">
    <cfRule type="expression" dxfId="82" priority="83">
      <formula>D28=0</formula>
    </cfRule>
  </conditionalFormatting>
  <conditionalFormatting sqref="D29">
    <cfRule type="expression" dxfId="81" priority="82">
      <formula>D29=0</formula>
    </cfRule>
  </conditionalFormatting>
  <conditionalFormatting sqref="D30">
    <cfRule type="expression" dxfId="80" priority="81">
      <formula>D30=0</formula>
    </cfRule>
  </conditionalFormatting>
  <conditionalFormatting sqref="C29">
    <cfRule type="expression" dxfId="79" priority="80">
      <formula>C29=""</formula>
    </cfRule>
  </conditionalFormatting>
  <conditionalFormatting sqref="H28:I28">
    <cfRule type="expression" dxfId="78" priority="79">
      <formula>H28=0</formula>
    </cfRule>
  </conditionalFormatting>
  <conditionalFormatting sqref="H29:I29">
    <cfRule type="expression" dxfId="77" priority="78">
      <formula>H29=0</formula>
    </cfRule>
  </conditionalFormatting>
  <conditionalFormatting sqref="G28">
    <cfRule type="expression" dxfId="76" priority="77">
      <formula>AND(G28=0,H28=0)</formula>
    </cfRule>
  </conditionalFormatting>
  <conditionalFormatting sqref="G29">
    <cfRule type="expression" dxfId="75" priority="76">
      <formula>AND(G29=0,H29=0)</formula>
    </cfRule>
  </conditionalFormatting>
  <conditionalFormatting sqref="N28">
    <cfRule type="expression" dxfId="74" priority="75">
      <formula>N28=0</formula>
    </cfRule>
  </conditionalFormatting>
  <conditionalFormatting sqref="N29">
    <cfRule type="expression" dxfId="73" priority="74">
      <formula>N29=0</formula>
    </cfRule>
  </conditionalFormatting>
  <conditionalFormatting sqref="N30">
    <cfRule type="expression" dxfId="72" priority="73">
      <formula>N30=0</formula>
    </cfRule>
  </conditionalFormatting>
  <conditionalFormatting sqref="M29">
    <cfRule type="expression" dxfId="71" priority="72">
      <formula>M29=""</formula>
    </cfRule>
  </conditionalFormatting>
  <conditionalFormatting sqref="R28:S28">
    <cfRule type="expression" dxfId="70" priority="71">
      <formula>R28=0</formula>
    </cfRule>
  </conditionalFormatting>
  <conditionalFormatting sqref="R29:S29">
    <cfRule type="expression" dxfId="69" priority="70">
      <formula>R29=0</formula>
    </cfRule>
  </conditionalFormatting>
  <conditionalFormatting sqref="Q28">
    <cfRule type="expression" dxfId="68" priority="69">
      <formula>AND(Q28=0,R28=0)</formula>
    </cfRule>
  </conditionalFormatting>
  <conditionalFormatting sqref="Q29">
    <cfRule type="expression" dxfId="67" priority="68">
      <formula>AND(Q29=0,R29=0)</formula>
    </cfRule>
  </conditionalFormatting>
  <conditionalFormatting sqref="D38">
    <cfRule type="expression" dxfId="66" priority="67">
      <formula>D38=0</formula>
    </cfRule>
  </conditionalFormatting>
  <conditionalFormatting sqref="D39">
    <cfRule type="expression" dxfId="65" priority="66">
      <formula>D39=0</formula>
    </cfRule>
  </conditionalFormatting>
  <conditionalFormatting sqref="D40">
    <cfRule type="expression" dxfId="64" priority="65">
      <formula>D40=0</formula>
    </cfRule>
  </conditionalFormatting>
  <conditionalFormatting sqref="C39">
    <cfRule type="expression" dxfId="63" priority="64">
      <formula>C39=""</formula>
    </cfRule>
  </conditionalFormatting>
  <conditionalFormatting sqref="H38:I38">
    <cfRule type="expression" dxfId="62" priority="63">
      <formula>H38=0</formula>
    </cfRule>
  </conditionalFormatting>
  <conditionalFormatting sqref="H39:I39">
    <cfRule type="expression" dxfId="61" priority="62">
      <formula>H39=0</formula>
    </cfRule>
  </conditionalFormatting>
  <conditionalFormatting sqref="G38">
    <cfRule type="expression" dxfId="60" priority="61">
      <formula>AND(G38=0,H38=0)</formula>
    </cfRule>
  </conditionalFormatting>
  <conditionalFormatting sqref="G39">
    <cfRule type="expression" dxfId="59" priority="60">
      <formula>AND(G39=0,H39=0)</formula>
    </cfRule>
  </conditionalFormatting>
  <conditionalFormatting sqref="N38">
    <cfRule type="expression" dxfId="58" priority="59">
      <formula>N38=0</formula>
    </cfRule>
  </conditionalFormatting>
  <conditionalFormatting sqref="N39">
    <cfRule type="expression" dxfId="57" priority="58">
      <formula>N39=0</formula>
    </cfRule>
  </conditionalFormatting>
  <conditionalFormatting sqref="N40">
    <cfRule type="expression" dxfId="56" priority="57">
      <formula>N40=0</formula>
    </cfRule>
  </conditionalFormatting>
  <conditionalFormatting sqref="M39">
    <cfRule type="expression" dxfId="55" priority="56">
      <formula>M39=""</formula>
    </cfRule>
  </conditionalFormatting>
  <conditionalFormatting sqref="R38:S38">
    <cfRule type="expression" dxfId="54" priority="55">
      <formula>R38=0</formula>
    </cfRule>
  </conditionalFormatting>
  <conditionalFormatting sqref="R39:S39">
    <cfRule type="expression" dxfId="53" priority="54">
      <formula>R39=0</formula>
    </cfRule>
  </conditionalFormatting>
  <conditionalFormatting sqref="Q38">
    <cfRule type="expression" dxfId="52" priority="53">
      <formula>AND(Q38=0,R38=0)</formula>
    </cfRule>
  </conditionalFormatting>
  <conditionalFormatting sqref="Q39">
    <cfRule type="expression" dxfId="51" priority="52">
      <formula>AND(Q39=0,R39=0)</formula>
    </cfRule>
  </conditionalFormatting>
  <conditionalFormatting sqref="D45">
    <cfRule type="expression" dxfId="50" priority="51">
      <formula>D45=0</formula>
    </cfRule>
  </conditionalFormatting>
  <conditionalFormatting sqref="D46">
    <cfRule type="expression" dxfId="49" priority="50">
      <formula>D46=0</formula>
    </cfRule>
  </conditionalFormatting>
  <conditionalFormatting sqref="D47">
    <cfRule type="expression" dxfId="48" priority="49">
      <formula>D47=0</formula>
    </cfRule>
  </conditionalFormatting>
  <conditionalFormatting sqref="C46">
    <cfRule type="expression" dxfId="47" priority="48">
      <formula>C46=""</formula>
    </cfRule>
  </conditionalFormatting>
  <conditionalFormatting sqref="H45:I45">
    <cfRule type="expression" dxfId="46" priority="47">
      <formula>H45=0</formula>
    </cfRule>
  </conditionalFormatting>
  <conditionalFormatting sqref="H46:I46">
    <cfRule type="expression" dxfId="45" priority="46">
      <formula>H46=0</formula>
    </cfRule>
  </conditionalFormatting>
  <conditionalFormatting sqref="G45">
    <cfRule type="expression" dxfId="44" priority="45">
      <formula>AND(G45=0,H45=0)</formula>
    </cfRule>
  </conditionalFormatting>
  <conditionalFormatting sqref="G46">
    <cfRule type="expression" dxfId="43" priority="44">
      <formula>AND(G46=0,H46=0)</formula>
    </cfRule>
  </conditionalFormatting>
  <conditionalFormatting sqref="N45">
    <cfRule type="expression" dxfId="42" priority="43">
      <formula>N45=0</formula>
    </cfRule>
  </conditionalFormatting>
  <conditionalFormatting sqref="N46">
    <cfRule type="expression" dxfId="41" priority="42">
      <formula>N46=0</formula>
    </cfRule>
  </conditionalFormatting>
  <conditionalFormatting sqref="N47">
    <cfRule type="expression" dxfId="40" priority="41">
      <formula>N47=0</formula>
    </cfRule>
  </conditionalFormatting>
  <conditionalFormatting sqref="M46">
    <cfRule type="expression" dxfId="39" priority="40">
      <formula>M46=""</formula>
    </cfRule>
  </conditionalFormatting>
  <conditionalFormatting sqref="R45:S45">
    <cfRule type="expression" dxfId="38" priority="39">
      <formula>R45=0</formula>
    </cfRule>
  </conditionalFormatting>
  <conditionalFormatting sqref="R46:S46">
    <cfRule type="expression" dxfId="37" priority="38">
      <formula>R46=0</formula>
    </cfRule>
  </conditionalFormatting>
  <conditionalFormatting sqref="Q45">
    <cfRule type="expression" dxfId="36" priority="37">
      <formula>AND(Q45=0,R45=0)</formula>
    </cfRule>
  </conditionalFormatting>
  <conditionalFormatting sqref="Q46">
    <cfRule type="expression" dxfId="35" priority="36">
      <formula>AND(Q46=0,R46=0)</formula>
    </cfRule>
  </conditionalFormatting>
  <conditionalFormatting sqref="D52">
    <cfRule type="expression" dxfId="34" priority="35">
      <formula>D52=0</formula>
    </cfRule>
  </conditionalFormatting>
  <conditionalFormatting sqref="D53">
    <cfRule type="expression" dxfId="33" priority="34">
      <formula>D53=0</formula>
    </cfRule>
  </conditionalFormatting>
  <conditionalFormatting sqref="D54">
    <cfRule type="expression" dxfId="32" priority="33">
      <formula>D54=0</formula>
    </cfRule>
  </conditionalFormatting>
  <conditionalFormatting sqref="C53">
    <cfRule type="expression" dxfId="31" priority="32">
      <formula>C53=""</formula>
    </cfRule>
  </conditionalFormatting>
  <conditionalFormatting sqref="H52:I52">
    <cfRule type="expression" dxfId="30" priority="31">
      <formula>H52=0</formula>
    </cfRule>
  </conditionalFormatting>
  <conditionalFormatting sqref="H53:I53">
    <cfRule type="expression" dxfId="29" priority="30">
      <formula>H53=0</formula>
    </cfRule>
  </conditionalFormatting>
  <conditionalFormatting sqref="G52">
    <cfRule type="expression" dxfId="28" priority="29">
      <formula>AND(G52=0,H52=0)</formula>
    </cfRule>
  </conditionalFormatting>
  <conditionalFormatting sqref="G53">
    <cfRule type="expression" dxfId="27" priority="28">
      <formula>AND(G53=0,H53=0)</formula>
    </cfRule>
  </conditionalFormatting>
  <conditionalFormatting sqref="N52">
    <cfRule type="expression" dxfId="26" priority="27">
      <formula>N52=0</formula>
    </cfRule>
  </conditionalFormatting>
  <conditionalFormatting sqref="N53">
    <cfRule type="expression" dxfId="25" priority="26">
      <formula>N53=0</formula>
    </cfRule>
  </conditionalFormatting>
  <conditionalFormatting sqref="N54">
    <cfRule type="expression" dxfId="24" priority="25">
      <formula>N54=0</formula>
    </cfRule>
  </conditionalFormatting>
  <conditionalFormatting sqref="M53">
    <cfRule type="expression" dxfId="23" priority="24">
      <formula>M53=""</formula>
    </cfRule>
  </conditionalFormatting>
  <conditionalFormatting sqref="R52:S52">
    <cfRule type="expression" dxfId="22" priority="23">
      <formula>R52=0</formula>
    </cfRule>
  </conditionalFormatting>
  <conditionalFormatting sqref="R53:S53">
    <cfRule type="expression" dxfId="21" priority="22">
      <formula>R53=0</formula>
    </cfRule>
  </conditionalFormatting>
  <conditionalFormatting sqref="Q52">
    <cfRule type="expression" dxfId="20" priority="21">
      <formula>AND(Q52=0,R52=0)</formula>
    </cfRule>
  </conditionalFormatting>
  <conditionalFormatting sqref="Q53">
    <cfRule type="expression" dxfId="19" priority="20">
      <formula>AND(Q53=0,R53=0)</formula>
    </cfRule>
  </conditionalFormatting>
  <conditionalFormatting sqref="D59">
    <cfRule type="expression" dxfId="18" priority="19">
      <formula>D59=0</formula>
    </cfRule>
  </conditionalFormatting>
  <conditionalFormatting sqref="D60">
    <cfRule type="expression" dxfId="17" priority="18">
      <formula>D60=0</formula>
    </cfRule>
  </conditionalFormatting>
  <conditionalFormatting sqref="D61">
    <cfRule type="expression" dxfId="16" priority="17">
      <formula>D61=0</formula>
    </cfRule>
  </conditionalFormatting>
  <conditionalFormatting sqref="C60">
    <cfRule type="expression" dxfId="15" priority="16">
      <formula>C60=""</formula>
    </cfRule>
  </conditionalFormatting>
  <conditionalFormatting sqref="H59:I59">
    <cfRule type="expression" dxfId="14" priority="15">
      <formula>H59=0</formula>
    </cfRule>
  </conditionalFormatting>
  <conditionalFormatting sqref="H60:I60">
    <cfRule type="expression" dxfId="13" priority="14">
      <formula>H60=0</formula>
    </cfRule>
  </conditionalFormatting>
  <conditionalFormatting sqref="G59">
    <cfRule type="expression" dxfId="12" priority="13">
      <formula>AND(G59=0,H59=0)</formula>
    </cfRule>
  </conditionalFormatting>
  <conditionalFormatting sqref="G60">
    <cfRule type="expression" dxfId="11" priority="12">
      <formula>AND(G60=0,H60=0)</formula>
    </cfRule>
  </conditionalFormatting>
  <conditionalFormatting sqref="N59">
    <cfRule type="expression" dxfId="10" priority="11">
      <formula>N59=0</formula>
    </cfRule>
  </conditionalFormatting>
  <conditionalFormatting sqref="N60">
    <cfRule type="expression" dxfId="9" priority="10">
      <formula>N60=0</formula>
    </cfRule>
  </conditionalFormatting>
  <conditionalFormatting sqref="N61">
    <cfRule type="expression" dxfId="8" priority="9">
      <formula>N61=0</formula>
    </cfRule>
  </conditionalFormatting>
  <conditionalFormatting sqref="M60">
    <cfRule type="expression" dxfId="7" priority="8">
      <formula>M60=""</formula>
    </cfRule>
  </conditionalFormatting>
  <conditionalFormatting sqref="R59:S59">
    <cfRule type="expression" dxfId="6" priority="7">
      <formula>R59=0</formula>
    </cfRule>
  </conditionalFormatting>
  <conditionalFormatting sqref="R60:S60">
    <cfRule type="expression" dxfId="5" priority="6">
      <formula>R60=0</formula>
    </cfRule>
  </conditionalFormatting>
  <conditionalFormatting sqref="Q59">
    <cfRule type="expression" dxfId="4" priority="5">
      <formula>AND(Q59=0,R59=0)</formula>
    </cfRule>
  </conditionalFormatting>
  <conditionalFormatting sqref="Q60">
    <cfRule type="expression" dxfId="3" priority="4">
      <formula>AND(Q60=0,R60=0)</formula>
    </cfRule>
  </conditionalFormatting>
  <conditionalFormatting sqref="AF15:AF26">
    <cfRule type="expression" dxfId="2" priority="3">
      <formula>$AF15="NO"</formula>
    </cfRule>
  </conditionalFormatting>
  <conditionalFormatting sqref="BD1:BD12">
    <cfRule type="expression" dxfId="1" priority="2">
      <formula>BD1&lt;&gt;BI1</formula>
    </cfRule>
  </conditionalFormatting>
  <conditionalFormatting sqref="BE1:BE12">
    <cfRule type="expression" dxfId="0" priority="1">
      <formula>BE1&lt;&gt;BJ1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45</vt:i4>
      </vt:variant>
    </vt:vector>
  </HeadingPairs>
  <TitlesOfParts>
    <vt:vector size="54" baseType="lpstr">
      <vt:lpstr>①(0.11)くり上がりなし</vt:lpstr>
      <vt:lpstr>②(0.11)くり上がり</vt:lpstr>
      <vt:lpstr>③(0.11)ミックス</vt:lpstr>
      <vt:lpstr>④(1.11)くり上がりなし</vt:lpstr>
      <vt:lpstr>⑤(1.11)くり上がり</vt:lpstr>
      <vt:lpstr>⑥(1.11)くり上がり和整数</vt:lpstr>
      <vt:lpstr>⑦(1.11)ミックス</vt:lpstr>
      <vt:lpstr>⑧(11.11)(1.11)ミックス</vt:lpstr>
      <vt:lpstr>⑨オールミックス</vt:lpstr>
      <vt:lpstr>'②(0.11)くり上がり'!NO</vt:lpstr>
      <vt:lpstr>'③(0.11)ミックス'!NO</vt:lpstr>
      <vt:lpstr>'④(1.11)くり上がりなし'!NO</vt:lpstr>
      <vt:lpstr>'⑤(1.11)くり上がり'!NO</vt:lpstr>
      <vt:lpstr>'⑥(1.11)くり上がり和整数'!NO</vt:lpstr>
      <vt:lpstr>'⑦(1.11)ミックス'!NO</vt:lpstr>
      <vt:lpstr>'⑧(11.11)(1.11)ミックス'!NO</vt:lpstr>
      <vt:lpstr>⑨オールミックス!NO</vt:lpstr>
      <vt:lpstr>NO</vt:lpstr>
      <vt:lpstr>'②(0.11)くり上がり'!OKA</vt:lpstr>
      <vt:lpstr>'③(0.11)ミックス'!OKA</vt:lpstr>
      <vt:lpstr>'④(1.11)くり上がりなし'!OKA</vt:lpstr>
      <vt:lpstr>'⑤(1.11)くり上がり'!OKA</vt:lpstr>
      <vt:lpstr>'⑥(1.11)くり上がり和整数'!OKA</vt:lpstr>
      <vt:lpstr>'⑦(1.11)ミックス'!OKA</vt:lpstr>
      <vt:lpstr>'⑧(11.11)(1.11)ミックス'!OKA</vt:lpstr>
      <vt:lpstr>⑨オールミックス!OKA</vt:lpstr>
      <vt:lpstr>OKA</vt:lpstr>
      <vt:lpstr>'②(0.11)くり上がり'!OKB</vt:lpstr>
      <vt:lpstr>'③(0.11)ミックス'!OKB</vt:lpstr>
      <vt:lpstr>'④(1.11)くり上がりなし'!OKB</vt:lpstr>
      <vt:lpstr>'⑤(1.11)くり上がり'!OKB</vt:lpstr>
      <vt:lpstr>'⑥(1.11)くり上がり和整数'!OKB</vt:lpstr>
      <vt:lpstr>'⑦(1.11)ミックス'!OKB</vt:lpstr>
      <vt:lpstr>'⑧(11.11)(1.11)ミックス'!OKB</vt:lpstr>
      <vt:lpstr>⑨オールミックス!OKB</vt:lpstr>
      <vt:lpstr>OKB</vt:lpstr>
      <vt:lpstr>'②(0.11)くり上がり'!ONA</vt:lpstr>
      <vt:lpstr>'③(0.11)ミックス'!ONA</vt:lpstr>
      <vt:lpstr>'④(1.11)くり上がりなし'!ONA</vt:lpstr>
      <vt:lpstr>'⑤(1.11)くり上がり'!ONA</vt:lpstr>
      <vt:lpstr>'⑥(1.11)くり上がり和整数'!ONA</vt:lpstr>
      <vt:lpstr>'⑦(1.11)ミックス'!ONA</vt:lpstr>
      <vt:lpstr>'⑧(11.11)(1.11)ミックス'!ONA</vt:lpstr>
      <vt:lpstr>⑨オールミックス!ONA</vt:lpstr>
      <vt:lpstr>ONA</vt:lpstr>
      <vt:lpstr>'①(0.11)くり上がりなし'!Print_Area</vt:lpstr>
      <vt:lpstr>'②(0.11)くり上がり'!Print_Area</vt:lpstr>
      <vt:lpstr>'③(0.11)ミックス'!Print_Area</vt:lpstr>
      <vt:lpstr>'④(1.11)くり上がりなし'!Print_Area</vt:lpstr>
      <vt:lpstr>'⑤(1.11)くり上がり'!Print_Area</vt:lpstr>
      <vt:lpstr>'⑥(1.11)くり上がり和整数'!Print_Area</vt:lpstr>
      <vt:lpstr>'⑦(1.11)ミックス'!Print_Area</vt:lpstr>
      <vt:lpstr>'⑧(11.11)(1.11)ミックス'!Print_Area</vt:lpstr>
      <vt:lpstr>⑨オールミックス!Print_Area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2024-03-17T13:26:09Z</cp:lastPrinted>
  <dcterms:created xsi:type="dcterms:W3CDTF">2024-03-16T12:14:14Z</dcterms:created>
  <dcterms:modified xsi:type="dcterms:W3CDTF">2024-03-30T16:20:22Z</dcterms:modified>
</cp:coreProperties>
</file>