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B_master\"/>
    </mc:Choice>
  </mc:AlternateContent>
  <bookViews>
    <workbookView xWindow="0" yWindow="0" windowWidth="14025" windowHeight="6165"/>
  </bookViews>
  <sheets>
    <sheet name="①(0.11)くり上がりなし" sheetId="1" r:id="rId1"/>
  </sheets>
  <definedNames>
    <definedName name="go" localSheetId="0">INDIRECT('①(0.11)くり上がりなし'!$Z$40)</definedName>
    <definedName name="hati" localSheetId="0">INDIRECT('①(0.11)くり上がりなし'!$Z$43)</definedName>
    <definedName name="iti" localSheetId="0">INDIRECT('①(0.11)くり上がりなし'!$Z$36)</definedName>
    <definedName name="nana" localSheetId="0">INDIRECT('①(0.11)くり上がりなし'!$Z$42)</definedName>
    <definedName name="ni" localSheetId="0">INDIRECT('①(0.11)くり上がりなし'!$Z$37)</definedName>
    <definedName name="NO">'①(0.11)くり上がりなし'!$V$38</definedName>
    <definedName name="OKA">'①(0.11)くり上がりなし'!$V$39</definedName>
    <definedName name="OKB">'①(0.11)くり上がりなし'!$V$40</definedName>
    <definedName name="ONA">'①(0.11)くり上がりなし'!$V$39</definedName>
    <definedName name="_xlnm.Print_Area" localSheetId="0">'①(0.11)くり上がりなし'!$A$1:$T$62</definedName>
    <definedName name="roku" localSheetId="0">INDIRECT('①(0.11)くり上がりなし'!$Z$41)</definedName>
    <definedName name="san" localSheetId="0">INDIRECT('①(0.11)くり上がりなし'!$Z$38)</definedName>
    <definedName name="si" localSheetId="0">INDIRECT('①(0.11)くり上がりなし'!$Z$39)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6" i="1" l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BZ20" i="1"/>
  <c r="BS20" i="1"/>
  <c r="CN19" i="1"/>
  <c r="CG19" i="1"/>
  <c r="BZ19" i="1"/>
  <c r="BS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CA1" i="1" s="1"/>
  <c r="BS1" i="1"/>
  <c r="BT1" i="1" s="1"/>
  <c r="BT2" i="1" l="1"/>
  <c r="CO21" i="1"/>
  <c r="CH23" i="1"/>
  <c r="CH21" i="1"/>
  <c r="CA2" i="1"/>
  <c r="CO23" i="1"/>
  <c r="BT3" i="1"/>
  <c r="BT5" i="1"/>
  <c r="BT7" i="1"/>
  <c r="BT10" i="1"/>
  <c r="BT12" i="1"/>
  <c r="BT14" i="1"/>
  <c r="BT16" i="1"/>
  <c r="BT18" i="1"/>
  <c r="BT20" i="1"/>
  <c r="CH27" i="1"/>
  <c r="CH31" i="1"/>
  <c r="CH35" i="1"/>
  <c r="CA4" i="1"/>
  <c r="CA6" i="1"/>
  <c r="CA8" i="1"/>
  <c r="CA10" i="1"/>
  <c r="CA12" i="1"/>
  <c r="CA14" i="1"/>
  <c r="CA15" i="1"/>
  <c r="CA17" i="1"/>
  <c r="CA18" i="1"/>
  <c r="CA19" i="1"/>
  <c r="CA20" i="1"/>
  <c r="CO27" i="1"/>
  <c r="CO31" i="1"/>
  <c r="CO35" i="1"/>
  <c r="CH1" i="1"/>
  <c r="CH2" i="1"/>
  <c r="CH3" i="1"/>
  <c r="CH4" i="1"/>
  <c r="CH5" i="1"/>
  <c r="CH6" i="1"/>
  <c r="CH7" i="1"/>
  <c r="CH8" i="1"/>
  <c r="CH9" i="1"/>
  <c r="CH10" i="1"/>
  <c r="CH11" i="1"/>
  <c r="CH12" i="1"/>
  <c r="CH13" i="1"/>
  <c r="CH14" i="1"/>
  <c r="CH15" i="1"/>
  <c r="CH16" i="1"/>
  <c r="CH17" i="1"/>
  <c r="CH18" i="1"/>
  <c r="CH19" i="1"/>
  <c r="CH20" i="1"/>
  <c r="CH22" i="1"/>
  <c r="CH24" i="1"/>
  <c r="CH26" i="1"/>
  <c r="CH28" i="1"/>
  <c r="CH30" i="1"/>
  <c r="CH32" i="1"/>
  <c r="CH34" i="1"/>
  <c r="CH36" i="1"/>
  <c r="BT4" i="1"/>
  <c r="BT6" i="1"/>
  <c r="BT8" i="1"/>
  <c r="BT9" i="1"/>
  <c r="BT11" i="1"/>
  <c r="BT13" i="1"/>
  <c r="BT15" i="1"/>
  <c r="BT17" i="1"/>
  <c r="BT19" i="1"/>
  <c r="CH25" i="1"/>
  <c r="CH29" i="1"/>
  <c r="CH33" i="1"/>
  <c r="CA3" i="1"/>
  <c r="CA5" i="1"/>
  <c r="CA7" i="1"/>
  <c r="CA9" i="1"/>
  <c r="CA11" i="1"/>
  <c r="CA13" i="1"/>
  <c r="CA16" i="1"/>
  <c r="CO25" i="1"/>
  <c r="CO29" i="1"/>
  <c r="CO33" i="1"/>
  <c r="CO1" i="1"/>
  <c r="CO2" i="1"/>
  <c r="CO3" i="1"/>
  <c r="CO4" i="1"/>
  <c r="CO5" i="1"/>
  <c r="CO6" i="1"/>
  <c r="CO7" i="1"/>
  <c r="CO8" i="1"/>
  <c r="CO9" i="1"/>
  <c r="CO10" i="1"/>
  <c r="CO11" i="1"/>
  <c r="CO12" i="1"/>
  <c r="CO13" i="1"/>
  <c r="CO14" i="1"/>
  <c r="CO15" i="1"/>
  <c r="CO16" i="1"/>
  <c r="CO17" i="1"/>
  <c r="CO18" i="1"/>
  <c r="CO19" i="1"/>
  <c r="CO20" i="1"/>
  <c r="CO22" i="1"/>
  <c r="CO24" i="1"/>
  <c r="CO26" i="1"/>
  <c r="CO28" i="1"/>
  <c r="CO30" i="1"/>
  <c r="CO32" i="1"/>
  <c r="CO34" i="1"/>
  <c r="CO36" i="1"/>
  <c r="S32" i="1"/>
  <c r="P30" i="1" l="1"/>
  <c r="F30" i="1"/>
  <c r="P23" i="1"/>
  <c r="F23" i="1"/>
  <c r="P16" i="1"/>
  <c r="F16" i="1"/>
  <c r="P9" i="1"/>
  <c r="F9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H15" i="1" s="1"/>
  <c r="BN5" i="1"/>
  <c r="H21" i="1" s="1"/>
  <c r="BI2" i="1"/>
  <c r="Q7" i="1" s="1"/>
  <c r="AY2" i="1"/>
  <c r="N7" i="1" s="1"/>
  <c r="BD8" i="1"/>
  <c r="O28" i="1" s="1"/>
  <c r="BE3" i="1"/>
  <c r="E15" i="1" s="1"/>
  <c r="AY10" i="1"/>
  <c r="AZ10" i="1"/>
  <c r="AZ2" i="1"/>
  <c r="BI10" i="1" l="1"/>
  <c r="AH10" i="1" s="1"/>
  <c r="M8" i="1"/>
  <c r="M39" i="1" s="1"/>
  <c r="N8" i="1"/>
  <c r="N39" i="1" s="1"/>
  <c r="AO3" i="1"/>
  <c r="N38" i="1"/>
  <c r="AL3" i="1"/>
  <c r="BD3" i="1"/>
  <c r="E14" i="1" s="1"/>
  <c r="BN3" i="1"/>
  <c r="H14" i="1" s="1"/>
  <c r="BJ2" i="1"/>
  <c r="Q8" i="1" s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O21" i="1" s="1"/>
  <c r="BE6" i="1"/>
  <c r="O22" i="1" s="1"/>
  <c r="BE11" i="1"/>
  <c r="BD11" i="1"/>
  <c r="BJ3" i="1"/>
  <c r="G15" i="1" s="1"/>
  <c r="F15" i="1" s="1"/>
  <c r="BI3" i="1"/>
  <c r="G14" i="1" s="1"/>
  <c r="BN6" i="1"/>
  <c r="R21" i="1" s="1"/>
  <c r="BO6" i="1"/>
  <c r="R22" i="1" s="1"/>
  <c r="AE10" i="1"/>
  <c r="BN12" i="1"/>
  <c r="AI12" i="1" s="1"/>
  <c r="BO12" i="1"/>
  <c r="AO12" i="1" s="1"/>
  <c r="BJ6" i="1"/>
  <c r="Q22" i="1" s="1"/>
  <c r="BI6" i="1"/>
  <c r="Q21" i="1" s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D28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N14" i="1" s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AK2" i="1"/>
  <c r="F28" i="1" l="1"/>
  <c r="P14" i="1"/>
  <c r="P29" i="1"/>
  <c r="F22" i="1"/>
  <c r="F7" i="1"/>
  <c r="F29" i="1"/>
  <c r="P22" i="1"/>
  <c r="P15" i="1"/>
  <c r="P21" i="1"/>
  <c r="D22" i="1"/>
  <c r="D53" i="1" s="1"/>
  <c r="C22" i="1"/>
  <c r="D8" i="1"/>
  <c r="D39" i="1" s="1"/>
  <c r="C8" i="1"/>
  <c r="C39" i="1" s="1"/>
  <c r="M29" i="1"/>
  <c r="M60" i="1" s="1"/>
  <c r="N29" i="1"/>
  <c r="F8" i="1"/>
  <c r="D15" i="1"/>
  <c r="D46" i="1" s="1"/>
  <c r="C15" i="1"/>
  <c r="C46" i="1" s="1"/>
  <c r="F14" i="1"/>
  <c r="M22" i="1"/>
  <c r="M53" i="1" s="1"/>
  <c r="N22" i="1"/>
  <c r="N53" i="1" s="1"/>
  <c r="M15" i="1"/>
  <c r="M46" i="1" s="1"/>
  <c r="N15" i="1"/>
  <c r="N46" i="1" s="1"/>
  <c r="D29" i="1"/>
  <c r="D60" i="1" s="1"/>
  <c r="C29" i="1"/>
  <c r="C60" i="1" s="1"/>
  <c r="P8" i="1"/>
  <c r="P39" i="1" s="1"/>
  <c r="R45" i="1"/>
  <c r="AN6" i="1"/>
  <c r="D38" i="1"/>
  <c r="AI6" i="1"/>
  <c r="AF3" i="1"/>
  <c r="E45" i="1"/>
  <c r="D52" i="1"/>
  <c r="AO6" i="1"/>
  <c r="R53" i="1"/>
  <c r="N52" i="1"/>
  <c r="N59" i="1"/>
  <c r="D59" i="1"/>
  <c r="AH3" i="1"/>
  <c r="AL6" i="1"/>
  <c r="D45" i="1"/>
  <c r="N45" i="1"/>
  <c r="AI3" i="1"/>
  <c r="H45" i="1"/>
  <c r="AH6" i="1"/>
  <c r="AN3" i="1"/>
  <c r="AF6" i="1"/>
  <c r="O52" i="1"/>
  <c r="AN2" i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AO10" i="1"/>
  <c r="H60" i="1"/>
  <c r="AL11" i="1"/>
  <c r="O60" i="1"/>
  <c r="AN11" i="1"/>
  <c r="AN1" i="1"/>
  <c r="AN7" i="1"/>
  <c r="AL4" i="1"/>
  <c r="E46" i="1"/>
  <c r="AN5" i="1"/>
  <c r="AF11" i="1"/>
  <c r="O59" i="1"/>
  <c r="AH1" i="1"/>
  <c r="AO1" i="1"/>
  <c r="H39" i="1"/>
  <c r="AH4" i="1"/>
  <c r="AI4" i="1"/>
  <c r="N60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Q3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C53" i="1"/>
  <c r="AH5" i="1"/>
  <c r="AI8" i="1"/>
  <c r="R52" i="1"/>
  <c r="AO11" i="1"/>
  <c r="R60" i="1"/>
  <c r="AL8" i="1"/>
  <c r="O53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C12" i="1" l="1"/>
  <c r="M5" i="1"/>
  <c r="M12" i="1"/>
  <c r="M19" i="1"/>
  <c r="M50" i="1" s="1"/>
  <c r="C5" i="1"/>
  <c r="C36" i="1" s="1"/>
  <c r="M26" i="1"/>
  <c r="M57" i="1" s="1"/>
  <c r="C26" i="1"/>
  <c r="C57" i="1" s="1"/>
  <c r="AC3" i="1"/>
  <c r="G12" i="1" s="1"/>
  <c r="AC12" i="1"/>
  <c r="AT12" i="1" s="1"/>
  <c r="P38" i="1"/>
  <c r="Q52" i="1"/>
  <c r="P52" i="1"/>
  <c r="G45" i="1"/>
  <c r="F45" i="1"/>
  <c r="Q60" i="1"/>
  <c r="P60" i="1"/>
  <c r="G46" i="1"/>
  <c r="F46" i="1"/>
  <c r="Q59" i="1"/>
  <c r="P59" i="1"/>
  <c r="Q53" i="1"/>
  <c r="P53" i="1"/>
  <c r="C43" i="1"/>
  <c r="Q46" i="1"/>
  <c r="P46" i="1"/>
  <c r="AC5" i="1"/>
  <c r="G19" i="1" s="1"/>
  <c r="M43" i="1"/>
  <c r="Q45" i="1"/>
  <c r="P45" i="1"/>
  <c r="F60" i="1"/>
  <c r="F59" i="1"/>
  <c r="F39" i="1"/>
  <c r="G39" i="1"/>
  <c r="AC2" i="1"/>
  <c r="Q5" i="1" s="1"/>
  <c r="M36" i="1"/>
  <c r="F38" i="1"/>
  <c r="G38" i="1"/>
  <c r="F53" i="1"/>
  <c r="G53" i="1"/>
  <c r="F52" i="1"/>
  <c r="G52" i="1"/>
  <c r="C50" i="1"/>
  <c r="AC6" i="1"/>
  <c r="Q19" i="1" s="1"/>
  <c r="AC4" i="1"/>
  <c r="Q12" i="1" s="1"/>
  <c r="AC9" i="1"/>
  <c r="AC1" i="1"/>
  <c r="G5" i="1" s="1"/>
  <c r="AC8" i="1"/>
  <c r="Q26" i="1" s="1"/>
  <c r="AC7" i="1"/>
  <c r="G26" i="1" s="1"/>
  <c r="AC11" i="1"/>
  <c r="AC10" i="1"/>
  <c r="AR3" i="1" l="1"/>
  <c r="E16" i="1" s="1"/>
  <c r="AQ3" i="1"/>
  <c r="D16" i="1" s="1"/>
  <c r="AT3" i="1"/>
  <c r="G16" i="1" s="1"/>
  <c r="AU3" i="1"/>
  <c r="H16" i="1" s="1"/>
  <c r="AQ12" i="1"/>
  <c r="Q50" i="1"/>
  <c r="Q57" i="1"/>
  <c r="G57" i="1"/>
  <c r="G36" i="1"/>
  <c r="G43" i="1"/>
  <c r="Q36" i="1"/>
  <c r="Q43" i="1"/>
  <c r="G50" i="1"/>
  <c r="AR12" i="1"/>
  <c r="AU2" i="1"/>
  <c r="R9" i="1" s="1"/>
  <c r="AT5" i="1"/>
  <c r="G23" i="1" s="1"/>
  <c r="AU12" i="1"/>
  <c r="AB47" i="1" s="1"/>
  <c r="AT2" i="1"/>
  <c r="Q9" i="1" s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R23" i="1" s="1"/>
  <c r="AR6" i="1"/>
  <c r="O23" i="1" s="1"/>
  <c r="AQ6" i="1"/>
  <c r="N23" i="1" s="1"/>
  <c r="AR7" i="1"/>
  <c r="E30" i="1" s="1"/>
  <c r="AU7" i="1"/>
  <c r="H30" i="1" s="1"/>
  <c r="AT7" i="1"/>
  <c r="G30" i="1" s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AB38" i="1" l="1"/>
  <c r="G9" i="1"/>
  <c r="G40" i="1" s="1"/>
  <c r="AA36" i="1"/>
  <c r="H9" i="1"/>
  <c r="H40" i="1" s="1"/>
  <c r="AB36" i="1"/>
  <c r="AA38" i="1"/>
  <c r="G61" i="1"/>
  <c r="G47" i="1"/>
  <c r="Q47" i="1"/>
  <c r="O54" i="1"/>
  <c r="G54" i="1"/>
  <c r="Q54" i="1"/>
  <c r="AB41" i="1"/>
  <c r="Q61" i="1"/>
  <c r="Q40" i="1"/>
  <c r="AA40" i="1"/>
  <c r="Z47" i="1"/>
  <c r="H47" i="1"/>
  <c r="AB39" i="1"/>
  <c r="H61" i="1"/>
  <c r="AB45" i="1"/>
  <c r="R47" i="1"/>
  <c r="AB40" i="1"/>
  <c r="R54" i="1"/>
  <c r="AB43" i="1"/>
  <c r="R61" i="1"/>
  <c r="AB46" i="1"/>
  <c r="H54" i="1"/>
  <c r="AB42" i="1"/>
  <c r="R40" i="1"/>
  <c r="AB37" i="1"/>
  <c r="AA37" i="1"/>
  <c r="E40" i="1"/>
  <c r="N61" i="1"/>
  <c r="O47" i="1"/>
  <c r="D47" i="1"/>
  <c r="N47" i="1"/>
  <c r="N54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45" i="1" l="1"/>
  <c r="Z38" i="1"/>
  <c r="Z41" i="1"/>
  <c r="Z37" i="1"/>
  <c r="Z36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<sst xmlns="http://schemas.openxmlformats.org/spreadsheetml/2006/main" count="127" uniqueCount="50">
  <si>
    <t>①</t>
    <phoneticPr fontId="4"/>
  </si>
  <si>
    <t>＋</t>
    <phoneticPr fontId="4"/>
  </si>
  <si>
    <t>＝</t>
    <phoneticPr fontId="4"/>
  </si>
  <si>
    <t>.</t>
    <phoneticPr fontId="4"/>
  </si>
  <si>
    <t>十
位</t>
    <rPh sb="0" eb="1">
      <t>ジュウ</t>
    </rPh>
    <rPh sb="2" eb="3">
      <t>イ</t>
    </rPh>
    <phoneticPr fontId="4"/>
  </si>
  <si>
    <t>一位</t>
    <rPh sb="0" eb="2">
      <t>イチイ</t>
    </rPh>
    <phoneticPr fontId="4"/>
  </si>
  <si>
    <t>下一</t>
    <rPh sb="0" eb="1">
      <t>シタ</t>
    </rPh>
    <rPh sb="1" eb="2">
      <t>イチ</t>
    </rPh>
    <phoneticPr fontId="4"/>
  </si>
  <si>
    <t>下二</t>
    <rPh sb="0" eb="1">
      <t>シタ</t>
    </rPh>
    <rPh sb="1" eb="2">
      <t>ニ</t>
    </rPh>
    <phoneticPr fontId="4"/>
  </si>
  <si>
    <t>②</t>
    <phoneticPr fontId="4"/>
  </si>
  <si>
    <t>＋</t>
    <phoneticPr fontId="4"/>
  </si>
  <si>
    <t>＝</t>
    <phoneticPr fontId="4"/>
  </si>
  <si>
    <t>.</t>
    <phoneticPr fontId="4"/>
  </si>
  <si>
    <t>③</t>
    <phoneticPr fontId="4"/>
  </si>
  <si>
    <t>＋</t>
    <phoneticPr fontId="4"/>
  </si>
  <si>
    <t>.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</si>
  <si>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</si>
  <si>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</si>
  <si>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</si>
  <si>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</si>
  <si>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＝</t>
    <phoneticPr fontId="4"/>
  </si>
  <si>
    <t>⑧</t>
    <phoneticPr fontId="4"/>
  </si>
  <si>
    <t>⑨</t>
    <phoneticPr fontId="4"/>
  </si>
  <si>
    <t>⑩</t>
    <phoneticPr fontId="4"/>
  </si>
  <si>
    <t>⑪</t>
    <phoneticPr fontId="4"/>
  </si>
  <si>
    <t>⑫</t>
    <phoneticPr fontId="4"/>
  </si>
  <si>
    <t>和</t>
    <rPh sb="0" eb="1">
      <t>ワ</t>
    </rPh>
    <phoneticPr fontId="4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</si>
  <si>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</si>
  <si>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</si>
  <si>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</si>
  <si>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</si>
  <si>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</si>
  <si>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</si>
  <si>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</si>
  <si>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</si>
  <si>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</si>
  <si>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</si>
  <si>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</si>
  <si>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4"/>
  </si>
  <si>
    <t>②</t>
    <phoneticPr fontId="4"/>
  </si>
  <si>
    <t>④</t>
    <phoneticPr fontId="2"/>
  </si>
  <si>
    <t>⑤</t>
    <phoneticPr fontId="2"/>
  </si>
  <si>
    <t>⑦</t>
    <phoneticPr fontId="2"/>
  </si>
  <si>
    <t>⑧</t>
    <phoneticPr fontId="2"/>
  </si>
  <si>
    <t>iti</t>
    <phoneticPr fontId="4"/>
  </si>
  <si>
    <t>san</t>
    <phoneticPr fontId="4"/>
  </si>
  <si>
    <t>下二</t>
    <rPh sb="0" eb="1">
      <t>シタ</t>
    </rPh>
    <rPh sb="1" eb="2">
      <t>2</t>
    </rPh>
    <phoneticPr fontId="4"/>
  </si>
  <si>
    <t>下一</t>
    <rPh sb="0" eb="1">
      <t>シタ</t>
    </rPh>
    <rPh sb="1" eb="2">
      <t>1</t>
    </rPh>
    <phoneticPr fontId="4"/>
  </si>
  <si>
    <t>③</t>
    <phoneticPr fontId="2"/>
  </si>
  <si>
    <t>⑥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</si>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</sst>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33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3" fillId="0" borderId="0" xfId="0" applyFo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3" fillId="2" borderId="0" xfId="0" applyFont="1" applyFill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/>
    <xf numFmtId="0" fontId="7" fillId="0" borderId="0" xfId="0" applyFont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3" fillId="0" borderId="0" xfId="0" applyFont="1" applyBorder="1" applyProtection="1">
      <alignment vertical="center"/>
    </xf>
    <xf numFmtId="0" fontId="5" fillId="0" borderId="6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7" fillId="0" borderId="7" xfId="0" applyFont="1" applyBorder="1" applyProtection="1">
      <alignment vertical="center"/>
    </xf>
    <xf numFmtId="0" fontId="3" fillId="0" borderId="7" xfId="0" applyFont="1" applyBorder="1" applyProtection="1">
      <alignment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Protection="1">
      <alignment vertical="center"/>
    </xf>
    <xf numFmtId="0" fontId="3" fillId="0" borderId="9" xfId="0" applyFont="1" applyBorder="1" applyProtection="1">
      <alignment vertical="center"/>
    </xf>
    <xf numFmtId="0" fontId="10" fillId="0" borderId="0" xfId="0" applyFont="1" applyBorder="1" applyAlignment="1" applyProtection="1">
      <alignment horizontal="left" vertical="center" shrinkToFit="1"/>
    </xf>
    <xf numFmtId="0" fontId="9" fillId="0" borderId="10" xfId="0" applyFont="1" applyBorder="1" applyAlignment="1" applyProtection="1">
      <alignment vertical="center" shrinkToFit="1"/>
    </xf>
    <xf numFmtId="0" fontId="10" fillId="0" borderId="10" xfId="0" applyFont="1" applyBorder="1" applyAlignment="1" applyProtection="1">
      <alignment vertical="center" shrinkToFit="1"/>
    </xf>
    <xf numFmtId="0" fontId="5" fillId="0" borderId="9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9" fillId="0" borderId="0" xfId="0" applyFont="1" applyBorder="1" applyProtection="1">
      <alignment vertical="center"/>
    </xf>
    <xf numFmtId="0" fontId="9" fillId="0" borderId="10" xfId="0" applyFont="1" applyBorder="1" applyProtection="1">
      <alignment vertical="center"/>
    </xf>
    <xf numFmtId="0" fontId="3" fillId="0" borderId="10" xfId="0" applyFont="1" applyBorder="1" applyProtection="1">
      <alignment vertical="center"/>
    </xf>
    <xf numFmtId="0" fontId="11" fillId="0" borderId="11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/>
    </xf>
    <xf numFmtId="0" fontId="9" fillId="0" borderId="16" xfId="0" applyFont="1" applyBorder="1" applyAlignment="1" applyProtection="1">
      <alignment horizontal="center" vertical="center"/>
    </xf>
    <xf numFmtId="0" fontId="9" fillId="0" borderId="17" xfId="0" applyFont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horizontal="center" vertical="center"/>
    </xf>
    <xf numFmtId="0" fontId="12" fillId="0" borderId="0" xfId="0" applyFont="1" applyBorder="1" applyProtection="1">
      <alignment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9" xfId="0" applyFont="1" applyBorder="1" applyAlignment="1" applyProtection="1">
      <alignment horizontal="center" vertical="center"/>
    </xf>
    <xf numFmtId="0" fontId="12" fillId="0" borderId="10" xfId="0" applyFont="1" applyBorder="1" applyProtection="1">
      <alignment vertical="center"/>
    </xf>
    <xf numFmtId="0" fontId="12" fillId="0" borderId="9" xfId="0" applyFont="1" applyBorder="1" applyProtection="1">
      <alignment vertical="center"/>
    </xf>
    <xf numFmtId="0" fontId="3" fillId="0" borderId="20" xfId="0" applyFont="1" applyBorder="1" applyProtection="1">
      <alignment vertical="center"/>
    </xf>
    <xf numFmtId="0" fontId="3" fillId="0" borderId="21" xfId="0" applyFont="1" applyBorder="1" applyProtection="1">
      <alignment vertical="center"/>
    </xf>
    <xf numFmtId="0" fontId="3" fillId="0" borderId="21" xfId="0" applyFont="1" applyBorder="1" applyAlignment="1" applyProtection="1">
      <alignment vertical="center"/>
    </xf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Protection="1">
      <alignment vertical="center"/>
    </xf>
    <xf numFmtId="0" fontId="3" fillId="0" borderId="6" xfId="0" applyFont="1" applyBorder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13" fillId="0" borderId="0" xfId="0" applyFont="1" applyBorder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17" fillId="0" borderId="9" xfId="0" applyFont="1" applyBorder="1" applyAlignment="1" applyProtection="1">
      <alignment vertical="center" shrinkToFit="1"/>
    </xf>
    <xf numFmtId="0" fontId="17" fillId="0" borderId="0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horizontal="left" vertical="center" shrinkToFit="1"/>
    </xf>
    <xf numFmtId="0" fontId="17" fillId="0" borderId="10" xfId="0" applyFont="1" applyBorder="1" applyAlignment="1" applyProtection="1">
      <alignment vertical="center" shrinkToFit="1"/>
    </xf>
    <xf numFmtId="0" fontId="5" fillId="0" borderId="0" xfId="0" applyFont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center" vertical="center"/>
    </xf>
    <xf numFmtId="0" fontId="19" fillId="0" borderId="12" xfId="0" applyFont="1" applyBorder="1" applyAlignment="1" applyProtection="1">
      <alignment horizontal="center" vertical="center"/>
    </xf>
    <xf numFmtId="0" fontId="19" fillId="0" borderId="13" xfId="0" applyFont="1" applyBorder="1" applyAlignment="1" applyProtection="1">
      <alignment horizontal="center" vertical="center"/>
    </xf>
    <xf numFmtId="0" fontId="19" fillId="0" borderId="14" xfId="0" applyFont="1" applyBorder="1" applyAlignment="1" applyProtection="1">
      <alignment horizontal="center" vertical="center"/>
    </xf>
    <xf numFmtId="0" fontId="19" fillId="0" borderId="19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18" fillId="0" borderId="3" xfId="0" applyFont="1" applyBorder="1" applyAlignment="1" applyProtection="1">
      <alignment horizontal="left" vertical="center" shrinkToFit="1"/>
    </xf>
    <xf numFmtId="0" fontId="18" fillId="0" borderId="4" xfId="0" applyFont="1" applyBorder="1" applyAlignment="1" applyProtection="1">
      <alignment horizontal="left" vertical="center" shrinkToFit="1"/>
    </xf>
    <xf numFmtId="0" fontId="15" fillId="0" borderId="2" xfId="0" applyFont="1" applyBorder="1" applyAlignment="1" applyProtection="1">
      <alignment horizontal="right" vertical="center"/>
    </xf>
    <xf numFmtId="0" fontId="15" fillId="0" borderId="3" xfId="0" applyFont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right" vertical="center"/>
    </xf>
    <xf numFmtId="0" fontId="15" fillId="0" borderId="3" xfId="0" applyFont="1" applyBorder="1" applyAlignment="1" applyProtection="1">
      <alignment horizontal="center" vertical="center"/>
    </xf>
    <xf numFmtId="0" fontId="16" fillId="0" borderId="5" xfId="0" applyFont="1" applyBorder="1" applyProtection="1">
      <alignment vertical="center"/>
    </xf>
    <xf numFmtId="0" fontId="16" fillId="0" borderId="3" xfId="0" applyFont="1" applyBorder="1" applyProtection="1">
      <alignment vertical="center"/>
    </xf>
    <xf numFmtId="0" fontId="1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176" fontId="14" fillId="0" borderId="24" xfId="0" applyNumberFormat="1" applyFont="1" applyBorder="1" applyAlignment="1" applyProtection="1">
      <alignment horizontal="right" vertical="center" shrinkToFit="1"/>
    </xf>
    <xf numFmtId="0" fontId="10" fillId="0" borderId="24" xfId="0" applyFont="1" applyBorder="1" applyAlignment="1" applyProtection="1">
      <alignment horizontal="left" vertical="center" shrinkToFit="1"/>
    </xf>
    <xf numFmtId="176" fontId="14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9" fillId="0" borderId="2" xfId="0" applyFont="1" applyBorder="1" applyAlignment="1" applyProtection="1">
      <alignment horizontal="left" vertical="center" shrinkToFit="1"/>
    </xf>
    <xf numFmtId="0" fontId="9" fillId="0" borderId="3" xfId="0" applyFont="1" applyBorder="1" applyAlignment="1" applyProtection="1">
      <alignment horizontal="left" vertical="center" shrinkToFit="1"/>
    </xf>
    <xf numFmtId="0" fontId="26" fillId="0" borderId="2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right" vertical="center"/>
    </xf>
    <xf numFmtId="0" fontId="26" fillId="0" borderId="4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center" vertical="center"/>
    </xf>
    <xf numFmtId="0" fontId="3" fillId="0" borderId="5" xfId="0" applyFont="1" applyBorder="1" applyProtection="1">
      <alignment vertical="center"/>
    </xf>
    <xf numFmtId="0" fontId="3" fillId="0" borderId="3" xfId="0" applyFont="1" applyBorder="1" applyProtection="1">
      <alignment vertical="center"/>
    </xf>
    <xf numFmtId="0" fontId="3" fillId="0" borderId="4" xfId="0" applyFont="1" applyBorder="1" applyProtection="1">
      <alignment vertical="center"/>
    </xf>
  </cellXfs>
  <cellStyles count="1">
    <cellStyle name="標準" xfId="0" builtinId="0"/>
  </cellStyles>
  <dxfs count="13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33CC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223752" y="18102709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179762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179762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11281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11281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4280091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4280091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7432000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7432000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9" t="s">
        <v>49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8">
        <v>1</v>
      </c>
      <c r="T1" s="88"/>
      <c r="U1" s="1"/>
      <c r="X1" s="3" t="s">
        <v>0</v>
      </c>
      <c r="Y1" s="4">
        <f ca="1">AY1*1000+BD1*100+BI1*10+BN1</f>
        <v>12</v>
      </c>
      <c r="Z1" s="4" t="s">
        <v>1</v>
      </c>
      <c r="AA1" s="4">
        <f ca="1">AZ1*1000+BE1*100+BJ1*10+BO1</f>
        <v>84</v>
      </c>
      <c r="AB1" s="4" t="s">
        <v>2</v>
      </c>
      <c r="AC1" s="4">
        <f ca="1">Y1+AA1</f>
        <v>96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1</v>
      </c>
      <c r="AI1" s="4">
        <f ca="1">BN1</f>
        <v>2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8</v>
      </c>
      <c r="AO1" s="4">
        <f ca="1">BO1</f>
        <v>4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9</v>
      </c>
      <c r="AU1" s="4">
        <f ca="1">MOD(ROUNDDOWN(AC1/1,0),10)</f>
        <v>6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1</v>
      </c>
      <c r="BJ1" s="8">
        <f t="shared" ref="BJ1:BJ12" ca="1" si="0">VLOOKUP($CH1,$CJ$1:$CL$100,3,FALSE)</f>
        <v>8</v>
      </c>
      <c r="BK1" s="9"/>
      <c r="BL1" s="5" t="s">
        <v>7</v>
      </c>
      <c r="BM1" s="4">
        <v>1</v>
      </c>
      <c r="BN1" s="8">
        <f ca="1">VLOOKUP($CO1,$CQ$1:$CS$100,2,FALSE)</f>
        <v>2</v>
      </c>
      <c r="BO1" s="8">
        <f ca="1">VLOOKUP($CO1,$CQ$1:$CS$100,3,FALSE)</f>
        <v>4</v>
      </c>
      <c r="BP1" s="9"/>
      <c r="BQ1" s="9"/>
      <c r="BR1" s="7"/>
      <c r="BS1" s="10">
        <f ca="1">RAND()</f>
        <v>0.3757797281601265</v>
      </c>
      <c r="BT1" s="11">
        <f ca="1">RANK(BS1,$BS$1:$BS$100,)</f>
        <v>12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5.1676978772023707E-2</v>
      </c>
      <c r="CA1" s="11">
        <f ca="1">RANK(BZ1,$BZ$1:$BZ$100,)</f>
        <v>20</v>
      </c>
      <c r="CB1" s="4"/>
      <c r="CC1" s="4">
        <v>1</v>
      </c>
      <c r="CD1" s="4">
        <v>0</v>
      </c>
      <c r="CE1" s="4">
        <v>0</v>
      </c>
      <c r="CG1" s="10">
        <f ca="1">RAND()</f>
        <v>0.73484099957524207</v>
      </c>
      <c r="CH1" s="11">
        <f ca="1">RANK(CG1,$CG$1:$CG$100,)</f>
        <v>8</v>
      </c>
      <c r="CI1" s="4"/>
      <c r="CJ1" s="4">
        <v>1</v>
      </c>
      <c r="CK1" s="4">
        <v>1</v>
      </c>
      <c r="CL1" s="4">
        <v>1</v>
      </c>
      <c r="CM1" s="4"/>
      <c r="CN1" s="10">
        <f ca="1">RAND()</f>
        <v>0.66357962718525576</v>
      </c>
      <c r="CO1" s="11">
        <f ca="1">RANK(CN1,$CN$1:$CN$100,)</f>
        <v>12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92" t="s">
        <v>36</v>
      </c>
      <c r="B2" s="93"/>
      <c r="C2" s="93"/>
      <c r="D2" s="93"/>
      <c r="E2" s="94"/>
      <c r="F2" s="95" t="s">
        <v>37</v>
      </c>
      <c r="G2" s="95"/>
      <c r="H2" s="95"/>
      <c r="I2" s="96"/>
      <c r="J2" s="97"/>
      <c r="K2" s="97"/>
      <c r="L2" s="97"/>
      <c r="M2" s="97"/>
      <c r="N2" s="97"/>
      <c r="O2" s="97"/>
      <c r="P2" s="97"/>
      <c r="Q2" s="97"/>
      <c r="R2" s="97"/>
      <c r="S2" s="97"/>
      <c r="T2" s="98"/>
      <c r="X2" s="2" t="s">
        <v>8</v>
      </c>
      <c r="Y2" s="4">
        <f t="shared" ref="Y2:Y12" ca="1" si="1">AY2*1000+BD2*100+BI2*10+BN2</f>
        <v>63</v>
      </c>
      <c r="Z2" s="4" t="s">
        <v>9</v>
      </c>
      <c r="AA2" s="4">
        <f t="shared" ref="AA2:AA12" ca="1" si="2">AZ2*1000+BE2*100+BJ2*10+BO2</f>
        <v>15</v>
      </c>
      <c r="AB2" s="4" t="s">
        <v>10</v>
      </c>
      <c r="AC2" s="4">
        <f t="shared" ref="AC2:AC12" ca="1" si="3">Y2+AA2</f>
        <v>78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6</v>
      </c>
      <c r="AI2" s="4">
        <f t="shared" ref="AI2:AI12" ca="1" si="7">BN2</f>
        <v>3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1</v>
      </c>
      <c r="AO2" s="4">
        <f t="shared" ref="AO2:AO12" ca="1" si="11">BO2</f>
        <v>5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11</v>
      </c>
      <c r="AT2" s="4">
        <f t="shared" ref="AT2:AT12" ca="1" si="14">MOD(ROUNDDOWN(AC2/10,0),10)</f>
        <v>7</v>
      </c>
      <c r="AU2" s="4">
        <f t="shared" ref="AU2:AU12" ca="1" si="15">MOD(ROUNDDOWN(AC2/1,0),10)</f>
        <v>8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6</v>
      </c>
      <c r="BJ2" s="8">
        <f t="shared" ca="1" si="0"/>
        <v>1</v>
      </c>
      <c r="BK2" s="9"/>
      <c r="BM2" s="4">
        <v>2</v>
      </c>
      <c r="BN2" s="8">
        <f t="shared" ref="BN2:BN12" ca="1" si="21">VLOOKUP($CO2,$CQ$1:$CS$100,2,FALSE)</f>
        <v>3</v>
      </c>
      <c r="BO2" s="8">
        <f t="shared" ref="BO2:BO12" ca="1" si="22">VLOOKUP($CO2,$CQ$1:$CS$100,3,FALSE)</f>
        <v>5</v>
      </c>
      <c r="BP2" s="9"/>
      <c r="BQ2" s="9"/>
      <c r="BR2" s="7"/>
      <c r="BS2" s="10">
        <f t="shared" ref="BS2:BS20" ca="1" si="23">RAND()</f>
        <v>0.84531313568490951</v>
      </c>
      <c r="BT2" s="11">
        <f t="shared" ref="BT2:BT20" ca="1" si="24">RANK(BS2,$BS$1:$BS$100,)</f>
        <v>2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20" ca="1" si="25">RAND()</f>
        <v>0.74346257071476141</v>
      </c>
      <c r="CA2" s="11">
        <f t="shared" ref="CA2:CA20" ca="1" si="26">RANK(BZ2,$BZ$1:$BZ$100,)</f>
        <v>6</v>
      </c>
      <c r="CB2" s="4"/>
      <c r="CC2" s="4">
        <v>2</v>
      </c>
      <c r="CD2" s="4">
        <v>0</v>
      </c>
      <c r="CE2" s="4">
        <v>0</v>
      </c>
      <c r="CG2" s="10">
        <f t="shared" ref="CG2:CG36" ca="1" si="27">RAND()</f>
        <v>0.17849499116094558</v>
      </c>
      <c r="CH2" s="11">
        <f t="shared" ref="CH2:CH36" ca="1" si="28">RANK(CG2,$CG$1:$CG$100,)</f>
        <v>31</v>
      </c>
      <c r="CI2" s="4"/>
      <c r="CJ2" s="4">
        <v>2</v>
      </c>
      <c r="CK2" s="4">
        <v>1</v>
      </c>
      <c r="CL2" s="4">
        <v>2</v>
      </c>
      <c r="CN2" s="10">
        <f t="shared" ref="CN2:CN36" ca="1" si="29">RAND()</f>
        <v>0.41768785478242421</v>
      </c>
      <c r="CO2" s="11">
        <f t="shared" ref="CO2:CO36" ca="1" si="30">RANK(CN2,$CN$1:$CN$100,)</f>
        <v>20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14</v>
      </c>
      <c r="Z3" s="4" t="s">
        <v>13</v>
      </c>
      <c r="AA3" s="4">
        <f t="shared" ca="1" si="2"/>
        <v>64</v>
      </c>
      <c r="AB3" s="4" t="s">
        <v>2</v>
      </c>
      <c r="AC3" s="4">
        <f t="shared" ca="1" si="3"/>
        <v>78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1</v>
      </c>
      <c r="AI3" s="4">
        <f t="shared" ca="1" si="7"/>
        <v>4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6</v>
      </c>
      <c r="AO3" s="4">
        <f t="shared" ca="1" si="11"/>
        <v>4</v>
      </c>
      <c r="AP3" s="4" t="s">
        <v>2</v>
      </c>
      <c r="AQ3" s="4">
        <f t="shared" ca="1" si="12"/>
        <v>0</v>
      </c>
      <c r="AR3" s="4">
        <f t="shared" ca="1" si="13"/>
        <v>0</v>
      </c>
      <c r="AS3" s="4" t="s">
        <v>3</v>
      </c>
      <c r="AT3" s="4">
        <f t="shared" ca="1" si="14"/>
        <v>7</v>
      </c>
      <c r="AU3" s="4">
        <f t="shared" ca="1" si="15"/>
        <v>8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1</v>
      </c>
      <c r="BJ3" s="8">
        <f t="shared" ca="1" si="0"/>
        <v>6</v>
      </c>
      <c r="BK3" s="9"/>
      <c r="BM3" s="4">
        <v>3</v>
      </c>
      <c r="BN3" s="8">
        <f t="shared" ca="1" si="21"/>
        <v>4</v>
      </c>
      <c r="BO3" s="8">
        <f t="shared" ca="1" si="22"/>
        <v>4</v>
      </c>
      <c r="BP3" s="9"/>
      <c r="BQ3" s="9"/>
      <c r="BR3" s="7"/>
      <c r="BS3" s="10">
        <f t="shared" ca="1" si="23"/>
        <v>0.5392335513297315</v>
      </c>
      <c r="BT3" s="11">
        <f t="shared" ca="1" si="24"/>
        <v>7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0.90944961527762158</v>
      </c>
      <c r="CA3" s="11">
        <f t="shared" ca="1" si="26"/>
        <v>4</v>
      </c>
      <c r="CB3" s="4"/>
      <c r="CC3" s="4">
        <v>3</v>
      </c>
      <c r="CD3" s="4">
        <v>0</v>
      </c>
      <c r="CE3" s="4">
        <v>0</v>
      </c>
      <c r="CG3" s="10">
        <f t="shared" ca="1" si="27"/>
        <v>0.8042259668939582</v>
      </c>
      <c r="CH3" s="11">
        <f t="shared" ca="1" si="28"/>
        <v>6</v>
      </c>
      <c r="CI3" s="4"/>
      <c r="CJ3" s="4">
        <v>3</v>
      </c>
      <c r="CK3" s="4">
        <v>1</v>
      </c>
      <c r="CL3" s="4">
        <v>3</v>
      </c>
      <c r="CN3" s="10">
        <f t="shared" ca="1" si="29"/>
        <v>0.36678068474293057</v>
      </c>
      <c r="CO3" s="11">
        <f t="shared" ca="1" si="30"/>
        <v>25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0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56</v>
      </c>
      <c r="Z4" s="4" t="s">
        <v>13</v>
      </c>
      <c r="AA4" s="4">
        <f t="shared" ca="1" si="2"/>
        <v>33</v>
      </c>
      <c r="AB4" s="4" t="s">
        <v>2</v>
      </c>
      <c r="AC4" s="4">
        <f t="shared" ca="1" si="3"/>
        <v>89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5</v>
      </c>
      <c r="AI4" s="4">
        <f t="shared" ca="1" si="7"/>
        <v>6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3</v>
      </c>
      <c r="AO4" s="4">
        <f t="shared" ca="1" si="11"/>
        <v>3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8</v>
      </c>
      <c r="AU4" s="4">
        <f t="shared" ca="1" si="15"/>
        <v>9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5</v>
      </c>
      <c r="BJ4" s="8">
        <f t="shared" ca="1" si="0"/>
        <v>3</v>
      </c>
      <c r="BK4" s="9"/>
      <c r="BM4" s="4">
        <v>4</v>
      </c>
      <c r="BN4" s="8">
        <f t="shared" ca="1" si="21"/>
        <v>6</v>
      </c>
      <c r="BO4" s="8">
        <f t="shared" ca="1" si="22"/>
        <v>3</v>
      </c>
      <c r="BP4" s="9"/>
      <c r="BQ4" s="9"/>
      <c r="BR4" s="7"/>
      <c r="BS4" s="10">
        <f t="shared" ca="1" si="23"/>
        <v>9.2546160232515384E-2</v>
      </c>
      <c r="BT4" s="11">
        <f t="shared" ca="1" si="24"/>
        <v>16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0.91595127586915071</v>
      </c>
      <c r="CA4" s="11">
        <f t="shared" ca="1" si="26"/>
        <v>3</v>
      </c>
      <c r="CB4" s="4"/>
      <c r="CC4" s="4">
        <v>4</v>
      </c>
      <c r="CD4" s="4">
        <v>0</v>
      </c>
      <c r="CE4" s="4">
        <v>0</v>
      </c>
      <c r="CG4" s="10">
        <f t="shared" ca="1" si="27"/>
        <v>0.20528773549290102</v>
      </c>
      <c r="CH4" s="11">
        <f t="shared" ca="1" si="28"/>
        <v>29</v>
      </c>
      <c r="CI4" s="4"/>
      <c r="CJ4" s="4">
        <v>4</v>
      </c>
      <c r="CK4" s="4">
        <v>1</v>
      </c>
      <c r="CL4" s="4">
        <v>4</v>
      </c>
      <c r="CN4" s="10">
        <f t="shared" ca="1" si="29"/>
        <v>0.19512058863912085</v>
      </c>
      <c r="CO4" s="11">
        <f t="shared" ca="1" si="30"/>
        <v>33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90" t="str">
        <f ca="1">$Y1/100&amp;$Z1&amp;$AA1/100&amp;$AB1</f>
        <v>0.12＋0.84＝</v>
      </c>
      <c r="D5" s="91"/>
      <c r="E5" s="91"/>
      <c r="F5" s="91"/>
      <c r="G5" s="84">
        <f ca="1">$AC1/100</f>
        <v>0.96</v>
      </c>
      <c r="H5" s="85"/>
      <c r="I5" s="21"/>
      <c r="J5" s="22"/>
      <c r="K5" s="20"/>
      <c r="L5" s="13"/>
      <c r="M5" s="90" t="str">
        <f ca="1">$Y2/100&amp;$Z2&amp;$AA2/100&amp;$AB2</f>
        <v>0.63＋0.15＝</v>
      </c>
      <c r="N5" s="91"/>
      <c r="O5" s="91"/>
      <c r="P5" s="91"/>
      <c r="Q5" s="84">
        <f ca="1">$AC2/100</f>
        <v>0.78</v>
      </c>
      <c r="R5" s="85"/>
      <c r="S5" s="21"/>
      <c r="T5" s="23"/>
      <c r="X5" s="2" t="s">
        <v>16</v>
      </c>
      <c r="Y5" s="4">
        <f t="shared" ca="1" si="1"/>
        <v>32</v>
      </c>
      <c r="Z5" s="4" t="s">
        <v>1</v>
      </c>
      <c r="AA5" s="4">
        <f t="shared" ca="1" si="2"/>
        <v>17</v>
      </c>
      <c r="AB5" s="4" t="s">
        <v>2</v>
      </c>
      <c r="AC5" s="4">
        <f t="shared" ca="1" si="3"/>
        <v>49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3</v>
      </c>
      <c r="AI5" s="4">
        <f t="shared" ca="1" si="7"/>
        <v>2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1</v>
      </c>
      <c r="AO5" s="4">
        <f t="shared" ca="1" si="11"/>
        <v>7</v>
      </c>
      <c r="AP5" s="4" t="s">
        <v>2</v>
      </c>
      <c r="AQ5" s="4">
        <f t="shared" ca="1" si="12"/>
        <v>0</v>
      </c>
      <c r="AR5" s="4">
        <f t="shared" ca="1" si="13"/>
        <v>0</v>
      </c>
      <c r="AS5" s="4" t="s">
        <v>3</v>
      </c>
      <c r="AT5" s="4">
        <f t="shared" ca="1" si="14"/>
        <v>4</v>
      </c>
      <c r="AU5" s="4">
        <f t="shared" ca="1" si="15"/>
        <v>9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3</v>
      </c>
      <c r="BJ5" s="8">
        <f t="shared" ca="1" si="0"/>
        <v>1</v>
      </c>
      <c r="BK5" s="9"/>
      <c r="BM5" s="4">
        <v>5</v>
      </c>
      <c r="BN5" s="8">
        <f t="shared" ca="1" si="21"/>
        <v>2</v>
      </c>
      <c r="BO5" s="8">
        <f t="shared" ca="1" si="22"/>
        <v>7</v>
      </c>
      <c r="BP5" s="9"/>
      <c r="BQ5" s="9"/>
      <c r="BR5" s="7"/>
      <c r="BS5" s="10">
        <f t="shared" ca="1" si="23"/>
        <v>0.78181758340511043</v>
      </c>
      <c r="BT5" s="11">
        <f t="shared" ca="1" si="24"/>
        <v>4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0.64857805539306401</v>
      </c>
      <c r="CA5" s="11">
        <f t="shared" ca="1" si="26"/>
        <v>9</v>
      </c>
      <c r="CB5" s="4"/>
      <c r="CC5" s="4">
        <v>5</v>
      </c>
      <c r="CD5" s="4">
        <v>0</v>
      </c>
      <c r="CE5" s="4">
        <v>0</v>
      </c>
      <c r="CG5" s="10">
        <f t="shared" ca="1" si="27"/>
        <v>0.56245682147869047</v>
      </c>
      <c r="CH5" s="11">
        <f t="shared" ca="1" si="28"/>
        <v>16</v>
      </c>
      <c r="CI5" s="4"/>
      <c r="CJ5" s="4">
        <v>5</v>
      </c>
      <c r="CK5" s="4">
        <v>1</v>
      </c>
      <c r="CL5" s="4">
        <v>5</v>
      </c>
      <c r="CN5" s="10">
        <f t="shared" ca="1" si="29"/>
        <v>0.53281510781579644</v>
      </c>
      <c r="CO5" s="11">
        <f t="shared" ca="1" si="30"/>
        <v>15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37</v>
      </c>
      <c r="Z6" s="4" t="s">
        <v>1</v>
      </c>
      <c r="AA6" s="4">
        <f t="shared" ca="1" si="2"/>
        <v>22</v>
      </c>
      <c r="AB6" s="4" t="s">
        <v>2</v>
      </c>
      <c r="AC6" s="4">
        <f t="shared" ca="1" si="3"/>
        <v>59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3</v>
      </c>
      <c r="AI6" s="4">
        <f t="shared" ca="1" si="7"/>
        <v>7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2</v>
      </c>
      <c r="AO6" s="4">
        <f t="shared" ca="1" si="11"/>
        <v>2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5</v>
      </c>
      <c r="AU6" s="4">
        <f t="shared" ca="1" si="15"/>
        <v>9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3</v>
      </c>
      <c r="BJ6" s="8">
        <f t="shared" ca="1" si="0"/>
        <v>2</v>
      </c>
      <c r="BK6" s="9"/>
      <c r="BM6" s="4">
        <v>6</v>
      </c>
      <c r="BN6" s="8">
        <f t="shared" ca="1" si="21"/>
        <v>7</v>
      </c>
      <c r="BO6" s="8">
        <f t="shared" ca="1" si="22"/>
        <v>2</v>
      </c>
      <c r="BP6" s="9"/>
      <c r="BQ6" s="9"/>
      <c r="BR6" s="7"/>
      <c r="BS6" s="10">
        <f t="shared" ca="1" si="23"/>
        <v>0.38403509758652077</v>
      </c>
      <c r="BT6" s="11">
        <f t="shared" ca="1" si="24"/>
        <v>11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0.90896373899884242</v>
      </c>
      <c r="CA6" s="11">
        <f t="shared" ca="1" si="26"/>
        <v>5</v>
      </c>
      <c r="CB6" s="4"/>
      <c r="CC6" s="4">
        <v>6</v>
      </c>
      <c r="CD6" s="4">
        <v>0</v>
      </c>
      <c r="CE6" s="4">
        <v>0</v>
      </c>
      <c r="CG6" s="10">
        <f t="shared" ca="1" si="27"/>
        <v>0.54258145963646764</v>
      </c>
      <c r="CH6" s="11">
        <f t="shared" ca="1" si="28"/>
        <v>17</v>
      </c>
      <c r="CI6" s="4"/>
      <c r="CJ6" s="4">
        <v>6</v>
      </c>
      <c r="CK6" s="4">
        <v>1</v>
      </c>
      <c r="CL6" s="4">
        <v>6</v>
      </c>
      <c r="CN6" s="10">
        <f t="shared" ca="1" si="29"/>
        <v>7.1938820669500747E-2</v>
      </c>
      <c r="CO6" s="11">
        <f t="shared" ca="1" si="30"/>
        <v>35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0</v>
      </c>
      <c r="F7" s="41" t="str">
        <f ca="1">IF(AND(G7=0,H7=0),"",".")</f>
        <v>.</v>
      </c>
      <c r="G7" s="42">
        <f ca="1">$BI1</f>
        <v>1</v>
      </c>
      <c r="H7" s="42">
        <f ca="1">$BN1</f>
        <v>2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0</v>
      </c>
      <c r="P7" s="41" t="str">
        <f ca="1">IF(AND(Q7=0,R7=0),"",".")</f>
        <v>.</v>
      </c>
      <c r="Q7" s="42">
        <f ca="1">$BI2</f>
        <v>6</v>
      </c>
      <c r="R7" s="42">
        <f ca="1">$BN2</f>
        <v>3</v>
      </c>
      <c r="S7" s="33"/>
      <c r="T7" s="28"/>
      <c r="X7" s="2" t="s">
        <v>18</v>
      </c>
      <c r="Y7" s="4">
        <f t="shared" ca="1" si="1"/>
        <v>25</v>
      </c>
      <c r="Z7" s="4" t="s">
        <v>1</v>
      </c>
      <c r="AA7" s="4">
        <f t="shared" ca="1" si="2"/>
        <v>63</v>
      </c>
      <c r="AB7" s="4" t="s">
        <v>2</v>
      </c>
      <c r="AC7" s="4">
        <f t="shared" ca="1" si="3"/>
        <v>88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2</v>
      </c>
      <c r="AI7" s="4">
        <f t="shared" ca="1" si="7"/>
        <v>5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6</v>
      </c>
      <c r="AO7" s="4">
        <f t="shared" ca="1" si="11"/>
        <v>3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8</v>
      </c>
      <c r="AU7" s="4">
        <f t="shared" ca="1" si="15"/>
        <v>8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2</v>
      </c>
      <c r="BJ7" s="8">
        <f t="shared" ca="1" si="0"/>
        <v>6</v>
      </c>
      <c r="BK7" s="9"/>
      <c r="BM7" s="4">
        <v>7</v>
      </c>
      <c r="BN7" s="8">
        <f t="shared" ca="1" si="21"/>
        <v>5</v>
      </c>
      <c r="BO7" s="8">
        <f t="shared" ca="1" si="22"/>
        <v>3</v>
      </c>
      <c r="BP7" s="9"/>
      <c r="BQ7" s="9"/>
      <c r="BR7" s="7"/>
      <c r="BS7" s="10">
        <f t="shared" ca="1" si="23"/>
        <v>0.72044675014548398</v>
      </c>
      <c r="BT7" s="11">
        <f t="shared" ca="1" si="24"/>
        <v>5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0.48929983142162459</v>
      </c>
      <c r="CA7" s="11">
        <f t="shared" ca="1" si="26"/>
        <v>12</v>
      </c>
      <c r="CB7" s="4"/>
      <c r="CC7" s="4">
        <v>7</v>
      </c>
      <c r="CD7" s="4">
        <v>0</v>
      </c>
      <c r="CE7" s="4">
        <v>0</v>
      </c>
      <c r="CG7" s="10">
        <f t="shared" ca="1" si="27"/>
        <v>0.63798458271762892</v>
      </c>
      <c r="CH7" s="11">
        <f t="shared" ca="1" si="28"/>
        <v>14</v>
      </c>
      <c r="CI7" s="4"/>
      <c r="CJ7" s="4">
        <v>7</v>
      </c>
      <c r="CK7" s="4">
        <v>1</v>
      </c>
      <c r="CL7" s="4">
        <v>7</v>
      </c>
      <c r="CN7" s="10">
        <f t="shared" ca="1" si="29"/>
        <v>0.24399740382879243</v>
      </c>
      <c r="CO7" s="11">
        <f t="shared" ca="1" si="30"/>
        <v>29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69" t="str">
        <f ca="1">IF(AND($AZ1=0,$AY1=0),"","＋")</f>
        <v/>
      </c>
      <c r="D8" s="70" t="str">
        <f ca="1">IF(AND($AZ1=0,$AY1=0),"＋",$AZ1)</f>
        <v>＋</v>
      </c>
      <c r="E8" s="71">
        <f ca="1">$BE1</f>
        <v>0</v>
      </c>
      <c r="F8" s="71" t="str">
        <f ca="1">IF(AND(G8=0,H8=0),"",".")</f>
        <v>.</v>
      </c>
      <c r="G8" s="72">
        <f ca="1">$BJ1</f>
        <v>8</v>
      </c>
      <c r="H8" s="72">
        <f ca="1">$BO1</f>
        <v>4</v>
      </c>
      <c r="I8" s="33"/>
      <c r="J8" s="28"/>
      <c r="K8" s="20"/>
      <c r="L8" s="13"/>
      <c r="M8" s="69" t="str">
        <f ca="1">IF(AND($AZ2=0,$AY2=0),"","＋")</f>
        <v/>
      </c>
      <c r="N8" s="70" t="str">
        <f ca="1">IF(AND($AZ2=0,$AY2=0),"＋",$AZ2)</f>
        <v>＋</v>
      </c>
      <c r="O8" s="71">
        <f ca="1">$BE2</f>
        <v>0</v>
      </c>
      <c r="P8" s="71" t="str">
        <f ca="1">IF(AND(Q8=0,R8=0),"",".")</f>
        <v>.</v>
      </c>
      <c r="Q8" s="72">
        <f ca="1">$BJ2</f>
        <v>1</v>
      </c>
      <c r="R8" s="72">
        <f ca="1">$BO2</f>
        <v>5</v>
      </c>
      <c r="S8" s="33"/>
      <c r="T8" s="28"/>
      <c r="X8" s="2" t="s">
        <v>20</v>
      </c>
      <c r="Y8" s="4">
        <f t="shared" ca="1" si="1"/>
        <v>31</v>
      </c>
      <c r="Z8" s="4" t="s">
        <v>1</v>
      </c>
      <c r="AA8" s="4">
        <f t="shared" ca="1" si="2"/>
        <v>36</v>
      </c>
      <c r="AB8" s="4" t="s">
        <v>2</v>
      </c>
      <c r="AC8" s="4">
        <f t="shared" ca="1" si="3"/>
        <v>67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3</v>
      </c>
      <c r="AI8" s="4">
        <f t="shared" ca="1" si="7"/>
        <v>1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3</v>
      </c>
      <c r="AO8" s="4">
        <f t="shared" ca="1" si="11"/>
        <v>6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6</v>
      </c>
      <c r="AU8" s="4">
        <f t="shared" ca="1" si="15"/>
        <v>7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3</v>
      </c>
      <c r="BJ8" s="8">
        <f t="shared" ca="1" si="0"/>
        <v>3</v>
      </c>
      <c r="BK8" s="9"/>
      <c r="BM8" s="4">
        <v>8</v>
      </c>
      <c r="BN8" s="8">
        <f t="shared" ca="1" si="21"/>
        <v>1</v>
      </c>
      <c r="BO8" s="8">
        <f t="shared" ca="1" si="22"/>
        <v>6</v>
      </c>
      <c r="BP8" s="9"/>
      <c r="BQ8" s="9"/>
      <c r="BR8" s="7"/>
      <c r="BS8" s="10">
        <f t="shared" ca="1" si="23"/>
        <v>0.2971399067192938</v>
      </c>
      <c r="BT8" s="11">
        <f t="shared" ca="1" si="24"/>
        <v>13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0.39273493175656182</v>
      </c>
      <c r="CA8" s="11">
        <f t="shared" ca="1" si="26"/>
        <v>15</v>
      </c>
      <c r="CB8" s="4"/>
      <c r="CC8" s="4">
        <v>8</v>
      </c>
      <c r="CD8" s="4">
        <v>0</v>
      </c>
      <c r="CE8" s="4">
        <v>0</v>
      </c>
      <c r="CG8" s="10">
        <f t="shared" ca="1" si="27"/>
        <v>0.53670811434356303</v>
      </c>
      <c r="CH8" s="11">
        <f t="shared" ca="1" si="28"/>
        <v>18</v>
      </c>
      <c r="CI8" s="4"/>
      <c r="CJ8" s="4">
        <v>8</v>
      </c>
      <c r="CK8" s="4">
        <v>1</v>
      </c>
      <c r="CL8" s="4">
        <v>8</v>
      </c>
      <c r="CN8" s="10">
        <f t="shared" ca="1" si="29"/>
        <v>0.80723320032117674</v>
      </c>
      <c r="CO8" s="11">
        <f t="shared" ca="1" si="30"/>
        <v>6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0</v>
      </c>
      <c r="F9" s="41" t="str">
        <f>$AS1</f>
        <v>.</v>
      </c>
      <c r="G9" s="42">
        <f ca="1">$AT1</f>
        <v>9</v>
      </c>
      <c r="H9" s="43">
        <f ca="1">$AU1</f>
        <v>6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0</v>
      </c>
      <c r="P9" s="41" t="str">
        <f>$AS2</f>
        <v>.</v>
      </c>
      <c r="Q9" s="42">
        <f ca="1">$AT2</f>
        <v>7</v>
      </c>
      <c r="R9" s="43">
        <f ca="1">$AU2</f>
        <v>8</v>
      </c>
      <c r="S9" s="33"/>
      <c r="T9" s="44"/>
      <c r="X9" s="2" t="s">
        <v>21</v>
      </c>
      <c r="Y9" s="4">
        <f t="shared" ca="1" si="1"/>
        <v>34</v>
      </c>
      <c r="Z9" s="4" t="s">
        <v>1</v>
      </c>
      <c r="AA9" s="4">
        <f t="shared" ca="1" si="2"/>
        <v>62</v>
      </c>
      <c r="AB9" s="4" t="s">
        <v>2</v>
      </c>
      <c r="AC9" s="4">
        <f t="shared" ca="1" si="3"/>
        <v>96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3</v>
      </c>
      <c r="AI9" s="4">
        <f t="shared" ca="1" si="7"/>
        <v>4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6</v>
      </c>
      <c r="AO9" s="4">
        <f t="shared" ca="1" si="11"/>
        <v>2</v>
      </c>
      <c r="AP9" s="4" t="s">
        <v>19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9</v>
      </c>
      <c r="AU9" s="4">
        <f t="shared" ca="1" si="15"/>
        <v>6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3</v>
      </c>
      <c r="BJ9" s="8">
        <f t="shared" ca="1" si="0"/>
        <v>6</v>
      </c>
      <c r="BK9" s="9"/>
      <c r="BM9" s="4">
        <v>9</v>
      </c>
      <c r="BN9" s="8">
        <f t="shared" ca="1" si="21"/>
        <v>4</v>
      </c>
      <c r="BO9" s="8">
        <f t="shared" ca="1" si="22"/>
        <v>2</v>
      </c>
      <c r="BP9" s="9"/>
      <c r="BQ9" s="9"/>
      <c r="BR9" s="7"/>
      <c r="BS9" s="10">
        <f t="shared" ca="1" si="23"/>
        <v>9.649875046584877E-3</v>
      </c>
      <c r="BT9" s="11">
        <f t="shared" ca="1" si="24"/>
        <v>18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0.66234734818394236</v>
      </c>
      <c r="CA9" s="11">
        <f t="shared" ca="1" si="26"/>
        <v>8</v>
      </c>
      <c r="CB9" s="4"/>
      <c r="CC9" s="4">
        <v>9</v>
      </c>
      <c r="CD9" s="4">
        <v>0</v>
      </c>
      <c r="CE9" s="4">
        <v>0</v>
      </c>
      <c r="CG9" s="10">
        <f t="shared" ca="1" si="27"/>
        <v>0.44651113174604884</v>
      </c>
      <c r="CH9" s="11">
        <f t="shared" ca="1" si="28"/>
        <v>21</v>
      </c>
      <c r="CI9" s="4"/>
      <c r="CJ9" s="4">
        <v>9</v>
      </c>
      <c r="CK9" s="4">
        <v>2</v>
      </c>
      <c r="CL9" s="4">
        <v>1</v>
      </c>
      <c r="CN9" s="10">
        <f t="shared" ca="1" si="29"/>
        <v>0.39303303483100738</v>
      </c>
      <c r="CO9" s="11">
        <f t="shared" ca="1" si="30"/>
        <v>23</v>
      </c>
      <c r="CP9" s="4"/>
      <c r="CQ9" s="4">
        <v>9</v>
      </c>
      <c r="CR9" s="4">
        <v>2</v>
      </c>
      <c r="CS9" s="4">
        <v>1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44</v>
      </c>
      <c r="Z10" s="4" t="s">
        <v>1</v>
      </c>
      <c r="AA10" s="4">
        <f t="shared" ca="1" si="2"/>
        <v>55</v>
      </c>
      <c r="AB10" s="4" t="s">
        <v>2</v>
      </c>
      <c r="AC10" s="4">
        <f t="shared" ca="1" si="3"/>
        <v>99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4</v>
      </c>
      <c r="AI10" s="4">
        <f t="shared" ca="1" si="7"/>
        <v>4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5</v>
      </c>
      <c r="AO10" s="4">
        <f t="shared" ca="1" si="11"/>
        <v>5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9</v>
      </c>
      <c r="AU10" s="4">
        <f t="shared" ca="1" si="15"/>
        <v>9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4</v>
      </c>
      <c r="BJ10" s="8">
        <f t="shared" ca="1" si="0"/>
        <v>5</v>
      </c>
      <c r="BK10" s="9"/>
      <c r="BM10" s="4">
        <v>10</v>
      </c>
      <c r="BN10" s="8">
        <f t="shared" ca="1" si="21"/>
        <v>4</v>
      </c>
      <c r="BO10" s="8">
        <f t="shared" ca="1" si="22"/>
        <v>5</v>
      </c>
      <c r="BP10" s="9"/>
      <c r="BQ10" s="9"/>
      <c r="BR10" s="7"/>
      <c r="BS10" s="10">
        <f t="shared" ca="1" si="23"/>
        <v>0.5709317109208969</v>
      </c>
      <c r="BT10" s="11">
        <f t="shared" ca="1" si="24"/>
        <v>6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0.55821953784462364</v>
      </c>
      <c r="CA10" s="11">
        <f t="shared" ca="1" si="26"/>
        <v>11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0.32081928742324728</v>
      </c>
      <c r="CH10" s="11">
        <f t="shared" ca="1" si="28"/>
        <v>26</v>
      </c>
      <c r="CI10" s="4"/>
      <c r="CJ10" s="4">
        <v>10</v>
      </c>
      <c r="CK10" s="4">
        <v>2</v>
      </c>
      <c r="CL10" s="4">
        <v>2</v>
      </c>
      <c r="CN10" s="10">
        <f t="shared" ca="1" si="29"/>
        <v>0.32981682894997566</v>
      </c>
      <c r="CO10" s="11">
        <f t="shared" ca="1" si="30"/>
        <v>26</v>
      </c>
      <c r="CP10" s="4"/>
      <c r="CQ10" s="4">
        <v>10</v>
      </c>
      <c r="CR10" s="4">
        <v>2</v>
      </c>
      <c r="CS10" s="4">
        <v>2</v>
      </c>
    </row>
    <row r="11" spans="1:97" ht="19.5" customHeight="1" thickBot="1" x14ac:dyDescent="0.3">
      <c r="A11" s="51"/>
      <c r="B11" s="17"/>
      <c r="C11" s="16" t="s">
        <v>47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39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63</v>
      </c>
      <c r="Z11" s="4" t="s">
        <v>1</v>
      </c>
      <c r="AA11" s="4">
        <f t="shared" ca="1" si="2"/>
        <v>26</v>
      </c>
      <c r="AB11" s="4" t="s">
        <v>2</v>
      </c>
      <c r="AC11" s="4">
        <f t="shared" ca="1" si="3"/>
        <v>89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6</v>
      </c>
      <c r="AI11" s="4">
        <f t="shared" ca="1" si="7"/>
        <v>3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2</v>
      </c>
      <c r="AO11" s="4">
        <f t="shared" ca="1" si="11"/>
        <v>6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8</v>
      </c>
      <c r="AU11" s="4">
        <f t="shared" ca="1" si="15"/>
        <v>9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6</v>
      </c>
      <c r="BJ11" s="8">
        <f t="shared" ca="1" si="0"/>
        <v>2</v>
      </c>
      <c r="BK11" s="9"/>
      <c r="BM11" s="4">
        <v>11</v>
      </c>
      <c r="BN11" s="8">
        <f t="shared" ca="1" si="21"/>
        <v>3</v>
      </c>
      <c r="BO11" s="8">
        <f t="shared" ca="1" si="22"/>
        <v>6</v>
      </c>
      <c r="BP11" s="9"/>
      <c r="BQ11" s="9"/>
      <c r="BR11" s="7"/>
      <c r="BS11" s="10">
        <f t="shared" ca="1" si="23"/>
        <v>2.3447428555987138E-3</v>
      </c>
      <c r="BT11" s="11">
        <f t="shared" ca="1" si="24"/>
        <v>19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0.1915741745403019</v>
      </c>
      <c r="CA11" s="11">
        <f t="shared" ca="1" si="26"/>
        <v>17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0.17667069491371745</v>
      </c>
      <c r="CH11" s="11">
        <f t="shared" ca="1" si="28"/>
        <v>32</v>
      </c>
      <c r="CI11" s="4"/>
      <c r="CJ11" s="4">
        <v>11</v>
      </c>
      <c r="CK11" s="4">
        <v>2</v>
      </c>
      <c r="CL11" s="4">
        <v>3</v>
      </c>
      <c r="CN11" s="10">
        <f t="shared" ca="1" si="29"/>
        <v>0.41439300573226756</v>
      </c>
      <c r="CO11" s="11">
        <f t="shared" ca="1" si="30"/>
        <v>21</v>
      </c>
      <c r="CP11" s="4"/>
      <c r="CQ11" s="4">
        <v>11</v>
      </c>
      <c r="CR11" s="4">
        <v>2</v>
      </c>
      <c r="CS11" s="4">
        <v>3</v>
      </c>
    </row>
    <row r="12" spans="1:97" ht="45.95" customHeight="1" thickBot="1" x14ac:dyDescent="0.3">
      <c r="A12" s="24"/>
      <c r="B12" s="25"/>
      <c r="C12" s="73" t="str">
        <f ca="1">$Y3/100&amp;$Z3&amp;$AA3/100&amp;$AB3</f>
        <v>0.14＋0.64＝</v>
      </c>
      <c r="D12" s="74"/>
      <c r="E12" s="74"/>
      <c r="F12" s="74"/>
      <c r="G12" s="84">
        <f ca="1">$AC3/100</f>
        <v>0.78</v>
      </c>
      <c r="H12" s="85"/>
      <c r="I12" s="21"/>
      <c r="J12" s="22"/>
      <c r="K12" s="20"/>
      <c r="L12" s="13"/>
      <c r="M12" s="73" t="str">
        <f ca="1">$Y4/100&amp;$Z4&amp;$AA4/100&amp;$AB4</f>
        <v>0.56＋0.33＝</v>
      </c>
      <c r="N12" s="74"/>
      <c r="O12" s="74"/>
      <c r="P12" s="74"/>
      <c r="Q12" s="84">
        <f ca="1">$AC4/100</f>
        <v>0.89</v>
      </c>
      <c r="R12" s="85"/>
      <c r="S12" s="21"/>
      <c r="T12" s="23"/>
      <c r="X12" s="2" t="s">
        <v>24</v>
      </c>
      <c r="Y12" s="4">
        <f t="shared" ca="1" si="1"/>
        <v>74</v>
      </c>
      <c r="Z12" s="4" t="s">
        <v>1</v>
      </c>
      <c r="AA12" s="4">
        <f t="shared" ca="1" si="2"/>
        <v>13</v>
      </c>
      <c r="AB12" s="4" t="s">
        <v>2</v>
      </c>
      <c r="AC12" s="4">
        <f t="shared" ca="1" si="3"/>
        <v>87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7</v>
      </c>
      <c r="AI12" s="4">
        <f t="shared" ca="1" si="7"/>
        <v>4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1</v>
      </c>
      <c r="AO12" s="4">
        <f t="shared" ca="1" si="11"/>
        <v>3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8</v>
      </c>
      <c r="AU12" s="4">
        <f t="shared" ca="1" si="15"/>
        <v>7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7</v>
      </c>
      <c r="BJ12" s="8">
        <f t="shared" ca="1" si="0"/>
        <v>1</v>
      </c>
      <c r="BK12" s="9"/>
      <c r="BM12" s="4">
        <v>12</v>
      </c>
      <c r="BN12" s="8">
        <f t="shared" ca="1" si="21"/>
        <v>4</v>
      </c>
      <c r="BO12" s="8">
        <f t="shared" ca="1" si="22"/>
        <v>3</v>
      </c>
      <c r="BP12" s="9"/>
      <c r="BQ12" s="9"/>
      <c r="BR12" s="7"/>
      <c r="BS12" s="10">
        <f t="shared" ca="1" si="23"/>
        <v>0.78459046190654746</v>
      </c>
      <c r="BT12" s="11">
        <f t="shared" ca="1" si="24"/>
        <v>3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0.98833057579711114</v>
      </c>
      <c r="CA12" s="11">
        <f t="shared" ca="1" si="26"/>
        <v>2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0.15823582817949344</v>
      </c>
      <c r="CH12" s="11">
        <f t="shared" ca="1" si="28"/>
        <v>34</v>
      </c>
      <c r="CI12" s="4"/>
      <c r="CJ12" s="4">
        <v>12</v>
      </c>
      <c r="CK12" s="4">
        <v>2</v>
      </c>
      <c r="CL12" s="4">
        <v>4</v>
      </c>
      <c r="CN12" s="10">
        <f t="shared" ca="1" si="29"/>
        <v>0.37913313126616544</v>
      </c>
      <c r="CO12" s="11">
        <f t="shared" ca="1" si="30"/>
        <v>24</v>
      </c>
      <c r="CP12" s="4"/>
      <c r="CQ12" s="4">
        <v>12</v>
      </c>
      <c r="CR12" s="4">
        <v>2</v>
      </c>
      <c r="CS12" s="4">
        <v>4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0.52136544690633668</v>
      </c>
      <c r="BT13" s="11">
        <f t="shared" ca="1" si="24"/>
        <v>8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0.31191759998928648</v>
      </c>
      <c r="CA13" s="11">
        <f t="shared" ca="1" si="26"/>
        <v>16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0.72711838157190312</v>
      </c>
      <c r="CH13" s="11">
        <f t="shared" ca="1" si="28"/>
        <v>10</v>
      </c>
      <c r="CI13" s="4"/>
      <c r="CJ13" s="4">
        <v>13</v>
      </c>
      <c r="CK13" s="4">
        <v>2</v>
      </c>
      <c r="CL13" s="4">
        <v>5</v>
      </c>
      <c r="CN13" s="10">
        <f t="shared" ca="1" si="29"/>
        <v>0.78920425479887668</v>
      </c>
      <c r="CO13" s="11">
        <f t="shared" ca="1" si="30"/>
        <v>7</v>
      </c>
      <c r="CP13" s="4"/>
      <c r="CQ13" s="4">
        <v>13</v>
      </c>
      <c r="CR13" s="4">
        <v>2</v>
      </c>
      <c r="CS13" s="4">
        <v>5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0</v>
      </c>
      <c r="F14" s="41" t="str">
        <f ca="1">IF(AND(G14=0,H14=0),"",".")</f>
        <v>.</v>
      </c>
      <c r="G14" s="42">
        <f ca="1">$BI3</f>
        <v>1</v>
      </c>
      <c r="H14" s="42">
        <f ca="1">$BN3</f>
        <v>4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0</v>
      </c>
      <c r="P14" s="41" t="str">
        <f ca="1">IF(AND(Q14=0,R14=0),"",".")</f>
        <v>.</v>
      </c>
      <c r="Q14" s="42">
        <f ca="1">$BI4</f>
        <v>5</v>
      </c>
      <c r="R14" s="42">
        <f ca="1">$BN4</f>
        <v>6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0.51894622947477942</v>
      </c>
      <c r="BT14" s="11">
        <f t="shared" ca="1" si="24"/>
        <v>9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0.17440940925040826</v>
      </c>
      <c r="CA14" s="11">
        <f t="shared" ca="1" si="26"/>
        <v>18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0.26134058313920727</v>
      </c>
      <c r="CH14" s="11">
        <f t="shared" ca="1" si="28"/>
        <v>28</v>
      </c>
      <c r="CI14" s="4"/>
      <c r="CJ14" s="4">
        <v>14</v>
      </c>
      <c r="CK14" s="4">
        <v>2</v>
      </c>
      <c r="CL14" s="4">
        <v>6</v>
      </c>
      <c r="CN14" s="10">
        <f t="shared" ca="1" si="29"/>
        <v>0.23297617823970151</v>
      </c>
      <c r="CO14" s="11">
        <f t="shared" ca="1" si="30"/>
        <v>30</v>
      </c>
      <c r="CP14" s="4"/>
      <c r="CQ14" s="4">
        <v>14</v>
      </c>
      <c r="CR14" s="4">
        <v>2</v>
      </c>
      <c r="CS14" s="4">
        <v>6</v>
      </c>
    </row>
    <row r="15" spans="1:97" ht="54.95" customHeight="1" thickBot="1" x14ac:dyDescent="0.3">
      <c r="A15" s="20"/>
      <c r="B15" s="13"/>
      <c r="C15" s="69" t="str">
        <f ca="1">IF(AND($AZ3=0,$AY3=0),"","＋")</f>
        <v/>
      </c>
      <c r="D15" s="70" t="str">
        <f ca="1">IF(AND($AZ3=0,$AY3=0),"＋",$AZ3)</f>
        <v>＋</v>
      </c>
      <c r="E15" s="71">
        <f ca="1">$BE3</f>
        <v>0</v>
      </c>
      <c r="F15" s="71" t="str">
        <f ca="1">IF(AND(G15=0,H15=0),"",".")</f>
        <v>.</v>
      </c>
      <c r="G15" s="72">
        <f ca="1">$BJ3</f>
        <v>6</v>
      </c>
      <c r="H15" s="72">
        <f ca="1">$BO3</f>
        <v>4</v>
      </c>
      <c r="I15" s="33"/>
      <c r="J15" s="28"/>
      <c r="K15" s="20"/>
      <c r="L15" s="13"/>
      <c r="M15" s="69" t="str">
        <f ca="1">IF(AND($AZ4=0,$AY4=0),"","＋")</f>
        <v/>
      </c>
      <c r="N15" s="70" t="str">
        <f ca="1">IF(AND($AZ4=0,$AY4=0),"＋",$AZ4)</f>
        <v>＋</v>
      </c>
      <c r="O15" s="71">
        <f ca="1">$BE4</f>
        <v>0</v>
      </c>
      <c r="P15" s="71" t="str">
        <f ca="1">IF(AND(Q15=0,R15=0),"",".")</f>
        <v>.</v>
      </c>
      <c r="Q15" s="72">
        <f ca="1">$BJ4</f>
        <v>3</v>
      </c>
      <c r="R15" s="72">
        <f ca="1">$BO4</f>
        <v>3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9.9631700540767643E-2</v>
      </c>
      <c r="BT15" s="11">
        <f t="shared" ca="1" si="24"/>
        <v>15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0.48148038281403127</v>
      </c>
      <c r="CA15" s="11">
        <f t="shared" ca="1" si="26"/>
        <v>13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0.45882563251486264</v>
      </c>
      <c r="CH15" s="11">
        <f t="shared" ca="1" si="28"/>
        <v>19</v>
      </c>
      <c r="CI15" s="4"/>
      <c r="CJ15" s="4">
        <v>15</v>
      </c>
      <c r="CK15" s="4">
        <v>2</v>
      </c>
      <c r="CL15" s="4">
        <v>7</v>
      </c>
      <c r="CN15" s="10">
        <f t="shared" ca="1" si="29"/>
        <v>0.58067423854552902</v>
      </c>
      <c r="CO15" s="11">
        <f t="shared" ca="1" si="30"/>
        <v>13</v>
      </c>
      <c r="CP15" s="4"/>
      <c r="CQ15" s="4">
        <v>15</v>
      </c>
      <c r="CR15" s="4">
        <v>2</v>
      </c>
      <c r="CS15" s="4">
        <v>7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0</v>
      </c>
      <c r="F16" s="41" t="str">
        <f>$AS3</f>
        <v>.</v>
      </c>
      <c r="G16" s="42">
        <f ca="1">$AT3</f>
        <v>7</v>
      </c>
      <c r="H16" s="43">
        <f ca="1">$AU3</f>
        <v>8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8</v>
      </c>
      <c r="R16" s="43">
        <f ca="1">$AU4</f>
        <v>9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0.46677281711673513</v>
      </c>
      <c r="BT16" s="11">
        <f t="shared" ca="1" si="24"/>
        <v>10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0.64421398797563501</v>
      </c>
      <c r="CA16" s="11">
        <f t="shared" ca="1" si="26"/>
        <v>10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0.37638964877875325</v>
      </c>
      <c r="CH16" s="11">
        <f t="shared" ca="1" si="28"/>
        <v>23</v>
      </c>
      <c r="CI16" s="4"/>
      <c r="CJ16" s="4">
        <v>16</v>
      </c>
      <c r="CK16" s="4">
        <v>3</v>
      </c>
      <c r="CL16" s="4">
        <v>1</v>
      </c>
      <c r="CN16" s="10">
        <f t="shared" ca="1" si="29"/>
        <v>0.2023209310549472</v>
      </c>
      <c r="CO16" s="11">
        <f t="shared" ca="1" si="30"/>
        <v>31</v>
      </c>
      <c r="CP16" s="4"/>
      <c r="CQ16" s="4">
        <v>16</v>
      </c>
      <c r="CR16" s="4">
        <v>3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6.2264228952046974E-4</v>
      </c>
      <c r="BT17" s="11">
        <f t="shared" ca="1" si="24"/>
        <v>20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0.46045393643160515</v>
      </c>
      <c r="CA17" s="11">
        <f t="shared" ca="1" si="26"/>
        <v>14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0.66103283042122141</v>
      </c>
      <c r="CH17" s="11">
        <f t="shared" ca="1" si="28"/>
        <v>12</v>
      </c>
      <c r="CI17" s="4"/>
      <c r="CJ17" s="4">
        <v>17</v>
      </c>
      <c r="CK17" s="4">
        <v>3</v>
      </c>
      <c r="CL17" s="4">
        <v>2</v>
      </c>
      <c r="CN17" s="10">
        <f t="shared" ca="1" si="29"/>
        <v>4.8882456865682489E-2</v>
      </c>
      <c r="CO17" s="11">
        <f t="shared" ca="1" si="30"/>
        <v>36</v>
      </c>
      <c r="CP17" s="4"/>
      <c r="CQ17" s="4">
        <v>17</v>
      </c>
      <c r="CR17" s="4">
        <v>3</v>
      </c>
      <c r="CS17" s="4">
        <v>2</v>
      </c>
    </row>
    <row r="18" spans="1:97" ht="19.5" customHeight="1" thickBot="1" x14ac:dyDescent="0.3">
      <c r="A18" s="51"/>
      <c r="B18" s="17"/>
      <c r="C18" s="16" t="s">
        <v>40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48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0.14944211126639995</v>
      </c>
      <c r="BT18" s="11">
        <f t="shared" ca="1" si="24"/>
        <v>14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0.73602579640846755</v>
      </c>
      <c r="CA18" s="11">
        <f t="shared" ca="1" si="26"/>
        <v>7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0.65332764112077812</v>
      </c>
      <c r="CH18" s="11">
        <f t="shared" ca="1" si="28"/>
        <v>13</v>
      </c>
      <c r="CI18" s="4"/>
      <c r="CJ18" s="4">
        <v>18</v>
      </c>
      <c r="CK18" s="4">
        <v>3</v>
      </c>
      <c r="CL18" s="4">
        <v>3</v>
      </c>
      <c r="CN18" s="10">
        <f t="shared" ca="1" si="29"/>
        <v>0.68784366487334014</v>
      </c>
      <c r="CO18" s="11">
        <f t="shared" ca="1" si="30"/>
        <v>11</v>
      </c>
      <c r="CP18" s="4"/>
      <c r="CQ18" s="4">
        <v>18</v>
      </c>
      <c r="CR18" s="4">
        <v>3</v>
      </c>
      <c r="CS18" s="4">
        <v>3</v>
      </c>
    </row>
    <row r="19" spans="1:97" ht="45.95" customHeight="1" thickBot="1" x14ac:dyDescent="0.3">
      <c r="A19" s="24"/>
      <c r="B19" s="25"/>
      <c r="C19" s="73" t="str">
        <f ca="1">$Y5/100&amp;$Z5&amp;$AA5/100&amp;$AB5</f>
        <v>0.32＋0.17＝</v>
      </c>
      <c r="D19" s="74"/>
      <c r="E19" s="74"/>
      <c r="F19" s="74"/>
      <c r="G19" s="84">
        <f ca="1">$AC5/100</f>
        <v>0.49</v>
      </c>
      <c r="H19" s="85"/>
      <c r="I19" s="21"/>
      <c r="J19" s="22"/>
      <c r="K19" s="20"/>
      <c r="L19" s="13"/>
      <c r="M19" s="73" t="str">
        <f ca="1">$Y6/100&amp;$Z6&amp;$AA6/100&amp;$AB6</f>
        <v>0.37＋0.22＝</v>
      </c>
      <c r="N19" s="74"/>
      <c r="O19" s="74"/>
      <c r="P19" s="74"/>
      <c r="Q19" s="84">
        <f ca="1">$AC6/100</f>
        <v>0.59</v>
      </c>
      <c r="R19" s="85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4.4648880898342513E-2</v>
      </c>
      <c r="BT19" s="11">
        <f t="shared" ca="1" si="24"/>
        <v>17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0.107636967771924</v>
      </c>
      <c r="CA19" s="11">
        <f t="shared" ca="1" si="26"/>
        <v>19</v>
      </c>
      <c r="CB19" s="4"/>
      <c r="CC19" s="4">
        <v>19</v>
      </c>
      <c r="CD19" s="4">
        <v>0</v>
      </c>
      <c r="CE19" s="4">
        <v>0</v>
      </c>
      <c r="CG19" s="10">
        <f t="shared" ca="1" si="27"/>
        <v>5.3723840690693803E-2</v>
      </c>
      <c r="CH19" s="11">
        <f t="shared" ca="1" si="28"/>
        <v>36</v>
      </c>
      <c r="CI19" s="4"/>
      <c r="CJ19" s="4">
        <v>19</v>
      </c>
      <c r="CK19" s="4">
        <v>3</v>
      </c>
      <c r="CL19" s="4">
        <v>4</v>
      </c>
      <c r="CN19" s="10">
        <f t="shared" ca="1" si="29"/>
        <v>0.71833097919826572</v>
      </c>
      <c r="CO19" s="11">
        <f t="shared" ca="1" si="30"/>
        <v>10</v>
      </c>
      <c r="CP19" s="4"/>
      <c r="CQ19" s="4">
        <v>19</v>
      </c>
      <c r="CR19" s="4">
        <v>3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0.97495474399403004</v>
      </c>
      <c r="BT20" s="11">
        <f t="shared" ca="1" si="24"/>
        <v>1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0.99523864019210084</v>
      </c>
      <c r="CA20" s="11">
        <f t="shared" ca="1" si="26"/>
        <v>1</v>
      </c>
      <c r="CB20" s="4"/>
      <c r="CC20" s="4">
        <v>20</v>
      </c>
      <c r="CD20" s="4">
        <v>0</v>
      </c>
      <c r="CE20" s="4">
        <v>0</v>
      </c>
      <c r="CG20" s="10">
        <f t="shared" ca="1" si="27"/>
        <v>0.81057913229949285</v>
      </c>
      <c r="CH20" s="11">
        <f t="shared" ca="1" si="28"/>
        <v>4</v>
      </c>
      <c r="CI20" s="4"/>
      <c r="CJ20" s="4">
        <v>20</v>
      </c>
      <c r="CK20" s="4">
        <v>3</v>
      </c>
      <c r="CL20" s="4">
        <v>5</v>
      </c>
      <c r="CN20" s="10">
        <f t="shared" ca="1" si="29"/>
        <v>0.98588927002755178</v>
      </c>
      <c r="CO20" s="11">
        <f t="shared" ca="1" si="30"/>
        <v>1</v>
      </c>
      <c r="CP20" s="4"/>
      <c r="CQ20" s="4">
        <v>20</v>
      </c>
      <c r="CR20" s="4">
        <v>3</v>
      </c>
      <c r="CS20" s="4">
        <v>5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0</v>
      </c>
      <c r="F21" s="41" t="str">
        <f ca="1">IF(AND(G21=0,H21=0),"",".")</f>
        <v>.</v>
      </c>
      <c r="G21" s="42">
        <f ca="1">$BI5</f>
        <v>3</v>
      </c>
      <c r="H21" s="42">
        <f ca="1">$BN5</f>
        <v>2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0</v>
      </c>
      <c r="P21" s="41" t="str">
        <f ca="1">IF(AND(Q21=0,R21=0),"",".")</f>
        <v>.</v>
      </c>
      <c r="Q21" s="42">
        <f ca="1">$BI6</f>
        <v>3</v>
      </c>
      <c r="R21" s="42">
        <f ca="1">$BN6</f>
        <v>7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0.27728488326694689</v>
      </c>
      <c r="CH21" s="11">
        <f t="shared" ca="1" si="28"/>
        <v>27</v>
      </c>
      <c r="CI21" s="4"/>
      <c r="CJ21" s="4">
        <v>21</v>
      </c>
      <c r="CK21" s="4">
        <v>3</v>
      </c>
      <c r="CL21" s="4">
        <v>6</v>
      </c>
      <c r="CN21" s="10">
        <f t="shared" ca="1" si="29"/>
        <v>0.20185517282663756</v>
      </c>
      <c r="CO21" s="11">
        <f t="shared" ca="1" si="30"/>
        <v>32</v>
      </c>
      <c r="CP21" s="4"/>
      <c r="CQ21" s="4">
        <v>21</v>
      </c>
      <c r="CR21" s="4">
        <v>3</v>
      </c>
      <c r="CS21" s="4">
        <v>6</v>
      </c>
    </row>
    <row r="22" spans="1:97" ht="54.95" customHeight="1" thickBot="1" x14ac:dyDescent="0.3">
      <c r="A22" s="20"/>
      <c r="B22" s="13"/>
      <c r="C22" s="69" t="str">
        <f ca="1">IF(AND($AZ5=0,$AY5=0),"","＋")</f>
        <v/>
      </c>
      <c r="D22" s="70" t="str">
        <f ca="1">IF(AND($AZ5=0,$AY5=0),"＋",$AZ5)</f>
        <v>＋</v>
      </c>
      <c r="E22" s="71">
        <f ca="1">$BE5</f>
        <v>0</v>
      </c>
      <c r="F22" s="71" t="str">
        <f ca="1">IF(AND(G22=0,H22=0),"",".")</f>
        <v>.</v>
      </c>
      <c r="G22" s="72">
        <f ca="1">$BJ5</f>
        <v>1</v>
      </c>
      <c r="H22" s="72">
        <f ca="1">$BO5</f>
        <v>7</v>
      </c>
      <c r="I22" s="33"/>
      <c r="J22" s="28"/>
      <c r="K22" s="20"/>
      <c r="L22" s="13"/>
      <c r="M22" s="69" t="str">
        <f ca="1">IF(AND($AZ6=0,$AY6=0),"","＋")</f>
        <v/>
      </c>
      <c r="N22" s="70" t="str">
        <f ca="1">IF(AND($AZ6=0,$AY6=0),"＋",$AZ6)</f>
        <v>＋</v>
      </c>
      <c r="O22" s="71">
        <f ca="1">$BE6</f>
        <v>0</v>
      </c>
      <c r="P22" s="71" t="str">
        <f ca="1">IF(AND(Q22=0,R22=0),"",".")</f>
        <v>.</v>
      </c>
      <c r="Q22" s="72">
        <f ca="1">$BJ6</f>
        <v>2</v>
      </c>
      <c r="R22" s="72">
        <f ca="1">$BO6</f>
        <v>2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0.3686399912354551</v>
      </c>
      <c r="CH22" s="11">
        <f t="shared" ca="1" si="28"/>
        <v>25</v>
      </c>
      <c r="CI22" s="4"/>
      <c r="CJ22" s="4">
        <v>22</v>
      </c>
      <c r="CK22" s="4">
        <v>4</v>
      </c>
      <c r="CL22" s="4">
        <v>1</v>
      </c>
      <c r="CN22" s="10">
        <f t="shared" ca="1" si="29"/>
        <v>0.84559741381461051</v>
      </c>
      <c r="CO22" s="11">
        <f t="shared" ca="1" si="30"/>
        <v>4</v>
      </c>
      <c r="CP22" s="4"/>
      <c r="CQ22" s="4">
        <v>22</v>
      </c>
      <c r="CR22" s="4">
        <v>4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0</v>
      </c>
      <c r="F23" s="41" t="str">
        <f>$AS5</f>
        <v>.</v>
      </c>
      <c r="G23" s="42">
        <f ca="1">$AT5</f>
        <v>4</v>
      </c>
      <c r="H23" s="43">
        <f ca="1">$AU5</f>
        <v>9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0</v>
      </c>
      <c r="P23" s="41" t="str">
        <f>$AS6</f>
        <v>.</v>
      </c>
      <c r="Q23" s="42">
        <f ca="1">$AT6</f>
        <v>5</v>
      </c>
      <c r="R23" s="43">
        <f ca="1">$AU6</f>
        <v>9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0.41531963129577021</v>
      </c>
      <c r="CH23" s="11">
        <f t="shared" ca="1" si="28"/>
        <v>22</v>
      </c>
      <c r="CI23" s="4"/>
      <c r="CJ23" s="4">
        <v>23</v>
      </c>
      <c r="CK23" s="4">
        <v>4</v>
      </c>
      <c r="CL23" s="4">
        <v>2</v>
      </c>
      <c r="CN23" s="10">
        <f t="shared" ca="1" si="29"/>
        <v>7.6473146169344974E-2</v>
      </c>
      <c r="CO23" s="11">
        <f t="shared" ca="1" si="30"/>
        <v>34</v>
      </c>
      <c r="CP23" s="4"/>
      <c r="CQ23" s="4">
        <v>23</v>
      </c>
      <c r="CR23" s="4">
        <v>4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0.72866615596455153</v>
      </c>
      <c r="CH24" s="11">
        <f t="shared" ca="1" si="28"/>
        <v>9</v>
      </c>
      <c r="CI24" s="4"/>
      <c r="CJ24" s="4">
        <v>24</v>
      </c>
      <c r="CK24" s="4">
        <v>4</v>
      </c>
      <c r="CL24" s="4">
        <v>3</v>
      </c>
      <c r="CN24" s="10">
        <f t="shared" ca="1" si="29"/>
        <v>0.44490604101604925</v>
      </c>
      <c r="CO24" s="11">
        <f t="shared" ca="1" si="30"/>
        <v>19</v>
      </c>
      <c r="CP24" s="4"/>
      <c r="CQ24" s="4">
        <v>24</v>
      </c>
      <c r="CR24" s="4">
        <v>4</v>
      </c>
      <c r="CS24" s="4">
        <v>3</v>
      </c>
    </row>
    <row r="25" spans="1:97" ht="19.5" customHeight="1" thickBot="1" x14ac:dyDescent="0.3">
      <c r="A25" s="51"/>
      <c r="B25" s="17"/>
      <c r="C25" s="16" t="s">
        <v>41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42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0.81302942137254597</v>
      </c>
      <c r="CH25" s="11">
        <f t="shared" ca="1" si="28"/>
        <v>3</v>
      </c>
      <c r="CI25" s="4"/>
      <c r="CJ25" s="4">
        <v>25</v>
      </c>
      <c r="CK25" s="4">
        <v>4</v>
      </c>
      <c r="CL25" s="4">
        <v>4</v>
      </c>
      <c r="CN25" s="10">
        <f t="shared" ca="1" si="29"/>
        <v>0.95795350396248202</v>
      </c>
      <c r="CO25" s="11">
        <f t="shared" ca="1" si="30"/>
        <v>2</v>
      </c>
      <c r="CP25" s="4"/>
      <c r="CQ25" s="4">
        <v>25</v>
      </c>
      <c r="CR25" s="4">
        <v>4</v>
      </c>
      <c r="CS25" s="4">
        <v>4</v>
      </c>
    </row>
    <row r="26" spans="1:97" ht="45.95" customHeight="1" thickBot="1" x14ac:dyDescent="0.3">
      <c r="A26" s="24"/>
      <c r="B26" s="25"/>
      <c r="C26" s="73" t="str">
        <f ca="1">$Y7/100&amp;$Z7&amp;$AA7/100&amp;$AB7</f>
        <v>0.25＋0.63＝</v>
      </c>
      <c r="D26" s="74"/>
      <c r="E26" s="74"/>
      <c r="F26" s="74"/>
      <c r="G26" s="84">
        <f ca="1">$AC7/100</f>
        <v>0.88</v>
      </c>
      <c r="H26" s="85"/>
      <c r="I26" s="21"/>
      <c r="J26" s="22"/>
      <c r="K26" s="20"/>
      <c r="L26" s="13"/>
      <c r="M26" s="73" t="str">
        <f ca="1">$Y8/100&amp;$Z8&amp;$AA8/100&amp;$AB8</f>
        <v>0.31＋0.36＝</v>
      </c>
      <c r="N26" s="74"/>
      <c r="O26" s="74"/>
      <c r="P26" s="74"/>
      <c r="Q26" s="84">
        <f ca="1">$AC8/100</f>
        <v>0.67</v>
      </c>
      <c r="R26" s="85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0.80642962018334907</v>
      </c>
      <c r="CH26" s="11">
        <f t="shared" ca="1" si="28"/>
        <v>5</v>
      </c>
      <c r="CI26" s="4"/>
      <c r="CJ26" s="4">
        <v>26</v>
      </c>
      <c r="CK26" s="4">
        <v>4</v>
      </c>
      <c r="CL26" s="4">
        <v>5</v>
      </c>
      <c r="CN26" s="10">
        <f t="shared" ca="1" si="29"/>
        <v>0.48687927223100236</v>
      </c>
      <c r="CO26" s="11">
        <f t="shared" ca="1" si="30"/>
        <v>18</v>
      </c>
      <c r="CP26" s="4"/>
      <c r="CQ26" s="4">
        <v>26</v>
      </c>
      <c r="CR26" s="4">
        <v>4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0.99443448023032899</v>
      </c>
      <c r="CH27" s="11">
        <f t="shared" ca="1" si="28"/>
        <v>1</v>
      </c>
      <c r="CI27" s="4"/>
      <c r="CJ27" s="4">
        <v>27</v>
      </c>
      <c r="CK27" s="4">
        <v>5</v>
      </c>
      <c r="CL27" s="4">
        <v>1</v>
      </c>
      <c r="CN27" s="10">
        <f t="shared" ca="1" si="29"/>
        <v>0.25833588745970715</v>
      </c>
      <c r="CO27" s="11">
        <f t="shared" ca="1" si="30"/>
        <v>28</v>
      </c>
      <c r="CP27" s="4"/>
      <c r="CQ27" s="4">
        <v>27</v>
      </c>
      <c r="CR27" s="4">
        <v>5</v>
      </c>
      <c r="CS27" s="4">
        <v>1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0</v>
      </c>
      <c r="F28" s="41" t="str">
        <f ca="1">IF(AND(G28=0,H28=0),"",".")</f>
        <v>.</v>
      </c>
      <c r="G28" s="42">
        <f ca="1">$BI7</f>
        <v>2</v>
      </c>
      <c r="H28" s="42">
        <f ca="1">$BN7</f>
        <v>5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0</v>
      </c>
      <c r="P28" s="41" t="str">
        <f ca="1">IF(AND(Q28=0,R28=0),"",".")</f>
        <v>.</v>
      </c>
      <c r="Q28" s="42">
        <f ca="1">$BI8</f>
        <v>3</v>
      </c>
      <c r="R28" s="42">
        <f ca="1">$BN8</f>
        <v>1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0.44832328629583051</v>
      </c>
      <c r="CH28" s="11">
        <f t="shared" ca="1" si="28"/>
        <v>20</v>
      </c>
      <c r="CI28" s="4"/>
      <c r="CJ28" s="4">
        <v>28</v>
      </c>
      <c r="CK28" s="4">
        <v>5</v>
      </c>
      <c r="CL28" s="4">
        <v>2</v>
      </c>
      <c r="CN28" s="10">
        <f t="shared" ca="1" si="29"/>
        <v>0.81546537505135319</v>
      </c>
      <c r="CO28" s="11">
        <f t="shared" ca="1" si="30"/>
        <v>5</v>
      </c>
      <c r="CP28" s="4"/>
      <c r="CQ28" s="4">
        <v>28</v>
      </c>
      <c r="CR28" s="4">
        <v>5</v>
      </c>
      <c r="CS28" s="4">
        <v>2</v>
      </c>
    </row>
    <row r="29" spans="1:97" ht="54.95" customHeight="1" thickBot="1" x14ac:dyDescent="0.3">
      <c r="A29" s="20"/>
      <c r="B29" s="13"/>
      <c r="C29" s="69" t="str">
        <f ca="1">IF(AND($AZ7=0,$AY7=0),"","＋")</f>
        <v/>
      </c>
      <c r="D29" s="70" t="str">
        <f ca="1">IF(AND($AZ7=0,$AY7=0),"＋",$AZ7)</f>
        <v>＋</v>
      </c>
      <c r="E29" s="71">
        <f ca="1">$BE7</f>
        <v>0</v>
      </c>
      <c r="F29" s="71" t="str">
        <f ca="1">IF(AND(G29=0,H29=0),"",".")</f>
        <v>.</v>
      </c>
      <c r="G29" s="72">
        <f ca="1">$BJ7</f>
        <v>6</v>
      </c>
      <c r="H29" s="72">
        <f ca="1">$BO7</f>
        <v>3</v>
      </c>
      <c r="I29" s="33"/>
      <c r="J29" s="28"/>
      <c r="K29" s="20"/>
      <c r="L29" s="13"/>
      <c r="M29" s="69" t="str">
        <f ca="1">IF(AND($AZ8=0,$AY8=0),"","＋")</f>
        <v/>
      </c>
      <c r="N29" s="70" t="str">
        <f ca="1">IF(AND($AZ8=0,$AY8=0),"＋",$AZ8)</f>
        <v>＋</v>
      </c>
      <c r="O29" s="71">
        <f ca="1">$BE8</f>
        <v>0</v>
      </c>
      <c r="P29" s="71" t="str">
        <f ca="1">IF(AND(Q29=0,R29=0),"",".")</f>
        <v>.</v>
      </c>
      <c r="Q29" s="72">
        <f ca="1">$BJ8</f>
        <v>3</v>
      </c>
      <c r="R29" s="72">
        <f ca="1">$BO8</f>
        <v>6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0.19685141617319535</v>
      </c>
      <c r="CH29" s="11">
        <f t="shared" ca="1" si="28"/>
        <v>30</v>
      </c>
      <c r="CI29" s="4"/>
      <c r="CJ29" s="4">
        <v>29</v>
      </c>
      <c r="CK29" s="4">
        <v>5</v>
      </c>
      <c r="CL29" s="4">
        <v>3</v>
      </c>
      <c r="CN29" s="10">
        <f t="shared" ca="1" si="29"/>
        <v>0.75251046120790444</v>
      </c>
      <c r="CO29" s="11">
        <f t="shared" ca="1" si="30"/>
        <v>9</v>
      </c>
      <c r="CP29" s="4"/>
      <c r="CQ29" s="4">
        <v>29</v>
      </c>
      <c r="CR29" s="4">
        <v>5</v>
      </c>
      <c r="CS29" s="4">
        <v>3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0</v>
      </c>
      <c r="F30" s="41" t="str">
        <f>$AS7</f>
        <v>.</v>
      </c>
      <c r="G30" s="42">
        <f ca="1">$AT7</f>
        <v>8</v>
      </c>
      <c r="H30" s="43">
        <f ca="1">$AU7</f>
        <v>8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0</v>
      </c>
      <c r="P30" s="41" t="str">
        <f>$AS8</f>
        <v>.</v>
      </c>
      <c r="Q30" s="42">
        <f ca="1">$AT8</f>
        <v>6</v>
      </c>
      <c r="R30" s="43">
        <f ca="1">$AU8</f>
        <v>7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0.62882029472724432</v>
      </c>
      <c r="CH30" s="11">
        <f t="shared" ca="1" si="28"/>
        <v>15</v>
      </c>
      <c r="CI30" s="4"/>
      <c r="CJ30" s="4">
        <v>30</v>
      </c>
      <c r="CK30" s="4">
        <v>5</v>
      </c>
      <c r="CL30" s="4">
        <v>4</v>
      </c>
      <c r="CN30" s="10">
        <f t="shared" ca="1" si="29"/>
        <v>0.49402311499420082</v>
      </c>
      <c r="CO30" s="11">
        <f t="shared" ca="1" si="30"/>
        <v>17</v>
      </c>
      <c r="CP30" s="4"/>
      <c r="CQ30" s="4">
        <v>30</v>
      </c>
      <c r="CR30" s="4">
        <v>5</v>
      </c>
      <c r="CS30" s="4">
        <v>4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0.16523500289601001</v>
      </c>
      <c r="CH31" s="11">
        <f t="shared" ca="1" si="28"/>
        <v>33</v>
      </c>
      <c r="CI31" s="4"/>
      <c r="CJ31" s="4">
        <v>31</v>
      </c>
      <c r="CK31" s="4">
        <v>6</v>
      </c>
      <c r="CL31" s="4">
        <v>1</v>
      </c>
      <c r="CN31" s="10">
        <f t="shared" ca="1" si="29"/>
        <v>0.40651554086585828</v>
      </c>
      <c r="CO31" s="11">
        <f t="shared" ca="1" si="30"/>
        <v>22</v>
      </c>
      <c r="CP31" s="4"/>
      <c r="CQ31" s="4">
        <v>31</v>
      </c>
      <c r="CR31" s="4">
        <v>6</v>
      </c>
      <c r="CS31" s="4">
        <v>1</v>
      </c>
    </row>
    <row r="32" spans="1:97" ht="50.1" customHeight="1" thickBot="1" x14ac:dyDescent="0.3">
      <c r="A32" s="87" t="str">
        <f>A1</f>
        <v>小数 たし算 小数第二位 (0.11) くり上がりなし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6">
        <f>S1</f>
        <v>1</v>
      </c>
      <c r="T32" s="86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0.71829447865510587</v>
      </c>
      <c r="CH32" s="11">
        <f t="shared" ca="1" si="28"/>
        <v>11</v>
      </c>
      <c r="CI32" s="4"/>
      <c r="CJ32" s="4">
        <v>32</v>
      </c>
      <c r="CK32" s="4">
        <v>6</v>
      </c>
      <c r="CL32" s="4">
        <v>2</v>
      </c>
      <c r="CM32" s="4"/>
      <c r="CN32" s="10">
        <f t="shared" ca="1" si="29"/>
        <v>0.77981481417578613</v>
      </c>
      <c r="CO32" s="11">
        <f t="shared" ca="1" si="30"/>
        <v>8</v>
      </c>
      <c r="CP32" s="4"/>
      <c r="CQ32" s="4">
        <v>32</v>
      </c>
      <c r="CR32" s="4">
        <v>6</v>
      </c>
      <c r="CS32" s="4">
        <v>2</v>
      </c>
    </row>
    <row r="33" spans="1:97" ht="54.95" customHeight="1" thickBot="1" x14ac:dyDescent="0.3">
      <c r="A33" s="77" t="str">
        <f t="shared" ref="A33:F33" si="31">A2</f>
        <v>　　月  　 　日</v>
      </c>
      <c r="B33" s="78"/>
      <c r="C33" s="78"/>
      <c r="D33" s="78"/>
      <c r="E33" s="79"/>
      <c r="F33" s="80" t="str">
        <f t="shared" si="31"/>
        <v>名前</v>
      </c>
      <c r="G33" s="80"/>
      <c r="H33" s="80"/>
      <c r="I33" s="81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3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0.14137505236178405</v>
      </c>
      <c r="CH33" s="11">
        <f t="shared" ca="1" si="28"/>
        <v>35</v>
      </c>
      <c r="CI33" s="4"/>
      <c r="CJ33" s="4">
        <v>33</v>
      </c>
      <c r="CK33" s="4">
        <v>6</v>
      </c>
      <c r="CL33" s="4">
        <v>3</v>
      </c>
      <c r="CN33" s="10">
        <f t="shared" ca="1" si="29"/>
        <v>0.51833444947326968</v>
      </c>
      <c r="CO33" s="11">
        <f t="shared" ca="1" si="30"/>
        <v>16</v>
      </c>
      <c r="CP33" s="4"/>
      <c r="CQ33" s="4">
        <v>33</v>
      </c>
      <c r="CR33" s="4">
        <v>6</v>
      </c>
      <c r="CS33" s="4">
        <v>3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0.94032023215773064</v>
      </c>
      <c r="CH34" s="11">
        <f t="shared" ca="1" si="28"/>
        <v>2</v>
      </c>
      <c r="CI34" s="4"/>
      <c r="CJ34" s="4">
        <v>34</v>
      </c>
      <c r="CK34" s="4">
        <v>7</v>
      </c>
      <c r="CL34" s="4">
        <v>1</v>
      </c>
      <c r="CN34" s="10">
        <f t="shared" ca="1" si="29"/>
        <v>0.56645655611251344</v>
      </c>
      <c r="CO34" s="11">
        <f t="shared" ca="1" si="30"/>
        <v>14</v>
      </c>
      <c r="CP34" s="4"/>
      <c r="CQ34" s="4">
        <v>34</v>
      </c>
      <c r="CR34" s="4">
        <v>7</v>
      </c>
      <c r="CS34" s="4">
        <v>1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46</v>
      </c>
      <c r="AB35" s="3" t="s">
        <v>45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0.74568668163474694</v>
      </c>
      <c r="CH35" s="11">
        <f t="shared" ca="1" si="28"/>
        <v>7</v>
      </c>
      <c r="CI35" s="4"/>
      <c r="CJ35" s="4">
        <v>35</v>
      </c>
      <c r="CK35" s="4">
        <v>7</v>
      </c>
      <c r="CL35" s="4">
        <v>2</v>
      </c>
      <c r="CN35" s="10">
        <f t="shared" ca="1" si="29"/>
        <v>0.32795221812462383</v>
      </c>
      <c r="CO35" s="11">
        <f t="shared" ca="1" si="30"/>
        <v>27</v>
      </c>
      <c r="CP35" s="4"/>
      <c r="CQ35" s="4">
        <v>35</v>
      </c>
      <c r="CR35" s="4">
        <v>7</v>
      </c>
      <c r="CS35" s="4">
        <v>2</v>
      </c>
    </row>
    <row r="36" spans="1:97" ht="45.95" customHeight="1" thickBot="1" x14ac:dyDescent="0.3">
      <c r="A36" s="57"/>
      <c r="B36" s="58"/>
      <c r="C36" s="73" t="str">
        <f t="shared" ref="C36" ca="1" si="32">C5</f>
        <v>0.12＋0.84＝</v>
      </c>
      <c r="D36" s="74"/>
      <c r="E36" s="74"/>
      <c r="F36" s="74"/>
      <c r="G36" s="75">
        <f ca="1">G5</f>
        <v>0.96</v>
      </c>
      <c r="H36" s="76"/>
      <c r="I36" s="59"/>
      <c r="J36" s="60"/>
      <c r="K36" s="25"/>
      <c r="L36" s="25"/>
      <c r="M36" s="73" t="str">
        <f t="shared" ref="M36" ca="1" si="33">M5</f>
        <v>0.63＋0.15＝</v>
      </c>
      <c r="N36" s="74"/>
      <c r="O36" s="74"/>
      <c r="P36" s="74"/>
      <c r="Q36" s="75">
        <f ca="1">Q5</f>
        <v>0.78</v>
      </c>
      <c r="R36" s="76"/>
      <c r="S36" s="59"/>
      <c r="T36" s="28"/>
      <c r="Y36" s="4" t="s">
        <v>43</v>
      </c>
      <c r="Z36" s="4" t="str">
        <f ca="1">IF(AND($AA36=0,$AB36=0),"OKA",IF(AB36=0,"OKB","NO"))</f>
        <v>NO</v>
      </c>
      <c r="AA36" s="61">
        <f t="shared" ref="AA36" ca="1" si="34">AT1</f>
        <v>9</v>
      </c>
      <c r="AB36" s="61">
        <f t="shared" ref="AB36" ca="1" si="35">AU1</f>
        <v>6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0.37450585736143605</v>
      </c>
      <c r="CH36" s="11">
        <f t="shared" ca="1" si="28"/>
        <v>24</v>
      </c>
      <c r="CI36" s="4"/>
      <c r="CJ36" s="4">
        <v>36</v>
      </c>
      <c r="CK36" s="4">
        <v>8</v>
      </c>
      <c r="CL36" s="4">
        <v>1</v>
      </c>
      <c r="CN36" s="10">
        <f t="shared" ca="1" si="29"/>
        <v>0.92524174358272782</v>
      </c>
      <c r="CO36" s="11">
        <f t="shared" ca="1" si="30"/>
        <v>3</v>
      </c>
      <c r="CP36" s="4"/>
      <c r="CQ36" s="4">
        <v>36</v>
      </c>
      <c r="CR36" s="4">
        <v>8</v>
      </c>
      <c r="CS36" s="4">
        <v>1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6">IF(AND($AA37=0,$AB37=0),"OKA",IF(AB37=0,"OKB","NO"))</f>
        <v>NO</v>
      </c>
      <c r="AA37" s="61">
        <f t="shared" ref="AA37:AB47" ca="1" si="37">AT2</f>
        <v>7</v>
      </c>
      <c r="AB37" s="61">
        <f t="shared" ca="1" si="37"/>
        <v>8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8">D7</f>
        <v>0</v>
      </c>
      <c r="E38" s="31">
        <f t="shared" ca="1" si="38"/>
        <v>0</v>
      </c>
      <c r="F38" s="31" t="str">
        <f t="shared" ca="1" si="38"/>
        <v>.</v>
      </c>
      <c r="G38" s="32">
        <f t="shared" ca="1" si="38"/>
        <v>1</v>
      </c>
      <c r="H38" s="32">
        <f t="shared" ca="1" si="38"/>
        <v>2</v>
      </c>
      <c r="I38" s="33"/>
      <c r="J38" s="28"/>
      <c r="K38" s="13"/>
      <c r="L38" s="13"/>
      <c r="M38" s="29"/>
      <c r="N38" s="30">
        <f t="shared" ref="N38:R38" ca="1" si="39">N7</f>
        <v>0</v>
      </c>
      <c r="O38" s="31">
        <f t="shared" ca="1" si="39"/>
        <v>0</v>
      </c>
      <c r="P38" s="31" t="str">
        <f t="shared" ca="1" si="39"/>
        <v>.</v>
      </c>
      <c r="Q38" s="32">
        <f t="shared" ca="1" si="39"/>
        <v>6</v>
      </c>
      <c r="R38" s="32">
        <f t="shared" ca="1" si="39"/>
        <v>3</v>
      </c>
      <c r="S38" s="33"/>
      <c r="T38" s="28"/>
      <c r="Y38" s="4" t="s">
        <v>44</v>
      </c>
      <c r="Z38" s="4" t="str">
        <f t="shared" ca="1" si="36"/>
        <v>NO</v>
      </c>
      <c r="AA38" s="61">
        <f t="shared" ca="1" si="37"/>
        <v>7</v>
      </c>
      <c r="AB38" s="61">
        <f t="shared" ca="1" si="37"/>
        <v>8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8"/>
        <v/>
      </c>
      <c r="D39" s="35" t="str">
        <f t="shared" ca="1" si="38"/>
        <v>＋</v>
      </c>
      <c r="E39" s="36">
        <f t="shared" ca="1" si="38"/>
        <v>0</v>
      </c>
      <c r="F39" s="36" t="str">
        <f t="shared" ca="1" si="38"/>
        <v>.</v>
      </c>
      <c r="G39" s="37">
        <f t="shared" ca="1" si="38"/>
        <v>8</v>
      </c>
      <c r="H39" s="37">
        <f t="shared" ca="1" si="38"/>
        <v>4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＋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1</v>
      </c>
      <c r="R39" s="37">
        <f t="shared" ca="1" si="40"/>
        <v>5</v>
      </c>
      <c r="S39" s="33"/>
      <c r="T39" s="28"/>
      <c r="V39" s="62"/>
      <c r="Y39" s="4" t="s">
        <v>27</v>
      </c>
      <c r="Z39" s="4" t="str">
        <f t="shared" ca="1" si="36"/>
        <v>NO</v>
      </c>
      <c r="AA39" s="61">
        <f t="shared" ca="1" si="37"/>
        <v>8</v>
      </c>
      <c r="AB39" s="61">
        <f t="shared" ca="1" si="37"/>
        <v>9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8"/>
        <v>0</v>
      </c>
      <c r="F40" s="65" t="str">
        <f t="shared" si="38"/>
        <v>.</v>
      </c>
      <c r="G40" s="66">
        <f t="shared" ca="1" si="38"/>
        <v>9</v>
      </c>
      <c r="H40" s="67">
        <f t="shared" ca="1" si="38"/>
        <v>6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0</v>
      </c>
      <c r="P40" s="65" t="str">
        <f t="shared" si="40"/>
        <v>.</v>
      </c>
      <c r="Q40" s="66">
        <f t="shared" ca="1" si="40"/>
        <v>7</v>
      </c>
      <c r="R40" s="67">
        <f t="shared" ca="1" si="40"/>
        <v>8</v>
      </c>
      <c r="S40" s="68"/>
      <c r="T40" s="28"/>
      <c r="V40" s="62"/>
      <c r="Y40" s="4" t="s">
        <v>28</v>
      </c>
      <c r="Z40" s="4" t="str">
        <f t="shared" ca="1" si="36"/>
        <v>NO</v>
      </c>
      <c r="AA40" s="61">
        <f t="shared" ca="1" si="37"/>
        <v>4</v>
      </c>
      <c r="AB40" s="61">
        <f t="shared" ca="1" si="37"/>
        <v>9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6"/>
        <v>NO</v>
      </c>
      <c r="AA41" s="61">
        <f t="shared" ca="1" si="37"/>
        <v>5</v>
      </c>
      <c r="AB41" s="61">
        <f t="shared" ca="1" si="37"/>
        <v>9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6"/>
        <v>NO</v>
      </c>
      <c r="AA42" s="61">
        <f t="shared" ca="1" si="37"/>
        <v>8</v>
      </c>
      <c r="AB42" s="61">
        <f t="shared" ca="1" si="37"/>
        <v>8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73" t="str">
        <f t="shared" ref="C43" ca="1" si="41">C12</f>
        <v>0.14＋0.64＝</v>
      </c>
      <c r="D43" s="74"/>
      <c r="E43" s="74"/>
      <c r="F43" s="74"/>
      <c r="G43" s="75">
        <f ca="1">G12</f>
        <v>0.78</v>
      </c>
      <c r="H43" s="76"/>
      <c r="I43" s="59"/>
      <c r="J43" s="28"/>
      <c r="K43" s="24"/>
      <c r="L43" s="25"/>
      <c r="M43" s="73" t="str">
        <f t="shared" ref="M43" ca="1" si="42">M12</f>
        <v>0.56＋0.33＝</v>
      </c>
      <c r="N43" s="74"/>
      <c r="O43" s="74"/>
      <c r="P43" s="74"/>
      <c r="Q43" s="75">
        <f ca="1">Q12</f>
        <v>0.89</v>
      </c>
      <c r="R43" s="76"/>
      <c r="S43" s="59"/>
      <c r="T43" s="28"/>
      <c r="Y43" s="4" t="s">
        <v>31</v>
      </c>
      <c r="Z43" s="4" t="str">
        <f t="shared" ca="1" si="36"/>
        <v>NO</v>
      </c>
      <c r="AA43" s="61">
        <f t="shared" ca="1" si="37"/>
        <v>6</v>
      </c>
      <c r="AB43" s="61">
        <f t="shared" ca="1" si="37"/>
        <v>7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6"/>
        <v>NO</v>
      </c>
      <c r="AA44" s="61">
        <f t="shared" ca="1" si="37"/>
        <v>9</v>
      </c>
      <c r="AB44" s="61">
        <f t="shared" ca="1" si="37"/>
        <v>6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0</v>
      </c>
      <c r="F45" s="31" t="str">
        <f t="shared" ca="1" si="43"/>
        <v>.</v>
      </c>
      <c r="G45" s="32">
        <f t="shared" ca="1" si="43"/>
        <v>1</v>
      </c>
      <c r="H45" s="32">
        <f t="shared" ca="1" si="43"/>
        <v>4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0</v>
      </c>
      <c r="P45" s="31" t="str">
        <f t="shared" ca="1" si="44"/>
        <v>.</v>
      </c>
      <c r="Q45" s="32">
        <f t="shared" ca="1" si="44"/>
        <v>5</v>
      </c>
      <c r="R45" s="32">
        <f t="shared" ca="1" si="44"/>
        <v>6</v>
      </c>
      <c r="S45" s="33"/>
      <c r="T45" s="28"/>
      <c r="Y45" s="4" t="s">
        <v>33</v>
      </c>
      <c r="Z45" s="4" t="str">
        <f t="shared" ca="1" si="36"/>
        <v>NO</v>
      </c>
      <c r="AA45" s="61">
        <f t="shared" ca="1" si="37"/>
        <v>9</v>
      </c>
      <c r="AB45" s="61">
        <f t="shared" ca="1" si="37"/>
        <v>9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＋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6</v>
      </c>
      <c r="H46" s="37">
        <f t="shared" ca="1" si="45"/>
        <v>4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＋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3</v>
      </c>
      <c r="R46" s="37">
        <f t="shared" ca="1" si="46"/>
        <v>3</v>
      </c>
      <c r="S46" s="33"/>
      <c r="T46" s="28"/>
      <c r="Y46" s="2" t="s">
        <v>34</v>
      </c>
      <c r="Z46" s="4" t="str">
        <f t="shared" ca="1" si="36"/>
        <v>NO</v>
      </c>
      <c r="AA46" s="61">
        <f t="shared" ca="1" si="37"/>
        <v>8</v>
      </c>
      <c r="AB46" s="61">
        <f t="shared" ca="1" si="37"/>
        <v>9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0</v>
      </c>
      <c r="F47" s="65" t="str">
        <f t="shared" si="45"/>
        <v>.</v>
      </c>
      <c r="G47" s="66">
        <f t="shared" ca="1" si="45"/>
        <v>7</v>
      </c>
      <c r="H47" s="67">
        <f t="shared" ca="1" si="45"/>
        <v>8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0</v>
      </c>
      <c r="P47" s="65" t="str">
        <f t="shared" si="46"/>
        <v>.</v>
      </c>
      <c r="Q47" s="66">
        <f t="shared" ca="1" si="46"/>
        <v>8</v>
      </c>
      <c r="R47" s="67">
        <f t="shared" ca="1" si="46"/>
        <v>9</v>
      </c>
      <c r="S47" s="68"/>
      <c r="T47" s="28"/>
      <c r="Y47" s="2" t="s">
        <v>35</v>
      </c>
      <c r="Z47" s="4" t="str">
        <f t="shared" ca="1" si="36"/>
        <v>NO</v>
      </c>
      <c r="AA47" s="61">
        <f t="shared" ca="1" si="37"/>
        <v>8</v>
      </c>
      <c r="AB47" s="61">
        <f t="shared" ca="1" si="37"/>
        <v>7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3" t="str">
        <f t="shared" ref="C50" ca="1" si="47">C19</f>
        <v>0.32＋0.17＝</v>
      </c>
      <c r="D50" s="74"/>
      <c r="E50" s="74"/>
      <c r="F50" s="74"/>
      <c r="G50" s="75">
        <f ca="1">G19</f>
        <v>0.49</v>
      </c>
      <c r="H50" s="76"/>
      <c r="I50" s="59"/>
      <c r="J50" s="28"/>
      <c r="K50" s="24"/>
      <c r="L50" s="25"/>
      <c r="M50" s="73" t="str">
        <f t="shared" ref="M50" ca="1" si="48">M19</f>
        <v>0.37＋0.22＝</v>
      </c>
      <c r="N50" s="74"/>
      <c r="O50" s="74"/>
      <c r="P50" s="74"/>
      <c r="Q50" s="75">
        <f ca="1">Q19</f>
        <v>0.59</v>
      </c>
      <c r="R50" s="76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0</v>
      </c>
      <c r="F52" s="31" t="str">
        <f t="shared" ca="1" si="49"/>
        <v>.</v>
      </c>
      <c r="G52" s="32">
        <f t="shared" ca="1" si="49"/>
        <v>3</v>
      </c>
      <c r="H52" s="32">
        <f t="shared" ca="1" si="49"/>
        <v>2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0</v>
      </c>
      <c r="P52" s="31" t="str">
        <f t="shared" ca="1" si="50"/>
        <v>.</v>
      </c>
      <c r="Q52" s="32">
        <f t="shared" ca="1" si="50"/>
        <v>3</v>
      </c>
      <c r="R52" s="32">
        <f t="shared" ca="1" si="50"/>
        <v>7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＋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1</v>
      </c>
      <c r="H53" s="37">
        <f t="shared" ca="1" si="51"/>
        <v>7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＋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2</v>
      </c>
      <c r="R53" s="37">
        <f t="shared" ca="1" si="52"/>
        <v>2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0</v>
      </c>
      <c r="F54" s="65" t="str">
        <f t="shared" si="51"/>
        <v>.</v>
      </c>
      <c r="G54" s="66">
        <f t="shared" ca="1" si="51"/>
        <v>4</v>
      </c>
      <c r="H54" s="67">
        <f t="shared" ca="1" si="51"/>
        <v>9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0</v>
      </c>
      <c r="P54" s="65" t="str">
        <f t="shared" si="52"/>
        <v>.</v>
      </c>
      <c r="Q54" s="66">
        <f t="shared" ca="1" si="52"/>
        <v>5</v>
      </c>
      <c r="R54" s="67">
        <f t="shared" ca="1" si="52"/>
        <v>9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3" t="str">
        <f t="shared" ref="C57" ca="1" si="53">C26</f>
        <v>0.25＋0.63＝</v>
      </c>
      <c r="D57" s="74"/>
      <c r="E57" s="74"/>
      <c r="F57" s="74"/>
      <c r="G57" s="75">
        <f ca="1">G26</f>
        <v>0.88</v>
      </c>
      <c r="H57" s="76"/>
      <c r="I57" s="59"/>
      <c r="J57" s="28"/>
      <c r="K57" s="24"/>
      <c r="L57" s="25"/>
      <c r="M57" s="73" t="str">
        <f t="shared" ref="M57" ca="1" si="54">M26</f>
        <v>0.31＋0.36＝</v>
      </c>
      <c r="N57" s="74"/>
      <c r="O57" s="74"/>
      <c r="P57" s="74"/>
      <c r="Q57" s="75">
        <f ca="1">Q26</f>
        <v>0.67</v>
      </c>
      <c r="R57" s="76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0</v>
      </c>
      <c r="F59" s="31" t="str">
        <f t="shared" ca="1" si="55"/>
        <v>.</v>
      </c>
      <c r="G59" s="32">
        <f t="shared" ca="1" si="55"/>
        <v>2</v>
      </c>
      <c r="H59" s="32">
        <f t="shared" ca="1" si="55"/>
        <v>5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0</v>
      </c>
      <c r="P59" s="31" t="str">
        <f t="shared" ca="1" si="56"/>
        <v>.</v>
      </c>
      <c r="Q59" s="32">
        <f t="shared" ca="1" si="56"/>
        <v>3</v>
      </c>
      <c r="R59" s="32">
        <f t="shared" ca="1" si="56"/>
        <v>1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＋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6</v>
      </c>
      <c r="H60" s="37">
        <f t="shared" ca="1" si="57"/>
        <v>3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＋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3</v>
      </c>
      <c r="R60" s="37">
        <f t="shared" ca="1" si="58"/>
        <v>6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0</v>
      </c>
      <c r="F61" s="65" t="str">
        <f t="shared" si="57"/>
        <v>.</v>
      </c>
      <c r="G61" s="66">
        <f t="shared" ca="1" si="57"/>
        <v>8</v>
      </c>
      <c r="H61" s="67">
        <f t="shared" ca="1" si="57"/>
        <v>8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0</v>
      </c>
      <c r="P61" s="65" t="str">
        <f t="shared" si="58"/>
        <v>.</v>
      </c>
      <c r="Q61" s="66">
        <f t="shared" ca="1" si="58"/>
        <v>6</v>
      </c>
      <c r="R61" s="67">
        <f t="shared" ca="1" si="58"/>
        <v>7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  <c r="CR100" s="4"/>
      <c r="CS100" s="4"/>
    </row>
  </sheetData>
  <sheetProtection algorithmName="SHA-512" hashValue="f77wyNWAwr8HiUT26/eD7y1O3HWFpZxN7BwcSIUtt8pTCuL/RsuEh5iVQT2lQuLWT99mAiCEGHyDtU1gA1v2Lw==" saltValue="nRlpoW/CBJ/fSaWktNt7zQ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4"/>
  <conditionalFormatting sqref="AF15:AF26">
    <cfRule type="expression" dxfId="136" priority="193">
      <formula>$AF15="NO"</formula>
    </cfRule>
  </conditionalFormatting>
  <conditionalFormatting sqref="S7">
    <cfRule type="expression" dxfId="135" priority="180">
      <formula>S7=0</formula>
    </cfRule>
  </conditionalFormatting>
  <conditionalFormatting sqref="S8">
    <cfRule type="expression" dxfId="134" priority="179">
      <formula>S8=0</formula>
    </cfRule>
  </conditionalFormatting>
  <conditionalFormatting sqref="S14">
    <cfRule type="expression" dxfId="133" priority="164">
      <formula>S14=0</formula>
    </cfRule>
  </conditionalFormatting>
  <conditionalFormatting sqref="S15">
    <cfRule type="expression" dxfId="132" priority="163">
      <formula>S15=0</formula>
    </cfRule>
  </conditionalFormatting>
  <conditionalFormatting sqref="S21">
    <cfRule type="expression" dxfId="131" priority="148">
      <formula>S21=0</formula>
    </cfRule>
  </conditionalFormatting>
  <conditionalFormatting sqref="S22">
    <cfRule type="expression" dxfId="130" priority="147">
      <formula>S22=0</formula>
    </cfRule>
  </conditionalFormatting>
  <conditionalFormatting sqref="S28">
    <cfRule type="expression" dxfId="129" priority="132">
      <formula>S28=0</formula>
    </cfRule>
  </conditionalFormatting>
  <conditionalFormatting sqref="S29">
    <cfRule type="expression" dxfId="128" priority="131">
      <formula>S29=0</formula>
    </cfRule>
  </conditionalFormatting>
  <conditionalFormatting sqref="D38">
    <cfRule type="expression" dxfId="127" priority="128">
      <formula>D38=0</formula>
    </cfRule>
  </conditionalFormatting>
  <conditionalFormatting sqref="D39">
    <cfRule type="expression" dxfId="126" priority="127">
      <formula>D39=0</formula>
    </cfRule>
  </conditionalFormatting>
  <conditionalFormatting sqref="D40">
    <cfRule type="expression" dxfId="125" priority="126">
      <formula>D40=0</formula>
    </cfRule>
  </conditionalFormatting>
  <conditionalFormatting sqref="C39">
    <cfRule type="expression" dxfId="124" priority="125">
      <formula>C39=""</formula>
    </cfRule>
  </conditionalFormatting>
  <conditionalFormatting sqref="H38:I38">
    <cfRule type="expression" dxfId="123" priority="124">
      <formula>H38=0</formula>
    </cfRule>
  </conditionalFormatting>
  <conditionalFormatting sqref="H39:I39">
    <cfRule type="expression" dxfId="122" priority="123">
      <formula>H39=0</formula>
    </cfRule>
  </conditionalFormatting>
  <conditionalFormatting sqref="G38">
    <cfRule type="expression" dxfId="121" priority="122">
      <formula>AND(G38=0,H38=0)</formula>
    </cfRule>
  </conditionalFormatting>
  <conditionalFormatting sqref="G39">
    <cfRule type="expression" dxfId="120" priority="121">
      <formula>AND(G39=0,H39=0)</formula>
    </cfRule>
  </conditionalFormatting>
  <conditionalFormatting sqref="N38">
    <cfRule type="expression" dxfId="119" priority="120">
      <formula>N38=0</formula>
    </cfRule>
  </conditionalFormatting>
  <conditionalFormatting sqref="N39">
    <cfRule type="expression" dxfId="118" priority="119">
      <formula>N39=0</formula>
    </cfRule>
  </conditionalFormatting>
  <conditionalFormatting sqref="N40">
    <cfRule type="expression" dxfId="117" priority="118">
      <formula>N40=0</formula>
    </cfRule>
  </conditionalFormatting>
  <conditionalFormatting sqref="M39">
    <cfRule type="expression" dxfId="116" priority="117">
      <formula>M39=""</formula>
    </cfRule>
  </conditionalFormatting>
  <conditionalFormatting sqref="R38:S38">
    <cfRule type="expression" dxfId="115" priority="116">
      <formula>R38=0</formula>
    </cfRule>
  </conditionalFormatting>
  <conditionalFormatting sqref="R39:S39">
    <cfRule type="expression" dxfId="114" priority="115">
      <formula>R39=0</formula>
    </cfRule>
  </conditionalFormatting>
  <conditionalFormatting sqref="Q38">
    <cfRule type="expression" dxfId="113" priority="114">
      <formula>AND(Q38=0,R38=0)</formula>
    </cfRule>
  </conditionalFormatting>
  <conditionalFormatting sqref="Q39">
    <cfRule type="expression" dxfId="112" priority="113">
      <formula>AND(Q39=0,R39=0)</formula>
    </cfRule>
  </conditionalFormatting>
  <conditionalFormatting sqref="D45">
    <cfRule type="expression" dxfId="111" priority="112">
      <formula>D45=0</formula>
    </cfRule>
  </conditionalFormatting>
  <conditionalFormatting sqref="D46">
    <cfRule type="expression" dxfId="110" priority="111">
      <formula>D46=0</formula>
    </cfRule>
  </conditionalFormatting>
  <conditionalFormatting sqref="D47">
    <cfRule type="expression" dxfId="109" priority="110">
      <formula>D47=0</formula>
    </cfRule>
  </conditionalFormatting>
  <conditionalFormatting sqref="C46">
    <cfRule type="expression" dxfId="108" priority="109">
      <formula>C46=""</formula>
    </cfRule>
  </conditionalFormatting>
  <conditionalFormatting sqref="H45:I45">
    <cfRule type="expression" dxfId="107" priority="108">
      <formula>H45=0</formula>
    </cfRule>
  </conditionalFormatting>
  <conditionalFormatting sqref="H46:I46">
    <cfRule type="expression" dxfId="106" priority="107">
      <formula>H46=0</formula>
    </cfRule>
  </conditionalFormatting>
  <conditionalFormatting sqref="G45">
    <cfRule type="expression" dxfId="105" priority="106">
      <formula>AND(G45=0,H45=0)</formula>
    </cfRule>
  </conditionalFormatting>
  <conditionalFormatting sqref="G46">
    <cfRule type="expression" dxfId="104" priority="105">
      <formula>AND(G46=0,H46=0)</formula>
    </cfRule>
  </conditionalFormatting>
  <conditionalFormatting sqref="N45">
    <cfRule type="expression" dxfId="103" priority="104">
      <formula>N45=0</formula>
    </cfRule>
  </conditionalFormatting>
  <conditionalFormatting sqref="N46">
    <cfRule type="expression" dxfId="102" priority="103">
      <formula>N46=0</formula>
    </cfRule>
  </conditionalFormatting>
  <conditionalFormatting sqref="N47">
    <cfRule type="expression" dxfId="101" priority="102">
      <formula>N47=0</formula>
    </cfRule>
  </conditionalFormatting>
  <conditionalFormatting sqref="M46">
    <cfRule type="expression" dxfId="100" priority="101">
      <formula>M46=""</formula>
    </cfRule>
  </conditionalFormatting>
  <conditionalFormatting sqref="R45:S45">
    <cfRule type="expression" dxfId="99" priority="100">
      <formula>R45=0</formula>
    </cfRule>
  </conditionalFormatting>
  <conditionalFormatting sqref="R46:S46">
    <cfRule type="expression" dxfId="98" priority="99">
      <formula>R46=0</formula>
    </cfRule>
  </conditionalFormatting>
  <conditionalFormatting sqref="Q45">
    <cfRule type="expression" dxfId="97" priority="98">
      <formula>AND(Q45=0,R45=0)</formula>
    </cfRule>
  </conditionalFormatting>
  <conditionalFormatting sqref="Q46">
    <cfRule type="expression" dxfId="96" priority="97">
      <formula>AND(Q46=0,R46=0)</formula>
    </cfRule>
  </conditionalFormatting>
  <conditionalFormatting sqref="D52">
    <cfRule type="expression" dxfId="95" priority="96">
      <formula>D52=0</formula>
    </cfRule>
  </conditionalFormatting>
  <conditionalFormatting sqref="D53">
    <cfRule type="expression" dxfId="94" priority="95">
      <formula>D53=0</formula>
    </cfRule>
  </conditionalFormatting>
  <conditionalFormatting sqref="D54">
    <cfRule type="expression" dxfId="93" priority="94">
      <formula>D54=0</formula>
    </cfRule>
  </conditionalFormatting>
  <conditionalFormatting sqref="C53">
    <cfRule type="expression" dxfId="92" priority="93">
      <formula>C53=""</formula>
    </cfRule>
  </conditionalFormatting>
  <conditionalFormatting sqref="H52:I52">
    <cfRule type="expression" dxfId="91" priority="92">
      <formula>H52=0</formula>
    </cfRule>
  </conditionalFormatting>
  <conditionalFormatting sqref="H53:I53">
    <cfRule type="expression" dxfId="90" priority="91">
      <formula>H53=0</formula>
    </cfRule>
  </conditionalFormatting>
  <conditionalFormatting sqref="G52">
    <cfRule type="expression" dxfId="89" priority="90">
      <formula>AND(G52=0,H52=0)</formula>
    </cfRule>
  </conditionalFormatting>
  <conditionalFormatting sqref="G53">
    <cfRule type="expression" dxfId="88" priority="89">
      <formula>AND(G53=0,H53=0)</formula>
    </cfRule>
  </conditionalFormatting>
  <conditionalFormatting sqref="N52">
    <cfRule type="expression" dxfId="87" priority="88">
      <formula>N52=0</formula>
    </cfRule>
  </conditionalFormatting>
  <conditionalFormatting sqref="N53">
    <cfRule type="expression" dxfId="86" priority="87">
      <formula>N53=0</formula>
    </cfRule>
  </conditionalFormatting>
  <conditionalFormatting sqref="N54">
    <cfRule type="expression" dxfId="85" priority="86">
      <formula>N54=0</formula>
    </cfRule>
  </conditionalFormatting>
  <conditionalFormatting sqref="M53">
    <cfRule type="expression" dxfId="84" priority="85">
      <formula>M53=""</formula>
    </cfRule>
  </conditionalFormatting>
  <conditionalFormatting sqref="R52:S52">
    <cfRule type="expression" dxfId="83" priority="84">
      <formula>R52=0</formula>
    </cfRule>
  </conditionalFormatting>
  <conditionalFormatting sqref="R53:S53">
    <cfRule type="expression" dxfId="82" priority="83">
      <formula>R53=0</formula>
    </cfRule>
  </conditionalFormatting>
  <conditionalFormatting sqref="Q52">
    <cfRule type="expression" dxfId="81" priority="82">
      <formula>AND(Q52=0,R52=0)</formula>
    </cfRule>
  </conditionalFormatting>
  <conditionalFormatting sqref="Q53">
    <cfRule type="expression" dxfId="80" priority="81">
      <formula>AND(Q53=0,R53=0)</formula>
    </cfRule>
  </conditionalFormatting>
  <conditionalFormatting sqref="D59">
    <cfRule type="expression" dxfId="79" priority="80">
      <formula>D59=0</formula>
    </cfRule>
  </conditionalFormatting>
  <conditionalFormatting sqref="D60">
    <cfRule type="expression" dxfId="78" priority="79">
      <formula>D60=0</formula>
    </cfRule>
  </conditionalFormatting>
  <conditionalFormatting sqref="D61">
    <cfRule type="expression" dxfId="77" priority="78">
      <formula>D61=0</formula>
    </cfRule>
  </conditionalFormatting>
  <conditionalFormatting sqref="C60">
    <cfRule type="expression" dxfId="76" priority="77">
      <formula>C60=""</formula>
    </cfRule>
  </conditionalFormatting>
  <conditionalFormatting sqref="H59:I59">
    <cfRule type="expression" dxfId="75" priority="76">
      <formula>H59=0</formula>
    </cfRule>
  </conditionalFormatting>
  <conditionalFormatting sqref="H60:I60">
    <cfRule type="expression" dxfId="74" priority="75">
      <formula>H60=0</formula>
    </cfRule>
  </conditionalFormatting>
  <conditionalFormatting sqref="G59">
    <cfRule type="expression" dxfId="73" priority="74">
      <formula>AND(G59=0,H59=0)</formula>
    </cfRule>
  </conditionalFormatting>
  <conditionalFormatting sqref="G60">
    <cfRule type="expression" dxfId="72" priority="73">
      <formula>AND(G60=0,H60=0)</formula>
    </cfRule>
  </conditionalFormatting>
  <conditionalFormatting sqref="N59">
    <cfRule type="expression" dxfId="71" priority="72">
      <formula>N59=0</formula>
    </cfRule>
  </conditionalFormatting>
  <conditionalFormatting sqref="N60">
    <cfRule type="expression" dxfId="70" priority="71">
      <formula>N60=0</formula>
    </cfRule>
  </conditionalFormatting>
  <conditionalFormatting sqref="N61">
    <cfRule type="expression" dxfId="69" priority="70">
      <formula>N61=0</formula>
    </cfRule>
  </conditionalFormatting>
  <conditionalFormatting sqref="M60">
    <cfRule type="expression" dxfId="68" priority="69">
      <formula>M60=""</formula>
    </cfRule>
  </conditionalFormatting>
  <conditionalFormatting sqref="R59:S59">
    <cfRule type="expression" dxfId="67" priority="68">
      <formula>R59=0</formula>
    </cfRule>
  </conditionalFormatting>
  <conditionalFormatting sqref="R60:S60">
    <cfRule type="expression" dxfId="66" priority="67">
      <formula>R60=0</formula>
    </cfRule>
  </conditionalFormatting>
  <conditionalFormatting sqref="Q59">
    <cfRule type="expression" dxfId="65" priority="66">
      <formula>AND(Q59=0,R59=0)</formula>
    </cfRule>
  </conditionalFormatting>
  <conditionalFormatting sqref="Q60">
    <cfRule type="expression" dxfId="64" priority="65">
      <formula>AND(Q60=0,R60=0)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①(0.11)くり上がりなし</vt:lpstr>
      <vt:lpstr>NO</vt:lpstr>
      <vt:lpstr>OKA</vt:lpstr>
      <vt:lpstr>OKB</vt:lpstr>
      <vt:lpstr>ONA</vt:lpstr>
      <vt:lpstr>'①(0.11)くり上がりなし'!Print_Area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2024-03-27T12:01:17Z</dcterms:modified>
</cp:coreProperties>
</file>