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⑧(11.11)(1.11)ミックス" sheetId="1" r:id="rId1"/>
  </sheets>
  <definedNames>
    <definedName name="go" localSheetId="0">INDIRECT('⑧(11.11)(1.11)ミックス'!$Z$40)</definedName>
    <definedName name="hati" localSheetId="0">INDIRECT('⑧(11.11)(1.11)ミックス'!$Z$43)</definedName>
    <definedName name="iti" localSheetId="0">INDIRECT('⑧(11.11)(1.11)ミックス'!$Z$36)</definedName>
    <definedName name="nana" localSheetId="0">INDIRECT('⑧(11.11)(1.11)ミックス'!$Z$42)</definedName>
    <definedName name="ni" localSheetId="0">INDIRECT('⑧(11.11)(1.11)ミックス'!$Z$37)</definedName>
    <definedName name="NO">'⑧(11.11)(1.11)ミックス'!$V$38</definedName>
    <definedName name="OKA">'⑧(11.11)(1.11)ミックス'!$V$39</definedName>
    <definedName name="OKB">'⑧(11.11)(1.11)ミックス'!$V$40</definedName>
    <definedName name="ONA">'⑧(11.11)(1.11)ミックス'!$V$39</definedName>
    <definedName name="_xlnm.Print_Area" localSheetId="0">'⑧(11.11)(1.11)ミックス'!$A$1:$T$62</definedName>
    <definedName name="roku" localSheetId="0">INDIRECT('⑧(11.11)(1.11)ミックス'!$Z$41)</definedName>
    <definedName name="san" localSheetId="0">INDIRECT('⑧(11.11)(1.11)ミックス'!$Z$38)</definedName>
    <definedName name="si" localSheetId="0">INDIRECT('⑧(11.11)(1.11)ミックス'!$Z$39)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CN17" i="1"/>
  <c r="CG17" i="1"/>
  <c r="BZ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6" i="1" l="1"/>
  <c r="CH2" i="1"/>
  <c r="BT5" i="1"/>
  <c r="BT3" i="1"/>
  <c r="BT1" i="1"/>
  <c r="CH3" i="1"/>
  <c r="BT4" i="1"/>
  <c r="BT2" i="1"/>
  <c r="CH4" i="1"/>
  <c r="BT7" i="1"/>
  <c r="BT8" i="1"/>
  <c r="CA19" i="1"/>
  <c r="CH1" i="1"/>
  <c r="CH5" i="1"/>
  <c r="CO4" i="1"/>
  <c r="CH8" i="1"/>
  <c r="CH7" i="1"/>
  <c r="CH9" i="1"/>
  <c r="CH11" i="1"/>
  <c r="CH13" i="1"/>
  <c r="CH15" i="1"/>
  <c r="CO17" i="1"/>
  <c r="CO21" i="1"/>
  <c r="CO25" i="1"/>
  <c r="CO29" i="1"/>
  <c r="CH33" i="1"/>
  <c r="CO40" i="1"/>
  <c r="CO45" i="1"/>
  <c r="CO49" i="1"/>
  <c r="CH52" i="1"/>
  <c r="CA55" i="1"/>
  <c r="CO57" i="1"/>
  <c r="CH60" i="1"/>
  <c r="CH64" i="1"/>
  <c r="CO65" i="1"/>
  <c r="CA71" i="1"/>
  <c r="CO73" i="1"/>
  <c r="CH76" i="1"/>
  <c r="CO77" i="1"/>
  <c r="CH80" i="1"/>
  <c r="CO81" i="1"/>
  <c r="CH85" i="1"/>
  <c r="CH89" i="1"/>
  <c r="CH93" i="1"/>
  <c r="CH97" i="1"/>
  <c r="CA40" i="1"/>
  <c r="CA32" i="1"/>
  <c r="CO42" i="1"/>
  <c r="CO34" i="1"/>
  <c r="CO6" i="1"/>
  <c r="CO7" i="1"/>
  <c r="CO8" i="1"/>
  <c r="CO9" i="1"/>
  <c r="CO10" i="1"/>
  <c r="CO11" i="1"/>
  <c r="CO12" i="1"/>
  <c r="CO13" i="1"/>
  <c r="CO14" i="1"/>
  <c r="CO15" i="1"/>
  <c r="CO16" i="1"/>
  <c r="CA18" i="1"/>
  <c r="CH19" i="1"/>
  <c r="CO20" i="1"/>
  <c r="CA22" i="1"/>
  <c r="CH23" i="1"/>
  <c r="CO24" i="1"/>
  <c r="CA26" i="1"/>
  <c r="CH27" i="1"/>
  <c r="CO28" i="1"/>
  <c r="CA30" i="1"/>
  <c r="CH31" i="1"/>
  <c r="CO32" i="1"/>
  <c r="CA36" i="1"/>
  <c r="CO39" i="1"/>
  <c r="CA42" i="1"/>
  <c r="CH43" i="1"/>
  <c r="CA23" i="1"/>
  <c r="CH24" i="1"/>
  <c r="CH28" i="1"/>
  <c r="CA37" i="1"/>
  <c r="CA47" i="1"/>
  <c r="CA51" i="1"/>
  <c r="CO53" i="1"/>
  <c r="CH56" i="1"/>
  <c r="CA59" i="1"/>
  <c r="CA63" i="1"/>
  <c r="CH68" i="1"/>
  <c r="CA75" i="1"/>
  <c r="CA1" i="1"/>
  <c r="CO1" i="1"/>
  <c r="CA3" i="1"/>
  <c r="CO3" i="1"/>
  <c r="CA5" i="1"/>
  <c r="CO5" i="1"/>
  <c r="BT9" i="1"/>
  <c r="BT10" i="1"/>
  <c r="BT11" i="1"/>
  <c r="BT12" i="1"/>
  <c r="BT13" i="1"/>
  <c r="BT14" i="1"/>
  <c r="BT15" i="1"/>
  <c r="BT16" i="1"/>
  <c r="CA17" i="1"/>
  <c r="CH18" i="1"/>
  <c r="CO19" i="1"/>
  <c r="CA21" i="1"/>
  <c r="CH22" i="1"/>
  <c r="CO23" i="1"/>
  <c r="CA25" i="1"/>
  <c r="CH26" i="1"/>
  <c r="CO27" i="1"/>
  <c r="CA29" i="1"/>
  <c r="CH30" i="1"/>
  <c r="CO31" i="1"/>
  <c r="CA34" i="1"/>
  <c r="CH35" i="1"/>
  <c r="CO38" i="1"/>
  <c r="CH42" i="1"/>
  <c r="CH10" i="1"/>
  <c r="CH12" i="1"/>
  <c r="CH14" i="1"/>
  <c r="CH16" i="1"/>
  <c r="CH20" i="1"/>
  <c r="CA27" i="1"/>
  <c r="CA31" i="1"/>
  <c r="CH39" i="1"/>
  <c r="CH44" i="1"/>
  <c r="CH48" i="1"/>
  <c r="CO61" i="1"/>
  <c r="CA67" i="1"/>
  <c r="CO69" i="1"/>
  <c r="CH72" i="1"/>
  <c r="CA79" i="1"/>
  <c r="CA2" i="1"/>
  <c r="CO2" i="1"/>
  <c r="CA4" i="1"/>
  <c r="CA6" i="1"/>
  <c r="CH37" i="1"/>
  <c r="CH6" i="1"/>
  <c r="CA7" i="1"/>
  <c r="CA8" i="1"/>
  <c r="CA9" i="1"/>
  <c r="CA10" i="1"/>
  <c r="CA11" i="1"/>
  <c r="CA12" i="1"/>
  <c r="CA13" i="1"/>
  <c r="CA14" i="1"/>
  <c r="CA15" i="1"/>
  <c r="CA16" i="1"/>
  <c r="CH17" i="1"/>
  <c r="CO18" i="1"/>
  <c r="CA20" i="1"/>
  <c r="CH21" i="1"/>
  <c r="CO22" i="1"/>
  <c r="CA24" i="1"/>
  <c r="CH25" i="1"/>
  <c r="CO26" i="1"/>
  <c r="CA28" i="1"/>
  <c r="CH29" i="1"/>
  <c r="CO30" i="1"/>
  <c r="CH34" i="1"/>
  <c r="CO36" i="1"/>
  <c r="CA38" i="1"/>
  <c r="CH41" i="1"/>
  <c r="CO33" i="1"/>
  <c r="CH36" i="1"/>
  <c r="CA39" i="1"/>
  <c r="CO41" i="1"/>
  <c r="CO44" i="1"/>
  <c r="CA46" i="1"/>
  <c r="CH47" i="1"/>
  <c r="CO48" i="1"/>
  <c r="CA50" i="1"/>
  <c r="CH51" i="1"/>
  <c r="CO52" i="1"/>
  <c r="CA54" i="1"/>
  <c r="CH55" i="1"/>
  <c r="CO56" i="1"/>
  <c r="CA58" i="1"/>
  <c r="CH59" i="1"/>
  <c r="CO60" i="1"/>
  <c r="CA62" i="1"/>
  <c r="CH63" i="1"/>
  <c r="CO64" i="1"/>
  <c r="CA66" i="1"/>
  <c r="CH67" i="1"/>
  <c r="CO68" i="1"/>
  <c r="CA70" i="1"/>
  <c r="CH71" i="1"/>
  <c r="CO72" i="1"/>
  <c r="CA74" i="1"/>
  <c r="CH75" i="1"/>
  <c r="CO76" i="1"/>
  <c r="CA78" i="1"/>
  <c r="CH79" i="1"/>
  <c r="CO80" i="1"/>
  <c r="CH82" i="1"/>
  <c r="CH86" i="1"/>
  <c r="CH90" i="1"/>
  <c r="CH94" i="1"/>
  <c r="CH98" i="1"/>
  <c r="CA33" i="1"/>
  <c r="CO35" i="1"/>
  <c r="CH38" i="1"/>
  <c r="CA41" i="1"/>
  <c r="CO43" i="1"/>
  <c r="CA45" i="1"/>
  <c r="CH46" i="1"/>
  <c r="CO47" i="1"/>
  <c r="CA49" i="1"/>
  <c r="CH50" i="1"/>
  <c r="CO51" i="1"/>
  <c r="CA53" i="1"/>
  <c r="CH54" i="1"/>
  <c r="CO55" i="1"/>
  <c r="CA57" i="1"/>
  <c r="CH58" i="1"/>
  <c r="CO59" i="1"/>
  <c r="CA61" i="1"/>
  <c r="CH62" i="1"/>
  <c r="CO63" i="1"/>
  <c r="CA65" i="1"/>
  <c r="CH66" i="1"/>
  <c r="CO67" i="1"/>
  <c r="CA69" i="1"/>
  <c r="CH70" i="1"/>
  <c r="CO71" i="1"/>
  <c r="CA73" i="1"/>
  <c r="CH74" i="1"/>
  <c r="CO75" i="1"/>
  <c r="CA77" i="1"/>
  <c r="CH78" i="1"/>
  <c r="CO79" i="1"/>
  <c r="CA81" i="1"/>
  <c r="CH83" i="1"/>
  <c r="CH87" i="1"/>
  <c r="CH91" i="1"/>
  <c r="CH95" i="1"/>
  <c r="CH99" i="1"/>
  <c r="CH32" i="1"/>
  <c r="CA35" i="1"/>
  <c r="CO37" i="1"/>
  <c r="CH40" i="1"/>
  <c r="CA43" i="1"/>
  <c r="CA44" i="1"/>
  <c r="CH45" i="1"/>
  <c r="CO46" i="1"/>
  <c r="CA48" i="1"/>
  <c r="CH49" i="1"/>
  <c r="CO50" i="1"/>
  <c r="CA52" i="1"/>
  <c r="CH53" i="1"/>
  <c r="CO54" i="1"/>
  <c r="CA56" i="1"/>
  <c r="CH57" i="1"/>
  <c r="CO58" i="1"/>
  <c r="CA60" i="1"/>
  <c r="CH61" i="1"/>
  <c r="CO62" i="1"/>
  <c r="CA64" i="1"/>
  <c r="CH65" i="1"/>
  <c r="CO66" i="1"/>
  <c r="CA68" i="1"/>
  <c r="CH69" i="1"/>
  <c r="CO70" i="1"/>
  <c r="CA72" i="1"/>
  <c r="CH73" i="1"/>
  <c r="CO74" i="1"/>
  <c r="CA76" i="1"/>
  <c r="CH77" i="1"/>
  <c r="CO78" i="1"/>
  <c r="CA80" i="1"/>
  <c r="CH81" i="1"/>
  <c r="CH84" i="1"/>
  <c r="CH88" i="1"/>
  <c r="CH92" i="1"/>
  <c r="CH96" i="1"/>
  <c r="CH100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12" i="1"/>
  <c r="M19" i="1"/>
  <c r="M50" i="1" s="1"/>
  <c r="C5" i="1"/>
  <c r="C36" i="1" s="1"/>
  <c r="M26" i="1"/>
  <c r="M57" i="1" s="1"/>
  <c r="C26" i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C57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<sst xmlns="http://schemas.openxmlformats.org/spreadsheetml/2006/main" count="127" uniqueCount="50">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</sst>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5" hidden="1" customWidth="1"/>
    <col min="72" max="72" width="4.625" style="75" hidden="1" customWidth="1"/>
    <col min="73" max="73" width="1.625" style="75" hidden="1" customWidth="1"/>
    <col min="74" max="74" width="4.625" style="75" hidden="1" customWidth="1"/>
    <col min="75" max="76" width="3.375" style="75" hidden="1" customWidth="1"/>
    <col min="77" max="77" width="4.625" style="75" hidden="1" customWidth="1"/>
    <col min="78" max="78" width="9" style="75" hidden="1" customWidth="1"/>
    <col min="79" max="79" width="4.25" style="75" hidden="1" customWidth="1"/>
    <col min="80" max="80" width="1.625" style="75" hidden="1" customWidth="1"/>
    <col min="81" max="81" width="5.875" style="75" hidden="1" customWidth="1"/>
    <col min="82" max="83" width="3.5" style="75" hidden="1" customWidth="1"/>
    <col min="84" max="84" width="4.625" style="75" hidden="1" customWidth="1"/>
    <col min="85" max="85" width="9" style="75" hidden="1" customWidth="1"/>
    <col min="86" max="86" width="4.25" style="75" hidden="1" customWidth="1"/>
    <col min="87" max="87" width="1.625" style="75" hidden="1" customWidth="1"/>
    <col min="88" max="88" width="5.875" style="75" hidden="1" customWidth="1"/>
    <col min="89" max="90" width="3.5" style="75" hidden="1" customWidth="1"/>
    <col min="91" max="91" width="4.625" style="75" hidden="1" customWidth="1"/>
    <col min="92" max="92" width="9" style="75" hidden="1" customWidth="1"/>
    <col min="93" max="93" width="4.25" style="75" hidden="1" customWidth="1"/>
    <col min="94" max="94" width="1.625" style="75" hidden="1" customWidth="1"/>
    <col min="95" max="95" width="5.875" style="75" hidden="1" customWidth="1"/>
    <col min="96" max="97" width="3.5" style="75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6">
        <v>1</v>
      </c>
      <c r="T1" s="76"/>
      <c r="U1" s="1"/>
      <c r="X1" s="3" t="s">
        <v>0</v>
      </c>
      <c r="Y1" s="4">
        <f ca="1">AY1*1000+BD1*100+BI1*10+BN1</f>
        <v>6187</v>
      </c>
      <c r="Z1" s="4" t="s">
        <v>1</v>
      </c>
      <c r="AA1" s="4">
        <f ca="1">AZ1*1000+BE1*100+BJ1*10+BO1</f>
        <v>205</v>
      </c>
      <c r="AB1" s="4" t="s">
        <v>2</v>
      </c>
      <c r="AC1" s="4">
        <f ca="1">Y1+AA1</f>
        <v>6392</v>
      </c>
      <c r="AE1" s="4">
        <f ca="1">AY1</f>
        <v>6</v>
      </c>
      <c r="AF1" s="4">
        <f ca="1">BD1</f>
        <v>1</v>
      </c>
      <c r="AG1" s="4" t="s">
        <v>3</v>
      </c>
      <c r="AH1" s="4">
        <f ca="1">BI1</f>
        <v>8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0</v>
      </c>
      <c r="AO1" s="4">
        <f ca="1">BO1</f>
        <v>5</v>
      </c>
      <c r="AP1" s="4" t="s">
        <v>2</v>
      </c>
      <c r="AQ1" s="4">
        <f ca="1">MOD(ROUNDDOWN(AC1/1000,0),10)</f>
        <v>6</v>
      </c>
      <c r="AR1" s="4">
        <f ca="1">MOD(ROUNDDOWN(AC1/100,0),10)</f>
        <v>3</v>
      </c>
      <c r="AS1" s="4" t="s">
        <v>3</v>
      </c>
      <c r="AT1" s="4">
        <f ca="1">MOD(ROUNDDOWN(AC1/10,0),10)</f>
        <v>9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6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1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5</v>
      </c>
      <c r="BP1" s="9"/>
      <c r="BQ1" s="9"/>
      <c r="BR1" s="7"/>
      <c r="BS1" s="72">
        <f ca="1">RAND()</f>
        <v>8.162719058767165E-2</v>
      </c>
      <c r="BT1" s="73">
        <f ca="1">RANK(BS1,$BS$1:$BS$100,)</f>
        <v>14</v>
      </c>
      <c r="BU1" s="73"/>
      <c r="BV1" s="74">
        <v>1</v>
      </c>
      <c r="BW1" s="74">
        <v>0</v>
      </c>
      <c r="BX1" s="74">
        <v>1</v>
      </c>
      <c r="BY1" s="74"/>
      <c r="BZ1" s="72">
        <f ca="1">RAND()</f>
        <v>0.96075536949766394</v>
      </c>
      <c r="CA1" s="73">
        <f ca="1">RANK(BZ1,$BZ$1:$BZ$100,)</f>
        <v>2</v>
      </c>
      <c r="CB1" s="74"/>
      <c r="CC1" s="74">
        <v>1</v>
      </c>
      <c r="CD1" s="74">
        <v>1</v>
      </c>
      <c r="CE1" s="74">
        <v>1</v>
      </c>
      <c r="CG1" s="72">
        <f ca="1">RAND()</f>
        <v>0.2430568727066903</v>
      </c>
      <c r="CH1" s="73">
        <f ca="1">RANK(CG1,$CG$1:$CG$100,)</f>
        <v>81</v>
      </c>
      <c r="CI1" s="74"/>
      <c r="CJ1" s="74">
        <v>1</v>
      </c>
      <c r="CK1" s="74">
        <v>0</v>
      </c>
      <c r="CL1" s="74">
        <v>0</v>
      </c>
      <c r="CM1" s="74"/>
      <c r="CN1" s="72">
        <f ca="1">RAND()</f>
        <v>0.39817335853938463</v>
      </c>
      <c r="CO1" s="73">
        <f ca="1">RANK(CN1,$CN$1:$CN$100,)</f>
        <v>59</v>
      </c>
      <c r="CP1" s="74"/>
      <c r="CQ1" s="74">
        <v>1</v>
      </c>
      <c r="CR1" s="74">
        <v>1</v>
      </c>
      <c r="CS1" s="74">
        <v>1</v>
      </c>
    </row>
    <row r="2" spans="1:97" ht="54.95" customHeight="1" thickBot="1" x14ac:dyDescent="0.3">
      <c r="A2" s="82" t="s">
        <v>36</v>
      </c>
      <c r="B2" s="83"/>
      <c r="C2" s="83"/>
      <c r="D2" s="83"/>
      <c r="E2" s="84"/>
      <c r="F2" s="85" t="s">
        <v>37</v>
      </c>
      <c r="G2" s="85"/>
      <c r="H2" s="85"/>
      <c r="I2" s="86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X2" s="2" t="s">
        <v>8</v>
      </c>
      <c r="Y2" s="4">
        <f t="shared" ref="Y2:Y12" ca="1" si="1">AY2*1000+BD2*100+BI2*10+BN2</f>
        <v>5629</v>
      </c>
      <c r="Z2" s="4" t="s">
        <v>9</v>
      </c>
      <c r="AA2" s="4">
        <f t="shared" ref="AA2:AA12" ca="1" si="2">AZ2*1000+BE2*100+BJ2*10+BO2</f>
        <v>386</v>
      </c>
      <c r="AB2" s="4" t="s">
        <v>10</v>
      </c>
      <c r="AC2" s="4">
        <f t="shared" ref="AC2:AC12" ca="1" si="3">Y2+AA2</f>
        <v>6015</v>
      </c>
      <c r="AE2" s="4">
        <f t="shared" ref="AE2:AE12" ca="1" si="4">AY2</f>
        <v>5</v>
      </c>
      <c r="AF2" s="4">
        <f t="shared" ref="AF2:AF12" ca="1" si="5">BD2</f>
        <v>6</v>
      </c>
      <c r="AG2" s="4" t="s">
        <v>11</v>
      </c>
      <c r="AH2" s="4">
        <f t="shared" ref="AH2:AH12" ca="1" si="6">BI2</f>
        <v>2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6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1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5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6</v>
      </c>
      <c r="BP2" s="9"/>
      <c r="BQ2" s="9"/>
      <c r="BR2" s="7"/>
      <c r="BS2" s="72">
        <f t="shared" ref="BS2:BS16" ca="1" si="23">RAND()</f>
        <v>0.22488508558451459</v>
      </c>
      <c r="BT2" s="73">
        <f t="shared" ref="BT2:BT16" ca="1" si="24">RANK(BS2,$BS$1:$BS$100,)</f>
        <v>13</v>
      </c>
      <c r="BU2" s="73"/>
      <c r="BV2" s="74">
        <v>2</v>
      </c>
      <c r="BW2" s="74">
        <v>0</v>
      </c>
      <c r="BX2" s="74">
        <v>2</v>
      </c>
      <c r="BY2" s="74"/>
      <c r="BZ2" s="72">
        <f t="shared" ref="BZ2:BZ65" ca="1" si="25">RAND()</f>
        <v>0.33550216367170216</v>
      </c>
      <c r="CA2" s="73">
        <f t="shared" ref="CA2:CA65" ca="1" si="26">RANK(BZ2,$BZ$1:$BZ$100,)</f>
        <v>48</v>
      </c>
      <c r="CB2" s="74"/>
      <c r="CC2" s="74">
        <v>2</v>
      </c>
      <c r="CD2" s="74">
        <v>1</v>
      </c>
      <c r="CE2" s="74">
        <v>2</v>
      </c>
      <c r="CG2" s="72">
        <f t="shared" ref="CG2:CG65" ca="1" si="27">RAND()</f>
        <v>0.7941717656378896</v>
      </c>
      <c r="CH2" s="73">
        <f t="shared" ref="CH2:CH65" ca="1" si="28">RANK(CG2,$CG$1:$CG$100,)</f>
        <v>29</v>
      </c>
      <c r="CI2" s="74"/>
      <c r="CJ2" s="74">
        <v>2</v>
      </c>
      <c r="CK2" s="74">
        <v>0</v>
      </c>
      <c r="CL2" s="74">
        <v>1</v>
      </c>
      <c r="CN2" s="72">
        <f t="shared" ref="CN2:CN65" ca="1" si="29">RAND()</f>
        <v>5.3259444606566286E-2</v>
      </c>
      <c r="CO2" s="73">
        <f t="shared" ref="CO2:CO65" ca="1" si="30">RANK(CN2,$CN$1:$CN$100,)</f>
        <v>78</v>
      </c>
      <c r="CP2" s="74"/>
      <c r="CQ2" s="74">
        <v>2</v>
      </c>
      <c r="CR2" s="74">
        <v>1</v>
      </c>
      <c r="CS2" s="74">
        <v>2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372</v>
      </c>
      <c r="Z3" s="4" t="s">
        <v>13</v>
      </c>
      <c r="AA3" s="4">
        <f t="shared" ca="1" si="2"/>
        <v>5524</v>
      </c>
      <c r="AB3" s="4" t="s">
        <v>2</v>
      </c>
      <c r="AC3" s="4">
        <f t="shared" ca="1" si="3"/>
        <v>5896</v>
      </c>
      <c r="AE3" s="4">
        <f t="shared" ca="1" si="4"/>
        <v>0</v>
      </c>
      <c r="AF3" s="4">
        <f t="shared" ca="1" si="5"/>
        <v>3</v>
      </c>
      <c r="AG3" s="4" t="s">
        <v>3</v>
      </c>
      <c r="AH3" s="4">
        <f t="shared" ca="1" si="6"/>
        <v>7</v>
      </c>
      <c r="AI3" s="4">
        <f t="shared" ca="1" si="7"/>
        <v>2</v>
      </c>
      <c r="AJ3" s="4" t="s">
        <v>1</v>
      </c>
      <c r="AK3" s="4">
        <f t="shared" ca="1" si="8"/>
        <v>5</v>
      </c>
      <c r="AL3" s="4">
        <f t="shared" ca="1" si="9"/>
        <v>5</v>
      </c>
      <c r="AM3" s="4" t="s">
        <v>14</v>
      </c>
      <c r="AN3" s="4">
        <f t="shared" ca="1" si="10"/>
        <v>2</v>
      </c>
      <c r="AO3" s="4">
        <f t="shared" ca="1" si="11"/>
        <v>4</v>
      </c>
      <c r="AP3" s="4" t="s">
        <v>2</v>
      </c>
      <c r="AQ3" s="4">
        <f t="shared" ca="1" si="12"/>
        <v>5</v>
      </c>
      <c r="AR3" s="4">
        <f t="shared" ca="1" si="13"/>
        <v>8</v>
      </c>
      <c r="AS3" s="4" t="s">
        <v>3</v>
      </c>
      <c r="AT3" s="4">
        <f t="shared" ca="1" si="14"/>
        <v>9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5</v>
      </c>
      <c r="BA3" s="7"/>
      <c r="BC3" s="4">
        <v>3</v>
      </c>
      <c r="BD3" s="6">
        <f t="shared" ca="1" si="18"/>
        <v>3</v>
      </c>
      <c r="BE3" s="6">
        <f t="shared" ca="1" si="19"/>
        <v>5</v>
      </c>
      <c r="BF3" s="7"/>
      <c r="BH3" s="4">
        <v>3</v>
      </c>
      <c r="BI3" s="8">
        <f t="shared" ca="1" si="20"/>
        <v>7</v>
      </c>
      <c r="BJ3" s="8">
        <f t="shared" ca="1" si="0"/>
        <v>2</v>
      </c>
      <c r="BK3" s="9"/>
      <c r="BM3" s="4">
        <v>3</v>
      </c>
      <c r="BN3" s="8">
        <f t="shared" ca="1" si="21"/>
        <v>2</v>
      </c>
      <c r="BO3" s="8">
        <f t="shared" ca="1" si="22"/>
        <v>4</v>
      </c>
      <c r="BP3" s="9"/>
      <c r="BQ3" s="9"/>
      <c r="BR3" s="7"/>
      <c r="BS3" s="72">
        <f t="shared" ca="1" si="23"/>
        <v>0.70981160217760431</v>
      </c>
      <c r="BT3" s="73">
        <f t="shared" ca="1" si="24"/>
        <v>5</v>
      </c>
      <c r="BU3" s="73"/>
      <c r="BV3" s="74">
        <v>3</v>
      </c>
      <c r="BW3" s="74">
        <v>0</v>
      </c>
      <c r="BX3" s="74">
        <v>3</v>
      </c>
      <c r="BY3" s="74"/>
      <c r="BZ3" s="72">
        <f t="shared" ca="1" si="25"/>
        <v>0.6848916588120838</v>
      </c>
      <c r="CA3" s="73">
        <f t="shared" ca="1" si="26"/>
        <v>23</v>
      </c>
      <c r="CB3" s="74"/>
      <c r="CC3" s="74">
        <v>3</v>
      </c>
      <c r="CD3" s="74">
        <v>1</v>
      </c>
      <c r="CE3" s="74">
        <v>3</v>
      </c>
      <c r="CG3" s="72">
        <f t="shared" ca="1" si="27"/>
        <v>0.293338650622188</v>
      </c>
      <c r="CH3" s="73">
        <f t="shared" ca="1" si="28"/>
        <v>73</v>
      </c>
      <c r="CI3" s="74"/>
      <c r="CJ3" s="74">
        <v>3</v>
      </c>
      <c r="CK3" s="74">
        <v>0</v>
      </c>
      <c r="CL3" s="74">
        <v>2</v>
      </c>
      <c r="CN3" s="72">
        <f t="shared" ca="1" si="29"/>
        <v>0.89243945626056898</v>
      </c>
      <c r="CO3" s="73">
        <f t="shared" ca="1" si="30"/>
        <v>13</v>
      </c>
      <c r="CP3" s="74"/>
      <c r="CQ3" s="74">
        <v>3</v>
      </c>
      <c r="CR3" s="74">
        <v>1</v>
      </c>
      <c r="CS3" s="74">
        <v>3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4266</v>
      </c>
      <c r="Z4" s="4" t="s">
        <v>13</v>
      </c>
      <c r="AA4" s="4">
        <f t="shared" ca="1" si="2"/>
        <v>484</v>
      </c>
      <c r="AB4" s="4" t="s">
        <v>2</v>
      </c>
      <c r="AC4" s="4">
        <f t="shared" ca="1" si="3"/>
        <v>4750</v>
      </c>
      <c r="AE4" s="4">
        <f t="shared" ca="1" si="4"/>
        <v>4</v>
      </c>
      <c r="AF4" s="4">
        <f t="shared" ca="1" si="5"/>
        <v>2</v>
      </c>
      <c r="AG4" s="4" t="s">
        <v>3</v>
      </c>
      <c r="AH4" s="4">
        <f t="shared" ca="1" si="6"/>
        <v>6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8</v>
      </c>
      <c r="AO4" s="4">
        <f t="shared" ca="1" si="11"/>
        <v>4</v>
      </c>
      <c r="AP4" s="4" t="s">
        <v>2</v>
      </c>
      <c r="AQ4" s="4">
        <f t="shared" ca="1" si="12"/>
        <v>4</v>
      </c>
      <c r="AR4" s="4">
        <f t="shared" ca="1" si="13"/>
        <v>7</v>
      </c>
      <c r="AS4" s="4" t="s">
        <v>14</v>
      </c>
      <c r="AT4" s="4">
        <f t="shared" ca="1" si="14"/>
        <v>5</v>
      </c>
      <c r="AU4" s="4">
        <f t="shared" ca="1" si="15"/>
        <v>0</v>
      </c>
      <c r="AX4" s="4">
        <v>4</v>
      </c>
      <c r="AY4" s="6">
        <f t="shared" ca="1" si="16"/>
        <v>4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4</v>
      </c>
      <c r="BF4" s="7"/>
      <c r="BH4" s="4">
        <v>4</v>
      </c>
      <c r="BI4" s="8">
        <f t="shared" ca="1" si="20"/>
        <v>6</v>
      </c>
      <c r="BJ4" s="8">
        <f t="shared" ca="1" si="0"/>
        <v>8</v>
      </c>
      <c r="BK4" s="9"/>
      <c r="BM4" s="4">
        <v>4</v>
      </c>
      <c r="BN4" s="8">
        <f t="shared" ca="1" si="21"/>
        <v>6</v>
      </c>
      <c r="BO4" s="8">
        <f t="shared" ca="1" si="22"/>
        <v>4</v>
      </c>
      <c r="BP4" s="9"/>
      <c r="BQ4" s="9"/>
      <c r="BR4" s="7"/>
      <c r="BS4" s="72">
        <f t="shared" ca="1" si="23"/>
        <v>0.32115781699976398</v>
      </c>
      <c r="BT4" s="73">
        <f t="shared" ca="1" si="24"/>
        <v>12</v>
      </c>
      <c r="BU4" s="73"/>
      <c r="BV4" s="74">
        <v>4</v>
      </c>
      <c r="BW4" s="74">
        <v>0</v>
      </c>
      <c r="BX4" s="74">
        <v>4</v>
      </c>
      <c r="BY4" s="74"/>
      <c r="BZ4" s="72">
        <f t="shared" ca="1" si="25"/>
        <v>0.85056821691456064</v>
      </c>
      <c r="CA4" s="73">
        <f t="shared" ca="1" si="26"/>
        <v>13</v>
      </c>
      <c r="CB4" s="74"/>
      <c r="CC4" s="74">
        <v>4</v>
      </c>
      <c r="CD4" s="74">
        <v>1</v>
      </c>
      <c r="CE4" s="74">
        <v>4</v>
      </c>
      <c r="CG4" s="72">
        <f t="shared" ca="1" si="27"/>
        <v>0.33605076945311596</v>
      </c>
      <c r="CH4" s="73">
        <f t="shared" ca="1" si="28"/>
        <v>69</v>
      </c>
      <c r="CI4" s="74"/>
      <c r="CJ4" s="74">
        <v>4</v>
      </c>
      <c r="CK4" s="74">
        <v>0</v>
      </c>
      <c r="CL4" s="74">
        <v>3</v>
      </c>
      <c r="CN4" s="72">
        <f t="shared" ca="1" si="29"/>
        <v>0.47700146047766956</v>
      </c>
      <c r="CO4" s="73">
        <f t="shared" ca="1" si="30"/>
        <v>49</v>
      </c>
      <c r="CP4" s="74"/>
      <c r="CQ4" s="74">
        <v>4</v>
      </c>
      <c r="CR4" s="74">
        <v>1</v>
      </c>
      <c r="CS4" s="74">
        <v>4</v>
      </c>
    </row>
    <row r="5" spans="1:97" ht="45.95" customHeight="1" thickBot="1" x14ac:dyDescent="0.3">
      <c r="A5" s="18"/>
      <c r="B5" s="11"/>
      <c r="C5" s="78" t="str">
        <f ca="1">$Y1/100&amp;$Z1&amp;$AA1/100&amp;$AB1</f>
        <v>61.87＋2.05＝</v>
      </c>
      <c r="D5" s="79"/>
      <c r="E5" s="79"/>
      <c r="F5" s="79"/>
      <c r="G5" s="80">
        <f ca="1">$AC1/100</f>
        <v>63.92</v>
      </c>
      <c r="H5" s="81"/>
      <c r="I5" s="67"/>
      <c r="J5" s="20"/>
      <c r="K5" s="18"/>
      <c r="L5" s="11"/>
      <c r="M5" s="78" t="str">
        <f ca="1">$Y2/100&amp;$Z2&amp;$AA2/100&amp;$AB2</f>
        <v>56.29＋3.86＝</v>
      </c>
      <c r="N5" s="79"/>
      <c r="O5" s="79"/>
      <c r="P5" s="79"/>
      <c r="Q5" s="80">
        <f ca="1">$AC2/100</f>
        <v>60.15</v>
      </c>
      <c r="R5" s="81"/>
      <c r="S5" s="19"/>
      <c r="T5" s="21"/>
      <c r="X5" s="2" t="s">
        <v>16</v>
      </c>
      <c r="Y5" s="4">
        <f t="shared" ca="1" si="1"/>
        <v>592</v>
      </c>
      <c r="Z5" s="4" t="s">
        <v>1</v>
      </c>
      <c r="AA5" s="4">
        <f t="shared" ca="1" si="2"/>
        <v>4811</v>
      </c>
      <c r="AB5" s="4" t="s">
        <v>2</v>
      </c>
      <c r="AC5" s="4">
        <f t="shared" ca="1" si="3"/>
        <v>5403</v>
      </c>
      <c r="AE5" s="4">
        <f t="shared" ca="1" si="4"/>
        <v>0</v>
      </c>
      <c r="AF5" s="4">
        <f t="shared" ca="1" si="5"/>
        <v>5</v>
      </c>
      <c r="AG5" s="4" t="s">
        <v>14</v>
      </c>
      <c r="AH5" s="4">
        <f t="shared" ca="1" si="6"/>
        <v>9</v>
      </c>
      <c r="AI5" s="4">
        <f t="shared" ca="1" si="7"/>
        <v>2</v>
      </c>
      <c r="AJ5" s="4" t="s">
        <v>1</v>
      </c>
      <c r="AK5" s="4">
        <f t="shared" ca="1" si="8"/>
        <v>4</v>
      </c>
      <c r="AL5" s="4">
        <f t="shared" ca="1" si="9"/>
        <v>8</v>
      </c>
      <c r="AM5" s="4" t="s">
        <v>3</v>
      </c>
      <c r="AN5" s="4">
        <f t="shared" ca="1" si="10"/>
        <v>1</v>
      </c>
      <c r="AO5" s="4">
        <f t="shared" ca="1" si="11"/>
        <v>1</v>
      </c>
      <c r="AP5" s="4" t="s">
        <v>2</v>
      </c>
      <c r="AQ5" s="4">
        <f t="shared" ca="1" si="12"/>
        <v>5</v>
      </c>
      <c r="AR5" s="4">
        <f t="shared" ca="1" si="13"/>
        <v>4</v>
      </c>
      <c r="AS5" s="4" t="s">
        <v>3</v>
      </c>
      <c r="AT5" s="4">
        <f t="shared" ca="1" si="14"/>
        <v>0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4</v>
      </c>
      <c r="BA5" s="7"/>
      <c r="BC5" s="4">
        <v>5</v>
      </c>
      <c r="BD5" s="6">
        <f t="shared" ca="1" si="18"/>
        <v>5</v>
      </c>
      <c r="BE5" s="6">
        <f t="shared" ca="1" si="19"/>
        <v>8</v>
      </c>
      <c r="BF5" s="7"/>
      <c r="BH5" s="4">
        <v>5</v>
      </c>
      <c r="BI5" s="8">
        <f t="shared" ca="1" si="20"/>
        <v>9</v>
      </c>
      <c r="BJ5" s="8">
        <f t="shared" ca="1" si="0"/>
        <v>1</v>
      </c>
      <c r="BK5" s="9"/>
      <c r="BM5" s="4">
        <v>5</v>
      </c>
      <c r="BN5" s="8">
        <f t="shared" ca="1" si="21"/>
        <v>2</v>
      </c>
      <c r="BO5" s="8">
        <f t="shared" ca="1" si="22"/>
        <v>1</v>
      </c>
      <c r="BP5" s="9"/>
      <c r="BQ5" s="9"/>
      <c r="BR5" s="7"/>
      <c r="BS5" s="72">
        <f t="shared" ca="1" si="23"/>
        <v>0.77194809641524731</v>
      </c>
      <c r="BT5" s="73">
        <f t="shared" ca="1" si="24"/>
        <v>4</v>
      </c>
      <c r="BU5" s="73"/>
      <c r="BV5" s="74">
        <v>5</v>
      </c>
      <c r="BW5" s="74">
        <v>0</v>
      </c>
      <c r="BX5" s="74">
        <v>5</v>
      </c>
      <c r="BY5" s="74"/>
      <c r="BZ5" s="72">
        <f t="shared" ca="1" si="25"/>
        <v>0.47839817496644177</v>
      </c>
      <c r="CA5" s="73">
        <f t="shared" ca="1" si="26"/>
        <v>44</v>
      </c>
      <c r="CB5" s="74"/>
      <c r="CC5" s="74">
        <v>5</v>
      </c>
      <c r="CD5" s="74">
        <v>1</v>
      </c>
      <c r="CE5" s="74">
        <v>5</v>
      </c>
      <c r="CG5" s="72">
        <f t="shared" ca="1" si="27"/>
        <v>0.11449765261233558</v>
      </c>
      <c r="CH5" s="73">
        <f t="shared" ca="1" si="28"/>
        <v>92</v>
      </c>
      <c r="CI5" s="74"/>
      <c r="CJ5" s="74">
        <v>5</v>
      </c>
      <c r="CK5" s="74">
        <v>0</v>
      </c>
      <c r="CL5" s="74">
        <v>4</v>
      </c>
      <c r="CN5" s="72">
        <f t="shared" ca="1" si="29"/>
        <v>0.90886516644005011</v>
      </c>
      <c r="CO5" s="73">
        <f t="shared" ca="1" si="30"/>
        <v>10</v>
      </c>
      <c r="CP5" s="74"/>
      <c r="CQ5" s="74">
        <v>5</v>
      </c>
      <c r="CR5" s="74">
        <v>1</v>
      </c>
      <c r="CS5" s="74">
        <v>5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1248</v>
      </c>
      <c r="Z6" s="4" t="s">
        <v>1</v>
      </c>
      <c r="AA6" s="4">
        <f t="shared" ca="1" si="2"/>
        <v>345</v>
      </c>
      <c r="AB6" s="4" t="s">
        <v>2</v>
      </c>
      <c r="AC6" s="4">
        <f t="shared" ca="1" si="3"/>
        <v>1593</v>
      </c>
      <c r="AE6" s="4">
        <f t="shared" ca="1" si="4"/>
        <v>1</v>
      </c>
      <c r="AF6" s="4">
        <f t="shared" ca="1" si="5"/>
        <v>2</v>
      </c>
      <c r="AG6" s="4" t="s">
        <v>3</v>
      </c>
      <c r="AH6" s="4">
        <f t="shared" ca="1" si="6"/>
        <v>4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4</v>
      </c>
      <c r="AO6" s="4">
        <f t="shared" ca="1" si="11"/>
        <v>5</v>
      </c>
      <c r="AP6" s="4" t="s">
        <v>2</v>
      </c>
      <c r="AQ6" s="4">
        <f t="shared" ca="1" si="12"/>
        <v>1</v>
      </c>
      <c r="AR6" s="4">
        <f t="shared" ca="1" si="13"/>
        <v>5</v>
      </c>
      <c r="AS6" s="4" t="s">
        <v>3</v>
      </c>
      <c r="AT6" s="4">
        <f t="shared" ca="1" si="14"/>
        <v>9</v>
      </c>
      <c r="AU6" s="4">
        <f t="shared" ca="1" si="15"/>
        <v>3</v>
      </c>
      <c r="AX6" s="4">
        <v>6</v>
      </c>
      <c r="AY6" s="6">
        <f t="shared" ca="1" si="16"/>
        <v>1</v>
      </c>
      <c r="AZ6" s="6">
        <f t="shared" ca="1" si="17"/>
        <v>0</v>
      </c>
      <c r="BA6" s="7"/>
      <c r="BC6" s="4">
        <v>6</v>
      </c>
      <c r="BD6" s="6">
        <f t="shared" ca="1" si="18"/>
        <v>2</v>
      </c>
      <c r="BE6" s="6">
        <f t="shared" ca="1" si="19"/>
        <v>3</v>
      </c>
      <c r="BF6" s="7"/>
      <c r="BH6" s="4">
        <v>6</v>
      </c>
      <c r="BI6" s="8">
        <f t="shared" ca="1" si="20"/>
        <v>4</v>
      </c>
      <c r="BJ6" s="8">
        <f t="shared" ca="1" si="0"/>
        <v>4</v>
      </c>
      <c r="BK6" s="9"/>
      <c r="BM6" s="4">
        <v>6</v>
      </c>
      <c r="BN6" s="8">
        <f t="shared" ca="1" si="21"/>
        <v>8</v>
      </c>
      <c r="BO6" s="8">
        <f t="shared" ca="1" si="22"/>
        <v>5</v>
      </c>
      <c r="BP6" s="9"/>
      <c r="BQ6" s="9"/>
      <c r="BR6" s="7"/>
      <c r="BS6" s="72">
        <f t="shared" ca="1" si="23"/>
        <v>0.54171130110336796</v>
      </c>
      <c r="BT6" s="73">
        <f t="shared" ca="1" si="24"/>
        <v>9</v>
      </c>
      <c r="BU6" s="73"/>
      <c r="BV6" s="74">
        <v>6</v>
      </c>
      <c r="BW6" s="74">
        <v>0</v>
      </c>
      <c r="BX6" s="74">
        <v>6</v>
      </c>
      <c r="BY6" s="74"/>
      <c r="BZ6" s="72">
        <f t="shared" ca="1" si="25"/>
        <v>0.87294382112910229</v>
      </c>
      <c r="CA6" s="73">
        <f t="shared" ca="1" si="26"/>
        <v>12</v>
      </c>
      <c r="CB6" s="74"/>
      <c r="CC6" s="74">
        <v>6</v>
      </c>
      <c r="CD6" s="74">
        <v>1</v>
      </c>
      <c r="CE6" s="74">
        <v>6</v>
      </c>
      <c r="CG6" s="72">
        <f t="shared" ca="1" si="27"/>
        <v>0.52515469129815795</v>
      </c>
      <c r="CH6" s="73">
        <f t="shared" ca="1" si="28"/>
        <v>45</v>
      </c>
      <c r="CI6" s="74"/>
      <c r="CJ6" s="74">
        <v>6</v>
      </c>
      <c r="CK6" s="74">
        <v>0</v>
      </c>
      <c r="CL6" s="74">
        <v>5</v>
      </c>
      <c r="CN6" s="72">
        <f t="shared" ca="1" si="29"/>
        <v>0.19310082147113783</v>
      </c>
      <c r="CO6" s="73">
        <f t="shared" ca="1" si="30"/>
        <v>68</v>
      </c>
      <c r="CP6" s="74"/>
      <c r="CQ6" s="74">
        <v>6</v>
      </c>
      <c r="CR6" s="74">
        <v>1</v>
      </c>
      <c r="CS6" s="74">
        <v>6</v>
      </c>
    </row>
    <row r="7" spans="1:97" ht="54.95" customHeight="1" x14ac:dyDescent="0.25">
      <c r="A7" s="18"/>
      <c r="B7" s="11"/>
      <c r="C7" s="62"/>
      <c r="D7" s="63">
        <f ca="1">$AY1</f>
        <v>6</v>
      </c>
      <c r="E7" s="64">
        <f ca="1">$BD1</f>
        <v>1</v>
      </c>
      <c r="F7" s="64" t="str">
        <f ca="1">IF(AND(G7=0,H7=0),"",".")</f>
        <v>.</v>
      </c>
      <c r="G7" s="65">
        <f ca="1">$BI1</f>
        <v>8</v>
      </c>
      <c r="H7" s="65">
        <f ca="1">$BN1</f>
        <v>7</v>
      </c>
      <c r="I7" s="31"/>
      <c r="J7" s="26"/>
      <c r="K7" s="18"/>
      <c r="L7" s="11"/>
      <c r="M7" s="62"/>
      <c r="N7" s="63">
        <f ca="1">$AY2</f>
        <v>5</v>
      </c>
      <c r="O7" s="64">
        <f ca="1">$BD2</f>
        <v>6</v>
      </c>
      <c r="P7" s="64" t="str">
        <f ca="1">IF(AND(Q7=0,R7=0),"",".")</f>
        <v>.</v>
      </c>
      <c r="Q7" s="65">
        <f ca="1">$BI2</f>
        <v>2</v>
      </c>
      <c r="R7" s="65">
        <f ca="1">$BN2</f>
        <v>9</v>
      </c>
      <c r="S7" s="31"/>
      <c r="T7" s="26"/>
      <c r="X7" s="2" t="s">
        <v>18</v>
      </c>
      <c r="Y7" s="4">
        <f t="shared" ca="1" si="1"/>
        <v>8215</v>
      </c>
      <c r="Z7" s="4" t="s">
        <v>1</v>
      </c>
      <c r="AA7" s="4">
        <f t="shared" ca="1" si="2"/>
        <v>798</v>
      </c>
      <c r="AB7" s="4" t="s">
        <v>2</v>
      </c>
      <c r="AC7" s="4">
        <f t="shared" ca="1" si="3"/>
        <v>9013</v>
      </c>
      <c r="AE7" s="4">
        <f t="shared" ca="1" si="4"/>
        <v>8</v>
      </c>
      <c r="AF7" s="4">
        <f t="shared" ca="1" si="5"/>
        <v>2</v>
      </c>
      <c r="AG7" s="4" t="s">
        <v>3</v>
      </c>
      <c r="AH7" s="4">
        <f t="shared" ca="1" si="6"/>
        <v>1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7</v>
      </c>
      <c r="AM7" s="4" t="s">
        <v>3</v>
      </c>
      <c r="AN7" s="4">
        <f t="shared" ca="1" si="10"/>
        <v>9</v>
      </c>
      <c r="AO7" s="4">
        <f t="shared" ca="1" si="11"/>
        <v>8</v>
      </c>
      <c r="AP7" s="4" t="s">
        <v>19</v>
      </c>
      <c r="AQ7" s="4">
        <f t="shared" ca="1" si="12"/>
        <v>9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3</v>
      </c>
      <c r="AX7" s="4">
        <v>7</v>
      </c>
      <c r="AY7" s="6">
        <f t="shared" ca="1" si="16"/>
        <v>8</v>
      </c>
      <c r="AZ7" s="6">
        <f t="shared" ca="1" si="17"/>
        <v>0</v>
      </c>
      <c r="BA7" s="7"/>
      <c r="BC7" s="4">
        <v>7</v>
      </c>
      <c r="BD7" s="6">
        <f t="shared" ca="1" si="18"/>
        <v>2</v>
      </c>
      <c r="BE7" s="6">
        <f t="shared" ca="1" si="19"/>
        <v>7</v>
      </c>
      <c r="BF7" s="7"/>
      <c r="BH7" s="4">
        <v>7</v>
      </c>
      <c r="BI7" s="8">
        <f t="shared" ca="1" si="20"/>
        <v>1</v>
      </c>
      <c r="BJ7" s="8">
        <f t="shared" ca="1" si="0"/>
        <v>9</v>
      </c>
      <c r="BK7" s="9"/>
      <c r="BM7" s="4">
        <v>7</v>
      </c>
      <c r="BN7" s="8">
        <f t="shared" ca="1" si="21"/>
        <v>5</v>
      </c>
      <c r="BO7" s="8">
        <f t="shared" ca="1" si="22"/>
        <v>8</v>
      </c>
      <c r="BP7" s="9"/>
      <c r="BQ7" s="9"/>
      <c r="BR7" s="7"/>
      <c r="BS7" s="72">
        <f t="shared" ca="1" si="23"/>
        <v>7.1095677877471619E-2</v>
      </c>
      <c r="BT7" s="73">
        <f t="shared" ca="1" si="24"/>
        <v>16</v>
      </c>
      <c r="BU7" s="73"/>
      <c r="BV7" s="74">
        <v>7</v>
      </c>
      <c r="BW7" s="74">
        <v>0</v>
      </c>
      <c r="BX7" s="74">
        <v>7</v>
      </c>
      <c r="BY7" s="74"/>
      <c r="BZ7" s="72">
        <f t="shared" ca="1" si="25"/>
        <v>0.74832925004100026</v>
      </c>
      <c r="CA7" s="73">
        <f t="shared" ca="1" si="26"/>
        <v>16</v>
      </c>
      <c r="CB7" s="74"/>
      <c r="CC7" s="74">
        <v>7</v>
      </c>
      <c r="CD7" s="74">
        <v>1</v>
      </c>
      <c r="CE7" s="74">
        <v>7</v>
      </c>
      <c r="CG7" s="72">
        <f t="shared" ca="1" si="27"/>
        <v>0.86855988973040266</v>
      </c>
      <c r="CH7" s="73">
        <f t="shared" ca="1" si="28"/>
        <v>20</v>
      </c>
      <c r="CI7" s="74"/>
      <c r="CJ7" s="74">
        <v>7</v>
      </c>
      <c r="CK7" s="74">
        <v>0</v>
      </c>
      <c r="CL7" s="74">
        <v>6</v>
      </c>
      <c r="CN7" s="72">
        <f t="shared" ca="1" si="29"/>
        <v>0.50714919826777038</v>
      </c>
      <c r="CO7" s="73">
        <f t="shared" ca="1" si="30"/>
        <v>44</v>
      </c>
      <c r="CP7" s="74"/>
      <c r="CQ7" s="74">
        <v>7</v>
      </c>
      <c r="CR7" s="74">
        <v>1</v>
      </c>
      <c r="CS7" s="74">
        <v>7</v>
      </c>
    </row>
    <row r="8" spans="1:97" ht="54.95" customHeight="1" thickBot="1" x14ac:dyDescent="0.3">
      <c r="A8" s="18"/>
      <c r="B8" s="11"/>
      <c r="C8" s="68" t="str">
        <f ca="1">IF(AND($AZ1=0,$AY1=0),"","＋")</f>
        <v>＋</v>
      </c>
      <c r="D8" s="69">
        <f ca="1">IF(AND($AZ1=0,$AY1=0),"＋",$AZ1)</f>
        <v>0</v>
      </c>
      <c r="E8" s="70">
        <f ca="1">$BE1</f>
        <v>2</v>
      </c>
      <c r="F8" s="70" t="str">
        <f ca="1">IF(AND(G8=0,H8=0),"",".")</f>
        <v>.</v>
      </c>
      <c r="G8" s="71">
        <f ca="1">$BJ1</f>
        <v>0</v>
      </c>
      <c r="H8" s="71">
        <f ca="1">$BO1</f>
        <v>5</v>
      </c>
      <c r="I8" s="31"/>
      <c r="J8" s="26"/>
      <c r="K8" s="18"/>
      <c r="L8" s="11"/>
      <c r="M8" s="68" t="str">
        <f ca="1">IF(AND($AZ2=0,$AY2=0),"","＋")</f>
        <v>＋</v>
      </c>
      <c r="N8" s="69">
        <f ca="1">IF(AND($AZ2=0,$AY2=0),"＋",$AZ2)</f>
        <v>0</v>
      </c>
      <c r="O8" s="70">
        <f ca="1">$BE2</f>
        <v>3</v>
      </c>
      <c r="P8" s="70" t="str">
        <f ca="1">IF(AND(Q8=0,R8=0),"",".")</f>
        <v>.</v>
      </c>
      <c r="Q8" s="71">
        <f ca="1">$BJ2</f>
        <v>8</v>
      </c>
      <c r="R8" s="71">
        <f ca="1">$BO2</f>
        <v>6</v>
      </c>
      <c r="S8" s="31"/>
      <c r="T8" s="26"/>
      <c r="X8" s="2" t="s">
        <v>20</v>
      </c>
      <c r="Y8" s="4">
        <f t="shared" ca="1" si="1"/>
        <v>7561</v>
      </c>
      <c r="Z8" s="4" t="s">
        <v>1</v>
      </c>
      <c r="AA8" s="4">
        <f t="shared" ca="1" si="2"/>
        <v>204</v>
      </c>
      <c r="AB8" s="4" t="s">
        <v>2</v>
      </c>
      <c r="AC8" s="4">
        <f t="shared" ca="1" si="3"/>
        <v>7765</v>
      </c>
      <c r="AE8" s="4">
        <f t="shared" ca="1" si="4"/>
        <v>7</v>
      </c>
      <c r="AF8" s="4">
        <f t="shared" ca="1" si="5"/>
        <v>5</v>
      </c>
      <c r="AG8" s="4" t="s">
        <v>14</v>
      </c>
      <c r="AH8" s="4">
        <f t="shared" ca="1" si="6"/>
        <v>6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2</v>
      </c>
      <c r="AM8" s="4" t="s">
        <v>3</v>
      </c>
      <c r="AN8" s="4">
        <f t="shared" ca="1" si="10"/>
        <v>0</v>
      </c>
      <c r="AO8" s="4">
        <f t="shared" ca="1" si="11"/>
        <v>4</v>
      </c>
      <c r="AP8" s="4" t="s">
        <v>2</v>
      </c>
      <c r="AQ8" s="4">
        <f t="shared" ca="1" si="12"/>
        <v>7</v>
      </c>
      <c r="AR8" s="4">
        <f t="shared" ca="1" si="13"/>
        <v>7</v>
      </c>
      <c r="AS8" s="4" t="s">
        <v>3</v>
      </c>
      <c r="AT8" s="4">
        <f t="shared" ca="1" si="14"/>
        <v>6</v>
      </c>
      <c r="AU8" s="4">
        <f t="shared" ca="1" si="15"/>
        <v>5</v>
      </c>
      <c r="AX8" s="4">
        <v>8</v>
      </c>
      <c r="AY8" s="6">
        <f t="shared" ca="1" si="16"/>
        <v>7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2</v>
      </c>
      <c r="BF8" s="7"/>
      <c r="BH8" s="4">
        <v>8</v>
      </c>
      <c r="BI8" s="8">
        <f t="shared" ca="1" si="20"/>
        <v>6</v>
      </c>
      <c r="BJ8" s="8">
        <f t="shared" ca="1" si="0"/>
        <v>0</v>
      </c>
      <c r="BK8" s="9"/>
      <c r="BM8" s="4">
        <v>8</v>
      </c>
      <c r="BN8" s="8">
        <f t="shared" ca="1" si="21"/>
        <v>1</v>
      </c>
      <c r="BO8" s="8">
        <f t="shared" ca="1" si="22"/>
        <v>4</v>
      </c>
      <c r="BP8" s="9"/>
      <c r="BQ8" s="9"/>
      <c r="BR8" s="7"/>
      <c r="BS8" s="72">
        <f t="shared" ca="1" si="23"/>
        <v>7.6796915948958544E-2</v>
      </c>
      <c r="BT8" s="73">
        <f t="shared" ca="1" si="24"/>
        <v>15</v>
      </c>
      <c r="BU8" s="73"/>
      <c r="BV8" s="74">
        <v>8</v>
      </c>
      <c r="BW8" s="74">
        <v>0</v>
      </c>
      <c r="BX8" s="74">
        <v>8</v>
      </c>
      <c r="BY8" s="74"/>
      <c r="BZ8" s="72">
        <f t="shared" ca="1" si="25"/>
        <v>0.55900279504962103</v>
      </c>
      <c r="CA8" s="73">
        <f t="shared" ca="1" si="26"/>
        <v>38</v>
      </c>
      <c r="CB8" s="74"/>
      <c r="CC8" s="74">
        <v>8</v>
      </c>
      <c r="CD8" s="74">
        <v>1</v>
      </c>
      <c r="CE8" s="74">
        <v>8</v>
      </c>
      <c r="CG8" s="72">
        <f t="shared" ca="1" si="27"/>
        <v>0.4024678483127303</v>
      </c>
      <c r="CH8" s="73">
        <f t="shared" ca="1" si="28"/>
        <v>61</v>
      </c>
      <c r="CI8" s="74"/>
      <c r="CJ8" s="74">
        <v>8</v>
      </c>
      <c r="CK8" s="74">
        <v>0</v>
      </c>
      <c r="CL8" s="74">
        <v>7</v>
      </c>
      <c r="CN8" s="72">
        <f t="shared" ca="1" si="29"/>
        <v>0.9607424126743086</v>
      </c>
      <c r="CO8" s="73">
        <f t="shared" ca="1" si="30"/>
        <v>4</v>
      </c>
      <c r="CP8" s="74"/>
      <c r="CQ8" s="74">
        <v>8</v>
      </c>
      <c r="CR8" s="74">
        <v>1</v>
      </c>
      <c r="CS8" s="74">
        <v>8</v>
      </c>
    </row>
    <row r="9" spans="1:97" ht="54.95" customHeight="1" x14ac:dyDescent="0.25">
      <c r="A9" s="18"/>
      <c r="B9" s="38"/>
      <c r="C9" s="62"/>
      <c r="D9" s="63">
        <f ca="1">$AQ1</f>
        <v>6</v>
      </c>
      <c r="E9" s="64">
        <f ca="1">$AR1</f>
        <v>3</v>
      </c>
      <c r="F9" s="64" t="str">
        <f>$AS1</f>
        <v>.</v>
      </c>
      <c r="G9" s="65">
        <f ca="1">$AT1</f>
        <v>9</v>
      </c>
      <c r="H9" s="66">
        <f ca="1">$AU1</f>
        <v>2</v>
      </c>
      <c r="I9" s="31"/>
      <c r="J9" s="36"/>
      <c r="K9" s="37"/>
      <c r="L9" s="38"/>
      <c r="M9" s="62"/>
      <c r="N9" s="63">
        <f ca="1">$AQ2</f>
        <v>6</v>
      </c>
      <c r="O9" s="64">
        <f ca="1">$AR2</f>
        <v>0</v>
      </c>
      <c r="P9" s="64" t="str">
        <f>$AS2</f>
        <v>.</v>
      </c>
      <c r="Q9" s="65">
        <f ca="1">$AT2</f>
        <v>1</v>
      </c>
      <c r="R9" s="66">
        <f ca="1">$AU2</f>
        <v>5</v>
      </c>
      <c r="S9" s="31"/>
      <c r="T9" s="36"/>
      <c r="X9" s="2" t="s">
        <v>21</v>
      </c>
      <c r="Y9" s="4">
        <f t="shared" ca="1" si="1"/>
        <v>913</v>
      </c>
      <c r="Z9" s="4" t="s">
        <v>1</v>
      </c>
      <c r="AA9" s="4">
        <f t="shared" ca="1" si="2"/>
        <v>1144</v>
      </c>
      <c r="AB9" s="4" t="s">
        <v>2</v>
      </c>
      <c r="AC9" s="4">
        <f t="shared" ca="1" si="3"/>
        <v>2057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1</v>
      </c>
      <c r="AI9" s="4">
        <f t="shared" ca="1" si="7"/>
        <v>3</v>
      </c>
      <c r="AJ9" s="4" t="s">
        <v>1</v>
      </c>
      <c r="AK9" s="4">
        <f t="shared" ca="1" si="8"/>
        <v>1</v>
      </c>
      <c r="AL9" s="4">
        <f t="shared" ca="1" si="9"/>
        <v>1</v>
      </c>
      <c r="AM9" s="4" t="s">
        <v>3</v>
      </c>
      <c r="AN9" s="4">
        <f t="shared" ca="1" si="10"/>
        <v>4</v>
      </c>
      <c r="AO9" s="4">
        <f t="shared" ca="1" si="11"/>
        <v>4</v>
      </c>
      <c r="AP9" s="4" t="s">
        <v>19</v>
      </c>
      <c r="AQ9" s="4">
        <f t="shared" ca="1" si="12"/>
        <v>2</v>
      </c>
      <c r="AR9" s="4">
        <f t="shared" ca="1" si="13"/>
        <v>0</v>
      </c>
      <c r="AS9" s="4" t="s">
        <v>3</v>
      </c>
      <c r="AT9" s="4">
        <f t="shared" ca="1" si="14"/>
        <v>5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1</v>
      </c>
      <c r="BA9" s="7"/>
      <c r="BC9" s="4">
        <v>9</v>
      </c>
      <c r="BD9" s="6">
        <f t="shared" ca="1" si="18"/>
        <v>9</v>
      </c>
      <c r="BE9" s="6">
        <f t="shared" ca="1" si="19"/>
        <v>1</v>
      </c>
      <c r="BF9" s="7"/>
      <c r="BH9" s="4">
        <v>9</v>
      </c>
      <c r="BI9" s="8">
        <f t="shared" ca="1" si="20"/>
        <v>1</v>
      </c>
      <c r="BJ9" s="8">
        <f t="shared" ca="1" si="0"/>
        <v>4</v>
      </c>
      <c r="BK9" s="9"/>
      <c r="BM9" s="4">
        <v>9</v>
      </c>
      <c r="BN9" s="8">
        <f t="shared" ca="1" si="21"/>
        <v>3</v>
      </c>
      <c r="BO9" s="8">
        <f t="shared" ca="1" si="22"/>
        <v>4</v>
      </c>
      <c r="BP9" s="9"/>
      <c r="BQ9" s="9"/>
      <c r="BR9" s="7"/>
      <c r="BS9" s="72">
        <f t="shared" ca="1" si="23"/>
        <v>0.89626417040797157</v>
      </c>
      <c r="BT9" s="73">
        <f t="shared" ca="1" si="24"/>
        <v>1</v>
      </c>
      <c r="BU9" s="73"/>
      <c r="BV9" s="74">
        <v>9</v>
      </c>
      <c r="BW9" s="74">
        <v>1</v>
      </c>
      <c r="BX9" s="74">
        <v>0</v>
      </c>
      <c r="BY9" s="74"/>
      <c r="BZ9" s="72">
        <f t="shared" ca="1" si="25"/>
        <v>7.5845070215936672E-2</v>
      </c>
      <c r="CA9" s="73">
        <f t="shared" ca="1" si="26"/>
        <v>73</v>
      </c>
      <c r="CB9" s="74"/>
      <c r="CC9" s="74">
        <v>9</v>
      </c>
      <c r="CD9" s="74">
        <v>1</v>
      </c>
      <c r="CE9" s="74">
        <v>9</v>
      </c>
      <c r="CG9" s="72">
        <f t="shared" ca="1" si="27"/>
        <v>0.88912896508915729</v>
      </c>
      <c r="CH9" s="73">
        <f t="shared" ca="1" si="28"/>
        <v>15</v>
      </c>
      <c r="CI9" s="74"/>
      <c r="CJ9" s="74">
        <v>9</v>
      </c>
      <c r="CK9" s="74">
        <v>0</v>
      </c>
      <c r="CL9" s="74">
        <v>8</v>
      </c>
      <c r="CN9" s="72">
        <f t="shared" ca="1" si="29"/>
        <v>0.74672345468502055</v>
      </c>
      <c r="CO9" s="73">
        <f t="shared" ca="1" si="30"/>
        <v>22</v>
      </c>
      <c r="CP9" s="74"/>
      <c r="CQ9" s="74">
        <v>9</v>
      </c>
      <c r="CR9" s="74">
        <v>1</v>
      </c>
      <c r="CS9" s="74">
        <v>9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993</v>
      </c>
      <c r="Z10" s="4" t="s">
        <v>1</v>
      </c>
      <c r="AA10" s="4">
        <f t="shared" ca="1" si="2"/>
        <v>8706</v>
      </c>
      <c r="AB10" s="4" t="s">
        <v>2</v>
      </c>
      <c r="AC10" s="4">
        <f t="shared" ca="1" si="3"/>
        <v>9699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9</v>
      </c>
      <c r="AI10" s="4">
        <f t="shared" ca="1" si="7"/>
        <v>3</v>
      </c>
      <c r="AJ10" s="4" t="s">
        <v>13</v>
      </c>
      <c r="AK10" s="4">
        <f t="shared" ca="1" si="8"/>
        <v>8</v>
      </c>
      <c r="AL10" s="4">
        <f t="shared" ca="1" si="9"/>
        <v>7</v>
      </c>
      <c r="AM10" s="4" t="s">
        <v>14</v>
      </c>
      <c r="AN10" s="4">
        <f t="shared" ca="1" si="10"/>
        <v>0</v>
      </c>
      <c r="AO10" s="4">
        <f t="shared" ca="1" si="11"/>
        <v>6</v>
      </c>
      <c r="AP10" s="4" t="s">
        <v>19</v>
      </c>
      <c r="AQ10" s="4">
        <f t="shared" ca="1" si="12"/>
        <v>9</v>
      </c>
      <c r="AR10" s="4">
        <f t="shared" ca="1" si="13"/>
        <v>6</v>
      </c>
      <c r="AS10" s="4" t="s">
        <v>3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8</v>
      </c>
      <c r="BA10" s="7"/>
      <c r="BC10" s="4">
        <v>10</v>
      </c>
      <c r="BD10" s="6">
        <f t="shared" ca="1" si="18"/>
        <v>9</v>
      </c>
      <c r="BE10" s="6">
        <f t="shared" ca="1" si="19"/>
        <v>7</v>
      </c>
      <c r="BF10" s="7"/>
      <c r="BH10" s="4">
        <v>10</v>
      </c>
      <c r="BI10" s="8">
        <f t="shared" ca="1" si="20"/>
        <v>9</v>
      </c>
      <c r="BJ10" s="8">
        <f t="shared" ca="1" si="0"/>
        <v>0</v>
      </c>
      <c r="BK10" s="9"/>
      <c r="BM10" s="4">
        <v>10</v>
      </c>
      <c r="BN10" s="8">
        <f t="shared" ca="1" si="21"/>
        <v>3</v>
      </c>
      <c r="BO10" s="8">
        <f t="shared" ca="1" si="22"/>
        <v>6</v>
      </c>
      <c r="BP10" s="9"/>
      <c r="BQ10" s="9"/>
      <c r="BR10" s="7"/>
      <c r="BS10" s="72">
        <f t="shared" ca="1" si="23"/>
        <v>0.57669300149666058</v>
      </c>
      <c r="BT10" s="73">
        <f t="shared" ca="1" si="24"/>
        <v>8</v>
      </c>
      <c r="BU10" s="73"/>
      <c r="BV10" s="74">
        <v>10</v>
      </c>
      <c r="BW10" s="74">
        <v>2</v>
      </c>
      <c r="BX10" s="74">
        <v>0</v>
      </c>
      <c r="BY10" s="74"/>
      <c r="BZ10" s="72">
        <f t="shared" ca="1" si="25"/>
        <v>2.8730216669596853E-2</v>
      </c>
      <c r="CA10" s="73">
        <f t="shared" ca="1" si="26"/>
        <v>79</v>
      </c>
      <c r="CB10" s="74"/>
      <c r="CC10" s="74">
        <v>10</v>
      </c>
      <c r="CD10" s="74">
        <v>2</v>
      </c>
      <c r="CE10" s="74">
        <v>1</v>
      </c>
      <c r="CG10" s="72">
        <f t="shared" ca="1" si="27"/>
        <v>0.1565591787152818</v>
      </c>
      <c r="CH10" s="73">
        <f t="shared" ca="1" si="28"/>
        <v>91</v>
      </c>
      <c r="CI10" s="74"/>
      <c r="CJ10" s="74">
        <v>10</v>
      </c>
      <c r="CK10" s="74">
        <v>0</v>
      </c>
      <c r="CL10" s="74">
        <v>9</v>
      </c>
      <c r="CN10" s="72">
        <f t="shared" ca="1" si="29"/>
        <v>0.73201835071321208</v>
      </c>
      <c r="CO10" s="73">
        <f t="shared" ca="1" si="30"/>
        <v>24</v>
      </c>
      <c r="CP10" s="74"/>
      <c r="CQ10" s="74">
        <v>10</v>
      </c>
      <c r="CR10" s="74">
        <v>2</v>
      </c>
      <c r="CS10" s="74">
        <v>1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2537</v>
      </c>
      <c r="Z11" s="4" t="s">
        <v>1</v>
      </c>
      <c r="AA11" s="4">
        <f t="shared" ca="1" si="2"/>
        <v>458</v>
      </c>
      <c r="AB11" s="4" t="s">
        <v>2</v>
      </c>
      <c r="AC11" s="4">
        <f t="shared" ca="1" si="3"/>
        <v>2995</v>
      </c>
      <c r="AE11" s="4">
        <f t="shared" ca="1" si="4"/>
        <v>2</v>
      </c>
      <c r="AF11" s="4">
        <f t="shared" ca="1" si="5"/>
        <v>5</v>
      </c>
      <c r="AG11" s="4" t="s">
        <v>3</v>
      </c>
      <c r="AH11" s="4">
        <f t="shared" ca="1" si="6"/>
        <v>3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4</v>
      </c>
      <c r="AM11" s="4" t="s">
        <v>3</v>
      </c>
      <c r="AN11" s="4">
        <f t="shared" ca="1" si="10"/>
        <v>5</v>
      </c>
      <c r="AO11" s="4">
        <f t="shared" ca="1" si="11"/>
        <v>8</v>
      </c>
      <c r="AP11" s="4" t="s">
        <v>19</v>
      </c>
      <c r="AQ11" s="4">
        <f t="shared" ca="1" si="12"/>
        <v>2</v>
      </c>
      <c r="AR11" s="4">
        <f t="shared" ca="1" si="13"/>
        <v>9</v>
      </c>
      <c r="AS11" s="4" t="s">
        <v>3</v>
      </c>
      <c r="AT11" s="4">
        <f t="shared" ca="1" si="14"/>
        <v>9</v>
      </c>
      <c r="AU11" s="4">
        <f t="shared" ca="1" si="15"/>
        <v>5</v>
      </c>
      <c r="AX11" s="4">
        <v>11</v>
      </c>
      <c r="AY11" s="6">
        <f t="shared" ca="1" si="16"/>
        <v>2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4</v>
      </c>
      <c r="BF11" s="7"/>
      <c r="BH11" s="4">
        <v>11</v>
      </c>
      <c r="BI11" s="8">
        <f t="shared" ca="1" si="20"/>
        <v>3</v>
      </c>
      <c r="BJ11" s="8">
        <f t="shared" ca="1" si="0"/>
        <v>5</v>
      </c>
      <c r="BK11" s="9"/>
      <c r="BM11" s="4">
        <v>11</v>
      </c>
      <c r="BN11" s="8">
        <f t="shared" ca="1" si="21"/>
        <v>7</v>
      </c>
      <c r="BO11" s="8">
        <f t="shared" ca="1" si="22"/>
        <v>8</v>
      </c>
      <c r="BP11" s="9"/>
      <c r="BQ11" s="9"/>
      <c r="BR11" s="7"/>
      <c r="BS11" s="72">
        <f t="shared" ca="1" si="23"/>
        <v>0.54117201712911178</v>
      </c>
      <c r="BT11" s="73">
        <f t="shared" ca="1" si="24"/>
        <v>10</v>
      </c>
      <c r="BU11" s="73"/>
      <c r="BV11" s="74">
        <v>11</v>
      </c>
      <c r="BW11" s="74">
        <v>3</v>
      </c>
      <c r="BX11" s="74">
        <v>0</v>
      </c>
      <c r="BY11" s="74"/>
      <c r="BZ11" s="72">
        <f t="shared" ca="1" si="25"/>
        <v>0.53547644795511617</v>
      </c>
      <c r="CA11" s="73">
        <f t="shared" ca="1" si="26"/>
        <v>40</v>
      </c>
      <c r="CB11" s="74"/>
      <c r="CC11" s="74">
        <v>11</v>
      </c>
      <c r="CD11" s="74">
        <v>2</v>
      </c>
      <c r="CE11" s="74">
        <v>2</v>
      </c>
      <c r="CG11" s="72">
        <f t="shared" ca="1" si="27"/>
        <v>0.73691521414621053</v>
      </c>
      <c r="CH11" s="73">
        <f t="shared" ca="1" si="28"/>
        <v>36</v>
      </c>
      <c r="CI11" s="74"/>
      <c r="CJ11" s="74">
        <v>11</v>
      </c>
      <c r="CK11" s="74">
        <v>1</v>
      </c>
      <c r="CL11" s="74">
        <v>0</v>
      </c>
      <c r="CN11" s="72">
        <f t="shared" ca="1" si="29"/>
        <v>0.32386125606621774</v>
      </c>
      <c r="CO11" s="73">
        <f t="shared" ca="1" si="30"/>
        <v>62</v>
      </c>
      <c r="CP11" s="74"/>
      <c r="CQ11" s="74">
        <v>11</v>
      </c>
      <c r="CR11" s="74">
        <v>2</v>
      </c>
      <c r="CS11" s="74">
        <v>2</v>
      </c>
    </row>
    <row r="12" spans="1:97" ht="45.95" customHeight="1" thickBot="1" x14ac:dyDescent="0.3">
      <c r="A12" s="22"/>
      <c r="B12" s="23"/>
      <c r="C12" s="89" t="str">
        <f ca="1">$Y3/100&amp;$Z3&amp;$AA3/100&amp;$AB3</f>
        <v>3.72＋55.24＝</v>
      </c>
      <c r="D12" s="90"/>
      <c r="E12" s="90"/>
      <c r="F12" s="90"/>
      <c r="G12" s="80">
        <f ca="1">$AC3/100</f>
        <v>58.96</v>
      </c>
      <c r="H12" s="81"/>
      <c r="I12" s="67"/>
      <c r="J12" s="20"/>
      <c r="K12" s="18"/>
      <c r="L12" s="11"/>
      <c r="M12" s="89" t="str">
        <f ca="1">$Y4/100&amp;$Z4&amp;$AA4/100&amp;$AB4</f>
        <v>42.66＋4.84＝</v>
      </c>
      <c r="N12" s="90"/>
      <c r="O12" s="90"/>
      <c r="P12" s="90"/>
      <c r="Q12" s="80">
        <f ca="1">$AC4/100</f>
        <v>47.5</v>
      </c>
      <c r="R12" s="81"/>
      <c r="S12" s="19"/>
      <c r="T12" s="21"/>
      <c r="X12" s="2" t="s">
        <v>24</v>
      </c>
      <c r="Y12" s="4">
        <f t="shared" ca="1" si="1"/>
        <v>3417</v>
      </c>
      <c r="Z12" s="4" t="s">
        <v>1</v>
      </c>
      <c r="AA12" s="4">
        <f t="shared" ca="1" si="2"/>
        <v>439</v>
      </c>
      <c r="AB12" s="4" t="s">
        <v>2</v>
      </c>
      <c r="AC12" s="4">
        <f t="shared" ca="1" si="3"/>
        <v>3856</v>
      </c>
      <c r="AE12" s="4">
        <f t="shared" ca="1" si="4"/>
        <v>3</v>
      </c>
      <c r="AF12" s="4">
        <f t="shared" ca="1" si="5"/>
        <v>4</v>
      </c>
      <c r="AG12" s="4" t="s">
        <v>3</v>
      </c>
      <c r="AH12" s="4">
        <f t="shared" ca="1" si="6"/>
        <v>1</v>
      </c>
      <c r="AI12" s="4">
        <f t="shared" ca="1" si="7"/>
        <v>7</v>
      </c>
      <c r="AJ12" s="4" t="s">
        <v>1</v>
      </c>
      <c r="AK12" s="4">
        <f t="shared" ca="1" si="8"/>
        <v>0</v>
      </c>
      <c r="AL12" s="4">
        <f t="shared" ca="1" si="9"/>
        <v>4</v>
      </c>
      <c r="AM12" s="4" t="s">
        <v>3</v>
      </c>
      <c r="AN12" s="4">
        <f t="shared" ca="1" si="10"/>
        <v>3</v>
      </c>
      <c r="AO12" s="4">
        <f t="shared" ca="1" si="11"/>
        <v>9</v>
      </c>
      <c r="AP12" s="4" t="s">
        <v>19</v>
      </c>
      <c r="AQ12" s="4">
        <f t="shared" ca="1" si="12"/>
        <v>3</v>
      </c>
      <c r="AR12" s="4">
        <f t="shared" ca="1" si="13"/>
        <v>8</v>
      </c>
      <c r="AS12" s="4" t="s">
        <v>3</v>
      </c>
      <c r="AT12" s="4">
        <f t="shared" ca="1" si="14"/>
        <v>5</v>
      </c>
      <c r="AU12" s="4">
        <f t="shared" ca="1" si="15"/>
        <v>6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4</v>
      </c>
      <c r="BF12" s="7"/>
      <c r="BH12" s="4">
        <v>12</v>
      </c>
      <c r="BI12" s="8">
        <f t="shared" ca="1" si="20"/>
        <v>1</v>
      </c>
      <c r="BJ12" s="8">
        <f t="shared" ca="1" si="0"/>
        <v>3</v>
      </c>
      <c r="BK12" s="9"/>
      <c r="BM12" s="4">
        <v>12</v>
      </c>
      <c r="BN12" s="8">
        <f t="shared" ca="1" si="21"/>
        <v>7</v>
      </c>
      <c r="BO12" s="8">
        <f t="shared" ca="1" si="22"/>
        <v>9</v>
      </c>
      <c r="BP12" s="9"/>
      <c r="BQ12" s="9"/>
      <c r="BR12" s="7"/>
      <c r="BS12" s="72">
        <f t="shared" ca="1" si="23"/>
        <v>0.38574899790257</v>
      </c>
      <c r="BT12" s="73">
        <f t="shared" ca="1" si="24"/>
        <v>11</v>
      </c>
      <c r="BU12" s="73"/>
      <c r="BV12" s="74">
        <v>12</v>
      </c>
      <c r="BW12" s="74">
        <v>4</v>
      </c>
      <c r="BX12" s="74">
        <v>0</v>
      </c>
      <c r="BY12" s="74"/>
      <c r="BZ12" s="72">
        <f t="shared" ca="1" si="25"/>
        <v>0.66190302717270599</v>
      </c>
      <c r="CA12" s="73">
        <f t="shared" ca="1" si="26"/>
        <v>31</v>
      </c>
      <c r="CB12" s="74"/>
      <c r="CC12" s="74">
        <v>12</v>
      </c>
      <c r="CD12" s="74">
        <v>2</v>
      </c>
      <c r="CE12" s="74">
        <v>3</v>
      </c>
      <c r="CG12" s="72">
        <f t="shared" ca="1" si="27"/>
        <v>0.91024853541670836</v>
      </c>
      <c r="CH12" s="73">
        <f t="shared" ca="1" si="28"/>
        <v>14</v>
      </c>
      <c r="CI12" s="74"/>
      <c r="CJ12" s="74">
        <v>12</v>
      </c>
      <c r="CK12" s="74">
        <v>1</v>
      </c>
      <c r="CL12" s="74">
        <v>1</v>
      </c>
      <c r="CN12" s="72">
        <f t="shared" ca="1" si="29"/>
        <v>0.30173201124398219</v>
      </c>
      <c r="CO12" s="73">
        <f t="shared" ca="1" si="30"/>
        <v>63</v>
      </c>
      <c r="CP12" s="74"/>
      <c r="CQ12" s="74">
        <v>12</v>
      </c>
      <c r="CR12" s="74">
        <v>2</v>
      </c>
      <c r="CS12" s="74">
        <v>3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72">
        <f t="shared" ca="1" si="23"/>
        <v>0.84783763465189255</v>
      </c>
      <c r="BT13" s="73">
        <f t="shared" ca="1" si="24"/>
        <v>2</v>
      </c>
      <c r="BU13" s="73"/>
      <c r="BV13" s="74">
        <v>13</v>
      </c>
      <c r="BW13" s="74">
        <v>5</v>
      </c>
      <c r="BX13" s="74">
        <v>0</v>
      </c>
      <c r="BY13" s="74"/>
      <c r="BZ13" s="72">
        <f t="shared" ca="1" si="25"/>
        <v>0.56547747266779447</v>
      </c>
      <c r="CA13" s="73">
        <f t="shared" ca="1" si="26"/>
        <v>37</v>
      </c>
      <c r="CB13" s="74"/>
      <c r="CC13" s="74">
        <v>13</v>
      </c>
      <c r="CD13" s="74">
        <v>2</v>
      </c>
      <c r="CE13" s="74">
        <v>4</v>
      </c>
      <c r="CG13" s="72">
        <f t="shared" ca="1" si="27"/>
        <v>0.24967521289026284</v>
      </c>
      <c r="CH13" s="73">
        <f t="shared" ca="1" si="28"/>
        <v>80</v>
      </c>
      <c r="CI13" s="74"/>
      <c r="CJ13" s="74">
        <v>13</v>
      </c>
      <c r="CK13" s="74">
        <v>1</v>
      </c>
      <c r="CL13" s="74">
        <v>2</v>
      </c>
      <c r="CN13" s="72">
        <f t="shared" ca="1" si="29"/>
        <v>0.97413297296379142</v>
      </c>
      <c r="CO13" s="73">
        <f t="shared" ca="1" si="30"/>
        <v>2</v>
      </c>
      <c r="CP13" s="74"/>
      <c r="CQ13" s="74">
        <v>13</v>
      </c>
      <c r="CR13" s="74">
        <v>2</v>
      </c>
      <c r="CS13" s="74">
        <v>4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3</v>
      </c>
      <c r="F14" s="64" t="str">
        <f ca="1">IF(AND(G14=0,H14=0),"",".")</f>
        <v>.</v>
      </c>
      <c r="G14" s="65">
        <f ca="1">$BI3</f>
        <v>7</v>
      </c>
      <c r="H14" s="65">
        <f ca="1">$BN3</f>
        <v>2</v>
      </c>
      <c r="I14" s="31"/>
      <c r="J14" s="26"/>
      <c r="K14" s="18"/>
      <c r="L14" s="11"/>
      <c r="M14" s="62"/>
      <c r="N14" s="63">
        <f ca="1">$AY4</f>
        <v>4</v>
      </c>
      <c r="O14" s="64">
        <f ca="1">$BD4</f>
        <v>2</v>
      </c>
      <c r="P14" s="64" t="str">
        <f ca="1">IF(AND(Q14=0,R14=0),"",".")</f>
        <v>.</v>
      </c>
      <c r="Q14" s="65">
        <f ca="1">$BI4</f>
        <v>6</v>
      </c>
      <c r="R14" s="65">
        <f ca="1">$BN4</f>
        <v>6</v>
      </c>
      <c r="S14" s="31"/>
      <c r="T14" s="26"/>
      <c r="Y14" s="4"/>
      <c r="Z14" s="4"/>
      <c r="AA14" s="4"/>
      <c r="AB14" s="4"/>
      <c r="AC14" s="4"/>
      <c r="AT14" s="49"/>
      <c r="AU14" s="49"/>
      <c r="BS14" s="72">
        <f t="shared" ca="1" si="23"/>
        <v>0.81770164767784448</v>
      </c>
      <c r="BT14" s="73">
        <f t="shared" ca="1" si="24"/>
        <v>3</v>
      </c>
      <c r="BU14" s="73"/>
      <c r="BV14" s="74">
        <v>14</v>
      </c>
      <c r="BW14" s="74">
        <v>6</v>
      </c>
      <c r="BX14" s="74">
        <v>0</v>
      </c>
      <c r="BY14" s="74"/>
      <c r="BZ14" s="72">
        <f t="shared" ca="1" si="25"/>
        <v>0.2333840348071794</v>
      </c>
      <c r="CA14" s="73">
        <f t="shared" ca="1" si="26"/>
        <v>56</v>
      </c>
      <c r="CB14" s="74"/>
      <c r="CC14" s="74">
        <v>14</v>
      </c>
      <c r="CD14" s="74">
        <v>2</v>
      </c>
      <c r="CE14" s="74">
        <v>5</v>
      </c>
      <c r="CG14" s="72">
        <f t="shared" ca="1" si="27"/>
        <v>0.43332598058398542</v>
      </c>
      <c r="CH14" s="73">
        <f t="shared" ca="1" si="28"/>
        <v>57</v>
      </c>
      <c r="CI14" s="74"/>
      <c r="CJ14" s="74">
        <v>14</v>
      </c>
      <c r="CK14" s="74">
        <v>1</v>
      </c>
      <c r="CL14" s="74">
        <v>3</v>
      </c>
      <c r="CN14" s="72">
        <f t="shared" ca="1" si="29"/>
        <v>0.14786893970381476</v>
      </c>
      <c r="CO14" s="73">
        <f t="shared" ca="1" si="30"/>
        <v>71</v>
      </c>
      <c r="CP14" s="74"/>
      <c r="CQ14" s="74">
        <v>14</v>
      </c>
      <c r="CR14" s="74">
        <v>2</v>
      </c>
      <c r="CS14" s="74">
        <v>5</v>
      </c>
    </row>
    <row r="15" spans="1:97" ht="54.95" customHeight="1" thickBot="1" x14ac:dyDescent="0.3">
      <c r="A15" s="18"/>
      <c r="B15" s="11"/>
      <c r="C15" s="68" t="str">
        <f ca="1">IF(AND($AZ3=0,$AY3=0),"","＋")</f>
        <v>＋</v>
      </c>
      <c r="D15" s="69">
        <f ca="1">IF(AND($AZ3=0,$AY3=0),"＋",$AZ3)</f>
        <v>5</v>
      </c>
      <c r="E15" s="70">
        <f ca="1">$BE3</f>
        <v>5</v>
      </c>
      <c r="F15" s="70" t="str">
        <f ca="1">IF(AND(G15=0,H15=0),"",".")</f>
        <v>.</v>
      </c>
      <c r="G15" s="71">
        <f ca="1">$BJ3</f>
        <v>2</v>
      </c>
      <c r="H15" s="71">
        <f ca="1">$BO3</f>
        <v>4</v>
      </c>
      <c r="I15" s="31"/>
      <c r="J15" s="26"/>
      <c r="K15" s="18"/>
      <c r="L15" s="11"/>
      <c r="M15" s="68" t="str">
        <f ca="1">IF(AND($AZ4=0,$AY4=0),"","＋")</f>
        <v>＋</v>
      </c>
      <c r="N15" s="69">
        <f ca="1">IF(AND($AZ4=0,$AY4=0),"＋",$AZ4)</f>
        <v>0</v>
      </c>
      <c r="O15" s="70">
        <f ca="1">$BE4</f>
        <v>4</v>
      </c>
      <c r="P15" s="70" t="str">
        <f ca="1">IF(AND(Q15=0,R15=0),"",".")</f>
        <v>.</v>
      </c>
      <c r="Q15" s="71">
        <f ca="1">$BJ4</f>
        <v>8</v>
      </c>
      <c r="R15" s="71">
        <f ca="1">$BO4</f>
        <v>4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72">
        <f t="shared" ca="1" si="23"/>
        <v>0.61867429297129761</v>
      </c>
      <c r="BT15" s="73">
        <f t="shared" ca="1" si="24"/>
        <v>7</v>
      </c>
      <c r="BU15" s="73"/>
      <c r="BV15" s="74">
        <v>15</v>
      </c>
      <c r="BW15" s="74">
        <v>7</v>
      </c>
      <c r="BX15" s="74">
        <v>0</v>
      </c>
      <c r="BY15" s="74"/>
      <c r="BZ15" s="72">
        <f t="shared" ca="1" si="25"/>
        <v>0.66670340679871742</v>
      </c>
      <c r="CA15" s="73">
        <f t="shared" ca="1" si="26"/>
        <v>29</v>
      </c>
      <c r="CB15" s="74"/>
      <c r="CC15" s="74">
        <v>15</v>
      </c>
      <c r="CD15" s="74">
        <v>2</v>
      </c>
      <c r="CE15" s="74">
        <v>6</v>
      </c>
      <c r="CG15" s="72">
        <f t="shared" ca="1" si="27"/>
        <v>0.42534063887765472</v>
      </c>
      <c r="CH15" s="73">
        <f t="shared" ca="1" si="28"/>
        <v>58</v>
      </c>
      <c r="CI15" s="74"/>
      <c r="CJ15" s="74">
        <v>15</v>
      </c>
      <c r="CK15" s="74">
        <v>1</v>
      </c>
      <c r="CL15" s="74">
        <v>4</v>
      </c>
      <c r="CN15" s="72">
        <f t="shared" ca="1" si="29"/>
        <v>0.40979354648103006</v>
      </c>
      <c r="CO15" s="73">
        <f t="shared" ca="1" si="30"/>
        <v>56</v>
      </c>
      <c r="CP15" s="74"/>
      <c r="CQ15" s="74">
        <v>15</v>
      </c>
      <c r="CR15" s="74">
        <v>2</v>
      </c>
      <c r="CS15" s="74">
        <v>6</v>
      </c>
    </row>
    <row r="16" spans="1:97" ht="54.95" customHeight="1" x14ac:dyDescent="0.25">
      <c r="A16" s="18"/>
      <c r="B16" s="11"/>
      <c r="C16" s="62"/>
      <c r="D16" s="63">
        <f ca="1">$AQ3</f>
        <v>5</v>
      </c>
      <c r="E16" s="64">
        <f ca="1">$AR3</f>
        <v>8</v>
      </c>
      <c r="F16" s="64" t="str">
        <f>$AS3</f>
        <v>.</v>
      </c>
      <c r="G16" s="65">
        <f ca="1">$AT3</f>
        <v>9</v>
      </c>
      <c r="H16" s="66">
        <f ca="1">$AU3</f>
        <v>6</v>
      </c>
      <c r="I16" s="31"/>
      <c r="J16" s="36"/>
      <c r="K16" s="37"/>
      <c r="L16" s="38"/>
      <c r="M16" s="62"/>
      <c r="N16" s="63">
        <f ca="1">$AQ4</f>
        <v>4</v>
      </c>
      <c r="O16" s="64">
        <f ca="1">$AR4</f>
        <v>7</v>
      </c>
      <c r="P16" s="64" t="str">
        <f>$AS4</f>
        <v>.</v>
      </c>
      <c r="Q16" s="65">
        <f ca="1">$AT4</f>
        <v>5</v>
      </c>
      <c r="R16" s="66">
        <f ca="1">$AU4</f>
        <v>0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72">
        <f t="shared" ca="1" si="23"/>
        <v>0.69260895332118333</v>
      </c>
      <c r="BT16" s="73">
        <f t="shared" ca="1" si="24"/>
        <v>6</v>
      </c>
      <c r="BU16" s="73"/>
      <c r="BV16" s="74">
        <v>16</v>
      </c>
      <c r="BW16" s="74">
        <v>8</v>
      </c>
      <c r="BX16" s="74">
        <v>0</v>
      </c>
      <c r="BY16" s="74"/>
      <c r="BZ16" s="72">
        <f t="shared" ca="1" si="25"/>
        <v>0.13901140892671859</v>
      </c>
      <c r="CA16" s="73">
        <f t="shared" ca="1" si="26"/>
        <v>64</v>
      </c>
      <c r="CB16" s="74"/>
      <c r="CC16" s="74">
        <v>16</v>
      </c>
      <c r="CD16" s="74">
        <v>2</v>
      </c>
      <c r="CE16" s="74">
        <v>7</v>
      </c>
      <c r="CG16" s="72">
        <f t="shared" ca="1" si="27"/>
        <v>2.8187010774920362E-2</v>
      </c>
      <c r="CH16" s="73">
        <f t="shared" ca="1" si="28"/>
        <v>99</v>
      </c>
      <c r="CI16" s="74"/>
      <c r="CJ16" s="74">
        <v>16</v>
      </c>
      <c r="CK16" s="74">
        <v>1</v>
      </c>
      <c r="CL16" s="74">
        <v>5</v>
      </c>
      <c r="CN16" s="72">
        <f t="shared" ca="1" si="29"/>
        <v>0.4987439533058724</v>
      </c>
      <c r="CO16" s="73">
        <f t="shared" ca="1" si="30"/>
        <v>45</v>
      </c>
      <c r="CP16" s="74"/>
      <c r="CQ16" s="74">
        <v>16</v>
      </c>
      <c r="CR16" s="74">
        <v>2</v>
      </c>
      <c r="CS16" s="74">
        <v>7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72"/>
      <c r="BT17" s="73"/>
      <c r="BU17" s="73"/>
      <c r="BV17" s="74"/>
      <c r="BW17" s="74"/>
      <c r="BX17" s="74"/>
      <c r="BY17" s="74"/>
      <c r="BZ17" s="72">
        <f t="shared" ca="1" si="25"/>
        <v>0.67403229855603053</v>
      </c>
      <c r="CA17" s="73">
        <f t="shared" ca="1" si="26"/>
        <v>28</v>
      </c>
      <c r="CB17" s="74"/>
      <c r="CC17" s="74">
        <v>17</v>
      </c>
      <c r="CD17" s="74">
        <v>2</v>
      </c>
      <c r="CE17" s="74">
        <v>8</v>
      </c>
      <c r="CG17" s="72">
        <f t="shared" ca="1" si="27"/>
        <v>0.46559770911577747</v>
      </c>
      <c r="CH17" s="73">
        <f t="shared" ca="1" si="28"/>
        <v>55</v>
      </c>
      <c r="CI17" s="74"/>
      <c r="CJ17" s="74">
        <v>17</v>
      </c>
      <c r="CK17" s="74">
        <v>1</v>
      </c>
      <c r="CL17" s="74">
        <v>6</v>
      </c>
      <c r="CN17" s="72">
        <f t="shared" ca="1" si="29"/>
        <v>0.47529303383786203</v>
      </c>
      <c r="CO17" s="73">
        <f t="shared" ca="1" si="30"/>
        <v>50</v>
      </c>
      <c r="CP17" s="74"/>
      <c r="CQ17" s="74">
        <v>17</v>
      </c>
      <c r="CR17" s="74">
        <v>2</v>
      </c>
      <c r="CS17" s="74">
        <v>8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72"/>
      <c r="BT18" s="73"/>
      <c r="BU18" s="73"/>
      <c r="BV18" s="74"/>
      <c r="BW18" s="74"/>
      <c r="BX18" s="74"/>
      <c r="BY18" s="74"/>
      <c r="BZ18" s="72">
        <f t="shared" ca="1" si="25"/>
        <v>0.22743589143275056</v>
      </c>
      <c r="CA18" s="73">
        <f t="shared" ca="1" si="26"/>
        <v>58</v>
      </c>
      <c r="CB18" s="74"/>
      <c r="CC18" s="74">
        <v>18</v>
      </c>
      <c r="CD18" s="74">
        <v>2</v>
      </c>
      <c r="CE18" s="74">
        <v>9</v>
      </c>
      <c r="CG18" s="72">
        <f t="shared" ca="1" si="27"/>
        <v>0.80227237752781033</v>
      </c>
      <c r="CH18" s="73">
        <f t="shared" ca="1" si="28"/>
        <v>28</v>
      </c>
      <c r="CI18" s="74"/>
      <c r="CJ18" s="74">
        <v>18</v>
      </c>
      <c r="CK18" s="74">
        <v>1</v>
      </c>
      <c r="CL18" s="74">
        <v>7</v>
      </c>
      <c r="CN18" s="72">
        <f t="shared" ca="1" si="29"/>
        <v>0.73075521392683818</v>
      </c>
      <c r="CO18" s="73">
        <f t="shared" ca="1" si="30"/>
        <v>26</v>
      </c>
      <c r="CP18" s="74"/>
      <c r="CQ18" s="74">
        <v>18</v>
      </c>
      <c r="CR18" s="74">
        <v>2</v>
      </c>
      <c r="CS18" s="74">
        <v>9</v>
      </c>
    </row>
    <row r="19" spans="1:97" ht="45.95" customHeight="1" thickBot="1" x14ac:dyDescent="0.3">
      <c r="A19" s="22"/>
      <c r="B19" s="23"/>
      <c r="C19" s="89" t="str">
        <f ca="1">$Y5/100&amp;$Z5&amp;$AA5/100&amp;$AB5</f>
        <v>5.92＋48.11＝</v>
      </c>
      <c r="D19" s="90"/>
      <c r="E19" s="90"/>
      <c r="F19" s="90"/>
      <c r="G19" s="80">
        <f ca="1">$AC5/100</f>
        <v>54.03</v>
      </c>
      <c r="H19" s="81"/>
      <c r="I19" s="67"/>
      <c r="J19" s="20"/>
      <c r="K19" s="18"/>
      <c r="L19" s="11"/>
      <c r="M19" s="89" t="str">
        <f ca="1">$Y6/100&amp;$Z6&amp;$AA6/100&amp;$AB6</f>
        <v>12.48＋3.45＝</v>
      </c>
      <c r="N19" s="90"/>
      <c r="O19" s="90"/>
      <c r="P19" s="90"/>
      <c r="Q19" s="80">
        <f ca="1">$AC6/100</f>
        <v>15.93</v>
      </c>
      <c r="R19" s="81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72"/>
      <c r="BT19" s="73"/>
      <c r="BU19" s="73"/>
      <c r="BV19" s="74"/>
      <c r="BW19" s="74"/>
      <c r="BX19" s="74"/>
      <c r="BY19" s="74"/>
      <c r="BZ19" s="72">
        <f t="shared" ca="1" si="25"/>
        <v>0.22824769303431436</v>
      </c>
      <c r="CA19" s="73">
        <f t="shared" ca="1" si="26"/>
        <v>57</v>
      </c>
      <c r="CB19" s="74"/>
      <c r="CC19" s="74">
        <v>19</v>
      </c>
      <c r="CD19" s="74">
        <v>3</v>
      </c>
      <c r="CE19" s="74">
        <v>1</v>
      </c>
      <c r="CG19" s="72">
        <f t="shared" ca="1" si="27"/>
        <v>0.80442618738017524</v>
      </c>
      <c r="CH19" s="73">
        <f t="shared" ca="1" si="28"/>
        <v>27</v>
      </c>
      <c r="CI19" s="74"/>
      <c r="CJ19" s="74">
        <v>19</v>
      </c>
      <c r="CK19" s="74">
        <v>1</v>
      </c>
      <c r="CL19" s="74">
        <v>8</v>
      </c>
      <c r="CN19" s="72">
        <f t="shared" ca="1" si="29"/>
        <v>0.22068627816816611</v>
      </c>
      <c r="CO19" s="73">
        <f t="shared" ca="1" si="30"/>
        <v>66</v>
      </c>
      <c r="CP19" s="74"/>
      <c r="CQ19" s="74">
        <v>19</v>
      </c>
      <c r="CR19" s="74">
        <v>3</v>
      </c>
      <c r="CS19" s="74">
        <v>1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72"/>
      <c r="BT20" s="73"/>
      <c r="BU20" s="73"/>
      <c r="BV20" s="74"/>
      <c r="BW20" s="74"/>
      <c r="BX20" s="74"/>
      <c r="BY20" s="74"/>
      <c r="BZ20" s="72">
        <f t="shared" ca="1" si="25"/>
        <v>0.28240222734295006</v>
      </c>
      <c r="CA20" s="73">
        <f t="shared" ca="1" si="26"/>
        <v>53</v>
      </c>
      <c r="CB20" s="74"/>
      <c r="CC20" s="74">
        <v>20</v>
      </c>
      <c r="CD20" s="74">
        <v>3</v>
      </c>
      <c r="CE20" s="74">
        <v>2</v>
      </c>
      <c r="CG20" s="72">
        <f t="shared" ca="1" si="27"/>
        <v>0.77969868473543502</v>
      </c>
      <c r="CH20" s="73">
        <f t="shared" ca="1" si="28"/>
        <v>31</v>
      </c>
      <c r="CI20" s="74"/>
      <c r="CJ20" s="74">
        <v>20</v>
      </c>
      <c r="CK20" s="74">
        <v>1</v>
      </c>
      <c r="CL20" s="74">
        <v>9</v>
      </c>
      <c r="CN20" s="72">
        <f t="shared" ca="1" si="29"/>
        <v>0.51535069997705907</v>
      </c>
      <c r="CO20" s="73">
        <f t="shared" ca="1" si="30"/>
        <v>43</v>
      </c>
      <c r="CP20" s="74"/>
      <c r="CQ20" s="74">
        <v>20</v>
      </c>
      <c r="CR20" s="74">
        <v>3</v>
      </c>
      <c r="CS20" s="74">
        <v>2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5</v>
      </c>
      <c r="F21" s="64" t="str">
        <f ca="1">IF(AND(G21=0,H21=0),"",".")</f>
        <v>.</v>
      </c>
      <c r="G21" s="65">
        <f ca="1">$BI5</f>
        <v>9</v>
      </c>
      <c r="H21" s="65">
        <f ca="1">$BN5</f>
        <v>2</v>
      </c>
      <c r="I21" s="31"/>
      <c r="J21" s="26"/>
      <c r="K21" s="18"/>
      <c r="L21" s="11"/>
      <c r="M21" s="62"/>
      <c r="N21" s="63">
        <f ca="1">$AY6</f>
        <v>1</v>
      </c>
      <c r="O21" s="64">
        <f ca="1">$BD6</f>
        <v>2</v>
      </c>
      <c r="P21" s="64" t="str">
        <f ca="1">IF(AND(Q21=0,R21=0),"",".")</f>
        <v>.</v>
      </c>
      <c r="Q21" s="65">
        <f ca="1">$BI6</f>
        <v>4</v>
      </c>
      <c r="R21" s="65">
        <f ca="1">$BN6</f>
        <v>8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72"/>
      <c r="BT21" s="73"/>
      <c r="BU21" s="73"/>
      <c r="BV21" s="74"/>
      <c r="BW21" s="74"/>
      <c r="BX21" s="74"/>
      <c r="BY21" s="74"/>
      <c r="BZ21" s="72">
        <f t="shared" ca="1" si="25"/>
        <v>0.32612113742620641</v>
      </c>
      <c r="CA21" s="73">
        <f t="shared" ca="1" si="26"/>
        <v>49</v>
      </c>
      <c r="CB21" s="74"/>
      <c r="CC21" s="74">
        <v>21</v>
      </c>
      <c r="CD21" s="74">
        <v>3</v>
      </c>
      <c r="CE21" s="74">
        <v>3</v>
      </c>
      <c r="CG21" s="72">
        <f t="shared" ca="1" si="27"/>
        <v>0.47245593153206034</v>
      </c>
      <c r="CH21" s="73">
        <f t="shared" ca="1" si="28"/>
        <v>53</v>
      </c>
      <c r="CI21" s="74"/>
      <c r="CJ21" s="74">
        <v>21</v>
      </c>
      <c r="CK21" s="74">
        <v>2</v>
      </c>
      <c r="CL21" s="74">
        <v>0</v>
      </c>
      <c r="CN21" s="72">
        <f t="shared" ca="1" si="29"/>
        <v>0.97152914722479111</v>
      </c>
      <c r="CO21" s="73">
        <f t="shared" ca="1" si="30"/>
        <v>3</v>
      </c>
      <c r="CP21" s="74"/>
      <c r="CQ21" s="74">
        <v>21</v>
      </c>
      <c r="CR21" s="74">
        <v>3</v>
      </c>
      <c r="CS21" s="74">
        <v>3</v>
      </c>
    </row>
    <row r="22" spans="1:97" ht="54.95" customHeight="1" thickBot="1" x14ac:dyDescent="0.3">
      <c r="A22" s="18"/>
      <c r="B22" s="11"/>
      <c r="C22" s="68" t="str">
        <f ca="1">IF(AND($AZ5=0,$AY5=0),"","＋")</f>
        <v>＋</v>
      </c>
      <c r="D22" s="69">
        <f ca="1">IF(AND($AZ5=0,$AY5=0),"＋",$AZ5)</f>
        <v>4</v>
      </c>
      <c r="E22" s="70">
        <f ca="1">$BE5</f>
        <v>8</v>
      </c>
      <c r="F22" s="70" t="str">
        <f ca="1">IF(AND(G22=0,H22=0),"",".")</f>
        <v>.</v>
      </c>
      <c r="G22" s="71">
        <f ca="1">$BJ5</f>
        <v>1</v>
      </c>
      <c r="H22" s="71">
        <f ca="1">$BO5</f>
        <v>1</v>
      </c>
      <c r="I22" s="31"/>
      <c r="J22" s="26"/>
      <c r="K22" s="18"/>
      <c r="L22" s="11"/>
      <c r="M22" s="68" t="str">
        <f ca="1">IF(AND($AZ6=0,$AY6=0),"","＋")</f>
        <v>＋</v>
      </c>
      <c r="N22" s="69">
        <f ca="1">IF(AND($AZ6=0,$AY6=0),"＋",$AZ6)</f>
        <v>0</v>
      </c>
      <c r="O22" s="70">
        <f ca="1">$BE6</f>
        <v>3</v>
      </c>
      <c r="P22" s="70" t="str">
        <f ca="1">IF(AND(Q22=0,R22=0),"",".")</f>
        <v>.</v>
      </c>
      <c r="Q22" s="71">
        <f ca="1">$BJ6</f>
        <v>4</v>
      </c>
      <c r="R22" s="71">
        <f ca="1">$BO6</f>
        <v>5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72"/>
      <c r="BT22" s="73"/>
      <c r="BU22" s="73"/>
      <c r="BV22" s="74"/>
      <c r="BW22" s="74"/>
      <c r="BX22" s="74"/>
      <c r="BY22" s="74"/>
      <c r="BZ22" s="72">
        <f t="shared" ca="1" si="25"/>
        <v>0.14801666346686015</v>
      </c>
      <c r="CA22" s="73">
        <f t="shared" ca="1" si="26"/>
        <v>62</v>
      </c>
      <c r="CB22" s="74"/>
      <c r="CC22" s="74">
        <v>22</v>
      </c>
      <c r="CD22" s="74">
        <v>3</v>
      </c>
      <c r="CE22" s="74">
        <v>4</v>
      </c>
      <c r="CG22" s="72">
        <f t="shared" ca="1" si="27"/>
        <v>6.7562333390772E-2</v>
      </c>
      <c r="CH22" s="73">
        <f t="shared" ca="1" si="28"/>
        <v>98</v>
      </c>
      <c r="CI22" s="74"/>
      <c r="CJ22" s="74">
        <v>22</v>
      </c>
      <c r="CK22" s="74">
        <v>2</v>
      </c>
      <c r="CL22" s="74">
        <v>1</v>
      </c>
      <c r="CN22" s="72">
        <f t="shared" ca="1" si="29"/>
        <v>0.76929127755862192</v>
      </c>
      <c r="CO22" s="73">
        <f t="shared" ca="1" si="30"/>
        <v>20</v>
      </c>
      <c r="CP22" s="74"/>
      <c r="CQ22" s="74">
        <v>22</v>
      </c>
      <c r="CR22" s="74">
        <v>3</v>
      </c>
      <c r="CS22" s="74">
        <v>4</v>
      </c>
    </row>
    <row r="23" spans="1:97" ht="54.95" customHeight="1" x14ac:dyDescent="0.25">
      <c r="A23" s="18"/>
      <c r="B23" s="11"/>
      <c r="C23" s="62"/>
      <c r="D23" s="63">
        <f ca="1">$AQ5</f>
        <v>5</v>
      </c>
      <c r="E23" s="64">
        <f ca="1">$AR5</f>
        <v>4</v>
      </c>
      <c r="F23" s="64" t="str">
        <f>$AS5</f>
        <v>.</v>
      </c>
      <c r="G23" s="65">
        <f ca="1">$AT5</f>
        <v>0</v>
      </c>
      <c r="H23" s="66">
        <f ca="1">$AU5</f>
        <v>3</v>
      </c>
      <c r="I23" s="31"/>
      <c r="J23" s="36"/>
      <c r="K23" s="37"/>
      <c r="L23" s="38"/>
      <c r="M23" s="62"/>
      <c r="N23" s="63">
        <f ca="1">$AQ6</f>
        <v>1</v>
      </c>
      <c r="O23" s="64">
        <f ca="1">$AR6</f>
        <v>5</v>
      </c>
      <c r="P23" s="64" t="str">
        <f>$AS6</f>
        <v>.</v>
      </c>
      <c r="Q23" s="65">
        <f ca="1">$AT6</f>
        <v>9</v>
      </c>
      <c r="R23" s="66">
        <f ca="1">$AU6</f>
        <v>3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72"/>
      <c r="BT23" s="73"/>
      <c r="BU23" s="73"/>
      <c r="BV23" s="74"/>
      <c r="BW23" s="74"/>
      <c r="BX23" s="74"/>
      <c r="BY23" s="74"/>
      <c r="BZ23" s="72">
        <f t="shared" ca="1" si="25"/>
        <v>0.53842983718393433</v>
      </c>
      <c r="CA23" s="73">
        <f t="shared" ca="1" si="26"/>
        <v>39</v>
      </c>
      <c r="CB23" s="74"/>
      <c r="CC23" s="74">
        <v>23</v>
      </c>
      <c r="CD23" s="74">
        <v>3</v>
      </c>
      <c r="CE23" s="74">
        <v>5</v>
      </c>
      <c r="CG23" s="72">
        <f t="shared" ca="1" si="27"/>
        <v>0.91350707480534277</v>
      </c>
      <c r="CH23" s="73">
        <f t="shared" ca="1" si="28"/>
        <v>13</v>
      </c>
      <c r="CI23" s="74"/>
      <c r="CJ23" s="74">
        <v>23</v>
      </c>
      <c r="CK23" s="74">
        <v>2</v>
      </c>
      <c r="CL23" s="74">
        <v>2</v>
      </c>
      <c r="CN23" s="72">
        <f t="shared" ca="1" si="29"/>
        <v>0.730818698733952</v>
      </c>
      <c r="CO23" s="73">
        <f t="shared" ca="1" si="30"/>
        <v>25</v>
      </c>
      <c r="CP23" s="74"/>
      <c r="CQ23" s="74">
        <v>23</v>
      </c>
      <c r="CR23" s="74">
        <v>3</v>
      </c>
      <c r="CS23" s="74">
        <v>5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72"/>
      <c r="BT24" s="73"/>
      <c r="BU24" s="73"/>
      <c r="BV24" s="74"/>
      <c r="BW24" s="74"/>
      <c r="BX24" s="74"/>
      <c r="BY24" s="74"/>
      <c r="BZ24" s="72">
        <f t="shared" ca="1" si="25"/>
        <v>0.16514338123550798</v>
      </c>
      <c r="CA24" s="73">
        <f t="shared" ca="1" si="26"/>
        <v>61</v>
      </c>
      <c r="CB24" s="74"/>
      <c r="CC24" s="74">
        <v>24</v>
      </c>
      <c r="CD24" s="74">
        <v>3</v>
      </c>
      <c r="CE24" s="74">
        <v>6</v>
      </c>
      <c r="CG24" s="72">
        <f t="shared" ca="1" si="27"/>
        <v>0.2577113654631078</v>
      </c>
      <c r="CH24" s="73">
        <f t="shared" ca="1" si="28"/>
        <v>78</v>
      </c>
      <c r="CI24" s="74"/>
      <c r="CJ24" s="74">
        <v>24</v>
      </c>
      <c r="CK24" s="74">
        <v>2</v>
      </c>
      <c r="CL24" s="74">
        <v>3</v>
      </c>
      <c r="CN24" s="72">
        <f t="shared" ca="1" si="29"/>
        <v>0.40309934580301043</v>
      </c>
      <c r="CO24" s="73">
        <f t="shared" ca="1" si="30"/>
        <v>57</v>
      </c>
      <c r="CP24" s="74"/>
      <c r="CQ24" s="74">
        <v>24</v>
      </c>
      <c r="CR24" s="74">
        <v>3</v>
      </c>
      <c r="CS24" s="74">
        <v>6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72"/>
      <c r="BT25" s="73"/>
      <c r="BU25" s="73"/>
      <c r="BV25" s="74"/>
      <c r="BW25" s="74"/>
      <c r="BX25" s="74"/>
      <c r="BY25" s="74"/>
      <c r="BZ25" s="72">
        <f t="shared" ca="1" si="25"/>
        <v>0.67754542526974382</v>
      </c>
      <c r="CA25" s="73">
        <f t="shared" ca="1" si="26"/>
        <v>25</v>
      </c>
      <c r="CB25" s="74"/>
      <c r="CC25" s="74">
        <v>25</v>
      </c>
      <c r="CD25" s="74">
        <v>3</v>
      </c>
      <c r="CE25" s="74">
        <v>7</v>
      </c>
      <c r="CG25" s="72">
        <f t="shared" ca="1" si="27"/>
        <v>0.96053840040756056</v>
      </c>
      <c r="CH25" s="73">
        <f t="shared" ca="1" si="28"/>
        <v>3</v>
      </c>
      <c r="CI25" s="74"/>
      <c r="CJ25" s="74">
        <v>25</v>
      </c>
      <c r="CK25" s="74">
        <v>2</v>
      </c>
      <c r="CL25" s="74">
        <v>4</v>
      </c>
      <c r="CN25" s="72">
        <f t="shared" ca="1" si="29"/>
        <v>0.94122498532540522</v>
      </c>
      <c r="CO25" s="73">
        <f t="shared" ca="1" si="30"/>
        <v>8</v>
      </c>
      <c r="CP25" s="74"/>
      <c r="CQ25" s="74">
        <v>25</v>
      </c>
      <c r="CR25" s="74">
        <v>3</v>
      </c>
      <c r="CS25" s="74">
        <v>7</v>
      </c>
    </row>
    <row r="26" spans="1:97" ht="45.95" customHeight="1" thickBot="1" x14ac:dyDescent="0.3">
      <c r="A26" s="22"/>
      <c r="B26" s="23"/>
      <c r="C26" s="89" t="str">
        <f ca="1">$Y7/100&amp;$Z7&amp;$AA7/100&amp;$AB7</f>
        <v>82.15＋7.98＝</v>
      </c>
      <c r="D26" s="90"/>
      <c r="E26" s="90"/>
      <c r="F26" s="90"/>
      <c r="G26" s="80">
        <f ca="1">$AC7/100</f>
        <v>90.13</v>
      </c>
      <c r="H26" s="81"/>
      <c r="I26" s="67"/>
      <c r="J26" s="20"/>
      <c r="K26" s="18"/>
      <c r="L26" s="11"/>
      <c r="M26" s="89" t="str">
        <f ca="1">$Y8/100&amp;$Z8&amp;$AA8/100&amp;$AB8</f>
        <v>75.61＋2.04＝</v>
      </c>
      <c r="N26" s="90"/>
      <c r="O26" s="90"/>
      <c r="P26" s="90"/>
      <c r="Q26" s="80">
        <f ca="1">$AC8/100</f>
        <v>77.650000000000006</v>
      </c>
      <c r="R26" s="81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72"/>
      <c r="BT26" s="73"/>
      <c r="BU26" s="73"/>
      <c r="BV26" s="74"/>
      <c r="BW26" s="74"/>
      <c r="BX26" s="74"/>
      <c r="BY26" s="74"/>
      <c r="BZ26" s="72">
        <f t="shared" ca="1" si="25"/>
        <v>0.70191945081235507</v>
      </c>
      <c r="CA26" s="73">
        <f t="shared" ca="1" si="26"/>
        <v>19</v>
      </c>
      <c r="CB26" s="74"/>
      <c r="CC26" s="74">
        <v>26</v>
      </c>
      <c r="CD26" s="74">
        <v>3</v>
      </c>
      <c r="CE26" s="74">
        <v>8</v>
      </c>
      <c r="CG26" s="72">
        <f t="shared" ca="1" si="27"/>
        <v>0.39272005330838711</v>
      </c>
      <c r="CH26" s="73">
        <f t="shared" ca="1" si="28"/>
        <v>63</v>
      </c>
      <c r="CI26" s="74"/>
      <c r="CJ26" s="74">
        <v>26</v>
      </c>
      <c r="CK26" s="74">
        <v>2</v>
      </c>
      <c r="CL26" s="74">
        <v>5</v>
      </c>
      <c r="CN26" s="72">
        <f t="shared" ca="1" si="29"/>
        <v>0.85378043984729379</v>
      </c>
      <c r="CO26" s="73">
        <f t="shared" ca="1" si="30"/>
        <v>15</v>
      </c>
      <c r="CP26" s="74"/>
      <c r="CQ26" s="74">
        <v>26</v>
      </c>
      <c r="CR26" s="74">
        <v>3</v>
      </c>
      <c r="CS26" s="74">
        <v>8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72"/>
      <c r="BT27" s="73"/>
      <c r="BU27" s="73"/>
      <c r="BV27" s="74"/>
      <c r="BW27" s="74"/>
      <c r="BX27" s="74"/>
      <c r="BY27" s="74"/>
      <c r="BZ27" s="72">
        <f t="shared" ca="1" si="25"/>
        <v>0.71635199293012897</v>
      </c>
      <c r="CA27" s="73">
        <f t="shared" ca="1" si="26"/>
        <v>17</v>
      </c>
      <c r="CB27" s="74"/>
      <c r="CC27" s="74">
        <v>27</v>
      </c>
      <c r="CD27" s="74">
        <v>3</v>
      </c>
      <c r="CE27" s="74">
        <v>9</v>
      </c>
      <c r="CG27" s="72">
        <f t="shared" ca="1" si="27"/>
        <v>0.71405010321550655</v>
      </c>
      <c r="CH27" s="73">
        <f t="shared" ca="1" si="28"/>
        <v>37</v>
      </c>
      <c r="CI27" s="74"/>
      <c r="CJ27" s="74">
        <v>27</v>
      </c>
      <c r="CK27" s="74">
        <v>2</v>
      </c>
      <c r="CL27" s="74">
        <v>6</v>
      </c>
      <c r="CN27" s="72">
        <f t="shared" ca="1" si="29"/>
        <v>0.40060429894769245</v>
      </c>
      <c r="CO27" s="73">
        <f t="shared" ca="1" si="30"/>
        <v>58</v>
      </c>
      <c r="CP27" s="74"/>
      <c r="CQ27" s="74">
        <v>27</v>
      </c>
      <c r="CR27" s="74">
        <v>3</v>
      </c>
      <c r="CS27" s="74">
        <v>9</v>
      </c>
    </row>
    <row r="28" spans="1:97" ht="54.95" customHeight="1" x14ac:dyDescent="0.25">
      <c r="A28" s="18"/>
      <c r="B28" s="11"/>
      <c r="C28" s="62"/>
      <c r="D28" s="63">
        <f ca="1">$AY7</f>
        <v>8</v>
      </c>
      <c r="E28" s="64">
        <f ca="1">$BD7</f>
        <v>2</v>
      </c>
      <c r="F28" s="64" t="str">
        <f ca="1">IF(AND(G28=0,H28=0),"",".")</f>
        <v>.</v>
      </c>
      <c r="G28" s="65">
        <f ca="1">$BI7</f>
        <v>1</v>
      </c>
      <c r="H28" s="65">
        <f ca="1">$BN7</f>
        <v>5</v>
      </c>
      <c r="I28" s="31"/>
      <c r="J28" s="26"/>
      <c r="K28" s="18"/>
      <c r="L28" s="11"/>
      <c r="M28" s="62"/>
      <c r="N28" s="63">
        <f ca="1">$AY8</f>
        <v>7</v>
      </c>
      <c r="O28" s="64">
        <f ca="1">$BD8</f>
        <v>5</v>
      </c>
      <c r="P28" s="64" t="str">
        <f ca="1">IF(AND(Q28=0,R28=0),"",".")</f>
        <v>.</v>
      </c>
      <c r="Q28" s="65">
        <f ca="1">$BI8</f>
        <v>6</v>
      </c>
      <c r="R28" s="65">
        <f ca="1">$BN8</f>
        <v>1</v>
      </c>
      <c r="S28" s="31"/>
      <c r="T28" s="26"/>
      <c r="BS28" s="72"/>
      <c r="BT28" s="73"/>
      <c r="BU28" s="73"/>
      <c r="BV28" s="74"/>
      <c r="BW28" s="74"/>
      <c r="BX28" s="74"/>
      <c r="BY28" s="74"/>
      <c r="BZ28" s="72">
        <f t="shared" ca="1" si="25"/>
        <v>5.7551106209753344E-2</v>
      </c>
      <c r="CA28" s="73">
        <f t="shared" ca="1" si="26"/>
        <v>74</v>
      </c>
      <c r="CB28" s="74"/>
      <c r="CC28" s="74">
        <v>28</v>
      </c>
      <c r="CD28" s="74">
        <v>4</v>
      </c>
      <c r="CE28" s="74">
        <v>1</v>
      </c>
      <c r="CG28" s="72">
        <f t="shared" ca="1" si="27"/>
        <v>0.21273342678409968</v>
      </c>
      <c r="CH28" s="73">
        <f t="shared" ca="1" si="28"/>
        <v>88</v>
      </c>
      <c r="CI28" s="74"/>
      <c r="CJ28" s="74">
        <v>28</v>
      </c>
      <c r="CK28" s="74">
        <v>2</v>
      </c>
      <c r="CL28" s="74">
        <v>7</v>
      </c>
      <c r="CN28" s="72">
        <f t="shared" ca="1" si="29"/>
        <v>0.12582904715895404</v>
      </c>
      <c r="CO28" s="73">
        <f t="shared" ca="1" si="30"/>
        <v>73</v>
      </c>
      <c r="CP28" s="74"/>
      <c r="CQ28" s="74">
        <v>28</v>
      </c>
      <c r="CR28" s="74">
        <v>4</v>
      </c>
      <c r="CS28" s="74">
        <v>1</v>
      </c>
    </row>
    <row r="29" spans="1:97" ht="54.95" customHeight="1" thickBot="1" x14ac:dyDescent="0.3">
      <c r="A29" s="18"/>
      <c r="B29" s="11"/>
      <c r="C29" s="68" t="str">
        <f ca="1">IF(AND($AZ7=0,$AY7=0),"","＋")</f>
        <v>＋</v>
      </c>
      <c r="D29" s="69">
        <f ca="1">IF(AND($AZ7=0,$AY7=0),"＋",$AZ7)</f>
        <v>0</v>
      </c>
      <c r="E29" s="70">
        <f ca="1">$BE7</f>
        <v>7</v>
      </c>
      <c r="F29" s="70" t="str">
        <f ca="1">IF(AND(G29=0,H29=0),"",".")</f>
        <v>.</v>
      </c>
      <c r="G29" s="71">
        <f ca="1">$BJ7</f>
        <v>9</v>
      </c>
      <c r="H29" s="71">
        <f ca="1">$BO7</f>
        <v>8</v>
      </c>
      <c r="I29" s="31"/>
      <c r="J29" s="26"/>
      <c r="K29" s="18"/>
      <c r="L29" s="11"/>
      <c r="M29" s="68" t="str">
        <f ca="1">IF(AND($AZ8=0,$AY8=0),"","＋")</f>
        <v>＋</v>
      </c>
      <c r="N29" s="69">
        <f ca="1">IF(AND($AZ8=0,$AY8=0),"＋",$AZ8)</f>
        <v>0</v>
      </c>
      <c r="O29" s="70">
        <f ca="1">$BE8</f>
        <v>2</v>
      </c>
      <c r="P29" s="70" t="str">
        <f ca="1">IF(AND(Q29=0,R29=0),"",".")</f>
        <v>.</v>
      </c>
      <c r="Q29" s="71">
        <f ca="1">$BJ8</f>
        <v>0</v>
      </c>
      <c r="R29" s="71">
        <f ca="1">$BO8</f>
        <v>4</v>
      </c>
      <c r="S29" s="31"/>
      <c r="T29" s="26"/>
      <c r="BS29" s="72"/>
      <c r="BT29" s="73"/>
      <c r="BU29" s="73"/>
      <c r="BV29" s="74"/>
      <c r="BW29" s="74"/>
      <c r="BX29" s="74"/>
      <c r="BY29" s="74"/>
      <c r="BZ29" s="72">
        <f t="shared" ca="1" si="25"/>
        <v>0.69075613462526098</v>
      </c>
      <c r="CA29" s="73">
        <f t="shared" ca="1" si="26"/>
        <v>20</v>
      </c>
      <c r="CB29" s="74"/>
      <c r="CC29" s="74">
        <v>29</v>
      </c>
      <c r="CD29" s="74">
        <v>4</v>
      </c>
      <c r="CE29" s="74">
        <v>2</v>
      </c>
      <c r="CG29" s="72">
        <f t="shared" ca="1" si="27"/>
        <v>0.22639010207019561</v>
      </c>
      <c r="CH29" s="73">
        <f t="shared" ca="1" si="28"/>
        <v>86</v>
      </c>
      <c r="CI29" s="74"/>
      <c r="CJ29" s="74">
        <v>29</v>
      </c>
      <c r="CK29" s="74">
        <v>2</v>
      </c>
      <c r="CL29" s="74">
        <v>8</v>
      </c>
      <c r="CN29" s="72">
        <f t="shared" ca="1" si="29"/>
        <v>0.9064588071924633</v>
      </c>
      <c r="CO29" s="73">
        <f t="shared" ca="1" si="30"/>
        <v>11</v>
      </c>
      <c r="CP29" s="74"/>
      <c r="CQ29" s="74">
        <v>29</v>
      </c>
      <c r="CR29" s="74">
        <v>4</v>
      </c>
      <c r="CS29" s="74">
        <v>2</v>
      </c>
    </row>
    <row r="30" spans="1:97" ht="54.95" customHeight="1" x14ac:dyDescent="0.25">
      <c r="A30" s="18"/>
      <c r="B30" s="11"/>
      <c r="C30" s="62"/>
      <c r="D30" s="63">
        <f ca="1">$AQ7</f>
        <v>9</v>
      </c>
      <c r="E30" s="64">
        <f ca="1">$AR7</f>
        <v>0</v>
      </c>
      <c r="F30" s="64" t="str">
        <f>$AS7</f>
        <v>.</v>
      </c>
      <c r="G30" s="65">
        <f ca="1">$AT7</f>
        <v>1</v>
      </c>
      <c r="H30" s="66">
        <f ca="1">$AU7</f>
        <v>3</v>
      </c>
      <c r="I30" s="31"/>
      <c r="J30" s="36"/>
      <c r="K30" s="37"/>
      <c r="L30" s="38"/>
      <c r="M30" s="62"/>
      <c r="N30" s="63">
        <f ca="1">$AQ8</f>
        <v>7</v>
      </c>
      <c r="O30" s="64">
        <f ca="1">$AR8</f>
        <v>7</v>
      </c>
      <c r="P30" s="64" t="str">
        <f>$AS8</f>
        <v>.</v>
      </c>
      <c r="Q30" s="65">
        <f ca="1">$AT8</f>
        <v>6</v>
      </c>
      <c r="R30" s="66">
        <f ca="1">$AU8</f>
        <v>5</v>
      </c>
      <c r="S30" s="31"/>
      <c r="T30" s="36"/>
      <c r="BS30" s="72"/>
      <c r="BT30" s="73"/>
      <c r="BU30" s="73"/>
      <c r="BV30" s="74"/>
      <c r="BW30" s="74"/>
      <c r="BX30" s="74"/>
      <c r="BY30" s="74"/>
      <c r="BZ30" s="72">
        <f t="shared" ca="1" si="25"/>
        <v>1.5397721488785154E-2</v>
      </c>
      <c r="CA30" s="73">
        <f t="shared" ca="1" si="26"/>
        <v>80</v>
      </c>
      <c r="CB30" s="74"/>
      <c r="CC30" s="74">
        <v>30</v>
      </c>
      <c r="CD30" s="74">
        <v>4</v>
      </c>
      <c r="CE30" s="74">
        <v>3</v>
      </c>
      <c r="CG30" s="72">
        <f t="shared" ca="1" si="27"/>
        <v>0.37723352686866596</v>
      </c>
      <c r="CH30" s="73">
        <f t="shared" ca="1" si="28"/>
        <v>65</v>
      </c>
      <c r="CI30" s="74"/>
      <c r="CJ30" s="74">
        <v>30</v>
      </c>
      <c r="CK30" s="74">
        <v>2</v>
      </c>
      <c r="CL30" s="74">
        <v>9</v>
      </c>
      <c r="CN30" s="72">
        <f t="shared" ca="1" si="29"/>
        <v>0.21519413548640387</v>
      </c>
      <c r="CO30" s="73">
        <f t="shared" ca="1" si="30"/>
        <v>67</v>
      </c>
      <c r="CP30" s="74"/>
      <c r="CQ30" s="74">
        <v>30</v>
      </c>
      <c r="CR30" s="74">
        <v>4</v>
      </c>
      <c r="CS30" s="74">
        <v>3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72"/>
      <c r="BT31" s="73"/>
      <c r="BU31" s="73"/>
      <c r="BV31" s="74"/>
      <c r="BW31" s="74"/>
      <c r="BX31" s="74"/>
      <c r="BY31" s="74"/>
      <c r="BZ31" s="72">
        <f t="shared" ca="1" si="25"/>
        <v>4.9423372388685771E-2</v>
      </c>
      <c r="CA31" s="73">
        <f t="shared" ca="1" si="26"/>
        <v>75</v>
      </c>
      <c r="CB31" s="74"/>
      <c r="CC31" s="74">
        <v>31</v>
      </c>
      <c r="CD31" s="74">
        <v>4</v>
      </c>
      <c r="CE31" s="74">
        <v>4</v>
      </c>
      <c r="CG31" s="72">
        <f t="shared" ca="1" si="27"/>
        <v>0.26841543870031792</v>
      </c>
      <c r="CH31" s="73">
        <f t="shared" ca="1" si="28"/>
        <v>76</v>
      </c>
      <c r="CI31" s="74"/>
      <c r="CJ31" s="74">
        <v>31</v>
      </c>
      <c r="CK31" s="74">
        <v>3</v>
      </c>
      <c r="CL31" s="74">
        <v>0</v>
      </c>
      <c r="CN31" s="72">
        <f t="shared" ca="1" si="29"/>
        <v>0.71976592008023466</v>
      </c>
      <c r="CO31" s="73">
        <f t="shared" ca="1" si="30"/>
        <v>28</v>
      </c>
      <c r="CP31" s="74"/>
      <c r="CQ31" s="74">
        <v>31</v>
      </c>
      <c r="CR31" s="74">
        <v>4</v>
      </c>
      <c r="CS31" s="74">
        <v>4</v>
      </c>
    </row>
    <row r="32" spans="1:97" ht="50.1" customHeight="1" thickBot="1" x14ac:dyDescent="0.3">
      <c r="A32" s="92" t="str">
        <f>A1</f>
        <v>小数 たし算 小数第二位 (11.11)(1.11) ミックス ８問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1">
        <f>S1</f>
        <v>1</v>
      </c>
      <c r="T32" s="91"/>
      <c r="X32" s="3"/>
      <c r="Y32" s="4"/>
      <c r="Z32" s="4"/>
      <c r="AB32" s="4"/>
      <c r="AC32" s="4"/>
      <c r="BS32" s="72"/>
      <c r="BT32" s="73"/>
      <c r="BU32" s="73"/>
      <c r="BV32" s="74"/>
      <c r="BW32" s="74"/>
      <c r="BX32" s="74"/>
      <c r="BY32" s="74"/>
      <c r="BZ32" s="72">
        <f t="shared" ca="1" si="25"/>
        <v>9.3463410752154363E-2</v>
      </c>
      <c r="CA32" s="73">
        <f t="shared" ca="1" si="26"/>
        <v>69</v>
      </c>
      <c r="CB32" s="74"/>
      <c r="CC32" s="74">
        <v>32</v>
      </c>
      <c r="CD32" s="74">
        <v>4</v>
      </c>
      <c r="CE32" s="74">
        <v>5</v>
      </c>
      <c r="CG32" s="72">
        <f t="shared" ca="1" si="27"/>
        <v>7.3044725039762448E-2</v>
      </c>
      <c r="CH32" s="73">
        <f t="shared" ca="1" si="28"/>
        <v>97</v>
      </c>
      <c r="CI32" s="74"/>
      <c r="CJ32" s="74">
        <v>32</v>
      </c>
      <c r="CK32" s="74">
        <v>3</v>
      </c>
      <c r="CL32" s="74">
        <v>1</v>
      </c>
      <c r="CM32" s="74"/>
      <c r="CN32" s="72">
        <f t="shared" ca="1" si="29"/>
        <v>0.47918784565668571</v>
      </c>
      <c r="CO32" s="73">
        <f t="shared" ca="1" si="30"/>
        <v>48</v>
      </c>
      <c r="CP32" s="74"/>
      <c r="CQ32" s="74">
        <v>32</v>
      </c>
      <c r="CR32" s="74">
        <v>4</v>
      </c>
      <c r="CS32" s="74">
        <v>5</v>
      </c>
    </row>
    <row r="33" spans="1:97" ht="54.95" customHeight="1" thickBot="1" x14ac:dyDescent="0.3">
      <c r="A33" s="93" t="str">
        <f t="shared" ref="A33:F33" si="31">A2</f>
        <v>　　月  　 　日</v>
      </c>
      <c r="B33" s="94"/>
      <c r="C33" s="94"/>
      <c r="D33" s="94"/>
      <c r="E33" s="95"/>
      <c r="F33" s="96" t="str">
        <f t="shared" si="31"/>
        <v>名前</v>
      </c>
      <c r="G33" s="96"/>
      <c r="H33" s="96"/>
      <c r="I33" s="97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/>
      <c r="Y33" s="4"/>
      <c r="Z33" s="4"/>
      <c r="AB33" s="4"/>
      <c r="AC33" s="4"/>
      <c r="BS33" s="72"/>
      <c r="BT33" s="73"/>
      <c r="BU33" s="73"/>
      <c r="BV33" s="74"/>
      <c r="BW33" s="74"/>
      <c r="BX33" s="74"/>
      <c r="BY33" s="74"/>
      <c r="BZ33" s="72">
        <f t="shared" ca="1" si="25"/>
        <v>0.61552726815564163</v>
      </c>
      <c r="CA33" s="73">
        <f t="shared" ca="1" si="26"/>
        <v>34</v>
      </c>
      <c r="CB33" s="74"/>
      <c r="CC33" s="74">
        <v>33</v>
      </c>
      <c r="CD33" s="74">
        <v>4</v>
      </c>
      <c r="CE33" s="74">
        <v>6</v>
      </c>
      <c r="CG33" s="72">
        <f t="shared" ca="1" si="27"/>
        <v>0.88313006677398065</v>
      </c>
      <c r="CH33" s="73">
        <f t="shared" ca="1" si="28"/>
        <v>18</v>
      </c>
      <c r="CI33" s="74"/>
      <c r="CJ33" s="74">
        <v>33</v>
      </c>
      <c r="CK33" s="74">
        <v>3</v>
      </c>
      <c r="CL33" s="74">
        <v>2</v>
      </c>
      <c r="CN33" s="72">
        <f t="shared" ca="1" si="29"/>
        <v>0.11367994306355445</v>
      </c>
      <c r="CO33" s="73">
        <f t="shared" ca="1" si="30"/>
        <v>74</v>
      </c>
      <c r="CP33" s="74"/>
      <c r="CQ33" s="74">
        <v>33</v>
      </c>
      <c r="CR33" s="74">
        <v>4</v>
      </c>
      <c r="CS33" s="74">
        <v>6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72"/>
      <c r="BT34" s="73"/>
      <c r="BU34" s="73"/>
      <c r="BV34" s="74"/>
      <c r="BW34" s="74"/>
      <c r="BX34" s="74"/>
      <c r="BY34" s="74"/>
      <c r="BZ34" s="72">
        <f t="shared" ca="1" si="25"/>
        <v>0.9721811120382976</v>
      </c>
      <c r="CA34" s="73">
        <f t="shared" ca="1" si="26"/>
        <v>1</v>
      </c>
      <c r="CB34" s="74"/>
      <c r="CC34" s="74">
        <v>34</v>
      </c>
      <c r="CD34" s="74">
        <v>4</v>
      </c>
      <c r="CE34" s="74">
        <v>7</v>
      </c>
      <c r="CG34" s="72">
        <f t="shared" ca="1" si="27"/>
        <v>0.76948744261198698</v>
      </c>
      <c r="CH34" s="73">
        <f t="shared" ca="1" si="28"/>
        <v>34</v>
      </c>
      <c r="CI34" s="74"/>
      <c r="CJ34" s="74">
        <v>34</v>
      </c>
      <c r="CK34" s="74">
        <v>3</v>
      </c>
      <c r="CL34" s="74">
        <v>3</v>
      </c>
      <c r="CN34" s="72">
        <f t="shared" ca="1" si="29"/>
        <v>0.59358799640131643</v>
      </c>
      <c r="CO34" s="73">
        <f t="shared" ca="1" si="30"/>
        <v>40</v>
      </c>
      <c r="CP34" s="74"/>
      <c r="CQ34" s="74">
        <v>34</v>
      </c>
      <c r="CR34" s="74">
        <v>4</v>
      </c>
      <c r="CS34" s="74">
        <v>7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72"/>
      <c r="BT35" s="73"/>
      <c r="BU35" s="73"/>
      <c r="BV35" s="74"/>
      <c r="BW35" s="74"/>
      <c r="BX35" s="74"/>
      <c r="BY35" s="74"/>
      <c r="BZ35" s="72">
        <f t="shared" ca="1" si="25"/>
        <v>0.51026293346383533</v>
      </c>
      <c r="CA35" s="73">
        <f t="shared" ca="1" si="26"/>
        <v>41</v>
      </c>
      <c r="CB35" s="74"/>
      <c r="CC35" s="74">
        <v>35</v>
      </c>
      <c r="CD35" s="74">
        <v>4</v>
      </c>
      <c r="CE35" s="74">
        <v>8</v>
      </c>
      <c r="CG35" s="72">
        <f t="shared" ca="1" si="27"/>
        <v>0.1727278208924643</v>
      </c>
      <c r="CH35" s="73">
        <f t="shared" ca="1" si="28"/>
        <v>90</v>
      </c>
      <c r="CI35" s="74"/>
      <c r="CJ35" s="74">
        <v>35</v>
      </c>
      <c r="CK35" s="74">
        <v>3</v>
      </c>
      <c r="CL35" s="74">
        <v>4</v>
      </c>
      <c r="CN35" s="72">
        <f t="shared" ca="1" si="29"/>
        <v>0.9546470122321965</v>
      </c>
      <c r="CO35" s="73">
        <f t="shared" ca="1" si="30"/>
        <v>7</v>
      </c>
      <c r="CP35" s="74"/>
      <c r="CQ35" s="74">
        <v>35</v>
      </c>
      <c r="CR35" s="74">
        <v>4</v>
      </c>
      <c r="CS35" s="74">
        <v>8</v>
      </c>
    </row>
    <row r="36" spans="1:97" ht="45.95" customHeight="1" thickBot="1" x14ac:dyDescent="0.3">
      <c r="A36" s="50"/>
      <c r="B36" s="51"/>
      <c r="C36" s="89" t="str">
        <f t="shared" ref="C36" ca="1" si="32">C5</f>
        <v>61.87＋2.05＝</v>
      </c>
      <c r="D36" s="90"/>
      <c r="E36" s="90"/>
      <c r="F36" s="90"/>
      <c r="G36" s="100">
        <f ca="1">G5</f>
        <v>63.92</v>
      </c>
      <c r="H36" s="101"/>
      <c r="I36" s="52"/>
      <c r="J36" s="53"/>
      <c r="K36" s="23"/>
      <c r="L36" s="23"/>
      <c r="M36" s="89" t="str">
        <f t="shared" ref="M36" ca="1" si="33">M5</f>
        <v>56.29＋3.86＝</v>
      </c>
      <c r="N36" s="90"/>
      <c r="O36" s="90"/>
      <c r="P36" s="90"/>
      <c r="Q36" s="100">
        <f ca="1">Q5</f>
        <v>60.15</v>
      </c>
      <c r="R36" s="101"/>
      <c r="S36" s="52"/>
      <c r="T36" s="26"/>
      <c r="Y36" s="4" t="s">
        <v>43</v>
      </c>
      <c r="Z36" s="4" t="str">
        <f ca="1">IF(AND($AA36=0,$AB36=0),"OKA",IF(AB36=0,"OKB","NO"))</f>
        <v>NO</v>
      </c>
      <c r="AA36" s="54">
        <f t="shared" ref="AA36" ca="1" si="34">AT1</f>
        <v>9</v>
      </c>
      <c r="AB36" s="54">
        <f t="shared" ref="AB36" ca="1" si="35">AU1</f>
        <v>2</v>
      </c>
      <c r="AC36" s="4"/>
      <c r="BS36" s="72"/>
      <c r="BT36" s="73"/>
      <c r="BU36" s="73"/>
      <c r="BV36" s="74"/>
      <c r="BW36" s="74"/>
      <c r="BX36" s="74"/>
      <c r="BY36" s="74"/>
      <c r="BZ36" s="72">
        <f t="shared" ca="1" si="25"/>
        <v>0.65924437473626629</v>
      </c>
      <c r="CA36" s="73">
        <f t="shared" ca="1" si="26"/>
        <v>32</v>
      </c>
      <c r="CB36" s="74"/>
      <c r="CC36" s="74">
        <v>36</v>
      </c>
      <c r="CD36" s="74">
        <v>4</v>
      </c>
      <c r="CE36" s="74">
        <v>9</v>
      </c>
      <c r="CG36" s="72">
        <f t="shared" ca="1" si="27"/>
        <v>0.27695868624135511</v>
      </c>
      <c r="CH36" s="73">
        <f t="shared" ca="1" si="28"/>
        <v>75</v>
      </c>
      <c r="CI36" s="74"/>
      <c r="CJ36" s="74">
        <v>36</v>
      </c>
      <c r="CK36" s="74">
        <v>3</v>
      </c>
      <c r="CL36" s="74">
        <v>5</v>
      </c>
      <c r="CN36" s="72">
        <f t="shared" ca="1" si="29"/>
        <v>0.95929042735921854</v>
      </c>
      <c r="CO36" s="73">
        <f t="shared" ca="1" si="30"/>
        <v>5</v>
      </c>
      <c r="CP36" s="74"/>
      <c r="CQ36" s="74">
        <v>36</v>
      </c>
      <c r="CR36" s="74">
        <v>4</v>
      </c>
      <c r="CS36" s="74">
        <v>9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1</v>
      </c>
      <c r="AB37" s="54">
        <f t="shared" ca="1" si="37"/>
        <v>5</v>
      </c>
      <c r="AC37" s="4"/>
      <c r="BS37" s="72"/>
      <c r="BT37" s="73"/>
      <c r="BU37" s="73"/>
      <c r="BV37" s="74"/>
      <c r="BW37" s="74"/>
      <c r="BX37" s="74"/>
      <c r="BY37" s="74"/>
      <c r="BZ37" s="72">
        <f t="shared" ca="1" si="25"/>
        <v>0.66336172216149814</v>
      </c>
      <c r="CA37" s="73">
        <f t="shared" ca="1" si="26"/>
        <v>30</v>
      </c>
      <c r="CB37" s="74"/>
      <c r="CC37" s="74">
        <v>37</v>
      </c>
      <c r="CD37" s="74">
        <v>5</v>
      </c>
      <c r="CE37" s="74">
        <v>1</v>
      </c>
      <c r="CG37" s="72">
        <f t="shared" ca="1" si="27"/>
        <v>0.24141951075590384</v>
      </c>
      <c r="CH37" s="73">
        <f t="shared" ca="1" si="28"/>
        <v>82</v>
      </c>
      <c r="CI37" s="74"/>
      <c r="CJ37" s="74">
        <v>37</v>
      </c>
      <c r="CK37" s="74">
        <v>3</v>
      </c>
      <c r="CL37" s="74">
        <v>6</v>
      </c>
      <c r="CN37" s="72">
        <f t="shared" ca="1" si="29"/>
        <v>0.13580782939916203</v>
      </c>
      <c r="CO37" s="73">
        <f t="shared" ca="1" si="30"/>
        <v>72</v>
      </c>
      <c r="CP37" s="74"/>
      <c r="CQ37" s="74">
        <v>37</v>
      </c>
      <c r="CR37" s="74">
        <v>5</v>
      </c>
      <c r="CS37" s="74">
        <v>1</v>
      </c>
    </row>
    <row r="38" spans="1:97" ht="54.95" customHeight="1" x14ac:dyDescent="0.25">
      <c r="A38" s="18"/>
      <c r="B38" s="11"/>
      <c r="C38" s="27"/>
      <c r="D38" s="28">
        <f t="shared" ref="C38:H40" ca="1" si="38">D7</f>
        <v>6</v>
      </c>
      <c r="E38" s="29">
        <f t="shared" ca="1" si="38"/>
        <v>1</v>
      </c>
      <c r="F38" s="29" t="str">
        <f t="shared" ca="1" si="38"/>
        <v>.</v>
      </c>
      <c r="G38" s="30">
        <f t="shared" ca="1" si="38"/>
        <v>8</v>
      </c>
      <c r="H38" s="30">
        <f t="shared" ca="1" si="38"/>
        <v>7</v>
      </c>
      <c r="I38" s="31"/>
      <c r="J38" s="26"/>
      <c r="K38" s="11"/>
      <c r="L38" s="11"/>
      <c r="M38" s="27"/>
      <c r="N38" s="28">
        <f t="shared" ref="N38:R38" ca="1" si="39">N7</f>
        <v>5</v>
      </c>
      <c r="O38" s="29">
        <f t="shared" ca="1" si="39"/>
        <v>6</v>
      </c>
      <c r="P38" s="29" t="str">
        <f t="shared" ca="1" si="39"/>
        <v>.</v>
      </c>
      <c r="Q38" s="30">
        <f t="shared" ca="1" si="39"/>
        <v>2</v>
      </c>
      <c r="R38" s="30">
        <f t="shared" ca="1" si="39"/>
        <v>9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9</v>
      </c>
      <c r="AB38" s="54">
        <f t="shared" ca="1" si="37"/>
        <v>6</v>
      </c>
      <c r="AC38" s="4"/>
      <c r="BS38" s="72"/>
      <c r="BT38" s="73"/>
      <c r="BU38" s="73"/>
      <c r="BV38" s="74"/>
      <c r="BW38" s="74"/>
      <c r="BX38" s="74"/>
      <c r="BY38" s="74"/>
      <c r="BZ38" s="72">
        <f t="shared" ca="1" si="25"/>
        <v>9.2972864942431843E-2</v>
      </c>
      <c r="CA38" s="73">
        <f t="shared" ca="1" si="26"/>
        <v>70</v>
      </c>
      <c r="CB38" s="74"/>
      <c r="CC38" s="74">
        <v>38</v>
      </c>
      <c r="CD38" s="74">
        <v>5</v>
      </c>
      <c r="CE38" s="74">
        <v>2</v>
      </c>
      <c r="CG38" s="72">
        <f t="shared" ca="1" si="27"/>
        <v>0.94367884276833103</v>
      </c>
      <c r="CH38" s="73">
        <f t="shared" ca="1" si="28"/>
        <v>7</v>
      </c>
      <c r="CI38" s="74"/>
      <c r="CJ38" s="74">
        <v>38</v>
      </c>
      <c r="CK38" s="74">
        <v>3</v>
      </c>
      <c r="CL38" s="74">
        <v>7</v>
      </c>
      <c r="CN38" s="72">
        <f t="shared" ca="1" si="29"/>
        <v>7.5403764876850743E-2</v>
      </c>
      <c r="CO38" s="73">
        <f t="shared" ca="1" si="30"/>
        <v>76</v>
      </c>
      <c r="CP38" s="74"/>
      <c r="CQ38" s="74">
        <v>38</v>
      </c>
      <c r="CR38" s="74">
        <v>5</v>
      </c>
      <c r="CS38" s="74">
        <v>2</v>
      </c>
    </row>
    <row r="39" spans="1:97" ht="54.95" customHeight="1" thickBot="1" x14ac:dyDescent="0.3">
      <c r="A39" s="18"/>
      <c r="B39" s="11"/>
      <c r="C39" s="32" t="str">
        <f t="shared" ca="1" si="38"/>
        <v>＋</v>
      </c>
      <c r="D39" s="33">
        <f t="shared" ca="1" si="38"/>
        <v>0</v>
      </c>
      <c r="E39" s="34">
        <f t="shared" ca="1" si="38"/>
        <v>2</v>
      </c>
      <c r="F39" s="34" t="str">
        <f t="shared" ca="1" si="38"/>
        <v>.</v>
      </c>
      <c r="G39" s="35">
        <f t="shared" ca="1" si="38"/>
        <v>0</v>
      </c>
      <c r="H39" s="35">
        <f t="shared" ca="1" si="38"/>
        <v>5</v>
      </c>
      <c r="I39" s="31"/>
      <c r="J39" s="26"/>
      <c r="K39" s="11"/>
      <c r="L39" s="11"/>
      <c r="M39" s="32" t="str">
        <f t="shared" ref="M39:R40" ca="1" si="40">M8</f>
        <v>＋</v>
      </c>
      <c r="N39" s="33">
        <f t="shared" ca="1" si="40"/>
        <v>0</v>
      </c>
      <c r="O39" s="34">
        <f t="shared" ca="1" si="40"/>
        <v>3</v>
      </c>
      <c r="P39" s="34" t="str">
        <f t="shared" ca="1" si="40"/>
        <v>.</v>
      </c>
      <c r="Q39" s="35">
        <f t="shared" ca="1" si="40"/>
        <v>8</v>
      </c>
      <c r="R39" s="35">
        <f t="shared" ca="1" si="40"/>
        <v>6</v>
      </c>
      <c r="S39" s="31"/>
      <c r="T39" s="26"/>
      <c r="V39" s="61"/>
      <c r="Y39" s="4" t="s">
        <v>27</v>
      </c>
      <c r="Z39" s="4" t="str">
        <f t="shared" ca="1" si="36"/>
        <v>OKB</v>
      </c>
      <c r="AA39" s="54">
        <f t="shared" ca="1" si="37"/>
        <v>5</v>
      </c>
      <c r="AB39" s="54">
        <f t="shared" ca="1" si="37"/>
        <v>0</v>
      </c>
      <c r="AC39" s="4"/>
      <c r="BS39" s="72"/>
      <c r="BT39" s="73"/>
      <c r="BU39" s="73"/>
      <c r="BV39" s="74"/>
      <c r="BW39" s="74"/>
      <c r="BX39" s="74"/>
      <c r="BY39" s="74"/>
      <c r="BZ39" s="72">
        <f t="shared" ca="1" si="25"/>
        <v>0.71554896502133336</v>
      </c>
      <c r="CA39" s="73">
        <f t="shared" ca="1" si="26"/>
        <v>18</v>
      </c>
      <c r="CB39" s="74"/>
      <c r="CC39" s="74">
        <v>39</v>
      </c>
      <c r="CD39" s="74">
        <v>5</v>
      </c>
      <c r="CE39" s="74">
        <v>3</v>
      </c>
      <c r="CG39" s="72">
        <f t="shared" ca="1" si="27"/>
        <v>0.38928095955121478</v>
      </c>
      <c r="CH39" s="73">
        <f t="shared" ca="1" si="28"/>
        <v>64</v>
      </c>
      <c r="CI39" s="74"/>
      <c r="CJ39" s="74">
        <v>39</v>
      </c>
      <c r="CK39" s="74">
        <v>3</v>
      </c>
      <c r="CL39" s="74">
        <v>8</v>
      </c>
      <c r="CN39" s="72">
        <f t="shared" ca="1" si="29"/>
        <v>0.82073074868664153</v>
      </c>
      <c r="CO39" s="73">
        <f t="shared" ca="1" si="30"/>
        <v>17</v>
      </c>
      <c r="CP39" s="74"/>
      <c r="CQ39" s="74">
        <v>39</v>
      </c>
      <c r="CR39" s="74">
        <v>5</v>
      </c>
      <c r="CS39" s="74">
        <v>3</v>
      </c>
    </row>
    <row r="40" spans="1:97" ht="54.95" customHeight="1" x14ac:dyDescent="0.25">
      <c r="A40" s="18"/>
      <c r="B40" s="11"/>
      <c r="C40" s="55"/>
      <c r="D40" s="56">
        <f ca="1">D9</f>
        <v>6</v>
      </c>
      <c r="E40" s="57">
        <f t="shared" ca="1" si="38"/>
        <v>3</v>
      </c>
      <c r="F40" s="57" t="str">
        <f t="shared" si="38"/>
        <v>.</v>
      </c>
      <c r="G40" s="58">
        <f t="shared" ca="1" si="38"/>
        <v>9</v>
      </c>
      <c r="H40" s="59">
        <f t="shared" ca="1" si="38"/>
        <v>2</v>
      </c>
      <c r="I40" s="60"/>
      <c r="J40" s="26"/>
      <c r="K40" s="11"/>
      <c r="L40" s="11"/>
      <c r="M40" s="55"/>
      <c r="N40" s="56">
        <f ca="1">N9</f>
        <v>6</v>
      </c>
      <c r="O40" s="57">
        <f t="shared" ca="1" si="40"/>
        <v>0</v>
      </c>
      <c r="P40" s="57" t="str">
        <f t="shared" si="40"/>
        <v>.</v>
      </c>
      <c r="Q40" s="58">
        <f t="shared" ca="1" si="40"/>
        <v>1</v>
      </c>
      <c r="R40" s="59">
        <f t="shared" ca="1" si="40"/>
        <v>5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0</v>
      </c>
      <c r="AB40" s="54">
        <f t="shared" ca="1" si="37"/>
        <v>3</v>
      </c>
      <c r="AC40" s="61"/>
      <c r="BS40" s="72"/>
      <c r="BT40" s="73"/>
      <c r="BU40" s="73"/>
      <c r="BV40" s="74"/>
      <c r="BW40" s="74"/>
      <c r="BX40" s="74"/>
      <c r="BY40" s="74"/>
      <c r="BZ40" s="72">
        <f t="shared" ca="1" si="25"/>
        <v>0.93545438734042763</v>
      </c>
      <c r="CA40" s="73">
        <f t="shared" ca="1" si="26"/>
        <v>3</v>
      </c>
      <c r="CB40" s="74"/>
      <c r="CC40" s="74">
        <v>40</v>
      </c>
      <c r="CD40" s="74">
        <v>5</v>
      </c>
      <c r="CE40" s="74">
        <v>4</v>
      </c>
      <c r="CG40" s="72">
        <f t="shared" ca="1" si="27"/>
        <v>0.23260734235430403</v>
      </c>
      <c r="CH40" s="73">
        <f t="shared" ca="1" si="28"/>
        <v>83</v>
      </c>
      <c r="CI40" s="74"/>
      <c r="CJ40" s="74">
        <v>40</v>
      </c>
      <c r="CK40" s="74">
        <v>3</v>
      </c>
      <c r="CL40" s="74">
        <v>9</v>
      </c>
      <c r="CN40" s="72">
        <f t="shared" ca="1" si="29"/>
        <v>0.75796256895537417</v>
      </c>
      <c r="CO40" s="73">
        <f t="shared" ca="1" si="30"/>
        <v>21</v>
      </c>
      <c r="CP40" s="74"/>
      <c r="CQ40" s="74">
        <v>40</v>
      </c>
      <c r="CR40" s="74">
        <v>5</v>
      </c>
      <c r="CS40" s="74">
        <v>4</v>
      </c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9</v>
      </c>
      <c r="AB41" s="54">
        <f t="shared" ca="1" si="37"/>
        <v>3</v>
      </c>
      <c r="AC41" s="4"/>
      <c r="BS41" s="72"/>
      <c r="BT41" s="73"/>
      <c r="BU41" s="73"/>
      <c r="BV41" s="74"/>
      <c r="BW41" s="74"/>
      <c r="BX41" s="74"/>
      <c r="BY41" s="74"/>
      <c r="BZ41" s="72">
        <f t="shared" ca="1" si="25"/>
        <v>4.7511108692038007E-2</v>
      </c>
      <c r="CA41" s="73">
        <f t="shared" ca="1" si="26"/>
        <v>77</v>
      </c>
      <c r="CB41" s="74"/>
      <c r="CC41" s="74">
        <v>41</v>
      </c>
      <c r="CD41" s="74">
        <v>5</v>
      </c>
      <c r="CE41" s="74">
        <v>5</v>
      </c>
      <c r="CG41" s="72">
        <f t="shared" ca="1" si="27"/>
        <v>0.57254791025038221</v>
      </c>
      <c r="CH41" s="73">
        <f t="shared" ca="1" si="28"/>
        <v>43</v>
      </c>
      <c r="CI41" s="74"/>
      <c r="CJ41" s="74">
        <v>41</v>
      </c>
      <c r="CK41" s="74">
        <v>4</v>
      </c>
      <c r="CL41" s="74">
        <v>0</v>
      </c>
      <c r="CN41" s="72">
        <f t="shared" ca="1" si="29"/>
        <v>0.61615975694411196</v>
      </c>
      <c r="CO41" s="73">
        <f t="shared" ca="1" si="30"/>
        <v>38</v>
      </c>
      <c r="CP41" s="74"/>
      <c r="CQ41" s="74">
        <v>41</v>
      </c>
      <c r="CR41" s="74">
        <v>5</v>
      </c>
      <c r="CS41" s="74">
        <v>5</v>
      </c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1</v>
      </c>
      <c r="AB42" s="54">
        <f t="shared" ca="1" si="37"/>
        <v>3</v>
      </c>
      <c r="AC42" s="4"/>
      <c r="BS42" s="72"/>
      <c r="BT42" s="73"/>
      <c r="BU42" s="73"/>
      <c r="BV42" s="74"/>
      <c r="BW42" s="74"/>
      <c r="BX42" s="74"/>
      <c r="BY42" s="74"/>
      <c r="BZ42" s="72">
        <f t="shared" ca="1" si="25"/>
        <v>0.67653968651017526</v>
      </c>
      <c r="CA42" s="73">
        <f t="shared" ca="1" si="26"/>
        <v>26</v>
      </c>
      <c r="CB42" s="74"/>
      <c r="CC42" s="74">
        <v>42</v>
      </c>
      <c r="CD42" s="74">
        <v>5</v>
      </c>
      <c r="CE42" s="74">
        <v>6</v>
      </c>
      <c r="CG42" s="72">
        <f t="shared" ca="1" si="27"/>
        <v>0.9295781559119447</v>
      </c>
      <c r="CH42" s="73">
        <f t="shared" ca="1" si="28"/>
        <v>9</v>
      </c>
      <c r="CI42" s="74"/>
      <c r="CJ42" s="74">
        <v>42</v>
      </c>
      <c r="CK42" s="74">
        <v>4</v>
      </c>
      <c r="CL42" s="74">
        <v>1</v>
      </c>
      <c r="CN42" s="72">
        <f t="shared" ca="1" si="29"/>
        <v>0.77073607205916073</v>
      </c>
      <c r="CO42" s="73">
        <f t="shared" ca="1" si="30"/>
        <v>19</v>
      </c>
      <c r="CP42" s="74"/>
      <c r="CQ42" s="74">
        <v>42</v>
      </c>
      <c r="CR42" s="74">
        <v>5</v>
      </c>
      <c r="CS42" s="74">
        <v>6</v>
      </c>
    </row>
    <row r="43" spans="1:97" ht="45.95" customHeight="1" thickBot="1" x14ac:dyDescent="0.3">
      <c r="A43" s="22"/>
      <c r="B43" s="23"/>
      <c r="C43" s="89" t="str">
        <f t="shared" ref="C43" ca="1" si="41">C12</f>
        <v>3.72＋55.24＝</v>
      </c>
      <c r="D43" s="90"/>
      <c r="E43" s="90"/>
      <c r="F43" s="90"/>
      <c r="G43" s="100">
        <f ca="1">G12</f>
        <v>58.96</v>
      </c>
      <c r="H43" s="101"/>
      <c r="I43" s="52"/>
      <c r="J43" s="26"/>
      <c r="K43" s="22"/>
      <c r="L43" s="23"/>
      <c r="M43" s="89" t="str">
        <f t="shared" ref="M43" ca="1" si="42">M12</f>
        <v>42.66＋4.84＝</v>
      </c>
      <c r="N43" s="90"/>
      <c r="O43" s="90"/>
      <c r="P43" s="90"/>
      <c r="Q43" s="100">
        <f ca="1">Q12</f>
        <v>47.5</v>
      </c>
      <c r="R43" s="101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6</v>
      </c>
      <c r="AB43" s="54">
        <f t="shared" ca="1" si="37"/>
        <v>5</v>
      </c>
      <c r="AC43" s="4"/>
      <c r="BS43" s="72"/>
      <c r="BT43" s="73"/>
      <c r="BU43" s="73"/>
      <c r="BV43" s="74"/>
      <c r="BW43" s="74"/>
      <c r="BX43" s="74"/>
      <c r="BY43" s="74"/>
      <c r="BZ43" s="72">
        <f t="shared" ca="1" si="25"/>
        <v>9.0001282843770514E-2</v>
      </c>
      <c r="CA43" s="73">
        <f t="shared" ca="1" si="26"/>
        <v>71</v>
      </c>
      <c r="CB43" s="74"/>
      <c r="CC43" s="74">
        <v>43</v>
      </c>
      <c r="CD43" s="74">
        <v>5</v>
      </c>
      <c r="CE43" s="74">
        <v>7</v>
      </c>
      <c r="CG43" s="72">
        <f t="shared" ca="1" si="27"/>
        <v>0.49109644411129638</v>
      </c>
      <c r="CH43" s="73">
        <f t="shared" ca="1" si="28"/>
        <v>50</v>
      </c>
      <c r="CI43" s="74"/>
      <c r="CJ43" s="74">
        <v>43</v>
      </c>
      <c r="CK43" s="74">
        <v>4</v>
      </c>
      <c r="CL43" s="74">
        <v>2</v>
      </c>
      <c r="CN43" s="72">
        <f t="shared" ca="1" si="29"/>
        <v>4.9246815832118873E-2</v>
      </c>
      <c r="CO43" s="73">
        <f t="shared" ca="1" si="30"/>
        <v>80</v>
      </c>
      <c r="CP43" s="74"/>
      <c r="CQ43" s="74">
        <v>43</v>
      </c>
      <c r="CR43" s="74">
        <v>5</v>
      </c>
      <c r="CS43" s="74">
        <v>7</v>
      </c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5</v>
      </c>
      <c r="AB44" s="54">
        <f t="shared" ca="1" si="37"/>
        <v>7</v>
      </c>
      <c r="AC44" s="4"/>
      <c r="BS44" s="72"/>
      <c r="BT44" s="73"/>
      <c r="BU44" s="73"/>
      <c r="BV44" s="74"/>
      <c r="BW44" s="74"/>
      <c r="BX44" s="74"/>
      <c r="BY44" s="74"/>
      <c r="BZ44" s="72">
        <f t="shared" ca="1" si="25"/>
        <v>0.35489257763751492</v>
      </c>
      <c r="CA44" s="73">
        <f t="shared" ca="1" si="26"/>
        <v>46</v>
      </c>
      <c r="CB44" s="74"/>
      <c r="CC44" s="74">
        <v>44</v>
      </c>
      <c r="CD44" s="74">
        <v>5</v>
      </c>
      <c r="CE44" s="74">
        <v>8</v>
      </c>
      <c r="CG44" s="72">
        <f t="shared" ca="1" si="27"/>
        <v>0.79105102599294563</v>
      </c>
      <c r="CH44" s="73">
        <f t="shared" ca="1" si="28"/>
        <v>30</v>
      </c>
      <c r="CI44" s="74"/>
      <c r="CJ44" s="74">
        <v>44</v>
      </c>
      <c r="CK44" s="74">
        <v>4</v>
      </c>
      <c r="CL44" s="74">
        <v>3</v>
      </c>
      <c r="CN44" s="72">
        <f t="shared" ca="1" si="29"/>
        <v>4.0395220609235061E-3</v>
      </c>
      <c r="CO44" s="73">
        <f t="shared" ca="1" si="30"/>
        <v>81</v>
      </c>
      <c r="CP44" s="74"/>
      <c r="CQ44" s="74">
        <v>44</v>
      </c>
      <c r="CR44" s="74">
        <v>5</v>
      </c>
      <c r="CS44" s="74">
        <v>8</v>
      </c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3</v>
      </c>
      <c r="F45" s="29" t="str">
        <f t="shared" ca="1" si="43"/>
        <v>.</v>
      </c>
      <c r="G45" s="30">
        <f t="shared" ca="1" si="43"/>
        <v>7</v>
      </c>
      <c r="H45" s="30">
        <f t="shared" ca="1" si="43"/>
        <v>2</v>
      </c>
      <c r="I45" s="31"/>
      <c r="J45" s="26"/>
      <c r="K45" s="18"/>
      <c r="L45" s="11"/>
      <c r="M45" s="27"/>
      <c r="N45" s="28">
        <f t="shared" ref="N45:R45" ca="1" si="44">N14</f>
        <v>4</v>
      </c>
      <c r="O45" s="29">
        <f t="shared" ca="1" si="44"/>
        <v>2</v>
      </c>
      <c r="P45" s="29" t="str">
        <f t="shared" ca="1" si="44"/>
        <v>.</v>
      </c>
      <c r="Q45" s="30">
        <f t="shared" ca="1" si="44"/>
        <v>6</v>
      </c>
      <c r="R45" s="30">
        <f t="shared" ca="1" si="44"/>
        <v>6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9</v>
      </c>
      <c r="AB45" s="54">
        <f t="shared" ca="1" si="37"/>
        <v>9</v>
      </c>
      <c r="AC45" s="4"/>
      <c r="BS45" s="72"/>
      <c r="BT45" s="73"/>
      <c r="BU45" s="73"/>
      <c r="BV45" s="74"/>
      <c r="BW45" s="74"/>
      <c r="BX45" s="74"/>
      <c r="BY45" s="74"/>
      <c r="BZ45" s="72">
        <f t="shared" ca="1" si="25"/>
        <v>4.8585352911848845E-2</v>
      </c>
      <c r="CA45" s="73">
        <f t="shared" ca="1" si="26"/>
        <v>76</v>
      </c>
      <c r="CB45" s="74"/>
      <c r="CC45" s="74">
        <v>45</v>
      </c>
      <c r="CD45" s="74">
        <v>5</v>
      </c>
      <c r="CE45" s="74">
        <v>9</v>
      </c>
      <c r="CG45" s="72">
        <f t="shared" ca="1" si="27"/>
        <v>0.5803696008187722</v>
      </c>
      <c r="CH45" s="73">
        <f t="shared" ca="1" si="28"/>
        <v>42</v>
      </c>
      <c r="CI45" s="74"/>
      <c r="CJ45" s="74">
        <v>45</v>
      </c>
      <c r="CK45" s="74">
        <v>4</v>
      </c>
      <c r="CL45" s="74">
        <v>4</v>
      </c>
      <c r="CN45" s="72">
        <f t="shared" ca="1" si="29"/>
        <v>0.61161096358826483</v>
      </c>
      <c r="CO45" s="73">
        <f t="shared" ca="1" si="30"/>
        <v>39</v>
      </c>
      <c r="CP45" s="74"/>
      <c r="CQ45" s="74">
        <v>45</v>
      </c>
      <c r="CR45" s="74">
        <v>5</v>
      </c>
      <c r="CS45" s="74">
        <v>9</v>
      </c>
    </row>
    <row r="46" spans="1:97" ht="54.95" customHeight="1" thickBot="1" x14ac:dyDescent="0.3">
      <c r="A46" s="18"/>
      <c r="B46" s="11"/>
      <c r="C46" s="32" t="str">
        <f t="shared" ref="C46:H47" ca="1" si="45">C15</f>
        <v>＋</v>
      </c>
      <c r="D46" s="33">
        <f t="shared" ca="1" si="45"/>
        <v>5</v>
      </c>
      <c r="E46" s="34">
        <f t="shared" ca="1" si="45"/>
        <v>5</v>
      </c>
      <c r="F46" s="34" t="str">
        <f t="shared" ca="1" si="45"/>
        <v>.</v>
      </c>
      <c r="G46" s="35">
        <f t="shared" ca="1" si="45"/>
        <v>2</v>
      </c>
      <c r="H46" s="35">
        <f t="shared" ca="1" si="45"/>
        <v>4</v>
      </c>
      <c r="I46" s="31"/>
      <c r="J46" s="26"/>
      <c r="K46" s="18"/>
      <c r="L46" s="11"/>
      <c r="M46" s="32" t="str">
        <f t="shared" ref="M46:R47" ca="1" si="46">M15</f>
        <v>＋</v>
      </c>
      <c r="N46" s="33">
        <f t="shared" ca="1" si="46"/>
        <v>0</v>
      </c>
      <c r="O46" s="34">
        <f t="shared" ca="1" si="46"/>
        <v>4</v>
      </c>
      <c r="P46" s="34" t="str">
        <f t="shared" ca="1" si="46"/>
        <v>.</v>
      </c>
      <c r="Q46" s="35">
        <f t="shared" ca="1" si="46"/>
        <v>8</v>
      </c>
      <c r="R46" s="35">
        <f t="shared" ca="1" si="46"/>
        <v>4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9</v>
      </c>
      <c r="AB46" s="54">
        <f t="shared" ca="1" si="37"/>
        <v>5</v>
      </c>
      <c r="BS46" s="72"/>
      <c r="BT46" s="73"/>
      <c r="BU46" s="73"/>
      <c r="BV46" s="74"/>
      <c r="BW46" s="74"/>
      <c r="BX46" s="74"/>
      <c r="BY46" s="74"/>
      <c r="BZ46" s="72">
        <f t="shared" ca="1" si="25"/>
        <v>4.3453238137566519E-2</v>
      </c>
      <c r="CA46" s="73">
        <f t="shared" ca="1" si="26"/>
        <v>78</v>
      </c>
      <c r="CB46" s="74"/>
      <c r="CC46" s="74">
        <v>46</v>
      </c>
      <c r="CD46" s="74">
        <v>6</v>
      </c>
      <c r="CE46" s="74">
        <v>1</v>
      </c>
      <c r="CG46" s="72">
        <f t="shared" ca="1" si="27"/>
        <v>0.77610836570561414</v>
      </c>
      <c r="CH46" s="73">
        <f t="shared" ca="1" si="28"/>
        <v>32</v>
      </c>
      <c r="CI46" s="74"/>
      <c r="CJ46" s="74">
        <v>46</v>
      </c>
      <c r="CK46" s="74">
        <v>4</v>
      </c>
      <c r="CL46" s="74">
        <v>5</v>
      </c>
      <c r="CN46" s="72">
        <f t="shared" ca="1" si="29"/>
        <v>0.82424744970652619</v>
      </c>
      <c r="CO46" s="73">
        <f t="shared" ca="1" si="30"/>
        <v>16</v>
      </c>
      <c r="CP46" s="74"/>
      <c r="CQ46" s="74">
        <v>46</v>
      </c>
      <c r="CR46" s="74">
        <v>6</v>
      </c>
      <c r="CS46" s="74">
        <v>1</v>
      </c>
    </row>
    <row r="47" spans="1:97" ht="54.95" customHeight="1" x14ac:dyDescent="0.25">
      <c r="A47" s="18"/>
      <c r="B47" s="11"/>
      <c r="C47" s="55"/>
      <c r="D47" s="56">
        <f ca="1">D16</f>
        <v>5</v>
      </c>
      <c r="E47" s="57">
        <f t="shared" ca="1" si="45"/>
        <v>8</v>
      </c>
      <c r="F47" s="57" t="str">
        <f t="shared" si="45"/>
        <v>.</v>
      </c>
      <c r="G47" s="58">
        <f t="shared" ca="1" si="45"/>
        <v>9</v>
      </c>
      <c r="H47" s="59">
        <f t="shared" ca="1" si="45"/>
        <v>6</v>
      </c>
      <c r="I47" s="60"/>
      <c r="J47" s="26"/>
      <c r="K47" s="11"/>
      <c r="L47" s="11"/>
      <c r="M47" s="55"/>
      <c r="N47" s="56">
        <f ca="1">N16</f>
        <v>4</v>
      </c>
      <c r="O47" s="57">
        <f t="shared" ca="1" si="46"/>
        <v>7</v>
      </c>
      <c r="P47" s="57" t="str">
        <f t="shared" si="46"/>
        <v>.</v>
      </c>
      <c r="Q47" s="58">
        <f t="shared" ca="1" si="46"/>
        <v>5</v>
      </c>
      <c r="R47" s="59">
        <f t="shared" ca="1" si="46"/>
        <v>0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5</v>
      </c>
      <c r="AB47" s="54">
        <f t="shared" ca="1" si="37"/>
        <v>6</v>
      </c>
      <c r="BS47" s="72"/>
      <c r="BT47" s="73"/>
      <c r="BU47" s="73"/>
      <c r="BV47" s="74"/>
      <c r="BW47" s="74"/>
      <c r="BX47" s="74"/>
      <c r="BY47" s="74"/>
      <c r="BZ47" s="72">
        <f t="shared" ca="1" si="25"/>
        <v>0.56602388184108543</v>
      </c>
      <c r="CA47" s="73">
        <f t="shared" ca="1" si="26"/>
        <v>36</v>
      </c>
      <c r="CB47" s="74"/>
      <c r="CC47" s="74">
        <v>47</v>
      </c>
      <c r="CD47" s="74">
        <v>6</v>
      </c>
      <c r="CE47" s="74">
        <v>2</v>
      </c>
      <c r="CG47" s="72">
        <f t="shared" ca="1" si="27"/>
        <v>0.34932263514950213</v>
      </c>
      <c r="CH47" s="73">
        <f t="shared" ca="1" si="28"/>
        <v>67</v>
      </c>
      <c r="CI47" s="74"/>
      <c r="CJ47" s="74">
        <v>47</v>
      </c>
      <c r="CK47" s="74">
        <v>4</v>
      </c>
      <c r="CL47" s="74">
        <v>6</v>
      </c>
      <c r="CN47" s="72">
        <f t="shared" ca="1" si="29"/>
        <v>0.63567275611323215</v>
      </c>
      <c r="CO47" s="73">
        <f t="shared" ca="1" si="30"/>
        <v>35</v>
      </c>
      <c r="CP47" s="74"/>
      <c r="CQ47" s="74">
        <v>47</v>
      </c>
      <c r="CR47" s="74">
        <v>6</v>
      </c>
      <c r="CS47" s="74">
        <v>2</v>
      </c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72"/>
      <c r="BT48" s="73"/>
      <c r="BU48" s="73"/>
      <c r="BV48" s="74"/>
      <c r="BW48" s="74"/>
      <c r="BX48" s="74"/>
      <c r="BY48" s="74"/>
      <c r="BZ48" s="72">
        <f t="shared" ca="1" si="25"/>
        <v>0.31936959548642507</v>
      </c>
      <c r="CA48" s="73">
        <f t="shared" ca="1" si="26"/>
        <v>52</v>
      </c>
      <c r="CB48" s="74"/>
      <c r="CC48" s="74">
        <v>48</v>
      </c>
      <c r="CD48" s="74">
        <v>6</v>
      </c>
      <c r="CE48" s="74">
        <v>3</v>
      </c>
      <c r="CG48" s="72">
        <f t="shared" ca="1" si="27"/>
        <v>0.59209133792406732</v>
      </c>
      <c r="CH48" s="73">
        <f t="shared" ca="1" si="28"/>
        <v>41</v>
      </c>
      <c r="CI48" s="74"/>
      <c r="CJ48" s="74">
        <v>48</v>
      </c>
      <c r="CK48" s="74">
        <v>4</v>
      </c>
      <c r="CL48" s="74">
        <v>7</v>
      </c>
      <c r="CN48" s="72">
        <f t="shared" ca="1" si="29"/>
        <v>0.71876790296544057</v>
      </c>
      <c r="CO48" s="73">
        <f t="shared" ca="1" si="30"/>
        <v>30</v>
      </c>
      <c r="CP48" s="74"/>
      <c r="CQ48" s="74">
        <v>48</v>
      </c>
      <c r="CR48" s="74">
        <v>6</v>
      </c>
      <c r="CS48" s="74">
        <v>3</v>
      </c>
    </row>
    <row r="49" spans="1:97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72"/>
      <c r="BT49" s="73"/>
      <c r="BU49" s="73"/>
      <c r="BV49" s="74"/>
      <c r="BW49" s="74"/>
      <c r="BX49" s="74"/>
      <c r="BY49" s="74"/>
      <c r="BZ49" s="72">
        <f t="shared" ca="1" si="25"/>
        <v>0.67485314927228546</v>
      </c>
      <c r="CA49" s="73">
        <f t="shared" ca="1" si="26"/>
        <v>27</v>
      </c>
      <c r="CB49" s="74"/>
      <c r="CC49" s="74">
        <v>49</v>
      </c>
      <c r="CD49" s="74">
        <v>6</v>
      </c>
      <c r="CE49" s="74">
        <v>4</v>
      </c>
      <c r="CG49" s="72">
        <f t="shared" ca="1" si="27"/>
        <v>0.92803526222795873</v>
      </c>
      <c r="CH49" s="73">
        <f t="shared" ca="1" si="28"/>
        <v>10</v>
      </c>
      <c r="CI49" s="74"/>
      <c r="CJ49" s="74">
        <v>49</v>
      </c>
      <c r="CK49" s="74">
        <v>4</v>
      </c>
      <c r="CL49" s="74">
        <v>8</v>
      </c>
      <c r="CN49" s="72">
        <f t="shared" ca="1" si="29"/>
        <v>0.56603401257192953</v>
      </c>
      <c r="CO49" s="73">
        <f t="shared" ca="1" si="30"/>
        <v>41</v>
      </c>
      <c r="CP49" s="74"/>
      <c r="CQ49" s="74">
        <v>49</v>
      </c>
      <c r="CR49" s="74">
        <v>6</v>
      </c>
      <c r="CS49" s="74">
        <v>4</v>
      </c>
    </row>
    <row r="50" spans="1:97" ht="45.95" customHeight="1" thickBot="1" x14ac:dyDescent="0.3">
      <c r="A50" s="22"/>
      <c r="B50" s="23"/>
      <c r="C50" s="89" t="str">
        <f t="shared" ref="C50" ca="1" si="47">C19</f>
        <v>5.92＋48.11＝</v>
      </c>
      <c r="D50" s="90"/>
      <c r="E50" s="90"/>
      <c r="F50" s="90"/>
      <c r="G50" s="100">
        <f ca="1">G19</f>
        <v>54.03</v>
      </c>
      <c r="H50" s="101"/>
      <c r="I50" s="52"/>
      <c r="J50" s="26"/>
      <c r="K50" s="22"/>
      <c r="L50" s="23"/>
      <c r="M50" s="89" t="str">
        <f t="shared" ref="M50" ca="1" si="48">M19</f>
        <v>12.48＋3.45＝</v>
      </c>
      <c r="N50" s="90"/>
      <c r="O50" s="90"/>
      <c r="P50" s="90"/>
      <c r="Q50" s="100">
        <f ca="1">Q19</f>
        <v>15.93</v>
      </c>
      <c r="R50" s="101"/>
      <c r="S50" s="52"/>
      <c r="T50" s="26"/>
      <c r="BS50" s="72"/>
      <c r="BT50" s="73"/>
      <c r="BU50" s="73"/>
      <c r="BV50" s="74"/>
      <c r="BW50" s="74"/>
      <c r="BX50" s="74"/>
      <c r="BY50" s="74"/>
      <c r="BZ50" s="72">
        <f t="shared" ca="1" si="25"/>
        <v>0.24205795577554401</v>
      </c>
      <c r="CA50" s="73">
        <f t="shared" ca="1" si="26"/>
        <v>55</v>
      </c>
      <c r="CB50" s="74"/>
      <c r="CC50" s="74">
        <v>50</v>
      </c>
      <c r="CD50" s="74">
        <v>6</v>
      </c>
      <c r="CE50" s="74">
        <v>5</v>
      </c>
      <c r="CG50" s="72">
        <f t="shared" ca="1" si="27"/>
        <v>0.10991141242847946</v>
      </c>
      <c r="CH50" s="73">
        <f t="shared" ca="1" si="28"/>
        <v>94</v>
      </c>
      <c r="CI50" s="74"/>
      <c r="CJ50" s="74">
        <v>50</v>
      </c>
      <c r="CK50" s="74">
        <v>4</v>
      </c>
      <c r="CL50" s="74">
        <v>9</v>
      </c>
      <c r="CN50" s="72">
        <f t="shared" ca="1" si="29"/>
        <v>0.85578112516777749</v>
      </c>
      <c r="CO50" s="73">
        <f t="shared" ca="1" si="30"/>
        <v>14</v>
      </c>
      <c r="CP50" s="74"/>
      <c r="CQ50" s="74">
        <v>50</v>
      </c>
      <c r="CR50" s="74">
        <v>6</v>
      </c>
      <c r="CS50" s="74">
        <v>5</v>
      </c>
    </row>
    <row r="51" spans="1:97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72"/>
      <c r="BT51" s="73"/>
      <c r="BU51" s="73"/>
      <c r="BV51" s="74"/>
      <c r="BW51" s="74"/>
      <c r="BX51" s="74"/>
      <c r="BY51" s="74"/>
      <c r="BZ51" s="72">
        <f t="shared" ca="1" si="25"/>
        <v>0.68491206979527253</v>
      </c>
      <c r="CA51" s="73">
        <f t="shared" ca="1" si="26"/>
        <v>22</v>
      </c>
      <c r="CB51" s="74"/>
      <c r="CC51" s="74">
        <v>51</v>
      </c>
      <c r="CD51" s="74">
        <v>6</v>
      </c>
      <c r="CE51" s="74">
        <v>6</v>
      </c>
      <c r="CG51" s="72">
        <f t="shared" ca="1" si="27"/>
        <v>0.11446543968516065</v>
      </c>
      <c r="CH51" s="73">
        <f t="shared" ca="1" si="28"/>
        <v>93</v>
      </c>
      <c r="CI51" s="74"/>
      <c r="CJ51" s="74">
        <v>51</v>
      </c>
      <c r="CK51" s="74">
        <v>5</v>
      </c>
      <c r="CL51" s="74">
        <v>0</v>
      </c>
      <c r="CN51" s="72">
        <f t="shared" ca="1" si="29"/>
        <v>0.67807327932376593</v>
      </c>
      <c r="CO51" s="73">
        <f t="shared" ca="1" si="30"/>
        <v>32</v>
      </c>
      <c r="CP51" s="74"/>
      <c r="CQ51" s="74">
        <v>51</v>
      </c>
      <c r="CR51" s="74">
        <v>6</v>
      </c>
      <c r="CS51" s="74">
        <v>6</v>
      </c>
    </row>
    <row r="52" spans="1:97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5</v>
      </c>
      <c r="F52" s="29" t="str">
        <f t="shared" ca="1" si="49"/>
        <v>.</v>
      </c>
      <c r="G52" s="30">
        <f t="shared" ca="1" si="49"/>
        <v>9</v>
      </c>
      <c r="H52" s="30">
        <f t="shared" ca="1" si="49"/>
        <v>2</v>
      </c>
      <c r="I52" s="31"/>
      <c r="J52" s="26"/>
      <c r="K52" s="18"/>
      <c r="L52" s="11"/>
      <c r="M52" s="27"/>
      <c r="N52" s="28">
        <f t="shared" ref="N52:R52" ca="1" si="50">N21</f>
        <v>1</v>
      </c>
      <c r="O52" s="29">
        <f t="shared" ca="1" si="50"/>
        <v>2</v>
      </c>
      <c r="P52" s="29" t="str">
        <f t="shared" ca="1" si="50"/>
        <v>.</v>
      </c>
      <c r="Q52" s="30">
        <f t="shared" ca="1" si="50"/>
        <v>4</v>
      </c>
      <c r="R52" s="30">
        <f t="shared" ca="1" si="50"/>
        <v>8</v>
      </c>
      <c r="S52" s="31"/>
      <c r="T52" s="26"/>
      <c r="BS52" s="72"/>
      <c r="BT52" s="73"/>
      <c r="BU52" s="73"/>
      <c r="BV52" s="74"/>
      <c r="BW52" s="74"/>
      <c r="BX52" s="74"/>
      <c r="BY52" s="74"/>
      <c r="BZ52" s="72">
        <f t="shared" ca="1" si="25"/>
        <v>0.67845621646327481</v>
      </c>
      <c r="CA52" s="73">
        <f t="shared" ca="1" si="26"/>
        <v>24</v>
      </c>
      <c r="CB52" s="74"/>
      <c r="CC52" s="74">
        <v>52</v>
      </c>
      <c r="CD52" s="74">
        <v>6</v>
      </c>
      <c r="CE52" s="74">
        <v>7</v>
      </c>
      <c r="CG52" s="72">
        <f t="shared" ca="1" si="27"/>
        <v>4.4946752867942585E-3</v>
      </c>
      <c r="CH52" s="73">
        <f t="shared" ca="1" si="28"/>
        <v>100</v>
      </c>
      <c r="CI52" s="74"/>
      <c r="CJ52" s="74">
        <v>52</v>
      </c>
      <c r="CK52" s="74">
        <v>5</v>
      </c>
      <c r="CL52" s="74">
        <v>1</v>
      </c>
      <c r="CN52" s="72">
        <f t="shared" ca="1" si="29"/>
        <v>0.98295409152239555</v>
      </c>
      <c r="CO52" s="73">
        <f t="shared" ca="1" si="30"/>
        <v>1</v>
      </c>
      <c r="CP52" s="74"/>
      <c r="CQ52" s="74">
        <v>52</v>
      </c>
      <c r="CR52" s="74">
        <v>6</v>
      </c>
      <c r="CS52" s="74">
        <v>7</v>
      </c>
    </row>
    <row r="53" spans="1:97" ht="54.95" customHeight="1" thickBot="1" x14ac:dyDescent="0.3">
      <c r="A53" s="18"/>
      <c r="B53" s="11"/>
      <c r="C53" s="32" t="str">
        <f t="shared" ref="C53:H54" ca="1" si="51">C22</f>
        <v>＋</v>
      </c>
      <c r="D53" s="33">
        <f t="shared" ca="1" si="51"/>
        <v>4</v>
      </c>
      <c r="E53" s="34">
        <f t="shared" ca="1" si="51"/>
        <v>8</v>
      </c>
      <c r="F53" s="34" t="str">
        <f t="shared" ca="1" si="51"/>
        <v>.</v>
      </c>
      <c r="G53" s="35">
        <f t="shared" ca="1" si="51"/>
        <v>1</v>
      </c>
      <c r="H53" s="35">
        <f t="shared" ca="1" si="51"/>
        <v>1</v>
      </c>
      <c r="I53" s="31"/>
      <c r="J53" s="26"/>
      <c r="K53" s="18"/>
      <c r="L53" s="11"/>
      <c r="M53" s="32" t="str">
        <f t="shared" ref="M53:R54" ca="1" si="52">M22</f>
        <v>＋</v>
      </c>
      <c r="N53" s="33">
        <f t="shared" ca="1" si="52"/>
        <v>0</v>
      </c>
      <c r="O53" s="34">
        <f t="shared" ca="1" si="52"/>
        <v>3</v>
      </c>
      <c r="P53" s="34" t="str">
        <f t="shared" ca="1" si="52"/>
        <v>.</v>
      </c>
      <c r="Q53" s="35">
        <f t="shared" ca="1" si="52"/>
        <v>4</v>
      </c>
      <c r="R53" s="35">
        <f t="shared" ca="1" si="52"/>
        <v>5</v>
      </c>
      <c r="S53" s="31"/>
      <c r="T53" s="26"/>
      <c r="BS53" s="72"/>
      <c r="BT53" s="73"/>
      <c r="BU53" s="73"/>
      <c r="BV53" s="74"/>
      <c r="BW53" s="74"/>
      <c r="BX53" s="74"/>
      <c r="BY53" s="74"/>
      <c r="BZ53" s="72">
        <f t="shared" ca="1" si="25"/>
        <v>0.83689921256380517</v>
      </c>
      <c r="CA53" s="73">
        <f t="shared" ca="1" si="26"/>
        <v>14</v>
      </c>
      <c r="CB53" s="74"/>
      <c r="CC53" s="74">
        <v>53</v>
      </c>
      <c r="CD53" s="74">
        <v>6</v>
      </c>
      <c r="CE53" s="74">
        <v>8</v>
      </c>
      <c r="CG53" s="72">
        <f t="shared" ca="1" si="27"/>
        <v>0.97031744200688252</v>
      </c>
      <c r="CH53" s="73">
        <f t="shared" ca="1" si="28"/>
        <v>2</v>
      </c>
      <c r="CI53" s="74"/>
      <c r="CJ53" s="74">
        <v>53</v>
      </c>
      <c r="CK53" s="74">
        <v>5</v>
      </c>
      <c r="CL53" s="74">
        <v>2</v>
      </c>
      <c r="CN53" s="72">
        <f t="shared" ca="1" si="29"/>
        <v>0.80764306947310771</v>
      </c>
      <c r="CO53" s="73">
        <f t="shared" ca="1" si="30"/>
        <v>18</v>
      </c>
      <c r="CP53" s="74"/>
      <c r="CQ53" s="74">
        <v>53</v>
      </c>
      <c r="CR53" s="74">
        <v>6</v>
      </c>
      <c r="CS53" s="74">
        <v>8</v>
      </c>
    </row>
    <row r="54" spans="1:97" ht="54.95" customHeight="1" x14ac:dyDescent="0.25">
      <c r="A54" s="18"/>
      <c r="B54" s="11"/>
      <c r="C54" s="55"/>
      <c r="D54" s="56">
        <f ca="1">D23</f>
        <v>5</v>
      </c>
      <c r="E54" s="57">
        <f t="shared" ca="1" si="51"/>
        <v>4</v>
      </c>
      <c r="F54" s="57" t="str">
        <f t="shared" si="51"/>
        <v>.</v>
      </c>
      <c r="G54" s="58">
        <f t="shared" ca="1" si="51"/>
        <v>0</v>
      </c>
      <c r="H54" s="59">
        <f t="shared" ca="1" si="51"/>
        <v>3</v>
      </c>
      <c r="I54" s="60"/>
      <c r="J54" s="26"/>
      <c r="K54" s="11"/>
      <c r="L54" s="11"/>
      <c r="M54" s="55"/>
      <c r="N54" s="56">
        <f ca="1">N23</f>
        <v>1</v>
      </c>
      <c r="O54" s="57">
        <f t="shared" ca="1" si="52"/>
        <v>5</v>
      </c>
      <c r="P54" s="57" t="str">
        <f t="shared" si="52"/>
        <v>.</v>
      </c>
      <c r="Q54" s="58">
        <f t="shared" ca="1" si="52"/>
        <v>9</v>
      </c>
      <c r="R54" s="59">
        <f t="shared" ca="1" si="52"/>
        <v>3</v>
      </c>
      <c r="S54" s="60"/>
      <c r="T54" s="26"/>
      <c r="BS54" s="72"/>
      <c r="BT54" s="73"/>
      <c r="BU54" s="73"/>
      <c r="BV54" s="74"/>
      <c r="BW54" s="74"/>
      <c r="BX54" s="74"/>
      <c r="BY54" s="74"/>
      <c r="BZ54" s="72">
        <f t="shared" ca="1" si="25"/>
        <v>0.18422459920000633</v>
      </c>
      <c r="CA54" s="73">
        <f t="shared" ca="1" si="26"/>
        <v>60</v>
      </c>
      <c r="CB54" s="74"/>
      <c r="CC54" s="74">
        <v>54</v>
      </c>
      <c r="CD54" s="74">
        <v>6</v>
      </c>
      <c r="CE54" s="74">
        <v>9</v>
      </c>
      <c r="CG54" s="72">
        <f t="shared" ca="1" si="27"/>
        <v>0.82769955267568573</v>
      </c>
      <c r="CH54" s="73">
        <f t="shared" ca="1" si="28"/>
        <v>25</v>
      </c>
      <c r="CI54" s="74"/>
      <c r="CJ54" s="74">
        <v>54</v>
      </c>
      <c r="CK54" s="74">
        <v>5</v>
      </c>
      <c r="CL54" s="74">
        <v>3</v>
      </c>
      <c r="CN54" s="72">
        <f t="shared" ca="1" si="29"/>
        <v>5.3172250558352729E-2</v>
      </c>
      <c r="CO54" s="73">
        <f t="shared" ca="1" si="30"/>
        <v>79</v>
      </c>
      <c r="CP54" s="74"/>
      <c r="CQ54" s="74">
        <v>54</v>
      </c>
      <c r="CR54" s="74">
        <v>6</v>
      </c>
      <c r="CS54" s="74">
        <v>9</v>
      </c>
    </row>
    <row r="55" spans="1:97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72"/>
      <c r="BT55" s="73"/>
      <c r="BU55" s="73"/>
      <c r="BV55" s="74"/>
      <c r="BW55" s="74"/>
      <c r="BX55" s="74"/>
      <c r="BY55" s="74"/>
      <c r="BZ55" s="72">
        <f t="shared" ca="1" si="25"/>
        <v>8.3552488580452833E-3</v>
      </c>
      <c r="CA55" s="73">
        <f t="shared" ca="1" si="26"/>
        <v>81</v>
      </c>
      <c r="CB55" s="74"/>
      <c r="CC55" s="74">
        <v>55</v>
      </c>
      <c r="CD55" s="74">
        <v>7</v>
      </c>
      <c r="CE55" s="74">
        <v>1</v>
      </c>
      <c r="CG55" s="72">
        <f t="shared" ca="1" si="27"/>
        <v>0.48879902835772648</v>
      </c>
      <c r="CH55" s="73">
        <f t="shared" ca="1" si="28"/>
        <v>51</v>
      </c>
      <c r="CI55" s="74"/>
      <c r="CJ55" s="74">
        <v>55</v>
      </c>
      <c r="CK55" s="74">
        <v>5</v>
      </c>
      <c r="CL55" s="74">
        <v>4</v>
      </c>
      <c r="CN55" s="72">
        <f t="shared" ca="1" si="29"/>
        <v>0.62891032782197576</v>
      </c>
      <c r="CO55" s="73">
        <f t="shared" ca="1" si="30"/>
        <v>36</v>
      </c>
      <c r="CP55" s="74"/>
      <c r="CQ55" s="74">
        <v>55</v>
      </c>
      <c r="CR55" s="74">
        <v>7</v>
      </c>
      <c r="CS55" s="74">
        <v>1</v>
      </c>
    </row>
    <row r="56" spans="1:97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72"/>
      <c r="BT56" s="73"/>
      <c r="BU56" s="73"/>
      <c r="BV56" s="74"/>
      <c r="BW56" s="74"/>
      <c r="BX56" s="74"/>
      <c r="BY56" s="74"/>
      <c r="BZ56" s="72">
        <f t="shared" ca="1" si="25"/>
        <v>0.32226122785938538</v>
      </c>
      <c r="CA56" s="73">
        <f t="shared" ca="1" si="26"/>
        <v>50</v>
      </c>
      <c r="CB56" s="74"/>
      <c r="CC56" s="74">
        <v>56</v>
      </c>
      <c r="CD56" s="74">
        <v>7</v>
      </c>
      <c r="CE56" s="74">
        <v>2</v>
      </c>
      <c r="CG56" s="72">
        <f t="shared" ca="1" si="27"/>
        <v>0.91538903188849463</v>
      </c>
      <c r="CH56" s="73">
        <f t="shared" ca="1" si="28"/>
        <v>11</v>
      </c>
      <c r="CI56" s="74"/>
      <c r="CJ56" s="74">
        <v>56</v>
      </c>
      <c r="CK56" s="74">
        <v>5</v>
      </c>
      <c r="CL56" s="74">
        <v>5</v>
      </c>
      <c r="CN56" s="72">
        <f t="shared" ca="1" si="29"/>
        <v>9.6896980044559045E-2</v>
      </c>
      <c r="CO56" s="73">
        <f t="shared" ca="1" si="30"/>
        <v>75</v>
      </c>
      <c r="CP56" s="74"/>
      <c r="CQ56" s="74">
        <v>56</v>
      </c>
      <c r="CR56" s="74">
        <v>7</v>
      </c>
      <c r="CS56" s="74">
        <v>2</v>
      </c>
    </row>
    <row r="57" spans="1:97" ht="45.95" customHeight="1" thickBot="1" x14ac:dyDescent="0.3">
      <c r="A57" s="22"/>
      <c r="B57" s="23"/>
      <c r="C57" s="89" t="str">
        <f t="shared" ref="C57" ca="1" si="53">C26</f>
        <v>82.15＋7.98＝</v>
      </c>
      <c r="D57" s="90"/>
      <c r="E57" s="90"/>
      <c r="F57" s="90"/>
      <c r="G57" s="100">
        <f ca="1">G26</f>
        <v>90.13</v>
      </c>
      <c r="H57" s="101"/>
      <c r="I57" s="52"/>
      <c r="J57" s="26"/>
      <c r="K57" s="22"/>
      <c r="L57" s="23"/>
      <c r="M57" s="89" t="str">
        <f t="shared" ref="M57" ca="1" si="54">M26</f>
        <v>75.61＋2.04＝</v>
      </c>
      <c r="N57" s="90"/>
      <c r="O57" s="90"/>
      <c r="P57" s="90"/>
      <c r="Q57" s="100">
        <f ca="1">Q26</f>
        <v>77.650000000000006</v>
      </c>
      <c r="R57" s="101"/>
      <c r="S57" s="52"/>
      <c r="T57" s="26"/>
      <c r="BS57" s="72"/>
      <c r="BT57" s="73"/>
      <c r="BU57" s="73"/>
      <c r="BV57" s="74"/>
      <c r="BW57" s="74"/>
      <c r="BX57" s="74"/>
      <c r="BY57" s="74"/>
      <c r="BZ57" s="72">
        <f t="shared" ca="1" si="25"/>
        <v>0.49206321154678134</v>
      </c>
      <c r="CA57" s="73">
        <f t="shared" ca="1" si="26"/>
        <v>42</v>
      </c>
      <c r="CB57" s="74"/>
      <c r="CC57" s="74">
        <v>57</v>
      </c>
      <c r="CD57" s="74">
        <v>7</v>
      </c>
      <c r="CE57" s="74">
        <v>3</v>
      </c>
      <c r="CG57" s="72">
        <f t="shared" ca="1" si="27"/>
        <v>0.40003608745460428</v>
      </c>
      <c r="CH57" s="73">
        <f t="shared" ca="1" si="28"/>
        <v>62</v>
      </c>
      <c r="CI57" s="74"/>
      <c r="CJ57" s="74">
        <v>57</v>
      </c>
      <c r="CK57" s="74">
        <v>5</v>
      </c>
      <c r="CL57" s="74">
        <v>6</v>
      </c>
      <c r="CN57" s="72">
        <f t="shared" ca="1" si="29"/>
        <v>0.91054507704916898</v>
      </c>
      <c r="CO57" s="73">
        <f t="shared" ca="1" si="30"/>
        <v>9</v>
      </c>
      <c r="CP57" s="74"/>
      <c r="CQ57" s="74">
        <v>57</v>
      </c>
      <c r="CR57" s="74">
        <v>7</v>
      </c>
      <c r="CS57" s="74">
        <v>3</v>
      </c>
    </row>
    <row r="58" spans="1:97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72"/>
      <c r="BT58" s="73"/>
      <c r="BU58" s="73"/>
      <c r="BV58" s="74"/>
      <c r="BW58" s="74"/>
      <c r="BX58" s="74"/>
      <c r="BY58" s="74"/>
      <c r="BZ58" s="72">
        <f t="shared" ca="1" si="25"/>
        <v>0.8837326020688091</v>
      </c>
      <c r="CA58" s="73">
        <f t="shared" ca="1" si="26"/>
        <v>10</v>
      </c>
      <c r="CB58" s="74"/>
      <c r="CC58" s="74">
        <v>58</v>
      </c>
      <c r="CD58" s="74">
        <v>7</v>
      </c>
      <c r="CE58" s="74">
        <v>4</v>
      </c>
      <c r="CG58" s="72">
        <f t="shared" ca="1" si="27"/>
        <v>0.10419176608016834</v>
      </c>
      <c r="CH58" s="73">
        <f t="shared" ca="1" si="28"/>
        <v>95</v>
      </c>
      <c r="CI58" s="74"/>
      <c r="CJ58" s="74">
        <v>58</v>
      </c>
      <c r="CK58" s="74">
        <v>5</v>
      </c>
      <c r="CL58" s="74">
        <v>7</v>
      </c>
      <c r="CN58" s="72">
        <f t="shared" ca="1" si="29"/>
        <v>0.67590943618526</v>
      </c>
      <c r="CO58" s="73">
        <f t="shared" ca="1" si="30"/>
        <v>33</v>
      </c>
      <c r="CP58" s="74"/>
      <c r="CQ58" s="74">
        <v>58</v>
      </c>
      <c r="CR58" s="74">
        <v>7</v>
      </c>
      <c r="CS58" s="74">
        <v>4</v>
      </c>
    </row>
    <row r="59" spans="1:97" ht="54.95" customHeight="1" x14ac:dyDescent="0.25">
      <c r="A59" s="18"/>
      <c r="B59" s="11"/>
      <c r="C59" s="27"/>
      <c r="D59" s="28">
        <f t="shared" ref="D59:H59" ca="1" si="55">D28</f>
        <v>8</v>
      </c>
      <c r="E59" s="29">
        <f t="shared" ca="1" si="55"/>
        <v>2</v>
      </c>
      <c r="F59" s="29" t="str">
        <f t="shared" ca="1" si="55"/>
        <v>.</v>
      </c>
      <c r="G59" s="30">
        <f t="shared" ca="1" si="55"/>
        <v>1</v>
      </c>
      <c r="H59" s="30">
        <f t="shared" ca="1" si="55"/>
        <v>5</v>
      </c>
      <c r="I59" s="31"/>
      <c r="J59" s="26"/>
      <c r="K59" s="18"/>
      <c r="L59" s="11"/>
      <c r="M59" s="27"/>
      <c r="N59" s="28">
        <f t="shared" ref="N59:R59" ca="1" si="56">N28</f>
        <v>7</v>
      </c>
      <c r="O59" s="29">
        <f t="shared" ca="1" si="56"/>
        <v>5</v>
      </c>
      <c r="P59" s="29" t="str">
        <f t="shared" ca="1" si="56"/>
        <v>.</v>
      </c>
      <c r="Q59" s="30">
        <f t="shared" ca="1" si="56"/>
        <v>6</v>
      </c>
      <c r="R59" s="30">
        <f t="shared" ca="1" si="56"/>
        <v>1</v>
      </c>
      <c r="S59" s="31"/>
      <c r="T59" s="26"/>
      <c r="BS59" s="72"/>
      <c r="BT59" s="73"/>
      <c r="BU59" s="73"/>
      <c r="BV59" s="74"/>
      <c r="BW59" s="74"/>
      <c r="BX59" s="74"/>
      <c r="BY59" s="74"/>
      <c r="BZ59" s="72">
        <f t="shared" ca="1" si="25"/>
        <v>0.58361225252309035</v>
      </c>
      <c r="CA59" s="73">
        <f t="shared" ca="1" si="26"/>
        <v>35</v>
      </c>
      <c r="CB59" s="74"/>
      <c r="CC59" s="74">
        <v>59</v>
      </c>
      <c r="CD59" s="74">
        <v>7</v>
      </c>
      <c r="CE59" s="74">
        <v>5</v>
      </c>
      <c r="CG59" s="72">
        <f t="shared" ca="1" si="27"/>
        <v>0.86985609867410107</v>
      </c>
      <c r="CH59" s="73">
        <f t="shared" ca="1" si="28"/>
        <v>19</v>
      </c>
      <c r="CI59" s="74"/>
      <c r="CJ59" s="74">
        <v>59</v>
      </c>
      <c r="CK59" s="74">
        <v>5</v>
      </c>
      <c r="CL59" s="74">
        <v>8</v>
      </c>
      <c r="CN59" s="72">
        <f t="shared" ca="1" si="29"/>
        <v>0.95787331727720704</v>
      </c>
      <c r="CO59" s="73">
        <f t="shared" ca="1" si="30"/>
        <v>6</v>
      </c>
      <c r="CP59" s="74"/>
      <c r="CQ59" s="74">
        <v>59</v>
      </c>
      <c r="CR59" s="74">
        <v>7</v>
      </c>
      <c r="CS59" s="74">
        <v>5</v>
      </c>
    </row>
    <row r="60" spans="1:97" ht="54.95" customHeight="1" thickBot="1" x14ac:dyDescent="0.3">
      <c r="A60" s="18"/>
      <c r="B60" s="11"/>
      <c r="C60" s="32" t="str">
        <f t="shared" ref="C60:H61" ca="1" si="57">C29</f>
        <v>＋</v>
      </c>
      <c r="D60" s="33">
        <f t="shared" ca="1" si="57"/>
        <v>0</v>
      </c>
      <c r="E60" s="34">
        <f t="shared" ca="1" si="57"/>
        <v>7</v>
      </c>
      <c r="F60" s="34" t="str">
        <f t="shared" ca="1" si="57"/>
        <v>.</v>
      </c>
      <c r="G60" s="35">
        <f t="shared" ca="1" si="57"/>
        <v>9</v>
      </c>
      <c r="H60" s="35">
        <f t="shared" ca="1" si="57"/>
        <v>8</v>
      </c>
      <c r="I60" s="31"/>
      <c r="J60" s="26"/>
      <c r="K60" s="18"/>
      <c r="L60" s="11"/>
      <c r="M60" s="32" t="str">
        <f t="shared" ref="M60:R61" ca="1" si="58">M29</f>
        <v>＋</v>
      </c>
      <c r="N60" s="33">
        <f t="shared" ca="1" si="58"/>
        <v>0</v>
      </c>
      <c r="O60" s="34">
        <f t="shared" ca="1" si="58"/>
        <v>2</v>
      </c>
      <c r="P60" s="34" t="str">
        <f t="shared" ca="1" si="58"/>
        <v>.</v>
      </c>
      <c r="Q60" s="35">
        <f t="shared" ca="1" si="58"/>
        <v>0</v>
      </c>
      <c r="R60" s="35">
        <f t="shared" ca="1" si="58"/>
        <v>4</v>
      </c>
      <c r="S60" s="31"/>
      <c r="T60" s="26"/>
      <c r="BS60" s="72"/>
      <c r="BT60" s="73"/>
      <c r="BU60" s="73"/>
      <c r="BV60" s="74"/>
      <c r="BW60" s="74"/>
      <c r="BX60" s="74"/>
      <c r="BY60" s="74"/>
      <c r="BZ60" s="72">
        <f t="shared" ca="1" si="25"/>
        <v>0.2688245324988543</v>
      </c>
      <c r="CA60" s="73">
        <f t="shared" ca="1" si="26"/>
        <v>54</v>
      </c>
      <c r="CB60" s="74"/>
      <c r="CC60" s="74">
        <v>60</v>
      </c>
      <c r="CD60" s="74">
        <v>7</v>
      </c>
      <c r="CE60" s="74">
        <v>6</v>
      </c>
      <c r="CG60" s="72">
        <f t="shared" ca="1" si="27"/>
        <v>0.22910815304845056</v>
      </c>
      <c r="CH60" s="73">
        <f t="shared" ca="1" si="28"/>
        <v>84</v>
      </c>
      <c r="CI60" s="74"/>
      <c r="CJ60" s="74">
        <v>60</v>
      </c>
      <c r="CK60" s="74">
        <v>5</v>
      </c>
      <c r="CL60" s="74">
        <v>9</v>
      </c>
      <c r="CN60" s="72">
        <f t="shared" ca="1" si="29"/>
        <v>0.22960310051770227</v>
      </c>
      <c r="CO60" s="73">
        <f t="shared" ca="1" si="30"/>
        <v>65</v>
      </c>
      <c r="CP60" s="74"/>
      <c r="CQ60" s="74">
        <v>60</v>
      </c>
      <c r="CR60" s="74">
        <v>7</v>
      </c>
      <c r="CS60" s="74">
        <v>6</v>
      </c>
    </row>
    <row r="61" spans="1:97" ht="54.95" customHeight="1" x14ac:dyDescent="0.25">
      <c r="A61" s="18"/>
      <c r="B61" s="11"/>
      <c r="C61" s="55"/>
      <c r="D61" s="56">
        <f ca="1">D30</f>
        <v>9</v>
      </c>
      <c r="E61" s="57">
        <f t="shared" ca="1" si="57"/>
        <v>0</v>
      </c>
      <c r="F61" s="57" t="str">
        <f t="shared" si="57"/>
        <v>.</v>
      </c>
      <c r="G61" s="58">
        <f t="shared" ca="1" si="57"/>
        <v>1</v>
      </c>
      <c r="H61" s="59">
        <f t="shared" ca="1" si="57"/>
        <v>3</v>
      </c>
      <c r="I61" s="60"/>
      <c r="J61" s="26"/>
      <c r="K61" s="11"/>
      <c r="L61" s="11"/>
      <c r="M61" s="55"/>
      <c r="N61" s="56">
        <f ca="1">N30</f>
        <v>7</v>
      </c>
      <c r="O61" s="57">
        <f t="shared" ca="1" si="58"/>
        <v>7</v>
      </c>
      <c r="P61" s="57" t="str">
        <f t="shared" si="58"/>
        <v>.</v>
      </c>
      <c r="Q61" s="58">
        <f t="shared" ca="1" si="58"/>
        <v>6</v>
      </c>
      <c r="R61" s="59">
        <f t="shared" ca="1" si="58"/>
        <v>5</v>
      </c>
      <c r="S61" s="60"/>
      <c r="T61" s="26"/>
      <c r="BS61" s="72"/>
      <c r="BT61" s="73"/>
      <c r="BU61" s="73"/>
      <c r="BV61" s="74"/>
      <c r="BW61" s="74"/>
      <c r="BX61" s="74"/>
      <c r="BY61" s="74"/>
      <c r="BZ61" s="72">
        <f t="shared" ca="1" si="25"/>
        <v>0.83550161330217443</v>
      </c>
      <c r="CA61" s="73">
        <f t="shared" ca="1" si="26"/>
        <v>15</v>
      </c>
      <c r="CB61" s="74"/>
      <c r="CC61" s="74">
        <v>61</v>
      </c>
      <c r="CD61" s="74">
        <v>7</v>
      </c>
      <c r="CE61" s="74">
        <v>7</v>
      </c>
      <c r="CG61" s="72">
        <f t="shared" ca="1" si="27"/>
        <v>0.83719631436718867</v>
      </c>
      <c r="CH61" s="73">
        <f t="shared" ca="1" si="28"/>
        <v>21</v>
      </c>
      <c r="CI61" s="74"/>
      <c r="CJ61" s="74">
        <v>61</v>
      </c>
      <c r="CK61" s="74">
        <v>6</v>
      </c>
      <c r="CL61" s="74">
        <v>0</v>
      </c>
      <c r="CN61" s="72">
        <f t="shared" ca="1" si="29"/>
        <v>0.43049728605149451</v>
      </c>
      <c r="CO61" s="73">
        <f t="shared" ca="1" si="30"/>
        <v>54</v>
      </c>
      <c r="CP61" s="74"/>
      <c r="CQ61" s="74">
        <v>61</v>
      </c>
      <c r="CR61" s="74">
        <v>7</v>
      </c>
      <c r="CS61" s="74">
        <v>7</v>
      </c>
    </row>
    <row r="62" spans="1:97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72"/>
      <c r="BT62" s="73"/>
      <c r="BU62" s="73"/>
      <c r="BV62" s="74"/>
      <c r="BW62" s="74"/>
      <c r="BX62" s="74"/>
      <c r="BY62" s="74"/>
      <c r="BZ62" s="72">
        <f t="shared" ca="1" si="25"/>
        <v>0.3438530617947938</v>
      </c>
      <c r="CA62" s="73">
        <f t="shared" ca="1" si="26"/>
        <v>47</v>
      </c>
      <c r="CB62" s="74"/>
      <c r="CC62" s="74">
        <v>62</v>
      </c>
      <c r="CD62" s="74">
        <v>7</v>
      </c>
      <c r="CE62" s="74">
        <v>8</v>
      </c>
      <c r="CG62" s="72">
        <f t="shared" ca="1" si="27"/>
        <v>0.34942751759652479</v>
      </c>
      <c r="CH62" s="73">
        <f t="shared" ca="1" si="28"/>
        <v>66</v>
      </c>
      <c r="CI62" s="74"/>
      <c r="CJ62" s="74">
        <v>62</v>
      </c>
      <c r="CK62" s="74">
        <v>6</v>
      </c>
      <c r="CL62" s="74">
        <v>1</v>
      </c>
      <c r="CN62" s="72">
        <f t="shared" ca="1" si="29"/>
        <v>0.47933356602581867</v>
      </c>
      <c r="CO62" s="73">
        <f t="shared" ca="1" si="30"/>
        <v>47</v>
      </c>
      <c r="CP62" s="74"/>
      <c r="CQ62" s="74">
        <v>62</v>
      </c>
      <c r="CR62" s="74">
        <v>7</v>
      </c>
      <c r="CS62" s="74">
        <v>8</v>
      </c>
    </row>
    <row r="63" spans="1:97" ht="18.75" x14ac:dyDescent="0.25">
      <c r="BS63" s="72"/>
      <c r="BT63" s="73"/>
      <c r="BU63" s="73"/>
      <c r="BV63" s="74"/>
      <c r="BW63" s="74"/>
      <c r="BX63" s="74"/>
      <c r="BY63" s="74"/>
      <c r="BZ63" s="72">
        <f t="shared" ca="1" si="25"/>
        <v>0.68562663270224</v>
      </c>
      <c r="CA63" s="73">
        <f t="shared" ca="1" si="26"/>
        <v>21</v>
      </c>
      <c r="CC63" s="74">
        <v>63</v>
      </c>
      <c r="CD63" s="74">
        <v>7</v>
      </c>
      <c r="CE63" s="74">
        <v>9</v>
      </c>
      <c r="CG63" s="72">
        <f t="shared" ca="1" si="27"/>
        <v>0.98537729984098688</v>
      </c>
      <c r="CH63" s="73">
        <f t="shared" ca="1" si="28"/>
        <v>1</v>
      </c>
      <c r="CJ63" s="74">
        <v>63</v>
      </c>
      <c r="CK63" s="74">
        <v>6</v>
      </c>
      <c r="CL63" s="74">
        <v>2</v>
      </c>
      <c r="CN63" s="72">
        <f t="shared" ca="1" si="29"/>
        <v>0.52649749718890659</v>
      </c>
      <c r="CO63" s="73">
        <f t="shared" ca="1" si="30"/>
        <v>42</v>
      </c>
      <c r="CQ63" s="74">
        <v>63</v>
      </c>
      <c r="CR63" s="74">
        <v>7</v>
      </c>
      <c r="CS63" s="74">
        <v>9</v>
      </c>
    </row>
    <row r="64" spans="1:97" ht="18.75" x14ac:dyDescent="0.25">
      <c r="BS64" s="72"/>
      <c r="BT64" s="73"/>
      <c r="BU64" s="73"/>
      <c r="BV64" s="74"/>
      <c r="BW64" s="74"/>
      <c r="BX64" s="74"/>
      <c r="BY64" s="74"/>
      <c r="BZ64" s="72">
        <f t="shared" ca="1" si="25"/>
        <v>0.91042471096511368</v>
      </c>
      <c r="CA64" s="73">
        <f t="shared" ca="1" si="26"/>
        <v>6</v>
      </c>
      <c r="CC64" s="74">
        <v>64</v>
      </c>
      <c r="CD64" s="74">
        <v>8</v>
      </c>
      <c r="CE64" s="74">
        <v>1</v>
      </c>
      <c r="CG64" s="72">
        <f t="shared" ca="1" si="27"/>
        <v>0.51145347379078798</v>
      </c>
      <c r="CH64" s="73">
        <f t="shared" ca="1" si="28"/>
        <v>48</v>
      </c>
      <c r="CJ64" s="74">
        <v>64</v>
      </c>
      <c r="CK64" s="74">
        <v>6</v>
      </c>
      <c r="CL64" s="74">
        <v>3</v>
      </c>
      <c r="CN64" s="72">
        <f t="shared" ca="1" si="29"/>
        <v>0.89598737321530331</v>
      </c>
      <c r="CO64" s="73">
        <f t="shared" ca="1" si="30"/>
        <v>12</v>
      </c>
      <c r="CQ64" s="74">
        <v>64</v>
      </c>
      <c r="CR64" s="74">
        <v>8</v>
      </c>
      <c r="CS64" s="74">
        <v>1</v>
      </c>
    </row>
    <row r="65" spans="71:97" ht="18.75" x14ac:dyDescent="0.25">
      <c r="BS65" s="72"/>
      <c r="BT65" s="73"/>
      <c r="BU65" s="73"/>
      <c r="BV65" s="74"/>
      <c r="BW65" s="74"/>
      <c r="BX65" s="74"/>
      <c r="BY65" s="74"/>
      <c r="BZ65" s="72">
        <f t="shared" ca="1" si="25"/>
        <v>7.6031173561459608E-2</v>
      </c>
      <c r="CA65" s="73">
        <f t="shared" ca="1" si="26"/>
        <v>72</v>
      </c>
      <c r="CC65" s="74">
        <v>65</v>
      </c>
      <c r="CD65" s="74">
        <v>8</v>
      </c>
      <c r="CE65" s="74">
        <v>2</v>
      </c>
      <c r="CG65" s="72">
        <f t="shared" ca="1" si="27"/>
        <v>0.9491091590365186</v>
      </c>
      <c r="CH65" s="73">
        <f t="shared" ca="1" si="28"/>
        <v>6</v>
      </c>
      <c r="CJ65" s="74">
        <v>65</v>
      </c>
      <c r="CK65" s="74">
        <v>6</v>
      </c>
      <c r="CL65" s="74">
        <v>4</v>
      </c>
      <c r="CN65" s="72">
        <f t="shared" ca="1" si="29"/>
        <v>0.16931917601659086</v>
      </c>
      <c r="CO65" s="73">
        <f t="shared" ca="1" si="30"/>
        <v>70</v>
      </c>
      <c r="CQ65" s="74">
        <v>65</v>
      </c>
      <c r="CR65" s="74">
        <v>8</v>
      </c>
      <c r="CS65" s="74">
        <v>2</v>
      </c>
    </row>
    <row r="66" spans="71:97" ht="18.75" x14ac:dyDescent="0.25">
      <c r="BS66" s="72"/>
      <c r="BT66" s="73"/>
      <c r="BU66" s="73"/>
      <c r="BV66" s="74"/>
      <c r="BW66" s="74"/>
      <c r="BX66" s="74"/>
      <c r="BY66" s="74"/>
      <c r="BZ66" s="72">
        <f t="shared" ref="BZ66:BZ81" ca="1" si="59">RAND()</f>
        <v>0.88780985881822239</v>
      </c>
      <c r="CA66" s="73">
        <f t="shared" ref="CA66:CA81" ca="1" si="60">RANK(BZ66,$BZ$1:$BZ$100,)</f>
        <v>9</v>
      </c>
      <c r="CC66" s="74">
        <v>66</v>
      </c>
      <c r="CD66" s="74">
        <v>8</v>
      </c>
      <c r="CE66" s="74">
        <v>3</v>
      </c>
      <c r="CG66" s="72">
        <f t="shared" ref="CG66:CG100" ca="1" si="61">RAND()</f>
        <v>0.33397884179508242</v>
      </c>
      <c r="CH66" s="73">
        <f t="shared" ref="CH66:CH100" ca="1" si="62">RANK(CG66,$CG$1:$CG$100,)</f>
        <v>70</v>
      </c>
      <c r="CJ66" s="74">
        <v>66</v>
      </c>
      <c r="CK66" s="74">
        <v>6</v>
      </c>
      <c r="CL66" s="74">
        <v>5</v>
      </c>
      <c r="CN66" s="72">
        <f t="shared" ref="CN66:CN81" ca="1" si="63">RAND()</f>
        <v>0.34453566272189617</v>
      </c>
      <c r="CO66" s="73">
        <f t="shared" ref="CO66:CO81" ca="1" si="64">RANK(CN66,$CN$1:$CN$100,)</f>
        <v>61</v>
      </c>
      <c r="CQ66" s="74">
        <v>66</v>
      </c>
      <c r="CR66" s="74">
        <v>8</v>
      </c>
      <c r="CS66" s="74">
        <v>3</v>
      </c>
    </row>
    <row r="67" spans="71:97" ht="18.75" x14ac:dyDescent="0.25">
      <c r="BS67" s="72"/>
      <c r="BT67" s="73"/>
      <c r="BU67" s="73"/>
      <c r="BV67" s="74"/>
      <c r="BW67" s="74"/>
      <c r="BX67" s="74"/>
      <c r="BY67" s="74"/>
      <c r="BZ67" s="72">
        <f t="shared" ca="1" si="59"/>
        <v>0.13718747485178262</v>
      </c>
      <c r="CA67" s="73">
        <f t="shared" ca="1" si="60"/>
        <v>65</v>
      </c>
      <c r="CC67" s="74">
        <v>67</v>
      </c>
      <c r="CD67" s="74">
        <v>8</v>
      </c>
      <c r="CE67" s="74">
        <v>4</v>
      </c>
      <c r="CG67" s="72">
        <f t="shared" ca="1" si="61"/>
        <v>0.25518034918018506</v>
      </c>
      <c r="CH67" s="73">
        <f t="shared" ca="1" si="62"/>
        <v>79</v>
      </c>
      <c r="CJ67" s="74">
        <v>67</v>
      </c>
      <c r="CK67" s="74">
        <v>6</v>
      </c>
      <c r="CL67" s="74">
        <v>6</v>
      </c>
      <c r="CN67" s="72">
        <f t="shared" ca="1" si="63"/>
        <v>0.44241468755445612</v>
      </c>
      <c r="CO67" s="73">
        <f t="shared" ca="1" si="64"/>
        <v>53</v>
      </c>
      <c r="CQ67" s="74">
        <v>67</v>
      </c>
      <c r="CR67" s="74">
        <v>8</v>
      </c>
      <c r="CS67" s="74">
        <v>4</v>
      </c>
    </row>
    <row r="68" spans="71:97" ht="18.75" x14ac:dyDescent="0.25">
      <c r="BS68" s="72"/>
      <c r="BT68" s="73"/>
      <c r="BU68" s="73"/>
      <c r="BV68" s="74"/>
      <c r="BW68" s="74"/>
      <c r="BX68" s="74"/>
      <c r="BY68" s="74"/>
      <c r="BZ68" s="72">
        <f t="shared" ca="1" si="59"/>
        <v>0.12498543771250903</v>
      </c>
      <c r="CA68" s="73">
        <f t="shared" ca="1" si="60"/>
        <v>67</v>
      </c>
      <c r="CC68" s="74">
        <v>68</v>
      </c>
      <c r="CD68" s="74">
        <v>8</v>
      </c>
      <c r="CE68" s="74">
        <v>5</v>
      </c>
      <c r="CG68" s="72">
        <f t="shared" ca="1" si="61"/>
        <v>0.8139561697845793</v>
      </c>
      <c r="CH68" s="73">
        <f t="shared" ca="1" si="62"/>
        <v>26</v>
      </c>
      <c r="CJ68" s="74">
        <v>68</v>
      </c>
      <c r="CK68" s="74">
        <v>6</v>
      </c>
      <c r="CL68" s="74">
        <v>7</v>
      </c>
      <c r="CN68" s="72">
        <f t="shared" ca="1" si="63"/>
        <v>0.62516215861856539</v>
      </c>
      <c r="CO68" s="73">
        <f t="shared" ca="1" si="64"/>
        <v>37</v>
      </c>
      <c r="CQ68" s="74">
        <v>68</v>
      </c>
      <c r="CR68" s="74">
        <v>8</v>
      </c>
      <c r="CS68" s="74">
        <v>5</v>
      </c>
    </row>
    <row r="69" spans="71:97" ht="18.75" x14ac:dyDescent="0.25">
      <c r="BS69" s="72"/>
      <c r="BT69" s="73"/>
      <c r="BU69" s="73"/>
      <c r="BV69" s="74"/>
      <c r="BW69" s="74"/>
      <c r="BX69" s="74"/>
      <c r="BY69" s="74"/>
      <c r="BZ69" s="72">
        <f t="shared" ca="1" si="59"/>
        <v>0.14231759434561786</v>
      </c>
      <c r="CA69" s="73">
        <f t="shared" ca="1" si="60"/>
        <v>63</v>
      </c>
      <c r="CC69" s="74">
        <v>69</v>
      </c>
      <c r="CD69" s="74">
        <v>8</v>
      </c>
      <c r="CE69" s="74">
        <v>6</v>
      </c>
      <c r="CG69" s="72">
        <f t="shared" ca="1" si="61"/>
        <v>0.68062516975263765</v>
      </c>
      <c r="CH69" s="73">
        <f t="shared" ca="1" si="62"/>
        <v>39</v>
      </c>
      <c r="CJ69" s="74">
        <v>69</v>
      </c>
      <c r="CK69" s="74">
        <v>6</v>
      </c>
      <c r="CL69" s="74">
        <v>8</v>
      </c>
      <c r="CN69" s="72">
        <f t="shared" ca="1" si="63"/>
        <v>0.17745475269845601</v>
      </c>
      <c r="CO69" s="73">
        <f t="shared" ca="1" si="64"/>
        <v>69</v>
      </c>
      <c r="CQ69" s="74">
        <v>69</v>
      </c>
      <c r="CR69" s="74">
        <v>8</v>
      </c>
      <c r="CS69" s="74">
        <v>6</v>
      </c>
    </row>
    <row r="70" spans="71:97" ht="18.75" x14ac:dyDescent="0.25">
      <c r="BS70" s="72"/>
      <c r="BT70" s="73"/>
      <c r="BU70" s="73"/>
      <c r="BV70" s="74"/>
      <c r="BW70" s="74"/>
      <c r="BX70" s="74"/>
      <c r="BY70" s="74"/>
      <c r="BZ70" s="72">
        <f t="shared" ca="1" si="59"/>
        <v>0.10001178774047392</v>
      </c>
      <c r="CA70" s="73">
        <f t="shared" ca="1" si="60"/>
        <v>68</v>
      </c>
      <c r="CC70" s="74">
        <v>70</v>
      </c>
      <c r="CD70" s="74">
        <v>8</v>
      </c>
      <c r="CE70" s="74">
        <v>7</v>
      </c>
      <c r="CG70" s="72">
        <f t="shared" ca="1" si="61"/>
        <v>0.46120750515128472</v>
      </c>
      <c r="CH70" s="73">
        <f t="shared" ca="1" si="62"/>
        <v>56</v>
      </c>
      <c r="CJ70" s="74">
        <v>70</v>
      </c>
      <c r="CK70" s="74">
        <v>6</v>
      </c>
      <c r="CL70" s="74">
        <v>9</v>
      </c>
      <c r="CN70" s="72">
        <f t="shared" ca="1" si="63"/>
        <v>0.74310141827506915</v>
      </c>
      <c r="CO70" s="73">
        <f t="shared" ca="1" si="64"/>
        <v>23</v>
      </c>
      <c r="CQ70" s="74">
        <v>70</v>
      </c>
      <c r="CR70" s="74">
        <v>8</v>
      </c>
      <c r="CS70" s="74">
        <v>7</v>
      </c>
    </row>
    <row r="71" spans="71:97" ht="18.75" x14ac:dyDescent="0.25">
      <c r="BS71" s="72"/>
      <c r="BT71" s="73"/>
      <c r="BU71" s="73"/>
      <c r="BV71" s="74"/>
      <c r="BW71" s="74"/>
      <c r="BX71" s="74"/>
      <c r="BY71" s="74"/>
      <c r="BZ71" s="72">
        <f t="shared" ca="1" si="59"/>
        <v>0.31964813215654508</v>
      </c>
      <c r="CA71" s="73">
        <f t="shared" ca="1" si="60"/>
        <v>51</v>
      </c>
      <c r="CC71" s="74">
        <v>71</v>
      </c>
      <c r="CD71" s="74">
        <v>8</v>
      </c>
      <c r="CE71" s="74">
        <v>8</v>
      </c>
      <c r="CG71" s="72">
        <f t="shared" ca="1" si="61"/>
        <v>0.30776112066991079</v>
      </c>
      <c r="CH71" s="73">
        <f t="shared" ca="1" si="62"/>
        <v>71</v>
      </c>
      <c r="CJ71" s="74">
        <v>71</v>
      </c>
      <c r="CK71" s="74">
        <v>7</v>
      </c>
      <c r="CL71" s="74">
        <v>0</v>
      </c>
      <c r="CN71" s="72">
        <f t="shared" ca="1" si="63"/>
        <v>0.48768019723705802</v>
      </c>
      <c r="CO71" s="73">
        <f t="shared" ca="1" si="64"/>
        <v>46</v>
      </c>
      <c r="CQ71" s="74">
        <v>71</v>
      </c>
      <c r="CR71" s="74">
        <v>8</v>
      </c>
      <c r="CS71" s="74">
        <v>8</v>
      </c>
    </row>
    <row r="72" spans="71:97" ht="18.75" x14ac:dyDescent="0.25">
      <c r="BS72" s="72"/>
      <c r="BT72" s="73"/>
      <c r="BU72" s="73"/>
      <c r="BV72" s="74"/>
      <c r="BW72" s="74"/>
      <c r="BX72" s="74"/>
      <c r="BY72" s="74"/>
      <c r="BZ72" s="72">
        <f t="shared" ca="1" si="59"/>
        <v>0.91613406391957786</v>
      </c>
      <c r="CA72" s="73">
        <f t="shared" ca="1" si="60"/>
        <v>4</v>
      </c>
      <c r="CC72" s="74">
        <v>72</v>
      </c>
      <c r="CD72" s="74">
        <v>8</v>
      </c>
      <c r="CE72" s="74">
        <v>9</v>
      </c>
      <c r="CG72" s="72">
        <f t="shared" ca="1" si="61"/>
        <v>0.28658577361937143</v>
      </c>
      <c r="CH72" s="73">
        <f t="shared" ca="1" si="62"/>
        <v>74</v>
      </c>
      <c r="CJ72" s="74">
        <v>72</v>
      </c>
      <c r="CK72" s="74">
        <v>7</v>
      </c>
      <c r="CL72" s="74">
        <v>1</v>
      </c>
      <c r="CN72" s="72">
        <f t="shared" ca="1" si="63"/>
        <v>0.28790974646179801</v>
      </c>
      <c r="CO72" s="73">
        <f t="shared" ca="1" si="64"/>
        <v>64</v>
      </c>
      <c r="CQ72" s="74">
        <v>72</v>
      </c>
      <c r="CR72" s="74">
        <v>8</v>
      </c>
      <c r="CS72" s="74">
        <v>9</v>
      </c>
    </row>
    <row r="73" spans="71:97" ht="18.75" x14ac:dyDescent="0.25">
      <c r="BS73" s="72"/>
      <c r="BT73" s="73"/>
      <c r="BU73" s="73"/>
      <c r="BV73" s="74"/>
      <c r="BW73" s="74"/>
      <c r="BX73" s="74"/>
      <c r="BY73" s="74"/>
      <c r="BZ73" s="72">
        <f t="shared" ca="1" si="59"/>
        <v>0.1924955463885516</v>
      </c>
      <c r="CA73" s="73">
        <f t="shared" ca="1" si="60"/>
        <v>59</v>
      </c>
      <c r="CC73" s="74">
        <v>73</v>
      </c>
      <c r="CD73" s="74">
        <v>9</v>
      </c>
      <c r="CE73" s="74">
        <v>1</v>
      </c>
      <c r="CG73" s="72">
        <f t="shared" ca="1" si="61"/>
        <v>0.26282089540515541</v>
      </c>
      <c r="CH73" s="73">
        <f t="shared" ca="1" si="62"/>
        <v>77</v>
      </c>
      <c r="CJ73" s="74">
        <v>73</v>
      </c>
      <c r="CK73" s="74">
        <v>7</v>
      </c>
      <c r="CL73" s="74">
        <v>2</v>
      </c>
      <c r="CN73" s="72">
        <f t="shared" ca="1" si="63"/>
        <v>0.44821715721305888</v>
      </c>
      <c r="CO73" s="73">
        <f t="shared" ca="1" si="64"/>
        <v>51</v>
      </c>
      <c r="CQ73" s="74">
        <v>73</v>
      </c>
      <c r="CR73" s="74">
        <v>9</v>
      </c>
      <c r="CS73" s="74">
        <v>1</v>
      </c>
    </row>
    <row r="74" spans="71:97" ht="18.75" x14ac:dyDescent="0.25">
      <c r="BS74" s="72"/>
      <c r="BT74" s="73"/>
      <c r="BU74" s="73"/>
      <c r="BV74" s="74"/>
      <c r="BW74" s="74"/>
      <c r="BX74" s="74"/>
      <c r="BY74" s="74"/>
      <c r="BZ74" s="72">
        <f t="shared" ca="1" si="59"/>
        <v>0.65101161614584002</v>
      </c>
      <c r="CA74" s="73">
        <f t="shared" ca="1" si="60"/>
        <v>33</v>
      </c>
      <c r="CC74" s="74">
        <v>74</v>
      </c>
      <c r="CD74" s="74">
        <v>9</v>
      </c>
      <c r="CE74" s="74">
        <v>2</v>
      </c>
      <c r="CG74" s="72">
        <f t="shared" ca="1" si="61"/>
        <v>0.69963918720070406</v>
      </c>
      <c r="CH74" s="73">
        <f t="shared" ca="1" si="62"/>
        <v>38</v>
      </c>
      <c r="CJ74" s="74">
        <v>74</v>
      </c>
      <c r="CK74" s="74">
        <v>7</v>
      </c>
      <c r="CL74" s="74">
        <v>3</v>
      </c>
      <c r="CN74" s="72">
        <f t="shared" ca="1" si="63"/>
        <v>0.69750237235552337</v>
      </c>
      <c r="CO74" s="73">
        <f t="shared" ca="1" si="64"/>
        <v>31</v>
      </c>
      <c r="CQ74" s="74">
        <v>74</v>
      </c>
      <c r="CR74" s="74">
        <v>9</v>
      </c>
      <c r="CS74" s="74">
        <v>2</v>
      </c>
    </row>
    <row r="75" spans="71:97" ht="18.75" x14ac:dyDescent="0.25">
      <c r="BS75" s="72"/>
      <c r="BT75" s="73"/>
      <c r="BU75" s="73"/>
      <c r="BV75" s="74"/>
      <c r="BW75" s="74"/>
      <c r="BX75" s="74"/>
      <c r="BY75" s="74"/>
      <c r="BZ75" s="72">
        <f t="shared" ca="1" si="59"/>
        <v>0.90300901160881419</v>
      </c>
      <c r="CA75" s="73">
        <f t="shared" ca="1" si="60"/>
        <v>7</v>
      </c>
      <c r="CC75" s="74">
        <v>75</v>
      </c>
      <c r="CD75" s="74">
        <v>9</v>
      </c>
      <c r="CE75" s="74">
        <v>3</v>
      </c>
      <c r="CG75" s="72">
        <f t="shared" ca="1" si="61"/>
        <v>0.50435493621905392</v>
      </c>
      <c r="CH75" s="73">
        <f t="shared" ca="1" si="62"/>
        <v>49</v>
      </c>
      <c r="CJ75" s="74">
        <v>75</v>
      </c>
      <c r="CK75" s="74">
        <v>7</v>
      </c>
      <c r="CL75" s="74">
        <v>4</v>
      </c>
      <c r="CN75" s="72">
        <f t="shared" ca="1" si="63"/>
        <v>0.41791214484876427</v>
      </c>
      <c r="CO75" s="73">
        <f t="shared" ca="1" si="64"/>
        <v>55</v>
      </c>
      <c r="CQ75" s="74">
        <v>75</v>
      </c>
      <c r="CR75" s="74">
        <v>9</v>
      </c>
      <c r="CS75" s="74">
        <v>3</v>
      </c>
    </row>
    <row r="76" spans="71:97" ht="18.75" x14ac:dyDescent="0.25">
      <c r="BS76" s="72"/>
      <c r="BT76" s="73"/>
      <c r="BU76" s="73"/>
      <c r="BV76" s="74"/>
      <c r="BW76" s="74"/>
      <c r="BX76" s="74"/>
      <c r="BY76" s="74"/>
      <c r="BZ76" s="72">
        <f t="shared" ca="1" si="59"/>
        <v>0.47239540645404388</v>
      </c>
      <c r="CA76" s="73">
        <f t="shared" ca="1" si="60"/>
        <v>45</v>
      </c>
      <c r="CC76" s="74">
        <v>76</v>
      </c>
      <c r="CD76" s="74">
        <v>9</v>
      </c>
      <c r="CE76" s="74">
        <v>4</v>
      </c>
      <c r="CG76" s="72">
        <f t="shared" ca="1" si="61"/>
        <v>0.83188721138041222</v>
      </c>
      <c r="CH76" s="73">
        <f t="shared" ca="1" si="62"/>
        <v>23</v>
      </c>
      <c r="CJ76" s="74">
        <v>76</v>
      </c>
      <c r="CK76" s="74">
        <v>7</v>
      </c>
      <c r="CL76" s="74">
        <v>5</v>
      </c>
      <c r="CN76" s="72">
        <f t="shared" ca="1" si="63"/>
        <v>0.71885774070040998</v>
      </c>
      <c r="CO76" s="73">
        <f t="shared" ca="1" si="64"/>
        <v>29</v>
      </c>
      <c r="CQ76" s="74">
        <v>76</v>
      </c>
      <c r="CR76" s="74">
        <v>9</v>
      </c>
      <c r="CS76" s="74">
        <v>4</v>
      </c>
    </row>
    <row r="77" spans="71:97" ht="18.75" x14ac:dyDescent="0.25">
      <c r="BS77" s="72"/>
      <c r="BT77" s="73"/>
      <c r="BU77" s="73"/>
      <c r="BV77" s="74"/>
      <c r="BW77" s="74"/>
      <c r="BX77" s="74"/>
      <c r="BY77" s="74"/>
      <c r="BZ77" s="72">
        <f t="shared" ca="1" si="59"/>
        <v>0.12981078168545257</v>
      </c>
      <c r="CA77" s="73">
        <f t="shared" ca="1" si="60"/>
        <v>66</v>
      </c>
      <c r="CC77" s="74">
        <v>77</v>
      </c>
      <c r="CD77" s="74">
        <v>9</v>
      </c>
      <c r="CE77" s="74">
        <v>5</v>
      </c>
      <c r="CG77" s="72">
        <f t="shared" ca="1" si="61"/>
        <v>0.22806330633154615</v>
      </c>
      <c r="CH77" s="73">
        <f t="shared" ca="1" si="62"/>
        <v>85</v>
      </c>
      <c r="CJ77" s="74">
        <v>77</v>
      </c>
      <c r="CK77" s="74">
        <v>7</v>
      </c>
      <c r="CL77" s="74">
        <v>6</v>
      </c>
      <c r="CN77" s="72">
        <f t="shared" ca="1" si="63"/>
        <v>0.44443612208907957</v>
      </c>
      <c r="CO77" s="73">
        <f t="shared" ca="1" si="64"/>
        <v>52</v>
      </c>
      <c r="CQ77" s="74">
        <v>77</v>
      </c>
      <c r="CR77" s="74">
        <v>9</v>
      </c>
      <c r="CS77" s="74">
        <v>5</v>
      </c>
    </row>
    <row r="78" spans="71:97" ht="18.75" x14ac:dyDescent="0.25">
      <c r="BS78" s="72"/>
      <c r="BT78" s="73"/>
      <c r="BU78" s="73"/>
      <c r="BV78" s="74"/>
      <c r="BW78" s="74"/>
      <c r="BX78" s="74"/>
      <c r="BY78" s="74"/>
      <c r="BZ78" s="72">
        <f t="shared" ca="1" si="59"/>
        <v>0.89678706311308198</v>
      </c>
      <c r="CA78" s="73">
        <f t="shared" ca="1" si="60"/>
        <v>8</v>
      </c>
      <c r="CC78" s="74">
        <v>78</v>
      </c>
      <c r="CD78" s="74">
        <v>9</v>
      </c>
      <c r="CE78" s="74">
        <v>6</v>
      </c>
      <c r="CG78" s="72">
        <f t="shared" ca="1" si="61"/>
        <v>0.48820219054703495</v>
      </c>
      <c r="CH78" s="73">
        <f t="shared" ca="1" si="62"/>
        <v>52</v>
      </c>
      <c r="CJ78" s="74">
        <v>78</v>
      </c>
      <c r="CK78" s="74">
        <v>7</v>
      </c>
      <c r="CL78" s="74">
        <v>7</v>
      </c>
      <c r="CN78" s="72">
        <f t="shared" ca="1" si="63"/>
        <v>0.65703454065663269</v>
      </c>
      <c r="CO78" s="73">
        <f t="shared" ca="1" si="64"/>
        <v>34</v>
      </c>
      <c r="CQ78" s="74">
        <v>78</v>
      </c>
      <c r="CR78" s="74">
        <v>9</v>
      </c>
      <c r="CS78" s="74">
        <v>6</v>
      </c>
    </row>
    <row r="79" spans="71:97" ht="18.75" x14ac:dyDescent="0.25">
      <c r="BS79" s="72"/>
      <c r="BT79" s="73"/>
      <c r="BU79" s="73"/>
      <c r="BV79" s="74"/>
      <c r="BW79" s="74"/>
      <c r="BX79" s="74"/>
      <c r="BY79" s="74"/>
      <c r="BZ79" s="72">
        <f t="shared" ca="1" si="59"/>
        <v>0.48034021514900205</v>
      </c>
      <c r="CA79" s="73">
        <f t="shared" ca="1" si="60"/>
        <v>43</v>
      </c>
      <c r="CC79" s="74">
        <v>79</v>
      </c>
      <c r="CD79" s="74">
        <v>9</v>
      </c>
      <c r="CE79" s="74">
        <v>7</v>
      </c>
      <c r="CG79" s="72">
        <f t="shared" ca="1" si="61"/>
        <v>0.63880237505906401</v>
      </c>
      <c r="CH79" s="73">
        <f t="shared" ca="1" si="62"/>
        <v>40</v>
      </c>
      <c r="CJ79" s="74">
        <v>79</v>
      </c>
      <c r="CK79" s="74">
        <v>7</v>
      </c>
      <c r="CL79" s="74">
        <v>8</v>
      </c>
      <c r="CN79" s="72">
        <f t="shared" ca="1" si="63"/>
        <v>6.0113341254240393E-2</v>
      </c>
      <c r="CO79" s="73">
        <f t="shared" ca="1" si="64"/>
        <v>77</v>
      </c>
      <c r="CQ79" s="74">
        <v>79</v>
      </c>
      <c r="CR79" s="74">
        <v>9</v>
      </c>
      <c r="CS79" s="74">
        <v>7</v>
      </c>
    </row>
    <row r="80" spans="71:97" ht="18.75" x14ac:dyDescent="0.25">
      <c r="BS80" s="72"/>
      <c r="BT80" s="73"/>
      <c r="BU80" s="73"/>
      <c r="BV80" s="74"/>
      <c r="BW80" s="74"/>
      <c r="BX80" s="74"/>
      <c r="BY80" s="74"/>
      <c r="BZ80" s="72">
        <f t="shared" ca="1" si="59"/>
        <v>0.91043575590335568</v>
      </c>
      <c r="CA80" s="73">
        <f t="shared" ca="1" si="60"/>
        <v>5</v>
      </c>
      <c r="CC80" s="74">
        <v>80</v>
      </c>
      <c r="CD80" s="74">
        <v>9</v>
      </c>
      <c r="CE80" s="74">
        <v>8</v>
      </c>
      <c r="CG80" s="72">
        <f t="shared" ca="1" si="61"/>
        <v>0.7453504720109686</v>
      </c>
      <c r="CH80" s="73">
        <f t="shared" ca="1" si="62"/>
        <v>35</v>
      </c>
      <c r="CJ80" s="74">
        <v>80</v>
      </c>
      <c r="CK80" s="74">
        <v>7</v>
      </c>
      <c r="CL80" s="74">
        <v>9</v>
      </c>
      <c r="CN80" s="72">
        <f t="shared" ca="1" si="63"/>
        <v>0.72935931850800617</v>
      </c>
      <c r="CO80" s="73">
        <f t="shared" ca="1" si="64"/>
        <v>27</v>
      </c>
      <c r="CQ80" s="74">
        <v>80</v>
      </c>
      <c r="CR80" s="74">
        <v>9</v>
      </c>
      <c r="CS80" s="74">
        <v>8</v>
      </c>
    </row>
    <row r="81" spans="71:97" ht="18.75" x14ac:dyDescent="0.25">
      <c r="BS81" s="72"/>
      <c r="BT81" s="73"/>
      <c r="BU81" s="73"/>
      <c r="BV81" s="74"/>
      <c r="BW81" s="74"/>
      <c r="BX81" s="74"/>
      <c r="BY81" s="74"/>
      <c r="BZ81" s="72">
        <f t="shared" ca="1" si="59"/>
        <v>0.87506487984947301</v>
      </c>
      <c r="CA81" s="73">
        <f t="shared" ca="1" si="60"/>
        <v>11</v>
      </c>
      <c r="CC81" s="74">
        <v>81</v>
      </c>
      <c r="CD81" s="74">
        <v>9</v>
      </c>
      <c r="CE81" s="74">
        <v>9</v>
      </c>
      <c r="CG81" s="72">
        <f t="shared" ca="1" si="61"/>
        <v>0.91359436664138338</v>
      </c>
      <c r="CH81" s="73">
        <f t="shared" ca="1" si="62"/>
        <v>12</v>
      </c>
      <c r="CJ81" s="74">
        <v>81</v>
      </c>
      <c r="CK81" s="74">
        <v>8</v>
      </c>
      <c r="CL81" s="74">
        <v>0</v>
      </c>
      <c r="CN81" s="72">
        <f t="shared" ca="1" si="63"/>
        <v>0.36313950370345238</v>
      </c>
      <c r="CO81" s="73">
        <f t="shared" ca="1" si="64"/>
        <v>60</v>
      </c>
      <c r="CQ81" s="74">
        <v>81</v>
      </c>
      <c r="CR81" s="74">
        <v>9</v>
      </c>
      <c r="CS81" s="74">
        <v>9</v>
      </c>
    </row>
    <row r="82" spans="71:97" ht="18.75" x14ac:dyDescent="0.25">
      <c r="BS82" s="72"/>
      <c r="BT82" s="73"/>
      <c r="BU82" s="73"/>
      <c r="BV82" s="74"/>
      <c r="BW82" s="74"/>
      <c r="BX82" s="74"/>
      <c r="BY82" s="74"/>
      <c r="BZ82" s="72"/>
      <c r="CA82" s="73"/>
      <c r="CC82" s="74"/>
      <c r="CG82" s="72">
        <f t="shared" ca="1" si="61"/>
        <v>0.83317826031382414</v>
      </c>
      <c r="CH82" s="73">
        <f t="shared" ca="1" si="62"/>
        <v>22</v>
      </c>
      <c r="CJ82" s="74">
        <v>82</v>
      </c>
      <c r="CK82" s="74">
        <v>8</v>
      </c>
      <c r="CL82" s="74">
        <v>1</v>
      </c>
      <c r="CN82" s="72"/>
      <c r="CO82" s="73"/>
      <c r="CQ82" s="74"/>
    </row>
    <row r="83" spans="71:97" ht="18.75" x14ac:dyDescent="0.25">
      <c r="BS83" s="72"/>
      <c r="BT83" s="73"/>
      <c r="BU83" s="73"/>
      <c r="BV83" s="74"/>
      <c r="BW83" s="74"/>
      <c r="BX83" s="74"/>
      <c r="BY83" s="74"/>
      <c r="BZ83" s="72"/>
      <c r="CA83" s="73"/>
      <c r="CC83" s="74"/>
      <c r="CG83" s="72">
        <f t="shared" ca="1" si="61"/>
        <v>8.415758996153444E-2</v>
      </c>
      <c r="CH83" s="73">
        <f t="shared" ca="1" si="62"/>
        <v>96</v>
      </c>
      <c r="CJ83" s="74">
        <v>83</v>
      </c>
      <c r="CK83" s="74">
        <v>8</v>
      </c>
      <c r="CL83" s="74">
        <v>2</v>
      </c>
      <c r="CN83" s="72"/>
      <c r="CO83" s="73"/>
      <c r="CQ83" s="74"/>
    </row>
    <row r="84" spans="71:97" ht="18.75" x14ac:dyDescent="0.25">
      <c r="BS84" s="72"/>
      <c r="BT84" s="73"/>
      <c r="BU84" s="73"/>
      <c r="BV84" s="74"/>
      <c r="BW84" s="74"/>
      <c r="BX84" s="74"/>
      <c r="BY84" s="74"/>
      <c r="BZ84" s="72"/>
      <c r="CA84" s="73"/>
      <c r="CC84" s="74"/>
      <c r="CG84" s="72">
        <f t="shared" ca="1" si="61"/>
        <v>0.47123315869081583</v>
      </c>
      <c r="CH84" s="73">
        <f t="shared" ca="1" si="62"/>
        <v>54</v>
      </c>
      <c r="CJ84" s="74">
        <v>84</v>
      </c>
      <c r="CK84" s="74">
        <v>8</v>
      </c>
      <c r="CL84" s="74">
        <v>3</v>
      </c>
      <c r="CN84" s="72"/>
      <c r="CO84" s="73"/>
      <c r="CQ84" s="74"/>
    </row>
    <row r="85" spans="71:97" ht="18.75" x14ac:dyDescent="0.25">
      <c r="BS85" s="72"/>
      <c r="BT85" s="73"/>
      <c r="BU85" s="73"/>
      <c r="BV85" s="74"/>
      <c r="BW85" s="74"/>
      <c r="BX85" s="74"/>
      <c r="BY85" s="74"/>
      <c r="BZ85" s="72"/>
      <c r="CA85" s="73"/>
      <c r="CC85" s="74"/>
      <c r="CG85" s="72">
        <f t="shared" ca="1" si="61"/>
        <v>0.95771913034173384</v>
      </c>
      <c r="CH85" s="73">
        <f t="shared" ca="1" si="62"/>
        <v>5</v>
      </c>
      <c r="CJ85" s="74">
        <v>85</v>
      </c>
      <c r="CK85" s="74">
        <v>8</v>
      </c>
      <c r="CL85" s="74">
        <v>4</v>
      </c>
      <c r="CN85" s="72"/>
      <c r="CO85" s="73"/>
      <c r="CQ85" s="74"/>
    </row>
    <row r="86" spans="71:97" ht="18.75" x14ac:dyDescent="0.25">
      <c r="BS86" s="72"/>
      <c r="BT86" s="73"/>
      <c r="BU86" s="73"/>
      <c r="BV86" s="74"/>
      <c r="BW86" s="74"/>
      <c r="BX86" s="74"/>
      <c r="BY86" s="74"/>
      <c r="BZ86" s="72"/>
      <c r="CA86" s="73"/>
      <c r="CC86" s="74"/>
      <c r="CG86" s="72">
        <f t="shared" ca="1" si="61"/>
        <v>0.77204311663006375</v>
      </c>
      <c r="CH86" s="73">
        <f t="shared" ca="1" si="62"/>
        <v>33</v>
      </c>
      <c r="CJ86" s="74">
        <v>86</v>
      </c>
      <c r="CK86" s="74">
        <v>8</v>
      </c>
      <c r="CL86" s="74">
        <v>5</v>
      </c>
      <c r="CN86" s="72"/>
      <c r="CO86" s="73"/>
      <c r="CQ86" s="74"/>
    </row>
    <row r="87" spans="71:97" ht="18.75" x14ac:dyDescent="0.25">
      <c r="BS87" s="72"/>
      <c r="BT87" s="73"/>
      <c r="BU87" s="73"/>
      <c r="BV87" s="74"/>
      <c r="BW87" s="74"/>
      <c r="BX87" s="74"/>
      <c r="BY87" s="74"/>
      <c r="BZ87" s="72"/>
      <c r="CA87" s="73"/>
      <c r="CC87" s="74"/>
      <c r="CG87" s="72">
        <f t="shared" ca="1" si="61"/>
        <v>0.56398888800929869</v>
      </c>
      <c r="CH87" s="73">
        <f t="shared" ca="1" si="62"/>
        <v>44</v>
      </c>
      <c r="CJ87" s="74">
        <v>87</v>
      </c>
      <c r="CK87" s="74">
        <v>8</v>
      </c>
      <c r="CL87" s="74">
        <v>6</v>
      </c>
      <c r="CN87" s="72"/>
      <c r="CO87" s="73"/>
      <c r="CQ87" s="74"/>
    </row>
    <row r="88" spans="71:97" ht="18.75" x14ac:dyDescent="0.25">
      <c r="BS88" s="72"/>
      <c r="BT88" s="73"/>
      <c r="BU88" s="73"/>
      <c r="BV88" s="74"/>
      <c r="BW88" s="74"/>
      <c r="BX88" s="74"/>
      <c r="BY88" s="74"/>
      <c r="BZ88" s="72"/>
      <c r="CA88" s="73"/>
      <c r="CC88" s="74"/>
      <c r="CG88" s="72">
        <f t="shared" ca="1" si="61"/>
        <v>0.95947657674797471</v>
      </c>
      <c r="CH88" s="73">
        <f t="shared" ca="1" si="62"/>
        <v>4</v>
      </c>
      <c r="CJ88" s="74">
        <v>88</v>
      </c>
      <c r="CK88" s="74">
        <v>8</v>
      </c>
      <c r="CL88" s="74">
        <v>7</v>
      </c>
      <c r="CN88" s="72"/>
      <c r="CO88" s="73"/>
      <c r="CQ88" s="74"/>
    </row>
    <row r="89" spans="71:97" ht="18.75" x14ac:dyDescent="0.25">
      <c r="BS89" s="72"/>
      <c r="BT89" s="73"/>
      <c r="BU89" s="73"/>
      <c r="BV89" s="74"/>
      <c r="BW89" s="74"/>
      <c r="BX89" s="74"/>
      <c r="BY89" s="74"/>
      <c r="BZ89" s="72"/>
      <c r="CA89" s="73"/>
      <c r="CC89" s="74"/>
      <c r="CG89" s="72">
        <f t="shared" ca="1" si="61"/>
        <v>0.42241473996165235</v>
      </c>
      <c r="CH89" s="73">
        <f t="shared" ca="1" si="62"/>
        <v>59</v>
      </c>
      <c r="CJ89" s="74">
        <v>89</v>
      </c>
      <c r="CK89" s="74">
        <v>8</v>
      </c>
      <c r="CL89" s="74">
        <v>8</v>
      </c>
      <c r="CN89" s="72"/>
      <c r="CO89" s="73"/>
      <c r="CQ89" s="74"/>
    </row>
    <row r="90" spans="71:97" ht="18.75" x14ac:dyDescent="0.25">
      <c r="BS90" s="72"/>
      <c r="BT90" s="73"/>
      <c r="BU90" s="73"/>
      <c r="BV90" s="74"/>
      <c r="BW90" s="74"/>
      <c r="BX90" s="74"/>
      <c r="BY90" s="74"/>
      <c r="BZ90" s="72"/>
      <c r="CA90" s="73"/>
      <c r="CC90" s="74"/>
      <c r="CG90" s="72">
        <f t="shared" ca="1" si="61"/>
        <v>0.22527339698087845</v>
      </c>
      <c r="CH90" s="73">
        <f t="shared" ca="1" si="62"/>
        <v>87</v>
      </c>
      <c r="CJ90" s="74">
        <v>90</v>
      </c>
      <c r="CK90" s="74">
        <v>8</v>
      </c>
      <c r="CL90" s="74">
        <v>9</v>
      </c>
      <c r="CN90" s="72"/>
      <c r="CO90" s="73"/>
      <c r="CQ90" s="74"/>
    </row>
    <row r="91" spans="71:97" ht="18.75" x14ac:dyDescent="0.25">
      <c r="BS91" s="72"/>
      <c r="BT91" s="73"/>
      <c r="BU91" s="73"/>
      <c r="BV91" s="74"/>
      <c r="BW91" s="74"/>
      <c r="BX91" s="74"/>
      <c r="BY91" s="74"/>
      <c r="BZ91" s="72"/>
      <c r="CA91" s="73"/>
      <c r="CC91" s="74"/>
      <c r="CG91" s="72">
        <f t="shared" ca="1" si="61"/>
        <v>0.40916757648941571</v>
      </c>
      <c r="CH91" s="73">
        <f t="shared" ca="1" si="62"/>
        <v>60</v>
      </c>
      <c r="CJ91" s="74">
        <v>91</v>
      </c>
      <c r="CK91" s="74">
        <v>9</v>
      </c>
      <c r="CL91" s="74">
        <v>0</v>
      </c>
      <c r="CN91" s="72"/>
      <c r="CO91" s="73"/>
      <c r="CQ91" s="74"/>
    </row>
    <row r="92" spans="71:97" ht="18.75" x14ac:dyDescent="0.25">
      <c r="BS92" s="72"/>
      <c r="BT92" s="73"/>
      <c r="BU92" s="73"/>
      <c r="BV92" s="74"/>
      <c r="BW92" s="74"/>
      <c r="BX92" s="74"/>
      <c r="BY92" s="74"/>
      <c r="BZ92" s="72"/>
      <c r="CA92" s="73"/>
      <c r="CC92" s="74"/>
      <c r="CG92" s="72">
        <f t="shared" ca="1" si="61"/>
        <v>0.52226357337626561</v>
      </c>
      <c r="CH92" s="73">
        <f t="shared" ca="1" si="62"/>
        <v>46</v>
      </c>
      <c r="CJ92" s="74">
        <v>92</v>
      </c>
      <c r="CK92" s="74">
        <v>9</v>
      </c>
      <c r="CL92" s="74">
        <v>1</v>
      </c>
      <c r="CN92" s="72"/>
      <c r="CO92" s="73"/>
      <c r="CQ92" s="74"/>
    </row>
    <row r="93" spans="71:97" ht="18.75" x14ac:dyDescent="0.25">
      <c r="BS93" s="72"/>
      <c r="BT93" s="73"/>
      <c r="BU93" s="73"/>
      <c r="BV93" s="74"/>
      <c r="BW93" s="74"/>
      <c r="BX93" s="74"/>
      <c r="BY93" s="74"/>
      <c r="BZ93" s="72"/>
      <c r="CA93" s="73"/>
      <c r="CC93" s="74"/>
      <c r="CG93" s="72">
        <f t="shared" ca="1" si="61"/>
        <v>0.93981721298627574</v>
      </c>
      <c r="CH93" s="73">
        <f t="shared" ca="1" si="62"/>
        <v>8</v>
      </c>
      <c r="CJ93" s="74">
        <v>93</v>
      </c>
      <c r="CK93" s="74">
        <v>9</v>
      </c>
      <c r="CL93" s="74">
        <v>2</v>
      </c>
      <c r="CN93" s="72"/>
      <c r="CO93" s="73"/>
      <c r="CQ93" s="74"/>
    </row>
    <row r="94" spans="71:97" ht="18.75" x14ac:dyDescent="0.25">
      <c r="BS94" s="72"/>
      <c r="BT94" s="73"/>
      <c r="BU94" s="73"/>
      <c r="BV94" s="74"/>
      <c r="BW94" s="74"/>
      <c r="BX94" s="74"/>
      <c r="BY94" s="74"/>
      <c r="BZ94" s="72"/>
      <c r="CA94" s="73"/>
      <c r="CC94" s="74"/>
      <c r="CG94" s="72">
        <f t="shared" ca="1" si="61"/>
        <v>0.29788985265531598</v>
      </c>
      <c r="CH94" s="73">
        <f t="shared" ca="1" si="62"/>
        <v>72</v>
      </c>
      <c r="CJ94" s="74">
        <v>94</v>
      </c>
      <c r="CK94" s="74">
        <v>9</v>
      </c>
      <c r="CL94" s="74">
        <v>3</v>
      </c>
      <c r="CN94" s="72"/>
      <c r="CO94" s="73"/>
      <c r="CQ94" s="74"/>
    </row>
    <row r="95" spans="71:97" ht="18.75" x14ac:dyDescent="0.25">
      <c r="BS95" s="72"/>
      <c r="BT95" s="73"/>
      <c r="BU95" s="73"/>
      <c r="BV95" s="74"/>
      <c r="BW95" s="74"/>
      <c r="BX95" s="74"/>
      <c r="BY95" s="74"/>
      <c r="BZ95" s="72"/>
      <c r="CA95" s="73"/>
      <c r="CC95" s="74"/>
      <c r="CG95" s="72">
        <f t="shared" ca="1" si="61"/>
        <v>0.33961262571373674</v>
      </c>
      <c r="CH95" s="73">
        <f t="shared" ca="1" si="62"/>
        <v>68</v>
      </c>
      <c r="CJ95" s="74">
        <v>95</v>
      </c>
      <c r="CK95" s="74">
        <v>9</v>
      </c>
      <c r="CL95" s="74">
        <v>4</v>
      </c>
      <c r="CN95" s="72"/>
      <c r="CO95" s="73"/>
      <c r="CQ95" s="74"/>
    </row>
    <row r="96" spans="71:97" ht="18.75" x14ac:dyDescent="0.25">
      <c r="BS96" s="72"/>
      <c r="BT96" s="73"/>
      <c r="BU96" s="73"/>
      <c r="BV96" s="74"/>
      <c r="BY96" s="74"/>
      <c r="BZ96" s="72"/>
      <c r="CA96" s="73"/>
      <c r="CC96" s="74"/>
      <c r="CG96" s="72">
        <f t="shared" ca="1" si="61"/>
        <v>0.83028681097574164</v>
      </c>
      <c r="CH96" s="73">
        <f t="shared" ca="1" si="62"/>
        <v>24</v>
      </c>
      <c r="CJ96" s="74">
        <v>96</v>
      </c>
      <c r="CK96" s="74">
        <v>9</v>
      </c>
      <c r="CL96" s="74">
        <v>5</v>
      </c>
      <c r="CN96" s="72"/>
      <c r="CO96" s="73"/>
      <c r="CQ96" s="74"/>
    </row>
    <row r="97" spans="71:95" ht="18.75" x14ac:dyDescent="0.25">
      <c r="BS97" s="72"/>
      <c r="BT97" s="73"/>
      <c r="BU97" s="73"/>
      <c r="BV97" s="74"/>
      <c r="BY97" s="74"/>
      <c r="BZ97" s="72"/>
      <c r="CA97" s="73"/>
      <c r="CC97" s="74"/>
      <c r="CG97" s="72">
        <f t="shared" ca="1" si="61"/>
        <v>0.88497667330557572</v>
      </c>
      <c r="CH97" s="73">
        <f t="shared" ca="1" si="62"/>
        <v>17</v>
      </c>
      <c r="CJ97" s="74">
        <v>97</v>
      </c>
      <c r="CK97" s="74">
        <v>9</v>
      </c>
      <c r="CL97" s="74">
        <v>6</v>
      </c>
      <c r="CN97" s="72"/>
      <c r="CO97" s="73"/>
      <c r="CQ97" s="74"/>
    </row>
    <row r="98" spans="71:95" ht="18.75" x14ac:dyDescent="0.25">
      <c r="BS98" s="72"/>
      <c r="BT98" s="73"/>
      <c r="BU98" s="73"/>
      <c r="BV98" s="74"/>
      <c r="BY98" s="74"/>
      <c r="BZ98" s="72"/>
      <c r="CA98" s="73"/>
      <c r="CC98" s="74"/>
      <c r="CG98" s="72">
        <f t="shared" ca="1" si="61"/>
        <v>0.18036972343288582</v>
      </c>
      <c r="CH98" s="73">
        <f t="shared" ca="1" si="62"/>
        <v>89</v>
      </c>
      <c r="CJ98" s="74">
        <v>98</v>
      </c>
      <c r="CK98" s="74">
        <v>9</v>
      </c>
      <c r="CL98" s="74">
        <v>7</v>
      </c>
      <c r="CN98" s="72"/>
      <c r="CO98" s="73"/>
      <c r="CQ98" s="74"/>
    </row>
    <row r="99" spans="71:95" ht="18.75" x14ac:dyDescent="0.25">
      <c r="BS99" s="72"/>
      <c r="BT99" s="73"/>
      <c r="BU99" s="73"/>
      <c r="BY99" s="74"/>
      <c r="BZ99" s="72"/>
      <c r="CA99" s="73"/>
      <c r="CC99" s="74"/>
      <c r="CG99" s="72">
        <f t="shared" ca="1" si="61"/>
        <v>0.51834963747741525</v>
      </c>
      <c r="CH99" s="73">
        <f t="shared" ca="1" si="62"/>
        <v>47</v>
      </c>
      <c r="CJ99" s="74">
        <v>99</v>
      </c>
      <c r="CK99" s="74">
        <v>9</v>
      </c>
      <c r="CL99" s="74">
        <v>8</v>
      </c>
      <c r="CN99" s="72"/>
      <c r="CO99" s="73"/>
      <c r="CQ99" s="74"/>
    </row>
    <row r="100" spans="71:95" ht="18.75" x14ac:dyDescent="0.25">
      <c r="BS100" s="72"/>
      <c r="BT100" s="73"/>
      <c r="BU100" s="73"/>
      <c r="BY100" s="74"/>
      <c r="BZ100" s="72"/>
      <c r="CA100" s="73"/>
      <c r="CC100" s="74"/>
      <c r="CG100" s="72">
        <f t="shared" ca="1" si="61"/>
        <v>0.88513843909216716</v>
      </c>
      <c r="CH100" s="73">
        <f t="shared" ca="1" si="62"/>
        <v>16</v>
      </c>
      <c r="CJ100" s="74">
        <v>100</v>
      </c>
      <c r="CK100" s="74">
        <v>9</v>
      </c>
      <c r="CL100" s="74">
        <v>9</v>
      </c>
      <c r="CN100" s="72"/>
      <c r="CO100" s="73"/>
      <c r="CQ100" s="74"/>
    </row>
  </sheetData>
  <sheetProtection algorithmName="SHA-512" hashValue="NmMBnWWi7Kwad8LOPGJ8Zq+NEdxHLtuVZRl468+8CjYwOPFTz95Vck3ZrdSg8GGtp49aYnd3e34+V9r9SWxe/g==" saltValue="EeOKaEzTRibIRDnLuybrE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⑧(11.11)(1.11)ミックス</vt:lpstr>
      <vt:lpstr>NO</vt:lpstr>
      <vt:lpstr>OKA</vt:lpstr>
      <vt:lpstr>OKB</vt:lpstr>
      <vt:lpstr>ONA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2024-03-30T12:57:04Z</dcterms:modified>
</cp:coreProperties>
</file>