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B\"/>
    </mc:Choice>
  </mc:AlternateContent>
  <workbookProtection workbookAlgorithmName="SHA-512" workbookHashValue="50LI1d+/UUuE4MQYm/iNpseV7uwd6GGTtaFTPoTRas7L0mL9iHTAsWwIeMdGZgFpXi+2Dot17ZM2qqGYoJlYNw==" workbookSaltValue="miOWSx1jC1uR+rcQBSEN2g==" workbookSpinCount="100000" lockStructure="1"/>
  <bookViews>
    <workbookView xWindow="0" yWindow="0" windowWidth="14025" windowHeight="6165"/>
  </bookViews>
  <sheets>
    <sheet name="①(0.11)くり上がりなし" sheetId="1" r:id="rId1"/>
    <sheet name="②(0.11)くり上がり" sheetId="2" r:id="rId2"/>
    <sheet name="③(0.11)ミックス" sheetId="3" r:id="rId3"/>
    <sheet name="④(1.11)くり上がりなし" sheetId="4" r:id="rId4"/>
    <sheet name="⑤(1.11)くり上がり" sheetId="5" r:id="rId5"/>
    <sheet name="⑥(1.11)くり上がり和整数" sheetId="6" r:id="rId6"/>
    <sheet name="⑦(1.11)ミックス" sheetId="7" r:id="rId7"/>
    <sheet name="⑧(11.11)(1.11)ミックス" sheetId="8" r:id="rId8"/>
    <sheet name="⑨オールミックス" sheetId="9" r:id="rId9"/>
  </sheets>
  <definedNames>
    <definedName name="go" localSheetId="0">INDIRECT('①(0.11)くり上がりなし'!$Z$40)</definedName>
    <definedName name="go" localSheetId="1">INDIRECT('②(0.11)くり上がり'!$Z$40)</definedName>
    <definedName name="go" localSheetId="2">INDIRECT('③(0.11)ミックス'!$Z$40)</definedName>
    <definedName name="go" localSheetId="3">INDIRECT('④(1.11)くり上がりなし'!$Z$40)</definedName>
    <definedName name="go" localSheetId="4">INDIRECT('⑤(1.11)くり上がり'!$Z$40)</definedName>
    <definedName name="go" localSheetId="5">INDIRECT('⑥(1.11)くり上がり和整数'!$Z$40)</definedName>
    <definedName name="go" localSheetId="6">INDIRECT('⑦(1.11)ミックス'!$Z$40)</definedName>
    <definedName name="go" localSheetId="7">INDIRECT('⑧(11.11)(1.11)ミックス'!$Z$40)</definedName>
    <definedName name="go" localSheetId="8">INDIRECT(⑨オールミックス!$Z$40)</definedName>
    <definedName name="hati" localSheetId="0">INDIRECT('①(0.11)くり上がりなし'!$Z$43)</definedName>
    <definedName name="hati" localSheetId="1">INDIRECT('②(0.11)くり上がり'!$Z$43)</definedName>
    <definedName name="hati" localSheetId="2">INDIRECT('③(0.11)ミックス'!$Z$43)</definedName>
    <definedName name="hati" localSheetId="3">INDIRECT('④(1.11)くり上がりなし'!$Z$43)</definedName>
    <definedName name="hati" localSheetId="4">INDIRECT('⑤(1.11)くり上がり'!$Z$43)</definedName>
    <definedName name="hati" localSheetId="5">INDIRECT('⑥(1.11)くり上がり和整数'!$Z$43)</definedName>
    <definedName name="hati" localSheetId="6">INDIRECT('⑦(1.11)ミックス'!$Z$43)</definedName>
    <definedName name="hati" localSheetId="7">INDIRECT('⑧(11.11)(1.11)ミックス'!$Z$43)</definedName>
    <definedName name="hati" localSheetId="8">INDIRECT(⑨オールミックス!$Z$43)</definedName>
    <definedName name="iti" localSheetId="0">INDIRECT('①(0.11)くり上がりなし'!$Z$36)</definedName>
    <definedName name="iti" localSheetId="1">INDIRECT('②(0.11)くり上がり'!$Z$36)</definedName>
    <definedName name="iti" localSheetId="2">INDIRECT('③(0.11)ミックス'!$Z$36)</definedName>
    <definedName name="iti" localSheetId="3">INDIRECT('④(1.11)くり上がりなし'!$Z$36)</definedName>
    <definedName name="iti" localSheetId="4">INDIRECT('⑤(1.11)くり上がり'!$Z$36)</definedName>
    <definedName name="iti" localSheetId="5">INDIRECT('⑥(1.11)くり上がり和整数'!$Z$36)</definedName>
    <definedName name="iti" localSheetId="6">INDIRECT('⑦(1.11)ミックス'!$Z$36)</definedName>
    <definedName name="iti" localSheetId="7">INDIRECT('⑧(11.11)(1.11)ミックス'!$Z$36)</definedName>
    <definedName name="iti" localSheetId="8">INDIRECT(⑨オールミックス!$Z$36)</definedName>
    <definedName name="nana" localSheetId="0">INDIRECT('①(0.11)くり上がりなし'!$Z$42)</definedName>
    <definedName name="nana" localSheetId="1">INDIRECT('②(0.11)くり上がり'!$Z$42)</definedName>
    <definedName name="nana" localSheetId="2">INDIRECT('③(0.11)ミックス'!$Z$42)</definedName>
    <definedName name="nana" localSheetId="3">INDIRECT('④(1.11)くり上がりなし'!$Z$42)</definedName>
    <definedName name="nana" localSheetId="4">INDIRECT('⑤(1.11)くり上がり'!$Z$42)</definedName>
    <definedName name="nana" localSheetId="5">INDIRECT('⑥(1.11)くり上がり和整数'!$Z$42)</definedName>
    <definedName name="nana" localSheetId="6">INDIRECT('⑦(1.11)ミックス'!$Z$42)</definedName>
    <definedName name="nana" localSheetId="7">INDIRECT('⑧(11.11)(1.11)ミックス'!$Z$42)</definedName>
    <definedName name="nana" localSheetId="8">INDIRECT(⑨オールミックス!$Z$42)</definedName>
    <definedName name="ni" localSheetId="0">INDIRECT('①(0.11)くり上がりなし'!$Z$37)</definedName>
    <definedName name="ni" localSheetId="1">INDIRECT('②(0.11)くり上がり'!$Z$37)</definedName>
    <definedName name="ni" localSheetId="2">INDIRECT('③(0.11)ミックス'!$Z$37)</definedName>
    <definedName name="ni" localSheetId="3">INDIRECT('④(1.11)くり上がりなし'!$Z$37)</definedName>
    <definedName name="ni" localSheetId="4">INDIRECT('⑤(1.11)くり上がり'!$Z$37)</definedName>
    <definedName name="ni" localSheetId="5">INDIRECT('⑥(1.11)くり上がり和整数'!$Z$37)</definedName>
    <definedName name="ni" localSheetId="6">INDIRECT('⑦(1.11)ミックス'!$Z$37)</definedName>
    <definedName name="ni" localSheetId="7">INDIRECT('⑧(11.11)(1.11)ミックス'!$Z$37)</definedName>
    <definedName name="ni" localSheetId="8">INDIRECT(⑨オールミックス!$Z$37)</definedName>
    <definedName name="NO" localSheetId="1">'②(0.11)くり上がり'!$V$38</definedName>
    <definedName name="NO" localSheetId="2">'③(0.11)ミックス'!$V$38</definedName>
    <definedName name="NO" localSheetId="3">'④(1.11)くり上がりなし'!$V$38</definedName>
    <definedName name="NO" localSheetId="4">'⑤(1.11)くり上がり'!$V$38</definedName>
    <definedName name="NO" localSheetId="5">'⑥(1.11)くり上がり和整数'!$V$38</definedName>
    <definedName name="NO" localSheetId="6">'⑦(1.11)ミックス'!$V$38</definedName>
    <definedName name="NO" localSheetId="7">'⑧(11.11)(1.11)ミックス'!$V$38</definedName>
    <definedName name="NO" localSheetId="8">⑨オールミックス!$V$38</definedName>
    <definedName name="NO">'①(0.11)くり上がりなし'!$V$38</definedName>
    <definedName name="OKA" localSheetId="1">'②(0.11)くり上がり'!$V$39</definedName>
    <definedName name="OKA" localSheetId="2">'③(0.11)ミックス'!$V$39</definedName>
    <definedName name="OKA" localSheetId="3">'④(1.11)くり上がりなし'!$V$39</definedName>
    <definedName name="OKA" localSheetId="4">'⑤(1.11)くり上がり'!$V$39</definedName>
    <definedName name="OKA" localSheetId="5">'⑥(1.11)くり上がり和整数'!$V$39</definedName>
    <definedName name="OKA" localSheetId="6">'⑦(1.11)ミックス'!$V$39</definedName>
    <definedName name="OKA" localSheetId="7">'⑧(11.11)(1.11)ミックス'!$V$39</definedName>
    <definedName name="OKA" localSheetId="8">⑨オールミックス!$V$39</definedName>
    <definedName name="OKA">'①(0.11)くり上がりなし'!$V$39</definedName>
    <definedName name="OKB" localSheetId="1">'②(0.11)くり上がり'!$V$40</definedName>
    <definedName name="OKB" localSheetId="2">'③(0.11)ミックス'!$V$40</definedName>
    <definedName name="OKB" localSheetId="3">'④(1.11)くり上がりなし'!$V$40</definedName>
    <definedName name="OKB" localSheetId="4">'⑤(1.11)くり上がり'!$V$40</definedName>
    <definedName name="OKB" localSheetId="5">'⑥(1.11)くり上がり和整数'!$V$40</definedName>
    <definedName name="OKB" localSheetId="6">'⑦(1.11)ミックス'!$V$40</definedName>
    <definedName name="OKB" localSheetId="7">'⑧(11.11)(1.11)ミックス'!$V$40</definedName>
    <definedName name="OKB" localSheetId="8">⑨オールミックス!$V$40</definedName>
    <definedName name="OKB">'①(0.11)くり上がりなし'!$V$40</definedName>
    <definedName name="ONA" localSheetId="1">'②(0.11)くり上がり'!$V$39</definedName>
    <definedName name="ONA" localSheetId="2">'③(0.11)ミックス'!$V$39</definedName>
    <definedName name="ONA" localSheetId="3">'④(1.11)くり上がりなし'!$V$39</definedName>
    <definedName name="ONA" localSheetId="4">'⑤(1.11)くり上がり'!$V$39</definedName>
    <definedName name="ONA" localSheetId="5">'⑥(1.11)くり上がり和整数'!$V$39</definedName>
    <definedName name="ONA" localSheetId="6">'⑦(1.11)ミックス'!$V$39</definedName>
    <definedName name="ONA" localSheetId="7">'⑧(11.11)(1.11)ミックス'!$V$39</definedName>
    <definedName name="ONA" localSheetId="8">⑨オールミックス!$V$39</definedName>
    <definedName name="ONA">'①(0.11)くり上がりなし'!$V$39</definedName>
    <definedName name="_xlnm.Print_Area" localSheetId="0">'①(0.11)くり上がりなし'!$A$1:$T$62</definedName>
    <definedName name="_xlnm.Print_Area" localSheetId="1">'②(0.11)くり上がり'!$A$1:$T$62</definedName>
    <definedName name="_xlnm.Print_Area" localSheetId="2">'③(0.11)ミックス'!$A$1:$T$62</definedName>
    <definedName name="_xlnm.Print_Area" localSheetId="3">'④(1.11)くり上がりなし'!$A$1:$T$62</definedName>
    <definedName name="_xlnm.Print_Area" localSheetId="4">'⑤(1.11)くり上がり'!$A$1:$T$62</definedName>
    <definedName name="_xlnm.Print_Area" localSheetId="5">'⑥(1.11)くり上がり和整数'!$A$1:$T$62</definedName>
    <definedName name="_xlnm.Print_Area" localSheetId="6">'⑦(1.11)ミックス'!$A$1:$T$62</definedName>
    <definedName name="_xlnm.Print_Area" localSheetId="7">'⑧(11.11)(1.11)ミックス'!$A$1:$T$62</definedName>
    <definedName name="_xlnm.Print_Area" localSheetId="8">⑨オールミックス!$A$1:$T$62</definedName>
    <definedName name="roku" localSheetId="0">INDIRECT('①(0.11)くり上がりなし'!$Z$41)</definedName>
    <definedName name="roku" localSheetId="1">INDIRECT('②(0.11)くり上がり'!$Z$41)</definedName>
    <definedName name="roku" localSheetId="2">INDIRECT('③(0.11)ミックス'!$Z$41)</definedName>
    <definedName name="roku" localSheetId="3">INDIRECT('④(1.11)くり上がりなし'!$Z$41)</definedName>
    <definedName name="roku" localSheetId="4">INDIRECT('⑤(1.11)くり上がり'!$Z$41)</definedName>
    <definedName name="roku" localSheetId="5">INDIRECT('⑥(1.11)くり上がり和整数'!$Z$41)</definedName>
    <definedName name="roku" localSheetId="6">INDIRECT('⑦(1.11)ミックス'!$Z$41)</definedName>
    <definedName name="roku" localSheetId="7">INDIRECT('⑧(11.11)(1.11)ミックス'!$Z$41)</definedName>
    <definedName name="roku" localSheetId="8">INDIRECT(⑨オールミックス!$Z$41)</definedName>
    <definedName name="san" localSheetId="0">INDIRECT('①(0.11)くり上がりなし'!$Z$38)</definedName>
    <definedName name="san" localSheetId="1">INDIRECT('②(0.11)くり上がり'!$Z$38)</definedName>
    <definedName name="san" localSheetId="2">INDIRECT('③(0.11)ミックス'!$Z$38)</definedName>
    <definedName name="san" localSheetId="3">INDIRECT('④(1.11)くり上がりなし'!$Z$38)</definedName>
    <definedName name="san" localSheetId="4">INDIRECT('⑤(1.11)くり上がり'!$Z$38)</definedName>
    <definedName name="san" localSheetId="5">INDIRECT('⑥(1.11)くり上がり和整数'!$Z$38)</definedName>
    <definedName name="san" localSheetId="6">INDIRECT('⑦(1.11)ミックス'!$Z$38)</definedName>
    <definedName name="san" localSheetId="7">INDIRECT('⑧(11.11)(1.11)ミックス'!$Z$38)</definedName>
    <definedName name="san" localSheetId="8">INDIRECT(⑨オールミックス!$Z$38)</definedName>
    <definedName name="si" localSheetId="0">INDIRECT('①(0.11)くり上がりなし'!$Z$39)</definedName>
    <definedName name="si" localSheetId="1">INDIRECT('②(0.11)くり上がり'!$Z$39)</definedName>
    <definedName name="si" localSheetId="2">INDIRECT('③(0.11)ミックス'!$Z$39)</definedName>
    <definedName name="si" localSheetId="3">INDIRECT('④(1.11)くり上がりなし'!$Z$39)</definedName>
    <definedName name="si" localSheetId="4">INDIRECT('⑤(1.11)くり上がり'!$Z$39)</definedName>
    <definedName name="si" localSheetId="5">INDIRECT('⑥(1.11)くり上がり和整数'!$Z$39)</definedName>
    <definedName name="si" localSheetId="6">INDIRECT('⑦(1.11)ミックス'!$Z$39)</definedName>
    <definedName name="si" localSheetId="7">INDIRECT('⑧(11.11)(1.11)ミックス'!$Z$39)</definedName>
    <definedName name="si" localSheetId="8">INDIRECT(⑨オールミックス!$Z$39)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40" i="9" l="1"/>
  <c r="CL140" i="9"/>
  <c r="CE140" i="9"/>
  <c r="CS139" i="9"/>
  <c r="CL139" i="9"/>
  <c r="CE139" i="9"/>
  <c r="CS138" i="9"/>
  <c r="CL138" i="9"/>
  <c r="CE138" i="9"/>
  <c r="CS137" i="9"/>
  <c r="CL137" i="9"/>
  <c r="CE137" i="9"/>
  <c r="CS136" i="9"/>
  <c r="CL136" i="9"/>
  <c r="CE136" i="9"/>
  <c r="CS135" i="9"/>
  <c r="CL135" i="9"/>
  <c r="CE135" i="9"/>
  <c r="CS134" i="9"/>
  <c r="CL134" i="9"/>
  <c r="CE134" i="9"/>
  <c r="CS133" i="9"/>
  <c r="CL133" i="9"/>
  <c r="CE133" i="9"/>
  <c r="CS132" i="9"/>
  <c r="CL132" i="9"/>
  <c r="CE132" i="9"/>
  <c r="CS131" i="9"/>
  <c r="CL131" i="9"/>
  <c r="CE131" i="9"/>
  <c r="CS130" i="9"/>
  <c r="CL130" i="9"/>
  <c r="CE130" i="9"/>
  <c r="CS129" i="9"/>
  <c r="CL129" i="9"/>
  <c r="CE129" i="9"/>
  <c r="CS128" i="9"/>
  <c r="CL128" i="9"/>
  <c r="CE128" i="9"/>
  <c r="CS127" i="9"/>
  <c r="CL127" i="9"/>
  <c r="CE127" i="9"/>
  <c r="CS126" i="9"/>
  <c r="CL126" i="9"/>
  <c r="CE126" i="9"/>
  <c r="CS125" i="9"/>
  <c r="CL125" i="9"/>
  <c r="CE125" i="9"/>
  <c r="CS124" i="9"/>
  <c r="CL124" i="9"/>
  <c r="CE124" i="9"/>
  <c r="CS123" i="9"/>
  <c r="CL123" i="9"/>
  <c r="CE123" i="9"/>
  <c r="CS122" i="9"/>
  <c r="CL122" i="9"/>
  <c r="CE122" i="9"/>
  <c r="CS121" i="9"/>
  <c r="CL121" i="9"/>
  <c r="CE121" i="9"/>
  <c r="CS120" i="9"/>
  <c r="CL120" i="9"/>
  <c r="CE120" i="9"/>
  <c r="CS119" i="9"/>
  <c r="CL119" i="9"/>
  <c r="CE119" i="9"/>
  <c r="CS118" i="9"/>
  <c r="CL118" i="9"/>
  <c r="CE118" i="9"/>
  <c r="CS117" i="9"/>
  <c r="CL117" i="9"/>
  <c r="CE117" i="9"/>
  <c r="CS116" i="9"/>
  <c r="CL116" i="9"/>
  <c r="CE116" i="9"/>
  <c r="CS115" i="9"/>
  <c r="CL115" i="9"/>
  <c r="CE115" i="9"/>
  <c r="CS114" i="9"/>
  <c r="CL114" i="9"/>
  <c r="CE114" i="9"/>
  <c r="CS113" i="9"/>
  <c r="CL113" i="9"/>
  <c r="CE113" i="9"/>
  <c r="CS112" i="9"/>
  <c r="CL112" i="9"/>
  <c r="CE112" i="9"/>
  <c r="CS111" i="9"/>
  <c r="CL111" i="9"/>
  <c r="CE111" i="9"/>
  <c r="CS110" i="9"/>
  <c r="CL110" i="9"/>
  <c r="CE110" i="9"/>
  <c r="CS109" i="9"/>
  <c r="CL109" i="9"/>
  <c r="CE109" i="9"/>
  <c r="CS108" i="9"/>
  <c r="CL108" i="9"/>
  <c r="CE108" i="9"/>
  <c r="CS107" i="9"/>
  <c r="CL107" i="9"/>
  <c r="CE107" i="9"/>
  <c r="CS106" i="9"/>
  <c r="CL106" i="9"/>
  <c r="CE106" i="9"/>
  <c r="CS105" i="9"/>
  <c r="CL105" i="9"/>
  <c r="CE105" i="9"/>
  <c r="CS104" i="9"/>
  <c r="CL104" i="9"/>
  <c r="CE104" i="9"/>
  <c r="CS103" i="9"/>
  <c r="CL103" i="9"/>
  <c r="CE103" i="9"/>
  <c r="CS102" i="9"/>
  <c r="CL102" i="9"/>
  <c r="CE102" i="9"/>
  <c r="CS101" i="9"/>
  <c r="CL101" i="9"/>
  <c r="CE101" i="9"/>
  <c r="CS100" i="9"/>
  <c r="CL100" i="9"/>
  <c r="CE100" i="9"/>
  <c r="CS99" i="9"/>
  <c r="CL99" i="9"/>
  <c r="CE99" i="9"/>
  <c r="CS98" i="9"/>
  <c r="CL98" i="9"/>
  <c r="CE98" i="9"/>
  <c r="CS97" i="9"/>
  <c r="CL97" i="9"/>
  <c r="CE97" i="9"/>
  <c r="CS96" i="9"/>
  <c r="CL96" i="9"/>
  <c r="CE96" i="9"/>
  <c r="CS95" i="9"/>
  <c r="CL95" i="9"/>
  <c r="CE95" i="9"/>
  <c r="CS94" i="9"/>
  <c r="CL94" i="9"/>
  <c r="CE94" i="9"/>
  <c r="CS93" i="9"/>
  <c r="CL93" i="9"/>
  <c r="CE93" i="9"/>
  <c r="CS92" i="9"/>
  <c r="CL92" i="9"/>
  <c r="CE92" i="9"/>
  <c r="CS91" i="9"/>
  <c r="CL91" i="9"/>
  <c r="CE91" i="9"/>
  <c r="CS90" i="9"/>
  <c r="CL90" i="9"/>
  <c r="CE90" i="9"/>
  <c r="CS89" i="9"/>
  <c r="CL89" i="9"/>
  <c r="CE89" i="9"/>
  <c r="CS88" i="9"/>
  <c r="CL88" i="9"/>
  <c r="CE88" i="9"/>
  <c r="CS87" i="9"/>
  <c r="CL87" i="9"/>
  <c r="CE87" i="9"/>
  <c r="CS86" i="9"/>
  <c r="CL86" i="9"/>
  <c r="CE86" i="9"/>
  <c r="CS85" i="9"/>
  <c r="CL85" i="9"/>
  <c r="CE85" i="9"/>
  <c r="CS84" i="9"/>
  <c r="CL84" i="9"/>
  <c r="CE84" i="9"/>
  <c r="CS83" i="9"/>
  <c r="CL83" i="9"/>
  <c r="CE83" i="9"/>
  <c r="CS82" i="9"/>
  <c r="CL82" i="9"/>
  <c r="CE82" i="9"/>
  <c r="CS81" i="9"/>
  <c r="CL81" i="9"/>
  <c r="CE81" i="9"/>
  <c r="CS80" i="9"/>
  <c r="CL80" i="9"/>
  <c r="CE80" i="9"/>
  <c r="CS79" i="9"/>
  <c r="CL79" i="9"/>
  <c r="CE79" i="9"/>
  <c r="CS78" i="9"/>
  <c r="CL78" i="9"/>
  <c r="CE78" i="9"/>
  <c r="CS77" i="9"/>
  <c r="CL77" i="9"/>
  <c r="CE77" i="9"/>
  <c r="CS76" i="9"/>
  <c r="CL76" i="9"/>
  <c r="CE76" i="9"/>
  <c r="CS75" i="9"/>
  <c r="CL75" i="9"/>
  <c r="CE75" i="9"/>
  <c r="CS74" i="9"/>
  <c r="CL74" i="9"/>
  <c r="CE74" i="9"/>
  <c r="CS73" i="9"/>
  <c r="CL73" i="9"/>
  <c r="CE73" i="9"/>
  <c r="CS72" i="9"/>
  <c r="CL72" i="9"/>
  <c r="CE72" i="9"/>
  <c r="CS71" i="9"/>
  <c r="CL71" i="9"/>
  <c r="CE71" i="9"/>
  <c r="CS70" i="9"/>
  <c r="CL70" i="9"/>
  <c r="CE70" i="9"/>
  <c r="CS69" i="9"/>
  <c r="CL69" i="9"/>
  <c r="CE69" i="9"/>
  <c r="CS68" i="9"/>
  <c r="CL68" i="9"/>
  <c r="CE68" i="9"/>
  <c r="CS67" i="9"/>
  <c r="CL67" i="9"/>
  <c r="CE67" i="9"/>
  <c r="CS66" i="9"/>
  <c r="CL66" i="9"/>
  <c r="CE66" i="9"/>
  <c r="CS65" i="9"/>
  <c r="CL65" i="9"/>
  <c r="CE65" i="9"/>
  <c r="CS64" i="9"/>
  <c r="CL64" i="9"/>
  <c r="CE64" i="9"/>
  <c r="CS63" i="9"/>
  <c r="CL63" i="9"/>
  <c r="CE63" i="9"/>
  <c r="CS62" i="9"/>
  <c r="CL62" i="9"/>
  <c r="CE62" i="9"/>
  <c r="CS61" i="9"/>
  <c r="CL61" i="9"/>
  <c r="CE61" i="9"/>
  <c r="P61" i="9"/>
  <c r="F61" i="9"/>
  <c r="CS60" i="9"/>
  <c r="CL60" i="9"/>
  <c r="CE60" i="9"/>
  <c r="CS59" i="9"/>
  <c r="CL59" i="9"/>
  <c r="CE59" i="9"/>
  <c r="CS58" i="9"/>
  <c r="CL58" i="9"/>
  <c r="CE58" i="9"/>
  <c r="CS57" i="9"/>
  <c r="CL57" i="9"/>
  <c r="CE57" i="9"/>
  <c r="CS56" i="9"/>
  <c r="CL56" i="9"/>
  <c r="CE56" i="9"/>
  <c r="M56" i="9"/>
  <c r="C56" i="9"/>
  <c r="CS55" i="9"/>
  <c r="CL55" i="9"/>
  <c r="CE55" i="9"/>
  <c r="CS54" i="9"/>
  <c r="CL54" i="9"/>
  <c r="CE54" i="9"/>
  <c r="F54" i="9"/>
  <c r="CS53" i="9"/>
  <c r="CL53" i="9"/>
  <c r="CE53" i="9"/>
  <c r="CS52" i="9"/>
  <c r="CL52" i="9"/>
  <c r="CE52" i="9"/>
  <c r="CS51" i="9"/>
  <c r="CL51" i="9"/>
  <c r="CE51" i="9"/>
  <c r="CS50" i="9"/>
  <c r="CL50" i="9"/>
  <c r="CE50" i="9"/>
  <c r="CS49" i="9"/>
  <c r="CL49" i="9"/>
  <c r="CE49" i="9"/>
  <c r="M49" i="9"/>
  <c r="C49" i="9"/>
  <c r="CS48" i="9"/>
  <c r="CL48" i="9"/>
  <c r="CE48" i="9"/>
  <c r="CS47" i="9"/>
  <c r="CL47" i="9"/>
  <c r="CE47" i="9"/>
  <c r="CS46" i="9"/>
  <c r="CL46" i="9"/>
  <c r="CE46" i="9"/>
  <c r="CS45" i="9"/>
  <c r="CL45" i="9"/>
  <c r="CE45" i="9"/>
  <c r="CS44" i="9"/>
  <c r="CL44" i="9"/>
  <c r="CE44" i="9"/>
  <c r="CS43" i="9"/>
  <c r="CL43" i="9"/>
  <c r="CE43" i="9"/>
  <c r="CS42" i="9"/>
  <c r="CL42" i="9"/>
  <c r="CE42" i="9"/>
  <c r="M42" i="9"/>
  <c r="C42" i="9"/>
  <c r="CS41" i="9"/>
  <c r="CL41" i="9"/>
  <c r="CE41" i="9"/>
  <c r="CS40" i="9"/>
  <c r="CL40" i="9"/>
  <c r="CE40" i="9"/>
  <c r="P40" i="9"/>
  <c r="F40" i="9"/>
  <c r="CS39" i="9"/>
  <c r="CL39" i="9"/>
  <c r="CE39" i="9"/>
  <c r="CS38" i="9"/>
  <c r="CL38" i="9"/>
  <c r="CE38" i="9"/>
  <c r="CS37" i="9"/>
  <c r="CL37" i="9"/>
  <c r="CE37" i="9"/>
  <c r="CS36" i="9"/>
  <c r="CL36" i="9"/>
  <c r="CE36" i="9"/>
  <c r="CS35" i="9"/>
  <c r="CL35" i="9"/>
  <c r="CE35" i="9"/>
  <c r="M35" i="9"/>
  <c r="C35" i="9"/>
  <c r="CS34" i="9"/>
  <c r="CL34" i="9"/>
  <c r="CE34" i="9"/>
  <c r="CS33" i="9"/>
  <c r="CL33" i="9"/>
  <c r="CE33" i="9"/>
  <c r="F33" i="9"/>
  <c r="A33" i="9"/>
  <c r="CS32" i="9"/>
  <c r="CL32" i="9"/>
  <c r="CE32" i="9"/>
  <c r="S32" i="9"/>
  <c r="A32" i="9"/>
  <c r="CS31" i="9"/>
  <c r="CL31" i="9"/>
  <c r="CE31" i="9"/>
  <c r="CS30" i="9"/>
  <c r="CL30" i="9"/>
  <c r="CE30" i="9"/>
  <c r="P30" i="9"/>
  <c r="F30" i="9"/>
  <c r="CS29" i="9"/>
  <c r="CL29" i="9"/>
  <c r="CE29" i="9"/>
  <c r="CS28" i="9"/>
  <c r="CL28" i="9"/>
  <c r="CE28" i="9"/>
  <c r="CS27" i="9"/>
  <c r="CL27" i="9"/>
  <c r="CE27" i="9"/>
  <c r="CS26" i="9"/>
  <c r="CL26" i="9"/>
  <c r="CE26" i="9"/>
  <c r="CS25" i="9"/>
  <c r="CL25" i="9"/>
  <c r="CE25" i="9"/>
  <c r="CS24" i="9"/>
  <c r="CL24" i="9"/>
  <c r="CE24" i="9"/>
  <c r="CS23" i="9"/>
  <c r="CL23" i="9"/>
  <c r="CE23" i="9"/>
  <c r="P23" i="9"/>
  <c r="P54" i="9" s="1"/>
  <c r="F23" i="9"/>
  <c r="CS22" i="9"/>
  <c r="CL22" i="9"/>
  <c r="CE22" i="9"/>
  <c r="CS21" i="9"/>
  <c r="CL21" i="9"/>
  <c r="CE21" i="9"/>
  <c r="CS20" i="9"/>
  <c r="CL20" i="9"/>
  <c r="CE20" i="9"/>
  <c r="CS19" i="9"/>
  <c r="CL19" i="9"/>
  <c r="CM19" i="9" s="1"/>
  <c r="CE19" i="9"/>
  <c r="CS18" i="9"/>
  <c r="CL18" i="9"/>
  <c r="CE18" i="9"/>
  <c r="BX18" i="9"/>
  <c r="CS17" i="9"/>
  <c r="CL17" i="9"/>
  <c r="CE17" i="9"/>
  <c r="BX17" i="9"/>
  <c r="CS16" i="9"/>
  <c r="CL16" i="9"/>
  <c r="CE16" i="9"/>
  <c r="BX16" i="9"/>
  <c r="P16" i="9"/>
  <c r="P47" i="9" s="1"/>
  <c r="F16" i="9"/>
  <c r="F47" i="9" s="1"/>
  <c r="CS15" i="9"/>
  <c r="CL15" i="9"/>
  <c r="CE15" i="9"/>
  <c r="BX15" i="9"/>
  <c r="CS14" i="9"/>
  <c r="CL14" i="9"/>
  <c r="CE14" i="9"/>
  <c r="BX14" i="9"/>
  <c r="CS13" i="9"/>
  <c r="CL13" i="9"/>
  <c r="CE13" i="9"/>
  <c r="BX13" i="9"/>
  <c r="CS12" i="9"/>
  <c r="CL12" i="9"/>
  <c r="CE12" i="9"/>
  <c r="BX12" i="9"/>
  <c r="CS11" i="9"/>
  <c r="CL11" i="9"/>
  <c r="CE11" i="9"/>
  <c r="BX11" i="9"/>
  <c r="CS10" i="9"/>
  <c r="CL10" i="9"/>
  <c r="CE10" i="9"/>
  <c r="BX10" i="9"/>
  <c r="CS9" i="9"/>
  <c r="CL9" i="9"/>
  <c r="CE9" i="9"/>
  <c r="BX9" i="9"/>
  <c r="P9" i="9"/>
  <c r="F9" i="9"/>
  <c r="CS8" i="9"/>
  <c r="CL8" i="9"/>
  <c r="CE8" i="9"/>
  <c r="BX8" i="9"/>
  <c r="CS7" i="9"/>
  <c r="CL7" i="9"/>
  <c r="CE7" i="9"/>
  <c r="CF7" i="9" s="1"/>
  <c r="BX7" i="9"/>
  <c r="CS6" i="9"/>
  <c r="CL6" i="9"/>
  <c r="CE6" i="9"/>
  <c r="BX6" i="9"/>
  <c r="CS5" i="9"/>
  <c r="CL5" i="9"/>
  <c r="CE5" i="9"/>
  <c r="BX5" i="9"/>
  <c r="CS4" i="9"/>
  <c r="CL4" i="9"/>
  <c r="CM4" i="9" s="1"/>
  <c r="BO4" i="9" s="1"/>
  <c r="AN4" i="9" s="1"/>
  <c r="CE4" i="9"/>
  <c r="BX4" i="9"/>
  <c r="CS3" i="9"/>
  <c r="CL3" i="9"/>
  <c r="CE3" i="9"/>
  <c r="BX3" i="9"/>
  <c r="CS2" i="9"/>
  <c r="CL2" i="9"/>
  <c r="CE2" i="9"/>
  <c r="BX2" i="9"/>
  <c r="CS1" i="9"/>
  <c r="CL1" i="9"/>
  <c r="CM21" i="9" s="1"/>
  <c r="CE1" i="9"/>
  <c r="BX1" i="9"/>
  <c r="BY14" i="9" s="1"/>
  <c r="CG100" i="8"/>
  <c r="CG99" i="8"/>
  <c r="CG98" i="8"/>
  <c r="CG97" i="8"/>
  <c r="CG96" i="8"/>
  <c r="CG95" i="8"/>
  <c r="CG94" i="8"/>
  <c r="CG93" i="8"/>
  <c r="CG92" i="8"/>
  <c r="CG91" i="8"/>
  <c r="CG90" i="8"/>
  <c r="CG89" i="8"/>
  <c r="CG88" i="8"/>
  <c r="CG87" i="8"/>
  <c r="CG86" i="8"/>
  <c r="CG85" i="8"/>
  <c r="CG84" i="8"/>
  <c r="CG83" i="8"/>
  <c r="CG82" i="8"/>
  <c r="CN81" i="8"/>
  <c r="CG81" i="8"/>
  <c r="BZ81" i="8"/>
  <c r="CN80" i="8"/>
  <c r="CG80" i="8"/>
  <c r="BZ80" i="8"/>
  <c r="CN79" i="8"/>
  <c r="CG79" i="8"/>
  <c r="BZ79" i="8"/>
  <c r="CN78" i="8"/>
  <c r="CG78" i="8"/>
  <c r="BZ78" i="8"/>
  <c r="CN77" i="8"/>
  <c r="CG77" i="8"/>
  <c r="BZ77" i="8"/>
  <c r="CN76" i="8"/>
  <c r="CG76" i="8"/>
  <c r="BZ76" i="8"/>
  <c r="CN75" i="8"/>
  <c r="CG75" i="8"/>
  <c r="BZ75" i="8"/>
  <c r="CN74" i="8"/>
  <c r="CG74" i="8"/>
  <c r="BZ74" i="8"/>
  <c r="CN73" i="8"/>
  <c r="CG73" i="8"/>
  <c r="BZ73" i="8"/>
  <c r="CN72" i="8"/>
  <c r="CG72" i="8"/>
  <c r="BZ72" i="8"/>
  <c r="CN71" i="8"/>
  <c r="CG71" i="8"/>
  <c r="BZ71" i="8"/>
  <c r="CN70" i="8"/>
  <c r="CG70" i="8"/>
  <c r="BZ70" i="8"/>
  <c r="CN69" i="8"/>
  <c r="CG69" i="8"/>
  <c r="BZ69" i="8"/>
  <c r="CN68" i="8"/>
  <c r="CG68" i="8"/>
  <c r="BZ68" i="8"/>
  <c r="CN67" i="8"/>
  <c r="CG67" i="8"/>
  <c r="BZ67" i="8"/>
  <c r="CN66" i="8"/>
  <c r="CG66" i="8"/>
  <c r="BZ66" i="8"/>
  <c r="CN65" i="8"/>
  <c r="CG65" i="8"/>
  <c r="BZ65" i="8"/>
  <c r="CN64" i="8"/>
  <c r="CG64" i="8"/>
  <c r="BZ64" i="8"/>
  <c r="CN63" i="8"/>
  <c r="CG63" i="8"/>
  <c r="BZ63" i="8"/>
  <c r="CN62" i="8"/>
  <c r="CG62" i="8"/>
  <c r="BZ62" i="8"/>
  <c r="CN61" i="8"/>
  <c r="CG61" i="8"/>
  <c r="BZ61" i="8"/>
  <c r="F61" i="8"/>
  <c r="CN60" i="8"/>
  <c r="CG60" i="8"/>
  <c r="BZ60" i="8"/>
  <c r="CN59" i="8"/>
  <c r="CG59" i="8"/>
  <c r="BZ59" i="8"/>
  <c r="CN58" i="8"/>
  <c r="CG58" i="8"/>
  <c r="BZ58" i="8"/>
  <c r="CN57" i="8"/>
  <c r="CG57" i="8"/>
  <c r="BZ57" i="8"/>
  <c r="CN56" i="8"/>
  <c r="CG56" i="8"/>
  <c r="BZ56" i="8"/>
  <c r="M56" i="8"/>
  <c r="C56" i="8"/>
  <c r="CN55" i="8"/>
  <c r="CG55" i="8"/>
  <c r="BZ55" i="8"/>
  <c r="CN54" i="8"/>
  <c r="CG54" i="8"/>
  <c r="BZ54" i="8"/>
  <c r="CN53" i="8"/>
  <c r="CG53" i="8"/>
  <c r="BZ53" i="8"/>
  <c r="CN52" i="8"/>
  <c r="CG52" i="8"/>
  <c r="BZ52" i="8"/>
  <c r="CN51" i="8"/>
  <c r="CG51" i="8"/>
  <c r="BZ51" i="8"/>
  <c r="CN50" i="8"/>
  <c r="CG50" i="8"/>
  <c r="BZ50" i="8"/>
  <c r="CN49" i="8"/>
  <c r="CG49" i="8"/>
  <c r="BZ49" i="8"/>
  <c r="M49" i="8"/>
  <c r="C49" i="8"/>
  <c r="CN48" i="8"/>
  <c r="CG48" i="8"/>
  <c r="BZ48" i="8"/>
  <c r="CN47" i="8"/>
  <c r="CG47" i="8"/>
  <c r="BZ47" i="8"/>
  <c r="P47" i="8"/>
  <c r="CN46" i="8"/>
  <c r="CG46" i="8"/>
  <c r="BZ46" i="8"/>
  <c r="CN45" i="8"/>
  <c r="CG45" i="8"/>
  <c r="BZ45" i="8"/>
  <c r="CN44" i="8"/>
  <c r="CG44" i="8"/>
  <c r="BZ44" i="8"/>
  <c r="CN43" i="8"/>
  <c r="CG43" i="8"/>
  <c r="BZ43" i="8"/>
  <c r="CN42" i="8"/>
  <c r="CG42" i="8"/>
  <c r="BZ42" i="8"/>
  <c r="M42" i="8"/>
  <c r="C42" i="8"/>
  <c r="CN41" i="8"/>
  <c r="CG41" i="8"/>
  <c r="BZ41" i="8"/>
  <c r="CN40" i="8"/>
  <c r="CG40" i="8"/>
  <c r="BZ40" i="8"/>
  <c r="CN39" i="8"/>
  <c r="CG39" i="8"/>
  <c r="BZ39" i="8"/>
  <c r="CN38" i="8"/>
  <c r="CG38" i="8"/>
  <c r="BZ38" i="8"/>
  <c r="CN37" i="8"/>
  <c r="CG37" i="8"/>
  <c r="BZ37" i="8"/>
  <c r="CN36" i="8"/>
  <c r="CG36" i="8"/>
  <c r="BZ36" i="8"/>
  <c r="CN35" i="8"/>
  <c r="CG35" i="8"/>
  <c r="BZ35" i="8"/>
  <c r="M35" i="8"/>
  <c r="C35" i="8"/>
  <c r="CN34" i="8"/>
  <c r="CG34" i="8"/>
  <c r="BZ34" i="8"/>
  <c r="CN33" i="8"/>
  <c r="CG33" i="8"/>
  <c r="BZ33" i="8"/>
  <c r="F33" i="8"/>
  <c r="A33" i="8"/>
  <c r="CN32" i="8"/>
  <c r="CG32" i="8"/>
  <c r="BZ32" i="8"/>
  <c r="S32" i="8"/>
  <c r="A32" i="8"/>
  <c r="CN31" i="8"/>
  <c r="CG31" i="8"/>
  <c r="BZ31" i="8"/>
  <c r="CN30" i="8"/>
  <c r="CG30" i="8"/>
  <c r="BZ30" i="8"/>
  <c r="P30" i="8"/>
  <c r="P61" i="8" s="1"/>
  <c r="F30" i="8"/>
  <c r="CN29" i="8"/>
  <c r="CG29" i="8"/>
  <c r="BZ29" i="8"/>
  <c r="CN28" i="8"/>
  <c r="CG28" i="8"/>
  <c r="BZ28" i="8"/>
  <c r="CN27" i="8"/>
  <c r="CG27" i="8"/>
  <c r="BZ27" i="8"/>
  <c r="CN26" i="8"/>
  <c r="CG26" i="8"/>
  <c r="BZ26" i="8"/>
  <c r="CN25" i="8"/>
  <c r="CG25" i="8"/>
  <c r="BZ25" i="8"/>
  <c r="CN24" i="8"/>
  <c r="CG24" i="8"/>
  <c r="BZ24" i="8"/>
  <c r="CN23" i="8"/>
  <c r="CG23" i="8"/>
  <c r="BZ23" i="8"/>
  <c r="P23" i="8"/>
  <c r="P54" i="8" s="1"/>
  <c r="F23" i="8"/>
  <c r="F54" i="8" s="1"/>
  <c r="CN22" i="8"/>
  <c r="CG22" i="8"/>
  <c r="BZ22" i="8"/>
  <c r="CN21" i="8"/>
  <c r="CG21" i="8"/>
  <c r="BZ21" i="8"/>
  <c r="CN20" i="8"/>
  <c r="CG20" i="8"/>
  <c r="BZ20" i="8"/>
  <c r="CN19" i="8"/>
  <c r="CG19" i="8"/>
  <c r="BZ19" i="8"/>
  <c r="CN18" i="8"/>
  <c r="CG18" i="8"/>
  <c r="BZ18" i="8"/>
  <c r="CN17" i="8"/>
  <c r="CG17" i="8"/>
  <c r="BZ17" i="8"/>
  <c r="CN16" i="8"/>
  <c r="CG16" i="8"/>
  <c r="BZ16" i="8"/>
  <c r="BS16" i="8"/>
  <c r="P16" i="8"/>
  <c r="F16" i="8"/>
  <c r="F47" i="8" s="1"/>
  <c r="CN15" i="8"/>
  <c r="CG15" i="8"/>
  <c r="BZ15" i="8"/>
  <c r="BS15" i="8"/>
  <c r="CN14" i="8"/>
  <c r="CG14" i="8"/>
  <c r="BZ14" i="8"/>
  <c r="BS14" i="8"/>
  <c r="CN13" i="8"/>
  <c r="CG13" i="8"/>
  <c r="BZ13" i="8"/>
  <c r="BS13" i="8"/>
  <c r="CN12" i="8"/>
  <c r="CG12" i="8"/>
  <c r="BZ12" i="8"/>
  <c r="BS12" i="8"/>
  <c r="CN11" i="8"/>
  <c r="CG11" i="8"/>
  <c r="BZ11" i="8"/>
  <c r="BS11" i="8"/>
  <c r="CN10" i="8"/>
  <c r="CG10" i="8"/>
  <c r="BZ10" i="8"/>
  <c r="BS10" i="8"/>
  <c r="CN9" i="8"/>
  <c r="CG9" i="8"/>
  <c r="BZ9" i="8"/>
  <c r="BS9" i="8"/>
  <c r="P9" i="8"/>
  <c r="P40" i="8" s="1"/>
  <c r="F9" i="8"/>
  <c r="F40" i="8" s="1"/>
  <c r="CN8" i="8"/>
  <c r="CG8" i="8"/>
  <c r="BZ8" i="8"/>
  <c r="BS8" i="8"/>
  <c r="CN7" i="8"/>
  <c r="CG7" i="8"/>
  <c r="BZ7" i="8"/>
  <c r="BS7" i="8"/>
  <c r="CN6" i="8"/>
  <c r="CG6" i="8"/>
  <c r="BZ6" i="8"/>
  <c r="BS6" i="8"/>
  <c r="CN5" i="8"/>
  <c r="CG5" i="8"/>
  <c r="BZ5" i="8"/>
  <c r="BS5" i="8"/>
  <c r="CN4" i="8"/>
  <c r="CG4" i="8"/>
  <c r="BZ4" i="8"/>
  <c r="BS4" i="8"/>
  <c r="CN3" i="8"/>
  <c r="CG3" i="8"/>
  <c r="BZ3" i="8"/>
  <c r="BS3" i="8"/>
  <c r="CN2" i="8"/>
  <c r="CG2" i="8"/>
  <c r="BZ2" i="8"/>
  <c r="BS2" i="8"/>
  <c r="CN1" i="8"/>
  <c r="CG1" i="8"/>
  <c r="BZ1" i="8"/>
  <c r="BS1" i="8"/>
  <c r="CG100" i="7"/>
  <c r="CG99" i="7"/>
  <c r="CG98" i="7"/>
  <c r="CG97" i="7"/>
  <c r="CG96" i="7"/>
  <c r="CG95" i="7"/>
  <c r="CG94" i="7"/>
  <c r="CG93" i="7"/>
  <c r="CG92" i="7"/>
  <c r="CG91" i="7"/>
  <c r="CG90" i="7"/>
  <c r="CG89" i="7"/>
  <c r="CG88" i="7"/>
  <c r="CG87" i="7"/>
  <c r="CG86" i="7"/>
  <c r="CG85" i="7"/>
  <c r="CG84" i="7"/>
  <c r="CG83" i="7"/>
  <c r="CG82" i="7"/>
  <c r="CN81" i="7"/>
  <c r="CG81" i="7"/>
  <c r="BZ81" i="7"/>
  <c r="CN80" i="7"/>
  <c r="CG80" i="7"/>
  <c r="BZ80" i="7"/>
  <c r="CN79" i="7"/>
  <c r="CG79" i="7"/>
  <c r="BZ79" i="7"/>
  <c r="CN78" i="7"/>
  <c r="CG78" i="7"/>
  <c r="BZ78" i="7"/>
  <c r="CN77" i="7"/>
  <c r="CG77" i="7"/>
  <c r="BZ77" i="7"/>
  <c r="CN76" i="7"/>
  <c r="CG76" i="7"/>
  <c r="BZ76" i="7"/>
  <c r="CN75" i="7"/>
  <c r="CG75" i="7"/>
  <c r="BZ75" i="7"/>
  <c r="CN74" i="7"/>
  <c r="CG74" i="7"/>
  <c r="BZ74" i="7"/>
  <c r="CN73" i="7"/>
  <c r="CG73" i="7"/>
  <c r="BZ73" i="7"/>
  <c r="CN72" i="7"/>
  <c r="CG72" i="7"/>
  <c r="BZ72" i="7"/>
  <c r="CN71" i="7"/>
  <c r="CG71" i="7"/>
  <c r="BZ71" i="7"/>
  <c r="CN70" i="7"/>
  <c r="CG70" i="7"/>
  <c r="BZ70" i="7"/>
  <c r="CN69" i="7"/>
  <c r="CG69" i="7"/>
  <c r="BZ69" i="7"/>
  <c r="CN68" i="7"/>
  <c r="CG68" i="7"/>
  <c r="BZ68" i="7"/>
  <c r="CN67" i="7"/>
  <c r="CG67" i="7"/>
  <c r="BZ67" i="7"/>
  <c r="CN66" i="7"/>
  <c r="CG66" i="7"/>
  <c r="BZ66" i="7"/>
  <c r="CN65" i="7"/>
  <c r="CG65" i="7"/>
  <c r="BZ65" i="7"/>
  <c r="CN64" i="7"/>
  <c r="CG64" i="7"/>
  <c r="BZ64" i="7"/>
  <c r="CN63" i="7"/>
  <c r="CG63" i="7"/>
  <c r="BZ63" i="7"/>
  <c r="CN62" i="7"/>
  <c r="CG62" i="7"/>
  <c r="BZ62" i="7"/>
  <c r="CN61" i="7"/>
  <c r="CG61" i="7"/>
  <c r="BZ61" i="7"/>
  <c r="CN60" i="7"/>
  <c r="CG60" i="7"/>
  <c r="BZ60" i="7"/>
  <c r="CN59" i="7"/>
  <c r="CG59" i="7"/>
  <c r="BZ59" i="7"/>
  <c r="CN58" i="7"/>
  <c r="CG58" i="7"/>
  <c r="BZ58" i="7"/>
  <c r="CN57" i="7"/>
  <c r="CG57" i="7"/>
  <c r="BZ57" i="7"/>
  <c r="CN56" i="7"/>
  <c r="CG56" i="7"/>
  <c r="BZ56" i="7"/>
  <c r="M56" i="7"/>
  <c r="C56" i="7"/>
  <c r="CN55" i="7"/>
  <c r="CG55" i="7"/>
  <c r="BZ55" i="7"/>
  <c r="CN54" i="7"/>
  <c r="CG54" i="7"/>
  <c r="BZ54" i="7"/>
  <c r="CN53" i="7"/>
  <c r="CG53" i="7"/>
  <c r="BZ53" i="7"/>
  <c r="CN52" i="7"/>
  <c r="CG52" i="7"/>
  <c r="BZ52" i="7"/>
  <c r="CN51" i="7"/>
  <c r="CG51" i="7"/>
  <c r="BZ51" i="7"/>
  <c r="CN50" i="7"/>
  <c r="CG50" i="7"/>
  <c r="BZ50" i="7"/>
  <c r="CN49" i="7"/>
  <c r="CG49" i="7"/>
  <c r="BZ49" i="7"/>
  <c r="M49" i="7"/>
  <c r="C49" i="7"/>
  <c r="CN48" i="7"/>
  <c r="CG48" i="7"/>
  <c r="BZ48" i="7"/>
  <c r="CN47" i="7"/>
  <c r="CG47" i="7"/>
  <c r="BZ47" i="7"/>
  <c r="CN46" i="7"/>
  <c r="CG46" i="7"/>
  <c r="BZ46" i="7"/>
  <c r="CN45" i="7"/>
  <c r="CG45" i="7"/>
  <c r="BZ45" i="7"/>
  <c r="CN44" i="7"/>
  <c r="CG44" i="7"/>
  <c r="BZ44" i="7"/>
  <c r="CN43" i="7"/>
  <c r="CG43" i="7"/>
  <c r="BZ43" i="7"/>
  <c r="CN42" i="7"/>
  <c r="CG42" i="7"/>
  <c r="BZ42" i="7"/>
  <c r="M42" i="7"/>
  <c r="C42" i="7"/>
  <c r="CN41" i="7"/>
  <c r="CG41" i="7"/>
  <c r="BZ41" i="7"/>
  <c r="CN40" i="7"/>
  <c r="CG40" i="7"/>
  <c r="BZ40" i="7"/>
  <c r="CN39" i="7"/>
  <c r="CG39" i="7"/>
  <c r="BZ39" i="7"/>
  <c r="CN38" i="7"/>
  <c r="CG38" i="7"/>
  <c r="BZ38" i="7"/>
  <c r="CN37" i="7"/>
  <c r="CG37" i="7"/>
  <c r="BZ37" i="7"/>
  <c r="CN36" i="7"/>
  <c r="CG36" i="7"/>
  <c r="BZ36" i="7"/>
  <c r="CN35" i="7"/>
  <c r="CG35" i="7"/>
  <c r="BZ35" i="7"/>
  <c r="M35" i="7"/>
  <c r="C35" i="7"/>
  <c r="CN34" i="7"/>
  <c r="CG34" i="7"/>
  <c r="BZ34" i="7"/>
  <c r="CN33" i="7"/>
  <c r="CG33" i="7"/>
  <c r="BZ33" i="7"/>
  <c r="F33" i="7"/>
  <c r="A33" i="7"/>
  <c r="CN32" i="7"/>
  <c r="CG32" i="7"/>
  <c r="BZ32" i="7"/>
  <c r="S32" i="7"/>
  <c r="A32" i="7"/>
  <c r="CN31" i="7"/>
  <c r="CG31" i="7"/>
  <c r="BZ31" i="7"/>
  <c r="CN30" i="7"/>
  <c r="CG30" i="7"/>
  <c r="BZ30" i="7"/>
  <c r="P30" i="7"/>
  <c r="P61" i="7" s="1"/>
  <c r="F30" i="7"/>
  <c r="F61" i="7" s="1"/>
  <c r="CN29" i="7"/>
  <c r="CG29" i="7"/>
  <c r="BZ29" i="7"/>
  <c r="CN28" i="7"/>
  <c r="CG28" i="7"/>
  <c r="BZ28" i="7"/>
  <c r="CN27" i="7"/>
  <c r="CG27" i="7"/>
  <c r="BZ27" i="7"/>
  <c r="CN26" i="7"/>
  <c r="CG26" i="7"/>
  <c r="BZ26" i="7"/>
  <c r="CN25" i="7"/>
  <c r="CG25" i="7"/>
  <c r="BZ25" i="7"/>
  <c r="CN24" i="7"/>
  <c r="CG24" i="7"/>
  <c r="BZ24" i="7"/>
  <c r="CN23" i="7"/>
  <c r="CG23" i="7"/>
  <c r="BZ23" i="7"/>
  <c r="P23" i="7"/>
  <c r="P54" i="7" s="1"/>
  <c r="F23" i="7"/>
  <c r="F54" i="7" s="1"/>
  <c r="CN22" i="7"/>
  <c r="CG22" i="7"/>
  <c r="BZ22" i="7"/>
  <c r="CN21" i="7"/>
  <c r="CG21" i="7"/>
  <c r="BZ21" i="7"/>
  <c r="CN20" i="7"/>
  <c r="CG20" i="7"/>
  <c r="BZ20" i="7"/>
  <c r="CN19" i="7"/>
  <c r="CG19" i="7"/>
  <c r="BZ19" i="7"/>
  <c r="CN18" i="7"/>
  <c r="CG18" i="7"/>
  <c r="BZ18" i="7"/>
  <c r="BS18" i="7"/>
  <c r="CN17" i="7"/>
  <c r="CG17" i="7"/>
  <c r="BZ17" i="7"/>
  <c r="BS17" i="7"/>
  <c r="CN16" i="7"/>
  <c r="CG16" i="7"/>
  <c r="BZ16" i="7"/>
  <c r="BS16" i="7"/>
  <c r="P16" i="7"/>
  <c r="P47" i="7" s="1"/>
  <c r="F16" i="7"/>
  <c r="F47" i="7" s="1"/>
  <c r="CN15" i="7"/>
  <c r="CG15" i="7"/>
  <c r="BZ15" i="7"/>
  <c r="BS15" i="7"/>
  <c r="CN14" i="7"/>
  <c r="CG14" i="7"/>
  <c r="BZ14" i="7"/>
  <c r="BS14" i="7"/>
  <c r="CN13" i="7"/>
  <c r="CG13" i="7"/>
  <c r="BZ13" i="7"/>
  <c r="BS13" i="7"/>
  <c r="CN12" i="7"/>
  <c r="CG12" i="7"/>
  <c r="BZ12" i="7"/>
  <c r="BS12" i="7"/>
  <c r="CN11" i="7"/>
  <c r="CG11" i="7"/>
  <c r="BZ11" i="7"/>
  <c r="BS11" i="7"/>
  <c r="CN10" i="7"/>
  <c r="CG10" i="7"/>
  <c r="BZ10" i="7"/>
  <c r="BS10" i="7"/>
  <c r="CN9" i="7"/>
  <c r="CG9" i="7"/>
  <c r="BZ9" i="7"/>
  <c r="BS9" i="7"/>
  <c r="P9" i="7"/>
  <c r="P40" i="7" s="1"/>
  <c r="F9" i="7"/>
  <c r="F40" i="7" s="1"/>
  <c r="CN8" i="7"/>
  <c r="CG8" i="7"/>
  <c r="BZ8" i="7"/>
  <c r="BS8" i="7"/>
  <c r="CN7" i="7"/>
  <c r="CG7" i="7"/>
  <c r="BZ7" i="7"/>
  <c r="BS7" i="7"/>
  <c r="CN6" i="7"/>
  <c r="CG6" i="7"/>
  <c r="BZ6" i="7"/>
  <c r="BS6" i="7"/>
  <c r="CN5" i="7"/>
  <c r="CG5" i="7"/>
  <c r="BZ5" i="7"/>
  <c r="BS5" i="7"/>
  <c r="CN4" i="7"/>
  <c r="CG4" i="7"/>
  <c r="BZ4" i="7"/>
  <c r="BS4" i="7"/>
  <c r="CN3" i="7"/>
  <c r="CG3" i="7"/>
  <c r="BZ3" i="7"/>
  <c r="BS3" i="7"/>
  <c r="CN2" i="7"/>
  <c r="CG2" i="7"/>
  <c r="BZ2" i="7"/>
  <c r="BS2" i="7"/>
  <c r="CN1" i="7"/>
  <c r="CG1" i="7"/>
  <c r="BZ1" i="7"/>
  <c r="BS1" i="7"/>
  <c r="BZ81" i="6"/>
  <c r="BZ80" i="6"/>
  <c r="BZ79" i="6"/>
  <c r="BZ78" i="6"/>
  <c r="BZ77" i="6"/>
  <c r="BZ76" i="6"/>
  <c r="BZ75" i="6"/>
  <c r="BZ74" i="6"/>
  <c r="BZ73" i="6"/>
  <c r="BZ72" i="6"/>
  <c r="BZ71" i="6"/>
  <c r="BZ70" i="6"/>
  <c r="BZ69" i="6"/>
  <c r="BZ68" i="6"/>
  <c r="BZ67" i="6"/>
  <c r="BZ66" i="6"/>
  <c r="BZ65" i="6"/>
  <c r="BZ64" i="6"/>
  <c r="BZ63" i="6"/>
  <c r="BZ62" i="6"/>
  <c r="BZ61" i="6"/>
  <c r="BZ60" i="6"/>
  <c r="BZ59" i="6"/>
  <c r="BZ58" i="6"/>
  <c r="BZ57" i="6"/>
  <c r="BZ56" i="6"/>
  <c r="M56" i="6"/>
  <c r="C56" i="6"/>
  <c r="BZ55" i="6"/>
  <c r="BZ54" i="6"/>
  <c r="BZ53" i="6"/>
  <c r="BZ52" i="6"/>
  <c r="BZ51" i="6"/>
  <c r="BZ50" i="6"/>
  <c r="BZ49" i="6"/>
  <c r="M49" i="6"/>
  <c r="C49" i="6"/>
  <c r="BZ48" i="6"/>
  <c r="BZ47" i="6"/>
  <c r="BZ46" i="6"/>
  <c r="BZ45" i="6"/>
  <c r="BZ44" i="6"/>
  <c r="BZ43" i="6"/>
  <c r="BZ42" i="6"/>
  <c r="M42" i="6"/>
  <c r="C42" i="6"/>
  <c r="BZ41" i="6"/>
  <c r="BZ40" i="6"/>
  <c r="BZ39" i="6"/>
  <c r="BZ38" i="6"/>
  <c r="BZ37" i="6"/>
  <c r="BZ36" i="6"/>
  <c r="BZ35" i="6"/>
  <c r="M35" i="6"/>
  <c r="C35" i="6"/>
  <c r="BZ34" i="6"/>
  <c r="BZ33" i="6"/>
  <c r="F33" i="6"/>
  <c r="A33" i="6"/>
  <c r="BZ32" i="6"/>
  <c r="S32" i="6"/>
  <c r="A32" i="6"/>
  <c r="BZ31" i="6"/>
  <c r="BZ30" i="6"/>
  <c r="P30" i="6"/>
  <c r="P61" i="6" s="1"/>
  <c r="F30" i="6"/>
  <c r="F61" i="6" s="1"/>
  <c r="BZ29" i="6"/>
  <c r="BZ28" i="6"/>
  <c r="BZ27" i="6"/>
  <c r="BZ26" i="6"/>
  <c r="BZ25" i="6"/>
  <c r="BZ24" i="6"/>
  <c r="BZ23" i="6"/>
  <c r="P23" i="6"/>
  <c r="P54" i="6" s="1"/>
  <c r="F23" i="6"/>
  <c r="F54" i="6" s="1"/>
  <c r="BZ22" i="6"/>
  <c r="BZ21" i="6"/>
  <c r="BZ20" i="6"/>
  <c r="BZ19" i="6"/>
  <c r="CN18" i="6"/>
  <c r="CG18" i="6"/>
  <c r="BZ18" i="6"/>
  <c r="BS18" i="6"/>
  <c r="CN17" i="6"/>
  <c r="CG17" i="6"/>
  <c r="BZ17" i="6"/>
  <c r="BS17" i="6"/>
  <c r="CN16" i="6"/>
  <c r="CG16" i="6"/>
  <c r="BZ16" i="6"/>
  <c r="BS16" i="6"/>
  <c r="P16" i="6"/>
  <c r="P47" i="6" s="1"/>
  <c r="F16" i="6"/>
  <c r="F47" i="6" s="1"/>
  <c r="CN15" i="6"/>
  <c r="CG15" i="6"/>
  <c r="BZ15" i="6"/>
  <c r="BS15" i="6"/>
  <c r="CN14" i="6"/>
  <c r="CG14" i="6"/>
  <c r="BZ14" i="6"/>
  <c r="BS14" i="6"/>
  <c r="CN13" i="6"/>
  <c r="CG13" i="6"/>
  <c r="BZ13" i="6"/>
  <c r="BS13" i="6"/>
  <c r="CN12" i="6"/>
  <c r="CG12" i="6"/>
  <c r="BZ12" i="6"/>
  <c r="BS12" i="6"/>
  <c r="CN11" i="6"/>
  <c r="CG11" i="6"/>
  <c r="BZ11" i="6"/>
  <c r="BS11" i="6"/>
  <c r="CN10" i="6"/>
  <c r="CG10" i="6"/>
  <c r="BZ10" i="6"/>
  <c r="BS10" i="6"/>
  <c r="CN9" i="6"/>
  <c r="CG9" i="6"/>
  <c r="BZ9" i="6"/>
  <c r="BS9" i="6"/>
  <c r="P9" i="6"/>
  <c r="P40" i="6" s="1"/>
  <c r="F9" i="6"/>
  <c r="F40" i="6" s="1"/>
  <c r="CN8" i="6"/>
  <c r="CG8" i="6"/>
  <c r="BZ8" i="6"/>
  <c r="BS8" i="6"/>
  <c r="CN7" i="6"/>
  <c r="CG7" i="6"/>
  <c r="BZ7" i="6"/>
  <c r="BS7" i="6"/>
  <c r="CN6" i="6"/>
  <c r="CG6" i="6"/>
  <c r="BZ6" i="6"/>
  <c r="BS6" i="6"/>
  <c r="CN5" i="6"/>
  <c r="CG5" i="6"/>
  <c r="BZ5" i="6"/>
  <c r="BS5" i="6"/>
  <c r="CN4" i="6"/>
  <c r="CG4" i="6"/>
  <c r="BZ4" i="6"/>
  <c r="BS4" i="6"/>
  <c r="CN3" i="6"/>
  <c r="CG3" i="6"/>
  <c r="BZ3" i="6"/>
  <c r="BS3" i="6"/>
  <c r="CN2" i="6"/>
  <c r="CG2" i="6"/>
  <c r="BZ2" i="6"/>
  <c r="BS2" i="6"/>
  <c r="CN1" i="6"/>
  <c r="CG1" i="6"/>
  <c r="BZ1" i="6"/>
  <c r="BS1" i="6"/>
  <c r="BZ81" i="5"/>
  <c r="BZ80" i="5"/>
  <c r="BZ79" i="5"/>
  <c r="BZ78" i="5"/>
  <c r="BZ77" i="5"/>
  <c r="BZ76" i="5"/>
  <c r="BZ75" i="5"/>
  <c r="BZ74" i="5"/>
  <c r="BZ73" i="5"/>
  <c r="BZ72" i="5"/>
  <c r="BZ71" i="5"/>
  <c r="BZ70" i="5"/>
  <c r="BZ69" i="5"/>
  <c r="BZ68" i="5"/>
  <c r="BZ67" i="5"/>
  <c r="BZ66" i="5"/>
  <c r="BZ65" i="5"/>
  <c r="BZ64" i="5"/>
  <c r="BZ63" i="5"/>
  <c r="BZ62" i="5"/>
  <c r="BZ61" i="5"/>
  <c r="BZ60" i="5"/>
  <c r="BZ59" i="5"/>
  <c r="BZ58" i="5"/>
  <c r="BZ57" i="5"/>
  <c r="BZ56" i="5"/>
  <c r="M56" i="5"/>
  <c r="C56" i="5"/>
  <c r="CG55" i="5"/>
  <c r="BZ55" i="5"/>
  <c r="CG54" i="5"/>
  <c r="BZ54" i="5"/>
  <c r="CG53" i="5"/>
  <c r="BZ53" i="5"/>
  <c r="CG52" i="5"/>
  <c r="BZ52" i="5"/>
  <c r="CG51" i="5"/>
  <c r="BZ51" i="5"/>
  <c r="CG50" i="5"/>
  <c r="BZ50" i="5"/>
  <c r="CG49" i="5"/>
  <c r="BZ49" i="5"/>
  <c r="M49" i="5"/>
  <c r="C49" i="5"/>
  <c r="CG48" i="5"/>
  <c r="BZ48" i="5"/>
  <c r="CG47" i="5"/>
  <c r="BZ47" i="5"/>
  <c r="CG46" i="5"/>
  <c r="BZ46" i="5"/>
  <c r="CN45" i="5"/>
  <c r="CG45" i="5"/>
  <c r="BZ45" i="5"/>
  <c r="CN44" i="5"/>
  <c r="CG44" i="5"/>
  <c r="BZ44" i="5"/>
  <c r="CN43" i="5"/>
  <c r="CG43" i="5"/>
  <c r="BZ43" i="5"/>
  <c r="CN42" i="5"/>
  <c r="CG42" i="5"/>
  <c r="BZ42" i="5"/>
  <c r="M42" i="5"/>
  <c r="C42" i="5"/>
  <c r="CN41" i="5"/>
  <c r="CG41" i="5"/>
  <c r="BZ41" i="5"/>
  <c r="CN40" i="5"/>
  <c r="CG40" i="5"/>
  <c r="BZ40" i="5"/>
  <c r="CN39" i="5"/>
  <c r="CG39" i="5"/>
  <c r="BZ39" i="5"/>
  <c r="CN38" i="5"/>
  <c r="CG38" i="5"/>
  <c r="BZ38" i="5"/>
  <c r="CN37" i="5"/>
  <c r="CG37" i="5"/>
  <c r="BZ37" i="5"/>
  <c r="CN36" i="5"/>
  <c r="CG36" i="5"/>
  <c r="BZ36" i="5"/>
  <c r="CN35" i="5"/>
  <c r="CG35" i="5"/>
  <c r="BZ35" i="5"/>
  <c r="M35" i="5"/>
  <c r="C35" i="5"/>
  <c r="CN34" i="5"/>
  <c r="CG34" i="5"/>
  <c r="BZ34" i="5"/>
  <c r="CN33" i="5"/>
  <c r="CG33" i="5"/>
  <c r="BZ33" i="5"/>
  <c r="F33" i="5"/>
  <c r="A33" i="5"/>
  <c r="CN32" i="5"/>
  <c r="CG32" i="5"/>
  <c r="BZ32" i="5"/>
  <c r="S32" i="5"/>
  <c r="A32" i="5"/>
  <c r="CN31" i="5"/>
  <c r="CG31" i="5"/>
  <c r="BZ31" i="5"/>
  <c r="CN30" i="5"/>
  <c r="CG30" i="5"/>
  <c r="BZ30" i="5"/>
  <c r="P30" i="5"/>
  <c r="P61" i="5" s="1"/>
  <c r="F30" i="5"/>
  <c r="F61" i="5" s="1"/>
  <c r="CN29" i="5"/>
  <c r="CG29" i="5"/>
  <c r="BZ29" i="5"/>
  <c r="CN28" i="5"/>
  <c r="CG28" i="5"/>
  <c r="BZ28" i="5"/>
  <c r="CN27" i="5"/>
  <c r="CG27" i="5"/>
  <c r="BZ27" i="5"/>
  <c r="CN26" i="5"/>
  <c r="CG26" i="5"/>
  <c r="BZ26" i="5"/>
  <c r="CN25" i="5"/>
  <c r="CG25" i="5"/>
  <c r="BZ25" i="5"/>
  <c r="CN24" i="5"/>
  <c r="CG24" i="5"/>
  <c r="BZ24" i="5"/>
  <c r="CN23" i="5"/>
  <c r="CG23" i="5"/>
  <c r="BZ23" i="5"/>
  <c r="P23" i="5"/>
  <c r="P54" i="5" s="1"/>
  <c r="F23" i="5"/>
  <c r="F54" i="5" s="1"/>
  <c r="CN22" i="5"/>
  <c r="CG22" i="5"/>
  <c r="BZ22" i="5"/>
  <c r="CN21" i="5"/>
  <c r="CG21" i="5"/>
  <c r="BZ21" i="5"/>
  <c r="CN20" i="5"/>
  <c r="CG20" i="5"/>
  <c r="BZ20" i="5"/>
  <c r="CN19" i="5"/>
  <c r="CG19" i="5"/>
  <c r="BZ19" i="5"/>
  <c r="CN18" i="5"/>
  <c r="CG18" i="5"/>
  <c r="BZ18" i="5"/>
  <c r="BS18" i="5"/>
  <c r="CN17" i="5"/>
  <c r="CG17" i="5"/>
  <c r="BZ17" i="5"/>
  <c r="BS17" i="5"/>
  <c r="CN16" i="5"/>
  <c r="CG16" i="5"/>
  <c r="BZ16" i="5"/>
  <c r="BS16" i="5"/>
  <c r="P16" i="5"/>
  <c r="P47" i="5" s="1"/>
  <c r="F16" i="5"/>
  <c r="F47" i="5" s="1"/>
  <c r="CN15" i="5"/>
  <c r="CG15" i="5"/>
  <c r="BZ15" i="5"/>
  <c r="BS15" i="5"/>
  <c r="CN14" i="5"/>
  <c r="CG14" i="5"/>
  <c r="BZ14" i="5"/>
  <c r="BS14" i="5"/>
  <c r="CN13" i="5"/>
  <c r="CG13" i="5"/>
  <c r="BZ13" i="5"/>
  <c r="BS13" i="5"/>
  <c r="CN12" i="5"/>
  <c r="CG12" i="5"/>
  <c r="BZ12" i="5"/>
  <c r="BS12" i="5"/>
  <c r="CN11" i="5"/>
  <c r="CG11" i="5"/>
  <c r="BZ11" i="5"/>
  <c r="BS11" i="5"/>
  <c r="CN10" i="5"/>
  <c r="CG10" i="5"/>
  <c r="BZ10" i="5"/>
  <c r="BS10" i="5"/>
  <c r="CN9" i="5"/>
  <c r="CG9" i="5"/>
  <c r="BZ9" i="5"/>
  <c r="BS9" i="5"/>
  <c r="P9" i="5"/>
  <c r="P40" i="5" s="1"/>
  <c r="F9" i="5"/>
  <c r="F40" i="5" s="1"/>
  <c r="CN8" i="5"/>
  <c r="CG8" i="5"/>
  <c r="BZ8" i="5"/>
  <c r="BS8" i="5"/>
  <c r="CN7" i="5"/>
  <c r="CG7" i="5"/>
  <c r="BZ7" i="5"/>
  <c r="BS7" i="5"/>
  <c r="CN6" i="5"/>
  <c r="CG6" i="5"/>
  <c r="BZ6" i="5"/>
  <c r="BS6" i="5"/>
  <c r="CN5" i="5"/>
  <c r="CG5" i="5"/>
  <c r="BZ5" i="5"/>
  <c r="BS5" i="5"/>
  <c r="CN4" i="5"/>
  <c r="CG4" i="5"/>
  <c r="BZ4" i="5"/>
  <c r="BS4" i="5"/>
  <c r="BT4" i="5" s="1"/>
  <c r="CN3" i="5"/>
  <c r="CG3" i="5"/>
  <c r="BZ3" i="5"/>
  <c r="BS3" i="5"/>
  <c r="CN2" i="5"/>
  <c r="CG2" i="5"/>
  <c r="BZ2" i="5"/>
  <c r="BS2" i="5"/>
  <c r="CN1" i="5"/>
  <c r="CG1" i="5"/>
  <c r="BZ1" i="5"/>
  <c r="BS1" i="5"/>
  <c r="P61" i="4"/>
  <c r="F61" i="4"/>
  <c r="M56" i="4"/>
  <c r="C56" i="4"/>
  <c r="M49" i="4"/>
  <c r="C49" i="4"/>
  <c r="CG46" i="4"/>
  <c r="CG45" i="4"/>
  <c r="CG44" i="4"/>
  <c r="CG43" i="4"/>
  <c r="CG42" i="4"/>
  <c r="M42" i="4"/>
  <c r="C42" i="4"/>
  <c r="CG41" i="4"/>
  <c r="CG40" i="4"/>
  <c r="F40" i="4"/>
  <c r="CG39" i="4"/>
  <c r="CG38" i="4"/>
  <c r="CG37" i="4"/>
  <c r="CN36" i="4"/>
  <c r="CG36" i="4"/>
  <c r="BZ36" i="4"/>
  <c r="CN35" i="4"/>
  <c r="CG35" i="4"/>
  <c r="BZ35" i="4"/>
  <c r="M35" i="4"/>
  <c r="C35" i="4"/>
  <c r="CN34" i="4"/>
  <c r="CG34" i="4"/>
  <c r="BZ34" i="4"/>
  <c r="CN33" i="4"/>
  <c r="CG33" i="4"/>
  <c r="BZ33" i="4"/>
  <c r="F33" i="4"/>
  <c r="A33" i="4"/>
  <c r="CN32" i="4"/>
  <c r="CG32" i="4"/>
  <c r="BZ32" i="4"/>
  <c r="S32" i="4"/>
  <c r="A32" i="4"/>
  <c r="CN31" i="4"/>
  <c r="CG31" i="4"/>
  <c r="BZ31" i="4"/>
  <c r="CN30" i="4"/>
  <c r="CG30" i="4"/>
  <c r="BZ30" i="4"/>
  <c r="P30" i="4"/>
  <c r="F30" i="4"/>
  <c r="CN29" i="4"/>
  <c r="CG29" i="4"/>
  <c r="BZ29" i="4"/>
  <c r="CN28" i="4"/>
  <c r="CG28" i="4"/>
  <c r="BZ28" i="4"/>
  <c r="CN27" i="4"/>
  <c r="CG27" i="4"/>
  <c r="BZ27" i="4"/>
  <c r="CN26" i="4"/>
  <c r="CG26" i="4"/>
  <c r="BZ26" i="4"/>
  <c r="CN25" i="4"/>
  <c r="CG25" i="4"/>
  <c r="BZ25" i="4"/>
  <c r="CN24" i="4"/>
  <c r="CG24" i="4"/>
  <c r="BZ24" i="4"/>
  <c r="CN23" i="4"/>
  <c r="CG23" i="4"/>
  <c r="BZ23" i="4"/>
  <c r="P23" i="4"/>
  <c r="P54" i="4" s="1"/>
  <c r="F23" i="4"/>
  <c r="F54" i="4" s="1"/>
  <c r="CN22" i="4"/>
  <c r="CG22" i="4"/>
  <c r="BZ22" i="4"/>
  <c r="CN21" i="4"/>
  <c r="CG21" i="4"/>
  <c r="BZ21" i="4"/>
  <c r="CN20" i="4"/>
  <c r="CG20" i="4"/>
  <c r="BZ20" i="4"/>
  <c r="BS20" i="4"/>
  <c r="CN19" i="4"/>
  <c r="CG19" i="4"/>
  <c r="BZ19" i="4"/>
  <c r="BS19" i="4"/>
  <c r="CN18" i="4"/>
  <c r="CG18" i="4"/>
  <c r="BZ18" i="4"/>
  <c r="BS18" i="4"/>
  <c r="CN17" i="4"/>
  <c r="CG17" i="4"/>
  <c r="BZ17" i="4"/>
  <c r="BS17" i="4"/>
  <c r="CN16" i="4"/>
  <c r="CG16" i="4"/>
  <c r="BZ16" i="4"/>
  <c r="BS16" i="4"/>
  <c r="P16" i="4"/>
  <c r="P47" i="4" s="1"/>
  <c r="F16" i="4"/>
  <c r="F47" i="4" s="1"/>
  <c r="CN15" i="4"/>
  <c r="CG15" i="4"/>
  <c r="BZ15" i="4"/>
  <c r="BS15" i="4"/>
  <c r="CN14" i="4"/>
  <c r="CG14" i="4"/>
  <c r="BZ14" i="4"/>
  <c r="BS14" i="4"/>
  <c r="CN13" i="4"/>
  <c r="CG13" i="4"/>
  <c r="BZ13" i="4"/>
  <c r="BS13" i="4"/>
  <c r="CN12" i="4"/>
  <c r="CG12" i="4"/>
  <c r="BZ12" i="4"/>
  <c r="BS12" i="4"/>
  <c r="CN11" i="4"/>
  <c r="CG11" i="4"/>
  <c r="BZ11" i="4"/>
  <c r="BS11" i="4"/>
  <c r="CN10" i="4"/>
  <c r="CG10" i="4"/>
  <c r="BZ10" i="4"/>
  <c r="BS10" i="4"/>
  <c r="CN9" i="4"/>
  <c r="CG9" i="4"/>
  <c r="BZ9" i="4"/>
  <c r="BS9" i="4"/>
  <c r="P9" i="4"/>
  <c r="P40" i="4" s="1"/>
  <c r="F9" i="4"/>
  <c r="CN8" i="4"/>
  <c r="CG8" i="4"/>
  <c r="BZ8" i="4"/>
  <c r="BS8" i="4"/>
  <c r="CN7" i="4"/>
  <c r="CG7" i="4"/>
  <c r="BZ7" i="4"/>
  <c r="BS7" i="4"/>
  <c r="CN6" i="4"/>
  <c r="CG6" i="4"/>
  <c r="BZ6" i="4"/>
  <c r="BS6" i="4"/>
  <c r="CN5" i="4"/>
  <c r="CG5" i="4"/>
  <c r="BZ5" i="4"/>
  <c r="BS5" i="4"/>
  <c r="CN4" i="4"/>
  <c r="CG4" i="4"/>
  <c r="BZ4" i="4"/>
  <c r="BS4" i="4"/>
  <c r="CN3" i="4"/>
  <c r="CG3" i="4"/>
  <c r="BZ3" i="4"/>
  <c r="BS3" i="4"/>
  <c r="CN2" i="4"/>
  <c r="CG2" i="4"/>
  <c r="BZ2" i="4"/>
  <c r="BS2" i="4"/>
  <c r="CN1" i="4"/>
  <c r="CG1" i="4"/>
  <c r="BZ1" i="4"/>
  <c r="BS1" i="4"/>
  <c r="CG100" i="3"/>
  <c r="CG99" i="3"/>
  <c r="CG98" i="3"/>
  <c r="CG97" i="3"/>
  <c r="CG96" i="3"/>
  <c r="CG95" i="3"/>
  <c r="CG94" i="3"/>
  <c r="CG93" i="3"/>
  <c r="CG92" i="3"/>
  <c r="CG91" i="3"/>
  <c r="CG90" i="3"/>
  <c r="CG89" i="3"/>
  <c r="CG88" i="3"/>
  <c r="CG87" i="3"/>
  <c r="CG86" i="3"/>
  <c r="CG85" i="3"/>
  <c r="CG84" i="3"/>
  <c r="CG83" i="3"/>
  <c r="CG82" i="3"/>
  <c r="CG81" i="3"/>
  <c r="CG80" i="3"/>
  <c r="CG79" i="3"/>
  <c r="CG78" i="3"/>
  <c r="CG77" i="3"/>
  <c r="CG76" i="3"/>
  <c r="CG75" i="3"/>
  <c r="CG74" i="3"/>
  <c r="CG73" i="3"/>
  <c r="CN72" i="3"/>
  <c r="CG72" i="3"/>
  <c r="CN71" i="3"/>
  <c r="CG71" i="3"/>
  <c r="CN70" i="3"/>
  <c r="CG70" i="3"/>
  <c r="CN69" i="3"/>
  <c r="CG69" i="3"/>
  <c r="CN68" i="3"/>
  <c r="CG68" i="3"/>
  <c r="CN67" i="3"/>
  <c r="CG67" i="3"/>
  <c r="CN66" i="3"/>
  <c r="CG66" i="3"/>
  <c r="CN65" i="3"/>
  <c r="CG65" i="3"/>
  <c r="CN64" i="3"/>
  <c r="CG64" i="3"/>
  <c r="CN63" i="3"/>
  <c r="CG63" i="3"/>
  <c r="CN62" i="3"/>
  <c r="CG62" i="3"/>
  <c r="CN61" i="3"/>
  <c r="CG61" i="3"/>
  <c r="F61" i="3"/>
  <c r="CN60" i="3"/>
  <c r="CG60" i="3"/>
  <c r="CN59" i="3"/>
  <c r="CG59" i="3"/>
  <c r="CN58" i="3"/>
  <c r="CG58" i="3"/>
  <c r="CN57" i="3"/>
  <c r="CG57" i="3"/>
  <c r="CN56" i="3"/>
  <c r="CG56" i="3"/>
  <c r="M56" i="3"/>
  <c r="C56" i="3"/>
  <c r="CN55" i="3"/>
  <c r="CG55" i="3"/>
  <c r="CN54" i="3"/>
  <c r="CG54" i="3"/>
  <c r="CN53" i="3"/>
  <c r="CG53" i="3"/>
  <c r="CN52" i="3"/>
  <c r="CG52" i="3"/>
  <c r="CN51" i="3"/>
  <c r="CG51" i="3"/>
  <c r="CN50" i="3"/>
  <c r="CG50" i="3"/>
  <c r="CN49" i="3"/>
  <c r="CG49" i="3"/>
  <c r="M49" i="3"/>
  <c r="C49" i="3"/>
  <c r="CN48" i="3"/>
  <c r="CG48" i="3"/>
  <c r="CN47" i="3"/>
  <c r="CG47" i="3"/>
  <c r="CN46" i="3"/>
  <c r="CG46" i="3"/>
  <c r="CN45" i="3"/>
  <c r="CG45" i="3"/>
  <c r="CN44" i="3"/>
  <c r="CG44" i="3"/>
  <c r="CN43" i="3"/>
  <c r="CG43" i="3"/>
  <c r="CN42" i="3"/>
  <c r="CG42" i="3"/>
  <c r="M42" i="3"/>
  <c r="C42" i="3"/>
  <c r="CN41" i="3"/>
  <c r="CG41" i="3"/>
  <c r="CN40" i="3"/>
  <c r="CG40" i="3"/>
  <c r="CN39" i="3"/>
  <c r="CG39" i="3"/>
  <c r="CN38" i="3"/>
  <c r="CG38" i="3"/>
  <c r="CN37" i="3"/>
  <c r="CG37" i="3"/>
  <c r="CN36" i="3"/>
  <c r="CG36" i="3"/>
  <c r="CN35" i="3"/>
  <c r="CG35" i="3"/>
  <c r="M35" i="3"/>
  <c r="C35" i="3"/>
  <c r="CN34" i="3"/>
  <c r="CG34" i="3"/>
  <c r="CN33" i="3"/>
  <c r="CG33" i="3"/>
  <c r="F33" i="3"/>
  <c r="A33" i="3"/>
  <c r="CN32" i="3"/>
  <c r="CG32" i="3"/>
  <c r="S32" i="3"/>
  <c r="A32" i="3"/>
  <c r="CN31" i="3"/>
  <c r="CG31" i="3"/>
  <c r="CN30" i="3"/>
  <c r="CG30" i="3"/>
  <c r="P30" i="3"/>
  <c r="P61" i="3" s="1"/>
  <c r="F30" i="3"/>
  <c r="CN29" i="3"/>
  <c r="CG29" i="3"/>
  <c r="CN28" i="3"/>
  <c r="CG28" i="3"/>
  <c r="CN27" i="3"/>
  <c r="CG27" i="3"/>
  <c r="CN26" i="3"/>
  <c r="CG26" i="3"/>
  <c r="CN25" i="3"/>
  <c r="CG25" i="3"/>
  <c r="CN24" i="3"/>
  <c r="CG24" i="3"/>
  <c r="CN23" i="3"/>
  <c r="CG23" i="3"/>
  <c r="P23" i="3"/>
  <c r="P54" i="3" s="1"/>
  <c r="F23" i="3"/>
  <c r="F54" i="3" s="1"/>
  <c r="CN22" i="3"/>
  <c r="CG22" i="3"/>
  <c r="CN21" i="3"/>
  <c r="CG21" i="3"/>
  <c r="CN20" i="3"/>
  <c r="CG20" i="3"/>
  <c r="BZ20" i="3"/>
  <c r="BS20" i="3"/>
  <c r="CN19" i="3"/>
  <c r="CG19" i="3"/>
  <c r="BZ19" i="3"/>
  <c r="BS19" i="3"/>
  <c r="CN18" i="3"/>
  <c r="CG18" i="3"/>
  <c r="BZ18" i="3"/>
  <c r="BS18" i="3"/>
  <c r="CN17" i="3"/>
  <c r="CG17" i="3"/>
  <c r="BZ17" i="3"/>
  <c r="BS17" i="3"/>
  <c r="CN16" i="3"/>
  <c r="CG16" i="3"/>
  <c r="BZ16" i="3"/>
  <c r="BS16" i="3"/>
  <c r="P16" i="3"/>
  <c r="P47" i="3" s="1"/>
  <c r="F16" i="3"/>
  <c r="F47" i="3" s="1"/>
  <c r="CN15" i="3"/>
  <c r="CG15" i="3"/>
  <c r="BZ15" i="3"/>
  <c r="BS15" i="3"/>
  <c r="CN14" i="3"/>
  <c r="CG14" i="3"/>
  <c r="BZ14" i="3"/>
  <c r="BS14" i="3"/>
  <c r="CN13" i="3"/>
  <c r="CG13" i="3"/>
  <c r="BZ13" i="3"/>
  <c r="BS13" i="3"/>
  <c r="CN12" i="3"/>
  <c r="CG12" i="3"/>
  <c r="BZ12" i="3"/>
  <c r="BS12" i="3"/>
  <c r="CN11" i="3"/>
  <c r="CG11" i="3"/>
  <c r="BZ11" i="3"/>
  <c r="BS11" i="3"/>
  <c r="CN10" i="3"/>
  <c r="CG10" i="3"/>
  <c r="BZ10" i="3"/>
  <c r="BS10" i="3"/>
  <c r="CN9" i="3"/>
  <c r="CG9" i="3"/>
  <c r="BZ9" i="3"/>
  <c r="BS9" i="3"/>
  <c r="P9" i="3"/>
  <c r="P40" i="3" s="1"/>
  <c r="F9" i="3"/>
  <c r="F40" i="3" s="1"/>
  <c r="CN8" i="3"/>
  <c r="CG8" i="3"/>
  <c r="BZ8" i="3"/>
  <c r="BS8" i="3"/>
  <c r="CN7" i="3"/>
  <c r="CG7" i="3"/>
  <c r="BZ7" i="3"/>
  <c r="BS7" i="3"/>
  <c r="CN6" i="3"/>
  <c r="CG6" i="3"/>
  <c r="BZ6" i="3"/>
  <c r="BS6" i="3"/>
  <c r="CN5" i="3"/>
  <c r="CG5" i="3"/>
  <c r="BZ5" i="3"/>
  <c r="BS5" i="3"/>
  <c r="CN4" i="3"/>
  <c r="CG4" i="3"/>
  <c r="BZ4" i="3"/>
  <c r="BS4" i="3"/>
  <c r="CN3" i="3"/>
  <c r="CG3" i="3"/>
  <c r="BZ3" i="3"/>
  <c r="BS3" i="3"/>
  <c r="CN2" i="3"/>
  <c r="CG2" i="3"/>
  <c r="BZ2" i="3"/>
  <c r="BS2" i="3"/>
  <c r="CN1" i="3"/>
  <c r="CG1" i="3"/>
  <c r="BZ1" i="3"/>
  <c r="BS1" i="3"/>
  <c r="CG81" i="2"/>
  <c r="CG80" i="2"/>
  <c r="CG79" i="2"/>
  <c r="CG78" i="2"/>
  <c r="CG77" i="2"/>
  <c r="CG76" i="2"/>
  <c r="CG75" i="2"/>
  <c r="CG74" i="2"/>
  <c r="CG73" i="2"/>
  <c r="CG72" i="2"/>
  <c r="CG71" i="2"/>
  <c r="CG70" i="2"/>
  <c r="CG69" i="2"/>
  <c r="CG68" i="2"/>
  <c r="CG67" i="2"/>
  <c r="CG66" i="2"/>
  <c r="CG65" i="2"/>
  <c r="CG64" i="2"/>
  <c r="CG63" i="2"/>
  <c r="CG62" i="2"/>
  <c r="CG61" i="2"/>
  <c r="CG60" i="2"/>
  <c r="CG59" i="2"/>
  <c r="CG58" i="2"/>
  <c r="CG57" i="2"/>
  <c r="CG56" i="2"/>
  <c r="M56" i="2"/>
  <c r="C56" i="2"/>
  <c r="CG55" i="2"/>
  <c r="CG54" i="2"/>
  <c r="CG53" i="2"/>
  <c r="CG52" i="2"/>
  <c r="CG51" i="2"/>
  <c r="CG50" i="2"/>
  <c r="CG49" i="2"/>
  <c r="M49" i="2"/>
  <c r="C49" i="2"/>
  <c r="CG48" i="2"/>
  <c r="CG47" i="2"/>
  <c r="CG46" i="2"/>
  <c r="CN45" i="2"/>
  <c r="CG45" i="2"/>
  <c r="CN44" i="2"/>
  <c r="CG44" i="2"/>
  <c r="CN43" i="2"/>
  <c r="CG43" i="2"/>
  <c r="CN42" i="2"/>
  <c r="CG42" i="2"/>
  <c r="M42" i="2"/>
  <c r="C42" i="2"/>
  <c r="CN41" i="2"/>
  <c r="CG41" i="2"/>
  <c r="CN40" i="2"/>
  <c r="CG40" i="2"/>
  <c r="CN39" i="2"/>
  <c r="CG39" i="2"/>
  <c r="CN38" i="2"/>
  <c r="CG38" i="2"/>
  <c r="CN37" i="2"/>
  <c r="CG37" i="2"/>
  <c r="CN36" i="2"/>
  <c r="CG36" i="2"/>
  <c r="CN35" i="2"/>
  <c r="CG35" i="2"/>
  <c r="M35" i="2"/>
  <c r="C35" i="2"/>
  <c r="CN34" i="2"/>
  <c r="CG34" i="2"/>
  <c r="CN33" i="2"/>
  <c r="CG33" i="2"/>
  <c r="F33" i="2"/>
  <c r="A33" i="2"/>
  <c r="CN32" i="2"/>
  <c r="CG32" i="2"/>
  <c r="S32" i="2"/>
  <c r="A32" i="2"/>
  <c r="CN31" i="2"/>
  <c r="CG31" i="2"/>
  <c r="CN30" i="2"/>
  <c r="CG30" i="2"/>
  <c r="P30" i="2"/>
  <c r="P61" i="2" s="1"/>
  <c r="F30" i="2"/>
  <c r="F61" i="2" s="1"/>
  <c r="CN29" i="2"/>
  <c r="CG29" i="2"/>
  <c r="CN28" i="2"/>
  <c r="CG28" i="2"/>
  <c r="CN27" i="2"/>
  <c r="CG27" i="2"/>
  <c r="CN26" i="2"/>
  <c r="CG26" i="2"/>
  <c r="CN25" i="2"/>
  <c r="CG25" i="2"/>
  <c r="CN24" i="2"/>
  <c r="CG24" i="2"/>
  <c r="CN23" i="2"/>
  <c r="CG23" i="2"/>
  <c r="P23" i="2"/>
  <c r="P54" i="2" s="1"/>
  <c r="F23" i="2"/>
  <c r="F54" i="2" s="1"/>
  <c r="CN22" i="2"/>
  <c r="CG22" i="2"/>
  <c r="CN21" i="2"/>
  <c r="CG21" i="2"/>
  <c r="CN20" i="2"/>
  <c r="CG20" i="2"/>
  <c r="BZ20" i="2"/>
  <c r="BS20" i="2"/>
  <c r="CN19" i="2"/>
  <c r="CG19" i="2"/>
  <c r="BZ19" i="2"/>
  <c r="BS19" i="2"/>
  <c r="CN18" i="2"/>
  <c r="CG18" i="2"/>
  <c r="BZ18" i="2"/>
  <c r="BS18" i="2"/>
  <c r="CN17" i="2"/>
  <c r="CG17" i="2"/>
  <c r="BZ17" i="2"/>
  <c r="BS17" i="2"/>
  <c r="CN16" i="2"/>
  <c r="CG16" i="2"/>
  <c r="BZ16" i="2"/>
  <c r="BS16" i="2"/>
  <c r="P16" i="2"/>
  <c r="P47" i="2" s="1"/>
  <c r="F16" i="2"/>
  <c r="F47" i="2" s="1"/>
  <c r="CN15" i="2"/>
  <c r="CG15" i="2"/>
  <c r="BZ15" i="2"/>
  <c r="BS15" i="2"/>
  <c r="CN14" i="2"/>
  <c r="CG14" i="2"/>
  <c r="BZ14" i="2"/>
  <c r="BS14" i="2"/>
  <c r="CN13" i="2"/>
  <c r="CG13" i="2"/>
  <c r="BZ13" i="2"/>
  <c r="BS13" i="2"/>
  <c r="CN12" i="2"/>
  <c r="CG12" i="2"/>
  <c r="BZ12" i="2"/>
  <c r="BS12" i="2"/>
  <c r="CN11" i="2"/>
  <c r="CG11" i="2"/>
  <c r="BZ11" i="2"/>
  <c r="BS11" i="2"/>
  <c r="CN10" i="2"/>
  <c r="CG10" i="2"/>
  <c r="BZ10" i="2"/>
  <c r="BS10" i="2"/>
  <c r="CN9" i="2"/>
  <c r="CG9" i="2"/>
  <c r="BZ9" i="2"/>
  <c r="BS9" i="2"/>
  <c r="P9" i="2"/>
  <c r="P40" i="2" s="1"/>
  <c r="F9" i="2"/>
  <c r="F40" i="2" s="1"/>
  <c r="CN8" i="2"/>
  <c r="CG8" i="2"/>
  <c r="BZ8" i="2"/>
  <c r="BS8" i="2"/>
  <c r="CN7" i="2"/>
  <c r="CG7" i="2"/>
  <c r="BZ7" i="2"/>
  <c r="BS7" i="2"/>
  <c r="CN6" i="2"/>
  <c r="CG6" i="2"/>
  <c r="BZ6" i="2"/>
  <c r="BS6" i="2"/>
  <c r="CN5" i="2"/>
  <c r="CG5" i="2"/>
  <c r="BZ5" i="2"/>
  <c r="BS5" i="2"/>
  <c r="CN4" i="2"/>
  <c r="CG4" i="2"/>
  <c r="BZ4" i="2"/>
  <c r="BS4" i="2"/>
  <c r="CN3" i="2"/>
  <c r="CG3" i="2"/>
  <c r="BZ3" i="2"/>
  <c r="BS3" i="2"/>
  <c r="CN2" i="2"/>
  <c r="CG2" i="2"/>
  <c r="BZ2" i="2"/>
  <c r="BS2" i="2"/>
  <c r="CN1" i="2"/>
  <c r="CG1" i="2"/>
  <c r="BZ1" i="2"/>
  <c r="BS1" i="2"/>
  <c r="CH4" i="7" l="1"/>
  <c r="CM69" i="9"/>
  <c r="CT119" i="9"/>
  <c r="BT8" i="8"/>
  <c r="AZ8" i="8" s="1"/>
  <c r="BY4" i="9"/>
  <c r="CM100" i="9"/>
  <c r="CT121" i="9"/>
  <c r="CM77" i="9"/>
  <c r="CM20" i="9"/>
  <c r="CM98" i="9"/>
  <c r="CA2" i="8"/>
  <c r="CO1" i="8"/>
  <c r="BN1" i="8" s="1"/>
  <c r="CF3" i="9"/>
  <c r="BI7" i="9"/>
  <c r="BJ7" i="9"/>
  <c r="AY4" i="9"/>
  <c r="AZ4" i="9"/>
  <c r="CA20" i="8"/>
  <c r="CT133" i="9"/>
  <c r="CT101" i="9"/>
  <c r="CT59" i="9"/>
  <c r="CT49" i="9"/>
  <c r="CT48" i="9"/>
  <c r="CT21" i="9"/>
  <c r="CT125" i="9"/>
  <c r="CT93" i="9"/>
  <c r="CT56" i="9"/>
  <c r="CT55" i="9"/>
  <c r="CT51" i="9"/>
  <c r="CT89" i="9"/>
  <c r="CT87" i="9"/>
  <c r="CT80" i="9"/>
  <c r="CT72" i="9"/>
  <c r="CT64" i="9"/>
  <c r="CT54" i="9"/>
  <c r="CT47" i="9"/>
  <c r="CT42" i="9"/>
  <c r="CT27" i="9"/>
  <c r="CT20" i="9"/>
  <c r="CT5" i="9"/>
  <c r="CT4" i="9"/>
  <c r="CT117" i="9"/>
  <c r="CT111" i="9"/>
  <c r="CT109" i="9"/>
  <c r="CT78" i="9"/>
  <c r="CT70" i="9"/>
  <c r="CT62" i="9"/>
  <c r="CT43" i="9"/>
  <c r="CT40" i="9"/>
  <c r="CT2" i="9"/>
  <c r="BJ3" i="9"/>
  <c r="BI3" i="9"/>
  <c r="BY9" i="9"/>
  <c r="CT10" i="9"/>
  <c r="CF12" i="9"/>
  <c r="CT16" i="9"/>
  <c r="CT18" i="9"/>
  <c r="CT24" i="9"/>
  <c r="CT30" i="9"/>
  <c r="CF33" i="9"/>
  <c r="CF50" i="9"/>
  <c r="CM60" i="9"/>
  <c r="CF65" i="9"/>
  <c r="CM70" i="9"/>
  <c r="CM72" i="9"/>
  <c r="CT76" i="9"/>
  <c r="CF81" i="9"/>
  <c r="CF82" i="9"/>
  <c r="CM102" i="9"/>
  <c r="CM106" i="9"/>
  <c r="CT112" i="9"/>
  <c r="CT113" i="9"/>
  <c r="CT1" i="9"/>
  <c r="CF2" i="9"/>
  <c r="CM6" i="9"/>
  <c r="CF10" i="9"/>
  <c r="CM14" i="9"/>
  <c r="Q15" i="9"/>
  <c r="CF16" i="9"/>
  <c r="CF22" i="9"/>
  <c r="CF25" i="9"/>
  <c r="CT26" i="9"/>
  <c r="CF30" i="9"/>
  <c r="CT35" i="9"/>
  <c r="CT41" i="9"/>
  <c r="CT60" i="9"/>
  <c r="CF80" i="9"/>
  <c r="CF87" i="9"/>
  <c r="CT94" i="9"/>
  <c r="CM99" i="9"/>
  <c r="CF109" i="9"/>
  <c r="CT129" i="9"/>
  <c r="CF136" i="9"/>
  <c r="CF140" i="9"/>
  <c r="BT5" i="5"/>
  <c r="AZ5" i="5" s="1"/>
  <c r="CA38" i="8"/>
  <c r="CO2" i="8"/>
  <c r="CO3" i="8"/>
  <c r="BO3" i="8" s="1"/>
  <c r="CO30" i="8"/>
  <c r="CF123" i="9"/>
  <c r="CF91" i="9"/>
  <c r="CF59" i="9"/>
  <c r="CF49" i="9"/>
  <c r="CF48" i="9"/>
  <c r="CF21" i="9"/>
  <c r="CF115" i="9"/>
  <c r="CF56" i="9"/>
  <c r="CF55" i="9"/>
  <c r="CF51" i="9"/>
  <c r="CF103" i="9"/>
  <c r="CF78" i="9"/>
  <c r="CF70" i="9"/>
  <c r="CF62" i="9"/>
  <c r="CF43" i="9"/>
  <c r="CF40" i="9"/>
  <c r="CF38" i="9"/>
  <c r="CF27" i="9"/>
  <c r="CF4" i="9"/>
  <c r="CF139" i="9"/>
  <c r="CF133" i="9"/>
  <c r="CF131" i="9"/>
  <c r="CF84" i="9"/>
  <c r="CF76" i="9"/>
  <c r="CF68" i="9"/>
  <c r="CF52" i="9"/>
  <c r="CF36" i="9"/>
  <c r="CF34" i="9"/>
  <c r="CF1" i="9"/>
  <c r="CT3" i="9"/>
  <c r="BY6" i="9"/>
  <c r="CT6" i="9"/>
  <c r="CF8" i="9"/>
  <c r="CF11" i="9"/>
  <c r="CF13" i="9"/>
  <c r="CT14" i="9"/>
  <c r="CT17" i="9"/>
  <c r="CF26" i="9"/>
  <c r="CT33" i="9"/>
  <c r="CT34" i="9"/>
  <c r="CF35" i="9"/>
  <c r="CT36" i="9"/>
  <c r="CM37" i="9"/>
  <c r="CT38" i="9"/>
  <c r="CT39" i="9"/>
  <c r="CF41" i="9"/>
  <c r="CF45" i="9"/>
  <c r="CM46" i="9"/>
  <c r="CF54" i="9"/>
  <c r="CF57" i="9"/>
  <c r="CF58" i="9"/>
  <c r="CM62" i="9"/>
  <c r="CM63" i="9"/>
  <c r="CM64" i="9"/>
  <c r="CT67" i="9"/>
  <c r="CT68" i="9"/>
  <c r="CT69" i="9"/>
  <c r="CF73" i="9"/>
  <c r="CF74" i="9"/>
  <c r="CF75" i="9"/>
  <c r="CM78" i="9"/>
  <c r="CM79" i="9"/>
  <c r="CM80" i="9"/>
  <c r="CT83" i="9"/>
  <c r="CF85" i="9"/>
  <c r="CM91" i="9"/>
  <c r="CM92" i="9"/>
  <c r="CF95" i="9"/>
  <c r="CM120" i="9"/>
  <c r="CM122" i="9"/>
  <c r="CT123" i="9"/>
  <c r="CF125" i="9"/>
  <c r="CM126" i="9"/>
  <c r="CT127" i="9"/>
  <c r="CF134" i="9"/>
  <c r="CF135" i="9"/>
  <c r="CT137" i="9"/>
  <c r="CA3" i="8"/>
  <c r="CF5" i="9"/>
  <c r="CT7" i="9"/>
  <c r="CT8" i="9"/>
  <c r="CT22" i="9"/>
  <c r="CM27" i="9"/>
  <c r="CF29" i="9"/>
  <c r="CM32" i="9"/>
  <c r="CF42" i="9"/>
  <c r="CT45" i="9"/>
  <c r="CT52" i="9"/>
  <c r="CM56" i="9"/>
  <c r="CT61" i="9"/>
  <c r="CF66" i="9"/>
  <c r="CF67" i="9"/>
  <c r="CM71" i="9"/>
  <c r="CT75" i="9"/>
  <c r="CT77" i="9"/>
  <c r="CF83" i="9"/>
  <c r="CF99" i="9"/>
  <c r="CF101" i="9"/>
  <c r="CT103" i="9"/>
  <c r="CF105" i="9"/>
  <c r="CM116" i="9"/>
  <c r="CO23" i="7"/>
  <c r="BY8" i="9"/>
  <c r="BY1" i="9"/>
  <c r="BY18" i="9"/>
  <c r="BY17" i="9"/>
  <c r="BY16" i="9"/>
  <c r="BY15" i="9"/>
  <c r="BY13" i="9"/>
  <c r="BY12" i="9"/>
  <c r="BY10" i="9"/>
  <c r="BY2" i="9"/>
  <c r="CM5" i="9"/>
  <c r="CF9" i="9"/>
  <c r="BY11" i="9"/>
  <c r="CT13" i="9"/>
  <c r="CM15" i="9"/>
  <c r="CF18" i="9"/>
  <c r="CF23" i="9"/>
  <c r="CF24" i="9"/>
  <c r="CF28" i="9"/>
  <c r="CF31" i="9"/>
  <c r="CM39" i="9"/>
  <c r="CM44" i="9"/>
  <c r="CM49" i="9"/>
  <c r="CM53" i="9"/>
  <c r="CT58" i="9"/>
  <c r="CF64" i="9"/>
  <c r="CT74" i="9"/>
  <c r="CT85" i="9"/>
  <c r="CM93" i="9"/>
  <c r="CM97" i="9"/>
  <c r="CM101" i="9"/>
  <c r="CM128" i="9"/>
  <c r="CM132" i="9"/>
  <c r="CM137" i="9"/>
  <c r="CA1" i="8"/>
  <c r="BT4" i="8"/>
  <c r="BT5" i="8"/>
  <c r="AZ5" i="8" s="1"/>
  <c r="BT6" i="8"/>
  <c r="CM96" i="9"/>
  <c r="BY3" i="9"/>
  <c r="BN4" i="9"/>
  <c r="CF6" i="9"/>
  <c r="CT9" i="9"/>
  <c r="CT12" i="9"/>
  <c r="CF14" i="9"/>
  <c r="CF17" i="9"/>
  <c r="CF20" i="9"/>
  <c r="CM22" i="9"/>
  <c r="CT25" i="9"/>
  <c r="CT28" i="9"/>
  <c r="CT29" i="9"/>
  <c r="CT31" i="9"/>
  <c r="CF47" i="9"/>
  <c r="CM48" i="9"/>
  <c r="CT50" i="9"/>
  <c r="CM61" i="9"/>
  <c r="CT66" i="9"/>
  <c r="CF72" i="9"/>
  <c r="CT82" i="9"/>
  <c r="CF107" i="9"/>
  <c r="CM108" i="9"/>
  <c r="CF111" i="9"/>
  <c r="CT114" i="9"/>
  <c r="CF116" i="9"/>
  <c r="CT118" i="9"/>
  <c r="CT120" i="9"/>
  <c r="CT122" i="9"/>
  <c r="CM130" i="9"/>
  <c r="CM2" i="9"/>
  <c r="BY5" i="9"/>
  <c r="CM10" i="9"/>
  <c r="CM11" i="9"/>
  <c r="CM12" i="9"/>
  <c r="CM13" i="9"/>
  <c r="CT15" i="9"/>
  <c r="CM16" i="9"/>
  <c r="CM17" i="9"/>
  <c r="CM18" i="9"/>
  <c r="CT19" i="9"/>
  <c r="CM23" i="9"/>
  <c r="CM24" i="9"/>
  <c r="CM30" i="9"/>
  <c r="CT32" i="9"/>
  <c r="CM35" i="9"/>
  <c r="CT37" i="9"/>
  <c r="CF39" i="9"/>
  <c r="CT46" i="9"/>
  <c r="CT53" i="9"/>
  <c r="CM55" i="9"/>
  <c r="CM57" i="9"/>
  <c r="CM58" i="9"/>
  <c r="CF60" i="9"/>
  <c r="CF61" i="9"/>
  <c r="CT63" i="9"/>
  <c r="CM65" i="9"/>
  <c r="CM66" i="9"/>
  <c r="CF69" i="9"/>
  <c r="CT71" i="9"/>
  <c r="CM73" i="9"/>
  <c r="CM74" i="9"/>
  <c r="CF77" i="9"/>
  <c r="CT79" i="9"/>
  <c r="CM81" i="9"/>
  <c r="CM82" i="9"/>
  <c r="CM88" i="9"/>
  <c r="CM90" i="9"/>
  <c r="CT91" i="9"/>
  <c r="CT97" i="9"/>
  <c r="CF104" i="9"/>
  <c r="CM105" i="9"/>
  <c r="CF113" i="9"/>
  <c r="CF119" i="9"/>
  <c r="CM125" i="9"/>
  <c r="CT126" i="9"/>
  <c r="CM134" i="9"/>
  <c r="CM140" i="9"/>
  <c r="CM112" i="9"/>
  <c r="CM47" i="9"/>
  <c r="CM8" i="9"/>
  <c r="CM1" i="9"/>
  <c r="CM136" i="9"/>
  <c r="CM104" i="9"/>
  <c r="CM54" i="9"/>
  <c r="CM50" i="9"/>
  <c r="CM43" i="9"/>
  <c r="CM41" i="9"/>
  <c r="CM3" i="9"/>
  <c r="BY7" i="9"/>
  <c r="CT11" i="9"/>
  <c r="CF15" i="9"/>
  <c r="CF19" i="9"/>
  <c r="CT23" i="9"/>
  <c r="CM25" i="9"/>
  <c r="CM26" i="9"/>
  <c r="CM28" i="9"/>
  <c r="CM29" i="9"/>
  <c r="CM31" i="9"/>
  <c r="CF32" i="9"/>
  <c r="CM33" i="9"/>
  <c r="CM34" i="9"/>
  <c r="CM36" i="9"/>
  <c r="CF37" i="9"/>
  <c r="CM45" i="9"/>
  <c r="CM51" i="9"/>
  <c r="CM52" i="9"/>
  <c r="CF53" i="9"/>
  <c r="CT57" i="9"/>
  <c r="CM59" i="9"/>
  <c r="CF63" i="9"/>
  <c r="CT65" i="9"/>
  <c r="CM67" i="9"/>
  <c r="CM68" i="9"/>
  <c r="CF71" i="9"/>
  <c r="CT73" i="9"/>
  <c r="CM75" i="9"/>
  <c r="CM76" i="9"/>
  <c r="CF79" i="9"/>
  <c r="CT81" i="9"/>
  <c r="CM83" i="9"/>
  <c r="CM84" i="9"/>
  <c r="CT86" i="9"/>
  <c r="CT88" i="9"/>
  <c r="CT90" i="9"/>
  <c r="CF93" i="9"/>
  <c r="CM94" i="9"/>
  <c r="CT95" i="9"/>
  <c r="CF102" i="9"/>
  <c r="CT105" i="9"/>
  <c r="CF108" i="9"/>
  <c r="CF110" i="9"/>
  <c r="CF112" i="9"/>
  <c r="CM114" i="9"/>
  <c r="CT115" i="9"/>
  <c r="CF117" i="9"/>
  <c r="CM123" i="9"/>
  <c r="CM124" i="9"/>
  <c r="CF127" i="9"/>
  <c r="CM129" i="9"/>
  <c r="CM131" i="9"/>
  <c r="CM133" i="9"/>
  <c r="CT135" i="9"/>
  <c r="CF137" i="9"/>
  <c r="CM138" i="9"/>
  <c r="CM40" i="9"/>
  <c r="CT44" i="9"/>
  <c r="CF46" i="9"/>
  <c r="CF86" i="9"/>
  <c r="CF88" i="9"/>
  <c r="CF89" i="9"/>
  <c r="CF92" i="9"/>
  <c r="CT96" i="9"/>
  <c r="CT98" i="9"/>
  <c r="CT99" i="9"/>
  <c r="CT102" i="9"/>
  <c r="CM107" i="9"/>
  <c r="CM109" i="9"/>
  <c r="CM110" i="9"/>
  <c r="CM113" i="9"/>
  <c r="CF118" i="9"/>
  <c r="CF120" i="9"/>
  <c r="CF121" i="9"/>
  <c r="CF124" i="9"/>
  <c r="CT128" i="9"/>
  <c r="CT130" i="9"/>
  <c r="CT131" i="9"/>
  <c r="CT134" i="9"/>
  <c r="CM139" i="9"/>
  <c r="CO67" i="8"/>
  <c r="CH3" i="8"/>
  <c r="BI3" i="8" s="1"/>
  <c r="CH4" i="8"/>
  <c r="CH5" i="8"/>
  <c r="BJ5" i="8" s="1"/>
  <c r="CH6" i="8"/>
  <c r="CM7" i="9"/>
  <c r="CM9" i="9"/>
  <c r="CM38" i="9"/>
  <c r="CM42" i="9"/>
  <c r="CF44" i="9"/>
  <c r="CM85" i="9"/>
  <c r="CM86" i="9"/>
  <c r="CM89" i="9"/>
  <c r="CF94" i="9"/>
  <c r="CF96" i="9"/>
  <c r="CF97" i="9"/>
  <c r="CF100" i="9"/>
  <c r="CT104" i="9"/>
  <c r="CT106" i="9"/>
  <c r="CT107" i="9"/>
  <c r="CT110" i="9"/>
  <c r="CM115" i="9"/>
  <c r="CM117" i="9"/>
  <c r="CM118" i="9"/>
  <c r="CM121" i="9"/>
  <c r="CF126" i="9"/>
  <c r="CF128" i="9"/>
  <c r="CF129" i="9"/>
  <c r="CF132" i="9"/>
  <c r="CT136" i="9"/>
  <c r="CT138" i="9"/>
  <c r="CT139" i="9"/>
  <c r="CT84" i="9"/>
  <c r="CM87" i="9"/>
  <c r="CF90" i="9"/>
  <c r="CT92" i="9"/>
  <c r="CM95" i="9"/>
  <c r="CF98" i="9"/>
  <c r="CT100" i="9"/>
  <c r="CM103" i="9"/>
  <c r="CF106" i="9"/>
  <c r="CT108" i="9"/>
  <c r="CM111" i="9"/>
  <c r="CF114" i="9"/>
  <c r="CT116" i="9"/>
  <c r="CM119" i="9"/>
  <c r="CF122" i="9"/>
  <c r="CT124" i="9"/>
  <c r="CM127" i="9"/>
  <c r="CF130" i="9"/>
  <c r="CT132" i="9"/>
  <c r="CM135" i="9"/>
  <c r="CF138" i="9"/>
  <c r="CT140" i="9"/>
  <c r="AZ4" i="8"/>
  <c r="AY4" i="8"/>
  <c r="AY6" i="8"/>
  <c r="AZ6" i="8"/>
  <c r="BE3" i="8"/>
  <c r="BD3" i="8"/>
  <c r="BJ4" i="8"/>
  <c r="BI4" i="8"/>
  <c r="BI5" i="8"/>
  <c r="BJ6" i="8"/>
  <c r="BI6" i="8"/>
  <c r="BE2" i="8"/>
  <c r="BD2" i="8"/>
  <c r="BO2" i="8"/>
  <c r="BN2" i="8"/>
  <c r="CH93" i="8"/>
  <c r="CA81" i="7"/>
  <c r="CO1" i="7"/>
  <c r="BN1" i="7" s="1"/>
  <c r="H7" i="7" s="1"/>
  <c r="H38" i="7" s="1"/>
  <c r="CO3" i="7"/>
  <c r="CO4" i="7"/>
  <c r="BO4" i="7" s="1"/>
  <c r="CO6" i="7"/>
  <c r="BN6" i="7" s="1"/>
  <c r="CO8" i="7"/>
  <c r="BO8" i="7" s="1"/>
  <c r="BT15" i="8"/>
  <c r="BT14" i="8"/>
  <c r="BT11" i="8"/>
  <c r="BT10" i="8"/>
  <c r="CH59" i="8"/>
  <c r="CH95" i="8"/>
  <c r="CH70" i="8"/>
  <c r="CH38" i="8"/>
  <c r="CH31" i="8"/>
  <c r="CH87" i="8"/>
  <c r="CH62" i="8"/>
  <c r="CH48" i="8"/>
  <c r="CH42" i="8"/>
  <c r="CH41" i="8"/>
  <c r="CH22" i="8"/>
  <c r="CH17" i="8"/>
  <c r="CH15" i="8"/>
  <c r="CH14" i="8"/>
  <c r="CH11" i="8"/>
  <c r="CH55" i="8"/>
  <c r="CH32" i="8"/>
  <c r="CH28" i="8"/>
  <c r="CH25" i="8"/>
  <c r="CH19" i="8"/>
  <c r="BT2" i="8"/>
  <c r="CH2" i="8"/>
  <c r="CA4" i="8"/>
  <c r="CO4" i="8"/>
  <c r="CH7" i="8"/>
  <c r="CA8" i="8"/>
  <c r="CH9" i="8"/>
  <c r="CO13" i="8"/>
  <c r="CA17" i="8"/>
  <c r="CA22" i="8"/>
  <c r="CH23" i="8"/>
  <c r="CO34" i="8"/>
  <c r="CA35" i="8"/>
  <c r="CA42" i="8"/>
  <c r="CA44" i="8"/>
  <c r="CA45" i="8"/>
  <c r="CA69" i="8"/>
  <c r="CH5" i="7"/>
  <c r="BJ5" i="7" s="1"/>
  <c r="CH6" i="7"/>
  <c r="BI6" i="7" s="1"/>
  <c r="CH7" i="7"/>
  <c r="BJ7" i="7" s="1"/>
  <c r="CH8" i="7"/>
  <c r="BT3" i="8"/>
  <c r="CA7" i="8"/>
  <c r="CO8" i="8"/>
  <c r="CA11" i="8"/>
  <c r="CA14" i="8"/>
  <c r="CH24" i="8"/>
  <c r="CO47" i="8"/>
  <c r="CH85" i="8"/>
  <c r="CH97" i="8"/>
  <c r="CO3" i="6"/>
  <c r="BN3" i="6" s="1"/>
  <c r="CA1" i="7"/>
  <c r="BD1" i="7" s="1"/>
  <c r="BT4" i="7"/>
  <c r="AZ4" i="7" s="1"/>
  <c r="BT5" i="7"/>
  <c r="BT6" i="7"/>
  <c r="AY6" i="7" s="1"/>
  <c r="BT7" i="7"/>
  <c r="BT8" i="7"/>
  <c r="AY8" i="7" s="1"/>
  <c r="BT1" i="8"/>
  <c r="CH1" i="8"/>
  <c r="CO6" i="8"/>
  <c r="BT7" i="8"/>
  <c r="CA12" i="8"/>
  <c r="CA13" i="8"/>
  <c r="CA15" i="8"/>
  <c r="CA16" i="8"/>
  <c r="CA34" i="8"/>
  <c r="CH37" i="8"/>
  <c r="CH40" i="8"/>
  <c r="CH43" i="8"/>
  <c r="CO61" i="8"/>
  <c r="CH64" i="8"/>
  <c r="CA67" i="8"/>
  <c r="CH78" i="8"/>
  <c r="CO79" i="8"/>
  <c r="CA3" i="6"/>
  <c r="BD3" i="6" s="1"/>
  <c r="AF3" i="6" s="1"/>
  <c r="CH2" i="6"/>
  <c r="BI2" i="6" s="1"/>
  <c r="CA3" i="7"/>
  <c r="BE3" i="7" s="1"/>
  <c r="CA7" i="7"/>
  <c r="CA6" i="7"/>
  <c r="BE6" i="7" s="1"/>
  <c r="CA8" i="7"/>
  <c r="CO9" i="7"/>
  <c r="BN9" i="7" s="1"/>
  <c r="AI9" i="7" s="1"/>
  <c r="CA63" i="8"/>
  <c r="CA57" i="8"/>
  <c r="CA81" i="8"/>
  <c r="CA65" i="8"/>
  <c r="CA50" i="8"/>
  <c r="CA60" i="8"/>
  <c r="CA24" i="8"/>
  <c r="CA9" i="8"/>
  <c r="CA73" i="8"/>
  <c r="CA46" i="8"/>
  <c r="CA29" i="8"/>
  <c r="CA26" i="8"/>
  <c r="CA21" i="8"/>
  <c r="CA30" i="8"/>
  <c r="CA18" i="8"/>
  <c r="CO65" i="8"/>
  <c r="CO57" i="8"/>
  <c r="CO50" i="8"/>
  <c r="CO46" i="8"/>
  <c r="CO60" i="8"/>
  <c r="CO75" i="8"/>
  <c r="CO44" i="8"/>
  <c r="CO38" i="8"/>
  <c r="CO20" i="8"/>
  <c r="CO16" i="8"/>
  <c r="CO9" i="8"/>
  <c r="CO24" i="8"/>
  <c r="CO12" i="8"/>
  <c r="CO29" i="8"/>
  <c r="CO26" i="8"/>
  <c r="CO21" i="8"/>
  <c r="CA5" i="8"/>
  <c r="CO5" i="8"/>
  <c r="CA6" i="8"/>
  <c r="CO7" i="8"/>
  <c r="CH8" i="8"/>
  <c r="BT9" i="8"/>
  <c r="CH10" i="8"/>
  <c r="CO11" i="8"/>
  <c r="CH12" i="8"/>
  <c r="CO18" i="8"/>
  <c r="CH27" i="8"/>
  <c r="CO31" i="8"/>
  <c r="CH36" i="8"/>
  <c r="CO59" i="8"/>
  <c r="CH72" i="8"/>
  <c r="CA75" i="8"/>
  <c r="CH76" i="8"/>
  <c r="CO77" i="8"/>
  <c r="BT12" i="8"/>
  <c r="CH16" i="8"/>
  <c r="CH20" i="8"/>
  <c r="CO23" i="8"/>
  <c r="CO27" i="8"/>
  <c r="CA31" i="8"/>
  <c r="CA33" i="8"/>
  <c r="CH35" i="8"/>
  <c r="CO36" i="8"/>
  <c r="CO37" i="8"/>
  <c r="CA39" i="8"/>
  <c r="CO40" i="8"/>
  <c r="CO43" i="8"/>
  <c r="CH44" i="8"/>
  <c r="CH45" i="8"/>
  <c r="CA51" i="8"/>
  <c r="CO53" i="8"/>
  <c r="CA56" i="8"/>
  <c r="CA66" i="8"/>
  <c r="CA68" i="8"/>
  <c r="CO76" i="8"/>
  <c r="CO78" i="8"/>
  <c r="CH98" i="8"/>
  <c r="CO10" i="8"/>
  <c r="CH13" i="8"/>
  <c r="BT16" i="8"/>
  <c r="CH18" i="8"/>
  <c r="CO19" i="8"/>
  <c r="CA23" i="8"/>
  <c r="CO25" i="8"/>
  <c r="CA27" i="8"/>
  <c r="CO28" i="8"/>
  <c r="CH30" i="8"/>
  <c r="CO32" i="8"/>
  <c r="CH33" i="8"/>
  <c r="CO35" i="8"/>
  <c r="CA36" i="8"/>
  <c r="CH39" i="8"/>
  <c r="CA40" i="8"/>
  <c r="CA49" i="8"/>
  <c r="CA52" i="8"/>
  <c r="CO54" i="8"/>
  <c r="CO63" i="8"/>
  <c r="CO69" i="8"/>
  <c r="CA71" i="8"/>
  <c r="CH74" i="8"/>
  <c r="CH80" i="8"/>
  <c r="CO81" i="8"/>
  <c r="CH91" i="8"/>
  <c r="CA10" i="8"/>
  <c r="BT13" i="8"/>
  <c r="CO14" i="8"/>
  <c r="CO15" i="8"/>
  <c r="CO17" i="8"/>
  <c r="CA19" i="8"/>
  <c r="CH21" i="8"/>
  <c r="CO22" i="8"/>
  <c r="CA25" i="8"/>
  <c r="CH26" i="8"/>
  <c r="CA28" i="8"/>
  <c r="CH29" i="8"/>
  <c r="CA32" i="8"/>
  <c r="CA37" i="8"/>
  <c r="CO41" i="8"/>
  <c r="CO42" i="8"/>
  <c r="CA43" i="8"/>
  <c r="CH46" i="8"/>
  <c r="CO48" i="8"/>
  <c r="CH49" i="8"/>
  <c r="CH52" i="8"/>
  <c r="CA53" i="8"/>
  <c r="CH57" i="8"/>
  <c r="CO62" i="8"/>
  <c r="CH71" i="8"/>
  <c r="CH73" i="8"/>
  <c r="CH82" i="8"/>
  <c r="CH88" i="8"/>
  <c r="CH34" i="8"/>
  <c r="CA41" i="8"/>
  <c r="CA47" i="8"/>
  <c r="CH51" i="8"/>
  <c r="CO55" i="8"/>
  <c r="CH56" i="8"/>
  <c r="CA58" i="8"/>
  <c r="CA61" i="8"/>
  <c r="CH66" i="8"/>
  <c r="CH68" i="8"/>
  <c r="CO71" i="8"/>
  <c r="CO73" i="8"/>
  <c r="CA77" i="8"/>
  <c r="CA79" i="8"/>
  <c r="CH83" i="8"/>
  <c r="CH89" i="8"/>
  <c r="CH99" i="8"/>
  <c r="CO33" i="8"/>
  <c r="CO39" i="8"/>
  <c r="CO45" i="8"/>
  <c r="CH50" i="8"/>
  <c r="CA54" i="8"/>
  <c r="CH58" i="8"/>
  <c r="CH63" i="8"/>
  <c r="CH65" i="8"/>
  <c r="CO68" i="8"/>
  <c r="CO70" i="8"/>
  <c r="CA74" i="8"/>
  <c r="CA76" i="8"/>
  <c r="CH79" i="8"/>
  <c r="CH81" i="8"/>
  <c r="CH90" i="8"/>
  <c r="CH96" i="8"/>
  <c r="CA48" i="8"/>
  <c r="CA55" i="8"/>
  <c r="CA59" i="8"/>
  <c r="CH60" i="8"/>
  <c r="CA62" i="8"/>
  <c r="CO64" i="8"/>
  <c r="CH67" i="8"/>
  <c r="CA70" i="8"/>
  <c r="CO72" i="8"/>
  <c r="CH75" i="8"/>
  <c r="CA78" i="8"/>
  <c r="CO80" i="8"/>
  <c r="CH86" i="8"/>
  <c r="CH94" i="8"/>
  <c r="CH47" i="8"/>
  <c r="CO49" i="8"/>
  <c r="CO51" i="8"/>
  <c r="CO52" i="8"/>
  <c r="CH53" i="8"/>
  <c r="CH54" i="8"/>
  <c r="CO56" i="8"/>
  <c r="CO58" i="8"/>
  <c r="CH61" i="8"/>
  <c r="CA64" i="8"/>
  <c r="CO66" i="8"/>
  <c r="CH69" i="8"/>
  <c r="CA72" i="8"/>
  <c r="CO74" i="8"/>
  <c r="CH77" i="8"/>
  <c r="CA80" i="8"/>
  <c r="CH84" i="8"/>
  <c r="CH92" i="8"/>
  <c r="CH100" i="8"/>
  <c r="AF1" i="7"/>
  <c r="E7" i="7"/>
  <c r="E38" i="7" s="1"/>
  <c r="AZ7" i="7"/>
  <c r="AY7" i="7"/>
  <c r="BD7" i="7"/>
  <c r="BE7" i="7"/>
  <c r="BE8" i="7"/>
  <c r="BD8" i="7"/>
  <c r="AZ5" i="7"/>
  <c r="AY5" i="7"/>
  <c r="AZ8" i="7"/>
  <c r="BJ4" i="7"/>
  <c r="BI4" i="7"/>
  <c r="BI5" i="7"/>
  <c r="BI8" i="7"/>
  <c r="BJ8" i="7"/>
  <c r="AY4" i="7"/>
  <c r="BO3" i="7"/>
  <c r="BN3" i="7"/>
  <c r="BN4" i="7"/>
  <c r="BO6" i="7"/>
  <c r="BE1" i="7"/>
  <c r="BT3" i="7"/>
  <c r="CO5" i="7"/>
  <c r="CO7" i="7"/>
  <c r="CA9" i="7"/>
  <c r="CO13" i="7"/>
  <c r="CA17" i="7"/>
  <c r="CO26" i="7"/>
  <c r="CA61" i="7"/>
  <c r="BT18" i="7"/>
  <c r="BT17" i="7"/>
  <c r="BT16" i="7"/>
  <c r="BT13" i="7"/>
  <c r="BT12" i="7"/>
  <c r="CH97" i="7"/>
  <c r="CH89" i="7"/>
  <c r="CH76" i="7"/>
  <c r="CH68" i="7"/>
  <c r="CH52" i="7"/>
  <c r="CH51" i="7"/>
  <c r="CH49" i="7"/>
  <c r="CH35" i="7"/>
  <c r="CH34" i="7"/>
  <c r="CH78" i="7"/>
  <c r="CH48" i="7"/>
  <c r="CH41" i="7"/>
  <c r="CH30" i="7"/>
  <c r="CH29" i="7"/>
  <c r="CH28" i="7"/>
  <c r="CH22" i="7"/>
  <c r="CH21" i="7"/>
  <c r="CH20" i="7"/>
  <c r="CH18" i="7"/>
  <c r="CH17" i="7"/>
  <c r="CH16" i="7"/>
  <c r="CH13" i="7"/>
  <c r="CH12" i="7"/>
  <c r="CH95" i="7"/>
  <c r="CH45" i="7"/>
  <c r="CH43" i="7"/>
  <c r="CH37" i="7"/>
  <c r="CH26" i="7"/>
  <c r="CH87" i="7"/>
  <c r="CH62" i="7"/>
  <c r="CH33" i="7"/>
  <c r="CH32" i="7"/>
  <c r="CH31" i="7"/>
  <c r="BT2" i="7"/>
  <c r="CH2" i="7"/>
  <c r="CA4" i="7"/>
  <c r="CH9" i="7"/>
  <c r="BT11" i="7"/>
  <c r="CO11" i="7"/>
  <c r="CH14" i="7"/>
  <c r="CH19" i="7"/>
  <c r="CO20" i="7"/>
  <c r="CH24" i="7"/>
  <c r="CH25" i="7"/>
  <c r="CA26" i="7"/>
  <c r="CA34" i="7"/>
  <c r="CA36" i="7"/>
  <c r="CH38" i="7"/>
  <c r="CA46" i="7"/>
  <c r="CA50" i="7"/>
  <c r="CO53" i="7"/>
  <c r="CA58" i="7"/>
  <c r="CH70" i="7"/>
  <c r="CO71" i="7"/>
  <c r="CH90" i="7"/>
  <c r="CH3" i="7"/>
  <c r="CH10" i="7"/>
  <c r="CO12" i="7"/>
  <c r="CH15" i="7"/>
  <c r="CA21" i="7"/>
  <c r="CA25" i="7"/>
  <c r="BT1" i="7"/>
  <c r="CH1" i="7"/>
  <c r="BT9" i="7"/>
  <c r="BT10" i="7"/>
  <c r="CA11" i="7"/>
  <c r="CA12" i="7"/>
  <c r="CA13" i="7"/>
  <c r="BT15" i="7"/>
  <c r="CO16" i="7"/>
  <c r="CO17" i="7"/>
  <c r="CO18" i="7"/>
  <c r="CO21" i="7"/>
  <c r="CO24" i="7"/>
  <c r="CH39" i="7"/>
  <c r="CA67" i="7"/>
  <c r="CH83" i="7"/>
  <c r="CA5" i="7"/>
  <c r="CH11" i="7"/>
  <c r="CA16" i="7"/>
  <c r="CA18" i="7"/>
  <c r="CH23" i="7"/>
  <c r="CA74" i="7"/>
  <c r="CA79" i="7"/>
  <c r="CA71" i="7"/>
  <c r="CA63" i="7"/>
  <c r="CA54" i="7"/>
  <c r="CA53" i="7"/>
  <c r="CA47" i="7"/>
  <c r="CA45" i="7"/>
  <c r="CA43" i="7"/>
  <c r="CA41" i="7"/>
  <c r="CA39" i="7"/>
  <c r="CA37" i="7"/>
  <c r="CA35" i="7"/>
  <c r="CA33" i="7"/>
  <c r="CA32" i="7"/>
  <c r="CA31" i="7"/>
  <c r="CA19" i="7"/>
  <c r="CA15" i="7"/>
  <c r="CA14" i="7"/>
  <c r="CA10" i="7"/>
  <c r="CA65" i="7"/>
  <c r="CA27" i="7"/>
  <c r="CA73" i="7"/>
  <c r="CA57" i="7"/>
  <c r="CA30" i="7"/>
  <c r="CA29" i="7"/>
  <c r="CA28" i="7"/>
  <c r="CA22" i="7"/>
  <c r="CO81" i="7"/>
  <c r="CO73" i="7"/>
  <c r="CO65" i="7"/>
  <c r="CO57" i="7"/>
  <c r="CO50" i="7"/>
  <c r="CO45" i="7"/>
  <c r="CO43" i="7"/>
  <c r="CO41" i="7"/>
  <c r="CO39" i="7"/>
  <c r="CO37" i="7"/>
  <c r="CO33" i="7"/>
  <c r="CO67" i="7"/>
  <c r="CO34" i="7"/>
  <c r="CO32" i="7"/>
  <c r="CO31" i="7"/>
  <c r="CO19" i="7"/>
  <c r="CO15" i="7"/>
  <c r="CO14" i="7"/>
  <c r="CO10" i="7"/>
  <c r="CO75" i="7"/>
  <c r="CO35" i="7"/>
  <c r="CO27" i="7"/>
  <c r="CO30" i="7"/>
  <c r="CO29" i="7"/>
  <c r="CO28" i="7"/>
  <c r="CO22" i="7"/>
  <c r="CA2" i="7"/>
  <c r="CO2" i="7"/>
  <c r="BT14" i="7"/>
  <c r="CA20" i="7"/>
  <c r="CA23" i="7"/>
  <c r="CA24" i="7"/>
  <c r="CO25" i="7"/>
  <c r="CH27" i="7"/>
  <c r="CH42" i="7"/>
  <c r="CO47" i="7"/>
  <c r="CA52" i="7"/>
  <c r="CH55" i="7"/>
  <c r="CA56" i="7"/>
  <c r="CH63" i="7"/>
  <c r="CO77" i="7"/>
  <c r="CH36" i="7"/>
  <c r="CO38" i="7"/>
  <c r="CA40" i="7"/>
  <c r="CO42" i="7"/>
  <c r="CA44" i="7"/>
  <c r="CH46" i="7"/>
  <c r="CO54" i="7"/>
  <c r="CH56" i="7"/>
  <c r="CH58" i="7"/>
  <c r="CA59" i="7"/>
  <c r="CO60" i="7"/>
  <c r="CO63" i="7"/>
  <c r="CA66" i="7"/>
  <c r="CO69" i="7"/>
  <c r="CH74" i="7"/>
  <c r="CO76" i="7"/>
  <c r="CH80" i="7"/>
  <c r="CH91" i="7"/>
  <c r="CH98" i="7"/>
  <c r="CO36" i="7"/>
  <c r="CH40" i="7"/>
  <c r="CH44" i="7"/>
  <c r="CO46" i="7"/>
  <c r="CH59" i="7"/>
  <c r="CO61" i="7"/>
  <c r="CH66" i="7"/>
  <c r="CO68" i="7"/>
  <c r="CH72" i="7"/>
  <c r="CA77" i="7"/>
  <c r="CH79" i="7"/>
  <c r="CH85" i="7"/>
  <c r="CH99" i="7"/>
  <c r="CA38" i="7"/>
  <c r="CO40" i="7"/>
  <c r="CA42" i="7"/>
  <c r="CO44" i="7"/>
  <c r="CA49" i="7"/>
  <c r="CA51" i="7"/>
  <c r="CA60" i="7"/>
  <c r="CH64" i="7"/>
  <c r="CA69" i="7"/>
  <c r="CH71" i="7"/>
  <c r="CA75" i="7"/>
  <c r="CO79" i="7"/>
  <c r="CH82" i="7"/>
  <c r="CH93" i="7"/>
  <c r="CO48" i="7"/>
  <c r="CH50" i="7"/>
  <c r="CO55" i="7"/>
  <c r="CH57" i="7"/>
  <c r="CO62" i="7"/>
  <c r="CH65" i="7"/>
  <c r="CA68" i="7"/>
  <c r="CO70" i="7"/>
  <c r="CH73" i="7"/>
  <c r="CA76" i="7"/>
  <c r="CO78" i="7"/>
  <c r="CH81" i="7"/>
  <c r="CH88" i="7"/>
  <c r="CH96" i="7"/>
  <c r="CA48" i="7"/>
  <c r="CA55" i="7"/>
  <c r="CA62" i="7"/>
  <c r="CO64" i="7"/>
  <c r="CH67" i="7"/>
  <c r="CA70" i="7"/>
  <c r="CO72" i="7"/>
  <c r="CH75" i="7"/>
  <c r="CA78" i="7"/>
  <c r="CO80" i="7"/>
  <c r="CH86" i="7"/>
  <c r="CH94" i="7"/>
  <c r="CH47" i="7"/>
  <c r="CO49" i="7"/>
  <c r="CO51" i="7"/>
  <c r="CO52" i="7"/>
  <c r="CH53" i="7"/>
  <c r="CH54" i="7"/>
  <c r="CO56" i="7"/>
  <c r="CO58" i="7"/>
  <c r="CO59" i="7"/>
  <c r="CH60" i="7"/>
  <c r="CH61" i="7"/>
  <c r="CA64" i="7"/>
  <c r="CO66" i="7"/>
  <c r="CH69" i="7"/>
  <c r="CA72" i="7"/>
  <c r="CO74" i="7"/>
  <c r="CH77" i="7"/>
  <c r="CA80" i="7"/>
  <c r="CH84" i="7"/>
  <c r="CH92" i="7"/>
  <c r="CH100" i="7"/>
  <c r="BE3" i="6"/>
  <c r="BT6" i="6"/>
  <c r="AY6" i="6" s="1"/>
  <c r="N21" i="6" s="1"/>
  <c r="N52" i="6" s="1"/>
  <c r="CA12" i="6"/>
  <c r="CA13" i="6"/>
  <c r="CA14" i="6"/>
  <c r="CA4" i="6"/>
  <c r="CA17" i="6"/>
  <c r="CA18" i="6"/>
  <c r="CH2" i="4"/>
  <c r="BJ2" i="4" s="1"/>
  <c r="CA8" i="6"/>
  <c r="BE8" i="6" s="1"/>
  <c r="CO16" i="6"/>
  <c r="CH7" i="6"/>
  <c r="BJ7" i="6" s="1"/>
  <c r="CA24" i="6"/>
  <c r="CA34" i="6"/>
  <c r="CA36" i="6"/>
  <c r="CA78" i="6"/>
  <c r="CH5" i="2"/>
  <c r="BJ5" i="2" s="1"/>
  <c r="AN5" i="2" s="1"/>
  <c r="CH4" i="5"/>
  <c r="BJ4" i="5" s="1"/>
  <c r="CA10" i="5"/>
  <c r="BD10" i="5" s="1"/>
  <c r="AF10" i="5" s="1"/>
  <c r="BT2" i="6"/>
  <c r="AY2" i="6" s="1"/>
  <c r="N7" i="6" s="1"/>
  <c r="N38" i="6" s="1"/>
  <c r="CA52" i="6"/>
  <c r="CO30" i="5"/>
  <c r="CO8" i="5"/>
  <c r="BN8" i="5" s="1"/>
  <c r="R28" i="5" s="1"/>
  <c r="R59" i="5" s="1"/>
  <c r="BJ2" i="6"/>
  <c r="BE12" i="6"/>
  <c r="AL12" i="6" s="1"/>
  <c r="BD12" i="6"/>
  <c r="AF12" i="6" s="1"/>
  <c r="CH15" i="6"/>
  <c r="CH18" i="6"/>
  <c r="CH11" i="6"/>
  <c r="CH3" i="6"/>
  <c r="CH5" i="6"/>
  <c r="CH10" i="6"/>
  <c r="CA20" i="5"/>
  <c r="BT18" i="6"/>
  <c r="BT15" i="6"/>
  <c r="BT14" i="6"/>
  <c r="BT11" i="6"/>
  <c r="BT8" i="6"/>
  <c r="BT3" i="6"/>
  <c r="CH1" i="6"/>
  <c r="CA76" i="6"/>
  <c r="CH6" i="6"/>
  <c r="BT7" i="6"/>
  <c r="CH8" i="6"/>
  <c r="BT10" i="6"/>
  <c r="CO1" i="6"/>
  <c r="CO13" i="6"/>
  <c r="CH14" i="6"/>
  <c r="BT16" i="6"/>
  <c r="CO17" i="6"/>
  <c r="CO18" i="6"/>
  <c r="CA21" i="6"/>
  <c r="CA71" i="6"/>
  <c r="CH2" i="5"/>
  <c r="BI2" i="5" s="1"/>
  <c r="Q7" i="5" s="1"/>
  <c r="BT1" i="6"/>
  <c r="CO7" i="6"/>
  <c r="BT5" i="6"/>
  <c r="CO9" i="6"/>
  <c r="CA11" i="6"/>
  <c r="CA1" i="6"/>
  <c r="CA68" i="6"/>
  <c r="CA30" i="6"/>
  <c r="CA20" i="6"/>
  <c r="CA9" i="6"/>
  <c r="BT13" i="6"/>
  <c r="CA15" i="6"/>
  <c r="CA16" i="6"/>
  <c r="CA35" i="6"/>
  <c r="CA48" i="6"/>
  <c r="CA64" i="6"/>
  <c r="CH4" i="6"/>
  <c r="CO10" i="6"/>
  <c r="CH12" i="6"/>
  <c r="CH17" i="6"/>
  <c r="CA26" i="6"/>
  <c r="CA38" i="6"/>
  <c r="CA51" i="6"/>
  <c r="CA58" i="6"/>
  <c r="CA72" i="6"/>
  <c r="CA79" i="6"/>
  <c r="BT3" i="3"/>
  <c r="AY3" i="3" s="1"/>
  <c r="CO6" i="5"/>
  <c r="BO6" i="5" s="1"/>
  <c r="CH13" i="5"/>
  <c r="CA45" i="5"/>
  <c r="CO2" i="6"/>
  <c r="BT4" i="6"/>
  <c r="CO6" i="6"/>
  <c r="CH9" i="6"/>
  <c r="CA10" i="6"/>
  <c r="BT12" i="6"/>
  <c r="BT17" i="6"/>
  <c r="CA40" i="6"/>
  <c r="CA42" i="6"/>
  <c r="CA62" i="6"/>
  <c r="CA66" i="6"/>
  <c r="CA80" i="6"/>
  <c r="BT19" i="4"/>
  <c r="CA3" i="5"/>
  <c r="BD3" i="5" s="1"/>
  <c r="E14" i="5" s="1"/>
  <c r="E45" i="5" s="1"/>
  <c r="CO32" i="5"/>
  <c r="CA62" i="5"/>
  <c r="CA2" i="6"/>
  <c r="CA19" i="6"/>
  <c r="CA44" i="6"/>
  <c r="CO4" i="6"/>
  <c r="CA5" i="6"/>
  <c r="CO5" i="6"/>
  <c r="CA6" i="6"/>
  <c r="CA7" i="6"/>
  <c r="CO8" i="6"/>
  <c r="BT9" i="6"/>
  <c r="CO11" i="6"/>
  <c r="CO12" i="6"/>
  <c r="CH13" i="6"/>
  <c r="CO14" i="6"/>
  <c r="CO15" i="6"/>
  <c r="CH16" i="6"/>
  <c r="CA29" i="6"/>
  <c r="CA49" i="6"/>
  <c r="CA55" i="6"/>
  <c r="CA56" i="6"/>
  <c r="CA59" i="6"/>
  <c r="CA63" i="6"/>
  <c r="CA70" i="6"/>
  <c r="CA74" i="6"/>
  <c r="CA61" i="6"/>
  <c r="CA69" i="6"/>
  <c r="CA77" i="6"/>
  <c r="CA60" i="6"/>
  <c r="CA67" i="6"/>
  <c r="CA75" i="6"/>
  <c r="CO16" i="5"/>
  <c r="CA54" i="6"/>
  <c r="CA53" i="6"/>
  <c r="CA50" i="6"/>
  <c r="CA47" i="6"/>
  <c r="CA45" i="6"/>
  <c r="CA43" i="6"/>
  <c r="CA41" i="6"/>
  <c r="CA39" i="6"/>
  <c r="CA37" i="6"/>
  <c r="CA33" i="6"/>
  <c r="CA32" i="6"/>
  <c r="CA31" i="6"/>
  <c r="CA28" i="6"/>
  <c r="CA27" i="6"/>
  <c r="CA25" i="6"/>
  <c r="CA23" i="6"/>
  <c r="CA22" i="6"/>
  <c r="CA46" i="6"/>
  <c r="CA57" i="6"/>
  <c r="CA65" i="6"/>
  <c r="CA73" i="6"/>
  <c r="CA81" i="6"/>
  <c r="AF3" i="5"/>
  <c r="AZ4" i="5"/>
  <c r="AY4" i="5"/>
  <c r="CH12" i="5"/>
  <c r="CO34" i="5"/>
  <c r="CH35" i="5"/>
  <c r="CO38" i="5"/>
  <c r="CH54" i="5"/>
  <c r="CA66" i="5"/>
  <c r="CA70" i="5"/>
  <c r="CA74" i="5"/>
  <c r="CA78" i="5"/>
  <c r="CH22" i="5"/>
  <c r="BT2" i="5"/>
  <c r="CO2" i="5"/>
  <c r="BE3" i="5"/>
  <c r="CH3" i="5"/>
  <c r="CH28" i="5"/>
  <c r="CH25" i="5"/>
  <c r="CH19" i="5"/>
  <c r="CH6" i="5"/>
  <c r="CA8" i="5"/>
  <c r="BT9" i="5"/>
  <c r="CA14" i="5"/>
  <c r="CA18" i="5"/>
  <c r="CA16" i="5"/>
  <c r="CA38" i="5"/>
  <c r="CA36" i="5"/>
  <c r="CA30" i="5"/>
  <c r="CH17" i="5"/>
  <c r="CA22" i="5"/>
  <c r="CH23" i="5"/>
  <c r="CO36" i="5"/>
  <c r="CA39" i="5"/>
  <c r="CA48" i="5"/>
  <c r="CA49" i="5"/>
  <c r="CA51" i="5"/>
  <c r="BT15" i="5"/>
  <c r="BT14" i="5"/>
  <c r="BT6" i="5"/>
  <c r="BT10" i="5"/>
  <c r="BT8" i="5"/>
  <c r="CH1" i="5"/>
  <c r="CA2" i="5"/>
  <c r="CO3" i="5"/>
  <c r="CA6" i="5"/>
  <c r="CH7" i="5"/>
  <c r="CA11" i="5"/>
  <c r="BT12" i="5"/>
  <c r="BT13" i="5"/>
  <c r="AY5" i="5"/>
  <c r="CH24" i="5"/>
  <c r="CH33" i="5"/>
  <c r="CO37" i="5"/>
  <c r="CH42" i="5"/>
  <c r="CH7" i="4"/>
  <c r="BJ7" i="4" s="1"/>
  <c r="CH20" i="4"/>
  <c r="BT1" i="5"/>
  <c r="CO42" i="5"/>
  <c r="CO40" i="5"/>
  <c r="CO1" i="5"/>
  <c r="CO20" i="5"/>
  <c r="CO13" i="5"/>
  <c r="CO12" i="5"/>
  <c r="CO11" i="5"/>
  <c r="CO4" i="5"/>
  <c r="CO29" i="5"/>
  <c r="CO26" i="5"/>
  <c r="CO21" i="5"/>
  <c r="CO44" i="5"/>
  <c r="CO24" i="5"/>
  <c r="CO17" i="5"/>
  <c r="BT3" i="5"/>
  <c r="CH5" i="5"/>
  <c r="BT7" i="5"/>
  <c r="CH9" i="5"/>
  <c r="CO10" i="5"/>
  <c r="CA15" i="5"/>
  <c r="CO18" i="5"/>
  <c r="CH27" i="5"/>
  <c r="CH11" i="5"/>
  <c r="BT17" i="5"/>
  <c r="CO27" i="5"/>
  <c r="CH48" i="5"/>
  <c r="CH49" i="5"/>
  <c r="CA55" i="5"/>
  <c r="CA56" i="5"/>
  <c r="CA63" i="5"/>
  <c r="CA67" i="5"/>
  <c r="CA71" i="5"/>
  <c r="CA75" i="5"/>
  <c r="CA79" i="5"/>
  <c r="CA42" i="5"/>
  <c r="CA40" i="5"/>
  <c r="CA1" i="5"/>
  <c r="CA44" i="5"/>
  <c r="CA5" i="5"/>
  <c r="CA7" i="5"/>
  <c r="CH8" i="5"/>
  <c r="CO9" i="5"/>
  <c r="CH10" i="5"/>
  <c r="BT11" i="5"/>
  <c r="CH14" i="5"/>
  <c r="CH15" i="5"/>
  <c r="CH16" i="5"/>
  <c r="CH18" i="5"/>
  <c r="CO19" i="5"/>
  <c r="CA21" i="5"/>
  <c r="CA23" i="5"/>
  <c r="CO25" i="5"/>
  <c r="CA26" i="5"/>
  <c r="CA27" i="5"/>
  <c r="CO28" i="5"/>
  <c r="CA29" i="5"/>
  <c r="CH30" i="5"/>
  <c r="CH31" i="5"/>
  <c r="CA46" i="5"/>
  <c r="CO5" i="5"/>
  <c r="CO7" i="5"/>
  <c r="CH20" i="5"/>
  <c r="CO23" i="5"/>
  <c r="CA31" i="5"/>
  <c r="CA41" i="5"/>
  <c r="CH2" i="2"/>
  <c r="BI2" i="2" s="1"/>
  <c r="BT6" i="3"/>
  <c r="AZ6" i="3" s="1"/>
  <c r="BT8" i="3"/>
  <c r="AY8" i="3" s="1"/>
  <c r="AE8" i="3" s="1"/>
  <c r="BT17" i="3"/>
  <c r="CO16" i="4"/>
  <c r="CA4" i="4"/>
  <c r="BD4" i="4" s="1"/>
  <c r="O14" i="4" s="1"/>
  <c r="O45" i="4" s="1"/>
  <c r="CH46" i="5"/>
  <c r="CH44" i="5"/>
  <c r="CH38" i="5"/>
  <c r="CH40" i="5"/>
  <c r="CH36" i="5"/>
  <c r="CA4" i="5"/>
  <c r="CA9" i="5"/>
  <c r="CA12" i="5"/>
  <c r="CA13" i="5"/>
  <c r="CO14" i="5"/>
  <c r="CO15" i="5"/>
  <c r="BT16" i="5"/>
  <c r="CA17" i="5"/>
  <c r="BT18" i="5"/>
  <c r="CA19" i="5"/>
  <c r="CH21" i="5"/>
  <c r="CO22" i="5"/>
  <c r="CA24" i="5"/>
  <c r="CA25" i="5"/>
  <c r="CH26" i="5"/>
  <c r="CA28" i="5"/>
  <c r="CH29" i="5"/>
  <c r="CO31" i="5"/>
  <c r="CH32" i="5"/>
  <c r="CA33" i="5"/>
  <c r="CH34" i="5"/>
  <c r="CA35" i="5"/>
  <c r="CA43" i="5"/>
  <c r="CH50" i="5"/>
  <c r="CA52" i="5"/>
  <c r="CA58" i="5"/>
  <c r="CO33" i="5"/>
  <c r="CO35" i="5"/>
  <c r="CA37" i="5"/>
  <c r="CH39" i="5"/>
  <c r="CH41" i="5"/>
  <c r="CH43" i="5"/>
  <c r="CH45" i="5"/>
  <c r="CA47" i="5"/>
  <c r="CH51" i="5"/>
  <c r="CH52" i="5"/>
  <c r="CA53" i="5"/>
  <c r="CH55" i="5"/>
  <c r="CA64" i="5"/>
  <c r="CA68" i="5"/>
  <c r="CA72" i="5"/>
  <c r="CA76" i="5"/>
  <c r="CA80" i="5"/>
  <c r="CH3" i="3"/>
  <c r="BI3" i="3" s="1"/>
  <c r="AH3" i="3" s="1"/>
  <c r="CH5" i="3"/>
  <c r="BI5" i="3" s="1"/>
  <c r="AH5" i="3" s="1"/>
  <c r="BT10" i="3"/>
  <c r="AZ10" i="3" s="1"/>
  <c r="AK10" i="3" s="1"/>
  <c r="CA32" i="5"/>
  <c r="CA34" i="5"/>
  <c r="CH37" i="5"/>
  <c r="CO39" i="5"/>
  <c r="CO41" i="5"/>
  <c r="CO43" i="5"/>
  <c r="CO45" i="5"/>
  <c r="CH47" i="5"/>
  <c r="CA50" i="5"/>
  <c r="CH53" i="5"/>
  <c r="CA54" i="5"/>
  <c r="CA57" i="5"/>
  <c r="CA59" i="5"/>
  <c r="CA60" i="5"/>
  <c r="CA61" i="5"/>
  <c r="CA65" i="5"/>
  <c r="CA69" i="5"/>
  <c r="CA73" i="5"/>
  <c r="CA77" i="5"/>
  <c r="CA81" i="5"/>
  <c r="BT1" i="2"/>
  <c r="AY1" i="2" s="1"/>
  <c r="CA5" i="4"/>
  <c r="CA12" i="4"/>
  <c r="CO18" i="4"/>
  <c r="CH40" i="4"/>
  <c r="BT2" i="3"/>
  <c r="CO4" i="3"/>
  <c r="BO4" i="3" s="1"/>
  <c r="CO19" i="3"/>
  <c r="CA35" i="4"/>
  <c r="CA34" i="4"/>
  <c r="CA30" i="4"/>
  <c r="CA29" i="4"/>
  <c r="CA26" i="4"/>
  <c r="CA24" i="4"/>
  <c r="CA21" i="4"/>
  <c r="CA20" i="4"/>
  <c r="CA19" i="4"/>
  <c r="CA36" i="4"/>
  <c r="CA31" i="4"/>
  <c r="CA27" i="4"/>
  <c r="CA15" i="4"/>
  <c r="CA9" i="4"/>
  <c r="CA8" i="4"/>
  <c r="CA32" i="4"/>
  <c r="CA18" i="4"/>
  <c r="CA16" i="4"/>
  <c r="CA13" i="4"/>
  <c r="CH8" i="4"/>
  <c r="CH12" i="4"/>
  <c r="CO25" i="4"/>
  <c r="CH39" i="4"/>
  <c r="CA1" i="4"/>
  <c r="CA2" i="4"/>
  <c r="CO2" i="4"/>
  <c r="CH4" i="4"/>
  <c r="CO6" i="4"/>
  <c r="CH10" i="4"/>
  <c r="CO11" i="4"/>
  <c r="BT16" i="4"/>
  <c r="CH17" i="4"/>
  <c r="BT20" i="4"/>
  <c r="CA22" i="4"/>
  <c r="CO32" i="4"/>
  <c r="CH34" i="4"/>
  <c r="BT15" i="4"/>
  <c r="BT1" i="4"/>
  <c r="BT14" i="4"/>
  <c r="BT6" i="4"/>
  <c r="CO34" i="4"/>
  <c r="CO30" i="4"/>
  <c r="CO29" i="4"/>
  <c r="CO26" i="4"/>
  <c r="CO24" i="4"/>
  <c r="CO21" i="4"/>
  <c r="CO20" i="4"/>
  <c r="CO19" i="4"/>
  <c r="CO23" i="4"/>
  <c r="CO17" i="4"/>
  <c r="CO14" i="4"/>
  <c r="CO12" i="4"/>
  <c r="CO10" i="4"/>
  <c r="CO7" i="4"/>
  <c r="CO31" i="4"/>
  <c r="CO27" i="4"/>
  <c r="CO8" i="4"/>
  <c r="BT2" i="4"/>
  <c r="BT3" i="4"/>
  <c r="CO3" i="4"/>
  <c r="CO9" i="4"/>
  <c r="CA11" i="4"/>
  <c r="CA14" i="4"/>
  <c r="BT18" i="4"/>
  <c r="CO28" i="4"/>
  <c r="CH44" i="4"/>
  <c r="CO3" i="3"/>
  <c r="BO3" i="3" s="1"/>
  <c r="CH10" i="3"/>
  <c r="CH14" i="3"/>
  <c r="CO20" i="3"/>
  <c r="CO27" i="3"/>
  <c r="CO1" i="4"/>
  <c r="CA3" i="4"/>
  <c r="BT9" i="4"/>
  <c r="CA10" i="4"/>
  <c r="CO15" i="4"/>
  <c r="CA17" i="4"/>
  <c r="CA23" i="4"/>
  <c r="CH24" i="4"/>
  <c r="CA28" i="4"/>
  <c r="CH30" i="4"/>
  <c r="CO36" i="4"/>
  <c r="CH46" i="4"/>
  <c r="BT7" i="3"/>
  <c r="CA9" i="3"/>
  <c r="BE9" i="3" s="1"/>
  <c r="AL9" i="3" s="1"/>
  <c r="CO12" i="2"/>
  <c r="BN12" i="2" s="1"/>
  <c r="AI12" i="2" s="1"/>
  <c r="CH2" i="3"/>
  <c r="CA3" i="3"/>
  <c r="BE3" i="3" s="1"/>
  <c r="BT5" i="3"/>
  <c r="AZ5" i="3" s="1"/>
  <c r="BT11" i="3"/>
  <c r="AZ11" i="3" s="1"/>
  <c r="CH3" i="4"/>
  <c r="BT4" i="4"/>
  <c r="CO4" i="4"/>
  <c r="CO5" i="4"/>
  <c r="CA6" i="4"/>
  <c r="CA7" i="4"/>
  <c r="BT8" i="4"/>
  <c r="CH9" i="4"/>
  <c r="BT11" i="4"/>
  <c r="BT13" i="4"/>
  <c r="CO13" i="4"/>
  <c r="CH26" i="4"/>
  <c r="CH29" i="4"/>
  <c r="CO33" i="4"/>
  <c r="CH35" i="4"/>
  <c r="CH45" i="4"/>
  <c r="CH33" i="4"/>
  <c r="CH32" i="4"/>
  <c r="CH31" i="4"/>
  <c r="CH28" i="4"/>
  <c r="CH27" i="4"/>
  <c r="CH25" i="4"/>
  <c r="CH23" i="4"/>
  <c r="CH22" i="4"/>
  <c r="CH15" i="4"/>
  <c r="CH1" i="4"/>
  <c r="CH42" i="4"/>
  <c r="CH14" i="4"/>
  <c r="CH5" i="4"/>
  <c r="BT7" i="4"/>
  <c r="BT10" i="4"/>
  <c r="BT12" i="4"/>
  <c r="BT17" i="4"/>
  <c r="CO35" i="4"/>
  <c r="CH37" i="4"/>
  <c r="CH43" i="4"/>
  <c r="BT5" i="4"/>
  <c r="CH6" i="4"/>
  <c r="CH11" i="4"/>
  <c r="CH13" i="4"/>
  <c r="CH16" i="4"/>
  <c r="CH18" i="4"/>
  <c r="CH19" i="4"/>
  <c r="CH21" i="4"/>
  <c r="CO22" i="4"/>
  <c r="CA25" i="4"/>
  <c r="CA33" i="4"/>
  <c r="CH38" i="4"/>
  <c r="CH41" i="4"/>
  <c r="CH8" i="3"/>
  <c r="BJ8" i="3" s="1"/>
  <c r="BT14" i="3"/>
  <c r="CA19" i="3"/>
  <c r="CO26" i="3"/>
  <c r="CH36" i="4"/>
  <c r="AZ2" i="3"/>
  <c r="AY2" i="3"/>
  <c r="G14" i="3"/>
  <c r="CO4" i="2"/>
  <c r="CO13" i="2"/>
  <c r="CA19" i="2"/>
  <c r="CA3" i="2"/>
  <c r="CO2" i="3"/>
  <c r="CO45" i="3"/>
  <c r="CO35" i="3"/>
  <c r="CO14" i="3"/>
  <c r="CO41" i="3"/>
  <c r="CO38" i="3"/>
  <c r="CO22" i="3"/>
  <c r="CO15" i="3"/>
  <c r="CO7" i="3"/>
  <c r="CO43" i="3"/>
  <c r="CO42" i="3"/>
  <c r="CO21" i="3"/>
  <c r="CO10" i="3"/>
  <c r="CO5" i="3"/>
  <c r="CO32" i="3"/>
  <c r="CO29" i="3"/>
  <c r="CO28" i="3"/>
  <c r="CO1" i="3"/>
  <c r="CO40" i="3"/>
  <c r="CO37" i="3"/>
  <c r="CO13" i="3"/>
  <c r="CO12" i="3"/>
  <c r="CO9" i="3"/>
  <c r="CA4" i="3"/>
  <c r="CA1" i="3"/>
  <c r="CA20" i="3"/>
  <c r="CA13" i="3"/>
  <c r="CA12" i="3"/>
  <c r="CO6" i="3"/>
  <c r="CO8" i="3"/>
  <c r="CO11" i="3"/>
  <c r="CH18" i="3"/>
  <c r="CH30" i="3"/>
  <c r="CO31" i="3"/>
  <c r="CH34" i="3"/>
  <c r="CH35" i="3"/>
  <c r="CO55" i="3"/>
  <c r="CH61" i="3"/>
  <c r="CH63" i="3"/>
  <c r="CH65" i="3"/>
  <c r="CH67" i="3"/>
  <c r="CH69" i="3"/>
  <c r="CH71" i="3"/>
  <c r="CH73" i="3"/>
  <c r="CH77" i="3"/>
  <c r="CH81" i="3"/>
  <c r="CH85" i="3"/>
  <c r="CH89" i="3"/>
  <c r="CH93" i="3"/>
  <c r="CH97" i="3"/>
  <c r="CO15" i="2"/>
  <c r="CA12" i="2"/>
  <c r="BE12" i="2" s="1"/>
  <c r="AL12" i="2" s="1"/>
  <c r="CA2" i="3"/>
  <c r="CH4" i="3"/>
  <c r="CA6" i="3"/>
  <c r="CH7" i="3"/>
  <c r="BT15" i="3"/>
  <c r="CH15" i="3"/>
  <c r="CH16" i="3"/>
  <c r="CA17" i="3"/>
  <c r="BT18" i="3"/>
  <c r="CO18" i="3"/>
  <c r="CH22" i="3"/>
  <c r="CO24" i="3"/>
  <c r="CH26" i="3"/>
  <c r="CH27" i="3"/>
  <c r="CO30" i="3"/>
  <c r="CH33" i="3"/>
  <c r="CO34" i="3"/>
  <c r="CH60" i="3"/>
  <c r="CO61" i="3"/>
  <c r="CO63" i="3"/>
  <c r="CO65" i="3"/>
  <c r="CO67" i="3"/>
  <c r="CO69" i="3"/>
  <c r="CO71" i="3"/>
  <c r="CH74" i="3"/>
  <c r="CH78" i="3"/>
  <c r="CH82" i="3"/>
  <c r="CH86" i="3"/>
  <c r="CH90" i="3"/>
  <c r="CH94" i="3"/>
  <c r="CH98" i="3"/>
  <c r="BT20" i="3"/>
  <c r="BT19" i="3"/>
  <c r="CH55" i="3"/>
  <c r="CH54" i="3"/>
  <c r="CH51" i="3"/>
  <c r="CH50" i="3"/>
  <c r="CH49" i="3"/>
  <c r="CH46" i="3"/>
  <c r="CH29" i="3"/>
  <c r="CH24" i="3"/>
  <c r="CH20" i="3"/>
  <c r="CH19" i="3"/>
  <c r="CH17" i="3"/>
  <c r="CH11" i="3"/>
  <c r="CA5" i="3"/>
  <c r="CA10" i="3"/>
  <c r="CA11" i="3"/>
  <c r="BT12" i="3"/>
  <c r="CH12" i="3"/>
  <c r="BT13" i="3"/>
  <c r="CH13" i="3"/>
  <c r="BT16" i="3"/>
  <c r="CO16" i="3"/>
  <c r="CH23" i="3"/>
  <c r="CH36" i="3"/>
  <c r="CH37" i="3"/>
  <c r="CH53" i="3"/>
  <c r="CH1" i="2"/>
  <c r="BJ1" i="2" s="1"/>
  <c r="G8" i="2" s="1"/>
  <c r="BT1" i="3"/>
  <c r="CH1" i="3"/>
  <c r="BT4" i="3"/>
  <c r="CH6" i="3"/>
  <c r="CA7" i="3"/>
  <c r="BT9" i="3"/>
  <c r="CA14" i="3"/>
  <c r="CA15" i="3"/>
  <c r="CO17" i="3"/>
  <c r="CO23" i="3"/>
  <c r="CH25" i="3"/>
  <c r="CH28" i="3"/>
  <c r="CH31" i="3"/>
  <c r="CH32" i="3"/>
  <c r="CO36" i="3"/>
  <c r="CH45" i="3"/>
  <c r="CA8" i="3"/>
  <c r="CA16" i="3"/>
  <c r="CA18" i="3"/>
  <c r="CH21" i="3"/>
  <c r="CO25" i="3"/>
  <c r="CO33" i="3"/>
  <c r="CH42" i="3"/>
  <c r="CH44" i="3"/>
  <c r="CO50" i="3"/>
  <c r="CH52" i="3"/>
  <c r="CO44" i="3"/>
  <c r="CO46" i="3"/>
  <c r="CH48" i="3"/>
  <c r="CH56" i="3"/>
  <c r="CH58" i="3"/>
  <c r="CO49" i="3"/>
  <c r="CH57" i="3"/>
  <c r="CO59" i="3"/>
  <c r="CO60" i="3"/>
  <c r="CH62" i="3"/>
  <c r="CH64" i="3"/>
  <c r="CH66" i="3"/>
  <c r="CH68" i="3"/>
  <c r="CH70" i="3"/>
  <c r="CH72" i="3"/>
  <c r="CH75" i="3"/>
  <c r="CH79" i="3"/>
  <c r="CH83" i="3"/>
  <c r="CH87" i="3"/>
  <c r="CH91" i="3"/>
  <c r="CH95" i="3"/>
  <c r="CH99" i="3"/>
  <c r="BT17" i="2"/>
  <c r="CO3" i="2"/>
  <c r="BN3" i="2" s="1"/>
  <c r="CA4" i="2"/>
  <c r="BE4" i="2" s="1"/>
  <c r="O15" i="2" s="1"/>
  <c r="O46" i="2" s="1"/>
  <c r="CA13" i="2"/>
  <c r="CO16" i="2"/>
  <c r="CO20" i="2"/>
  <c r="CO57" i="3"/>
  <c r="CO56" i="3"/>
  <c r="CO53" i="3"/>
  <c r="CO52" i="3"/>
  <c r="CO48" i="3"/>
  <c r="CO47" i="3"/>
  <c r="CO39" i="3"/>
  <c r="CH9" i="3"/>
  <c r="CH39" i="3"/>
  <c r="CH43" i="3"/>
  <c r="CH47" i="3"/>
  <c r="CO51" i="3"/>
  <c r="CO54" i="3"/>
  <c r="CH38" i="3"/>
  <c r="CH40" i="3"/>
  <c r="CH41" i="3"/>
  <c r="CO58" i="3"/>
  <c r="CH59" i="3"/>
  <c r="CO62" i="3"/>
  <c r="CO64" i="3"/>
  <c r="CO66" i="3"/>
  <c r="CO68" i="3"/>
  <c r="CO70" i="3"/>
  <c r="CO72" i="3"/>
  <c r="CH76" i="3"/>
  <c r="CH80" i="3"/>
  <c r="CH84" i="3"/>
  <c r="CH88" i="3"/>
  <c r="CH92" i="3"/>
  <c r="CH96" i="3"/>
  <c r="CH100" i="3"/>
  <c r="BT8" i="2"/>
  <c r="BT3" i="2"/>
  <c r="BT2" i="2"/>
  <c r="BT18" i="2"/>
  <c r="BT16" i="2"/>
  <c r="BT11" i="2"/>
  <c r="BT9" i="2"/>
  <c r="CH4" i="2"/>
  <c r="CH6" i="2"/>
  <c r="CH45" i="2"/>
  <c r="CH3" i="2"/>
  <c r="CH8" i="2"/>
  <c r="CH17" i="2"/>
  <c r="CH7" i="2"/>
  <c r="BT5" i="2"/>
  <c r="BT7" i="2"/>
  <c r="CH9" i="2"/>
  <c r="CH68" i="2"/>
  <c r="CA6" i="2"/>
  <c r="CA1" i="2"/>
  <c r="CA14" i="2"/>
  <c r="BI5" i="2"/>
  <c r="CA20" i="2"/>
  <c r="CO24" i="2"/>
  <c r="CH58" i="2"/>
  <c r="CH14" i="2"/>
  <c r="CA16" i="2"/>
  <c r="CO35" i="2"/>
  <c r="CO10" i="2"/>
  <c r="BT14" i="2"/>
  <c r="CO17" i="2"/>
  <c r="CH21" i="2"/>
  <c r="CH27" i="2"/>
  <c r="CH31" i="2"/>
  <c r="CO44" i="2"/>
  <c r="CH52" i="2"/>
  <c r="CH72" i="2"/>
  <c r="CO18" i="2"/>
  <c r="CO19" i="2"/>
  <c r="CO21" i="2"/>
  <c r="CH29" i="2"/>
  <c r="CH41" i="2"/>
  <c r="CH51" i="2"/>
  <c r="CH74" i="2"/>
  <c r="CO9" i="2"/>
  <c r="CO7" i="2"/>
  <c r="CO5" i="2"/>
  <c r="CO2" i="2"/>
  <c r="CO22" i="2"/>
  <c r="BT4" i="2"/>
  <c r="CO8" i="2"/>
  <c r="CA11" i="2"/>
  <c r="CA18" i="2"/>
  <c r="CO23" i="2"/>
  <c r="CO1" i="2"/>
  <c r="CA9" i="2"/>
  <c r="CA7" i="2"/>
  <c r="CA2" i="2"/>
  <c r="CA5" i="2"/>
  <c r="CA8" i="2"/>
  <c r="BT20" i="2"/>
  <c r="BT19" i="2"/>
  <c r="BT15" i="2"/>
  <c r="BT13" i="2"/>
  <c r="BT12" i="2"/>
  <c r="BT10" i="2"/>
  <c r="CH78" i="2"/>
  <c r="CH70" i="2"/>
  <c r="CH62" i="2"/>
  <c r="CH59" i="2"/>
  <c r="CH46" i="2"/>
  <c r="CH44" i="2"/>
  <c r="CH40" i="2"/>
  <c r="CH38" i="2"/>
  <c r="CH34" i="2"/>
  <c r="CH30" i="2"/>
  <c r="CH26" i="2"/>
  <c r="CH25" i="2"/>
  <c r="CH24" i="2"/>
  <c r="CH23" i="2"/>
  <c r="CH56" i="2"/>
  <c r="CH55" i="2"/>
  <c r="CH42" i="2"/>
  <c r="CH22" i="2"/>
  <c r="CH20" i="2"/>
  <c r="CH19" i="2"/>
  <c r="CH15" i="2"/>
  <c r="CH13" i="2"/>
  <c r="CH12" i="2"/>
  <c r="CH11" i="2"/>
  <c r="CH10" i="2"/>
  <c r="CH76" i="2"/>
  <c r="CH36" i="2"/>
  <c r="CH33" i="2"/>
  <c r="CH49" i="2"/>
  <c r="CH48" i="2"/>
  <c r="BT6" i="2"/>
  <c r="CO6" i="2"/>
  <c r="CA10" i="2"/>
  <c r="CO11" i="2"/>
  <c r="CO14" i="2"/>
  <c r="CA15" i="2"/>
  <c r="CH16" i="2"/>
  <c r="CA17" i="2"/>
  <c r="CH18" i="2"/>
  <c r="CH43" i="2"/>
  <c r="CH66" i="2"/>
  <c r="CO29" i="2"/>
  <c r="CO34" i="2"/>
  <c r="CH37" i="2"/>
  <c r="CH39" i="2"/>
  <c r="CO45" i="2"/>
  <c r="CH63" i="2"/>
  <c r="CH69" i="2"/>
  <c r="CH79" i="2"/>
  <c r="CO42" i="2"/>
  <c r="CO36" i="2"/>
  <c r="CH28" i="2"/>
  <c r="CO32" i="2"/>
  <c r="CH64" i="2"/>
  <c r="CH80" i="2"/>
  <c r="CO25" i="2"/>
  <c r="CO26" i="2"/>
  <c r="CO28" i="2"/>
  <c r="CO30" i="2"/>
  <c r="CO33" i="2"/>
  <c r="CO38" i="2"/>
  <c r="CO40" i="2"/>
  <c r="CH50" i="2"/>
  <c r="CH61" i="2"/>
  <c r="CH71" i="2"/>
  <c r="CH77" i="2"/>
  <c r="CH32" i="2"/>
  <c r="CO41" i="2"/>
  <c r="CO43" i="2"/>
  <c r="CH47" i="2"/>
  <c r="CH54" i="2"/>
  <c r="CH60" i="2"/>
  <c r="CH67" i="2"/>
  <c r="CH75" i="2"/>
  <c r="CO27" i="2"/>
  <c r="CO31" i="2"/>
  <c r="CH35" i="2"/>
  <c r="CO37" i="2"/>
  <c r="CO39" i="2"/>
  <c r="CH53" i="2"/>
  <c r="CH57" i="2"/>
  <c r="CH65" i="2"/>
  <c r="CH73" i="2"/>
  <c r="CH81" i="2"/>
  <c r="H7" i="8" l="1"/>
  <c r="H38" i="8" s="1"/>
  <c r="AI1" i="8"/>
  <c r="AZ2" i="6"/>
  <c r="AY5" i="8"/>
  <c r="BJ3" i="8"/>
  <c r="BO1" i="8"/>
  <c r="BI7" i="6"/>
  <c r="BE10" i="5"/>
  <c r="AL10" i="5" s="1"/>
  <c r="BN3" i="8"/>
  <c r="AY8" i="8"/>
  <c r="BD3" i="3"/>
  <c r="BD6" i="7"/>
  <c r="Q8" i="4"/>
  <c r="AN2" i="4"/>
  <c r="BO7" i="9"/>
  <c r="BN7" i="9"/>
  <c r="BT11" i="9"/>
  <c r="AO11" i="9" s="1"/>
  <c r="BS11" i="9"/>
  <c r="AI11" i="9" s="1"/>
  <c r="BO12" i="9"/>
  <c r="AN12" i="9" s="1"/>
  <c r="BN12" i="9"/>
  <c r="AH12" i="9" s="1"/>
  <c r="BN2" i="9"/>
  <c r="BO2" i="9"/>
  <c r="AH4" i="9"/>
  <c r="Q14" i="9"/>
  <c r="AZ11" i="9"/>
  <c r="AY11" i="9"/>
  <c r="AY10" i="9"/>
  <c r="AZ10" i="9"/>
  <c r="AZ8" i="9"/>
  <c r="AY8" i="9"/>
  <c r="BJ5" i="9"/>
  <c r="BI5" i="9"/>
  <c r="AY6" i="9"/>
  <c r="AZ6" i="9"/>
  <c r="BI4" i="9"/>
  <c r="BJ4" i="9"/>
  <c r="BN6" i="9"/>
  <c r="BO6" i="9"/>
  <c r="BI12" i="9"/>
  <c r="BJ12" i="9"/>
  <c r="M15" i="9"/>
  <c r="M46" i="9" s="1"/>
  <c r="AK4" i="9"/>
  <c r="N15" i="9"/>
  <c r="N46" i="9" s="1"/>
  <c r="BI2" i="4"/>
  <c r="AH2" i="4" s="1"/>
  <c r="AZ6" i="7"/>
  <c r="AZ7" i="9"/>
  <c r="AY7" i="9"/>
  <c r="BO1" i="9"/>
  <c r="BN1" i="9"/>
  <c r="BO11" i="9"/>
  <c r="AN11" i="9" s="1"/>
  <c r="BN11" i="9"/>
  <c r="AH11" i="9" s="1"/>
  <c r="BS12" i="9"/>
  <c r="AI12" i="9" s="1"/>
  <c r="BT12" i="9"/>
  <c r="AO12" i="9" s="1"/>
  <c r="AZ3" i="9"/>
  <c r="AY3" i="9"/>
  <c r="BI9" i="9"/>
  <c r="BJ9" i="9"/>
  <c r="AY12" i="9"/>
  <c r="AZ12" i="9"/>
  <c r="BJ11" i="9"/>
  <c r="BI11" i="9"/>
  <c r="BT3" i="9"/>
  <c r="BS3" i="9"/>
  <c r="Q46" i="9"/>
  <c r="BJ2" i="9"/>
  <c r="BI2" i="9"/>
  <c r="BS10" i="9"/>
  <c r="AI10" i="9" s="1"/>
  <c r="BT10" i="9"/>
  <c r="AO10" i="9" s="1"/>
  <c r="BS2" i="9"/>
  <c r="BT2" i="9"/>
  <c r="N14" i="9"/>
  <c r="N45" i="9" s="1"/>
  <c r="AE4" i="9"/>
  <c r="BJ8" i="9"/>
  <c r="BI8" i="9"/>
  <c r="BJ1" i="9"/>
  <c r="BI1" i="9"/>
  <c r="BT1" i="9"/>
  <c r="BS1" i="9"/>
  <c r="AY9" i="9"/>
  <c r="AZ9" i="9"/>
  <c r="BS4" i="9"/>
  <c r="BT4" i="9"/>
  <c r="H8" i="8"/>
  <c r="H39" i="8" s="1"/>
  <c r="AO1" i="8"/>
  <c r="BN6" i="5"/>
  <c r="AI6" i="5" s="1"/>
  <c r="BO3" i="9"/>
  <c r="BN3" i="9"/>
  <c r="BN8" i="9"/>
  <c r="BO8" i="9"/>
  <c r="BN10" i="9"/>
  <c r="AH10" i="9" s="1"/>
  <c r="BO10" i="9"/>
  <c r="AN10" i="9" s="1"/>
  <c r="BT9" i="9"/>
  <c r="AO9" i="9" s="1"/>
  <c r="BS9" i="9"/>
  <c r="AI9" i="9" s="1"/>
  <c r="BD1" i="8"/>
  <c r="BE1" i="8"/>
  <c r="BO5" i="9"/>
  <c r="BN5" i="9"/>
  <c r="BT8" i="9"/>
  <c r="BS8" i="9"/>
  <c r="BJ5" i="3"/>
  <c r="G22" i="3" s="1"/>
  <c r="G53" i="3" s="1"/>
  <c r="AE2" i="6"/>
  <c r="BO9" i="9"/>
  <c r="AN9" i="9" s="1"/>
  <c r="BN9" i="9"/>
  <c r="AH9" i="9" s="1"/>
  <c r="AZ5" i="9"/>
  <c r="AY5" i="9"/>
  <c r="BJ6" i="9"/>
  <c r="BI6" i="9"/>
  <c r="AZ2" i="9"/>
  <c r="AY2" i="9"/>
  <c r="AZ1" i="9"/>
  <c r="AY1" i="9"/>
  <c r="BT7" i="9"/>
  <c r="BS7" i="9"/>
  <c r="BT6" i="9"/>
  <c r="BS6" i="9"/>
  <c r="BJ10" i="9"/>
  <c r="BI10" i="9"/>
  <c r="BT5" i="9"/>
  <c r="BS5" i="9"/>
  <c r="BI9" i="8"/>
  <c r="AH9" i="8" s="1"/>
  <c r="BJ9" i="8"/>
  <c r="AN9" i="8" s="1"/>
  <c r="BD4" i="8"/>
  <c r="BE4" i="8"/>
  <c r="BI11" i="8"/>
  <c r="AH11" i="8" s="1"/>
  <c r="BJ11" i="8"/>
  <c r="AN11" i="8" s="1"/>
  <c r="AY11" i="8"/>
  <c r="AZ11" i="8"/>
  <c r="H15" i="8"/>
  <c r="H46" i="8" s="1"/>
  <c r="AO3" i="8"/>
  <c r="D22" i="8"/>
  <c r="D53" i="8" s="1"/>
  <c r="C22" i="8"/>
  <c r="C53" i="8" s="1"/>
  <c r="AK5" i="8"/>
  <c r="AN5" i="8"/>
  <c r="G22" i="8"/>
  <c r="G14" i="8"/>
  <c r="AH3" i="8"/>
  <c r="N21" i="8"/>
  <c r="N52" i="8" s="1"/>
  <c r="AE6" i="8"/>
  <c r="BJ12" i="8"/>
  <c r="AN12" i="8" s="1"/>
  <c r="BI12" i="8"/>
  <c r="AH12" i="8" s="1"/>
  <c r="BD5" i="8"/>
  <c r="BE5" i="8"/>
  <c r="BD9" i="8"/>
  <c r="AF9" i="8" s="1"/>
  <c r="BE9" i="8"/>
  <c r="AL9" i="8" s="1"/>
  <c r="AZ1" i="8"/>
  <c r="AY1" i="8"/>
  <c r="BO8" i="8"/>
  <c r="BN8" i="8"/>
  <c r="D21" i="8"/>
  <c r="D52" i="8" s="1"/>
  <c r="AE5" i="8"/>
  <c r="G15" i="8"/>
  <c r="AN3" i="8"/>
  <c r="BJ3" i="3"/>
  <c r="BJ6" i="7"/>
  <c r="Q22" i="7" s="1"/>
  <c r="BN7" i="8"/>
  <c r="BO7" i="8"/>
  <c r="AZ7" i="8"/>
  <c r="AY7" i="8"/>
  <c r="Q7" i="4"/>
  <c r="Q38" i="4" s="1"/>
  <c r="BI4" i="5"/>
  <c r="BO3" i="6"/>
  <c r="AO3" i="6" s="1"/>
  <c r="BD8" i="6"/>
  <c r="O28" i="6" s="1"/>
  <c r="O59" i="6" s="1"/>
  <c r="E14" i="6"/>
  <c r="E45" i="6" s="1"/>
  <c r="BO1" i="7"/>
  <c r="AO1" i="7" s="1"/>
  <c r="BN8" i="7"/>
  <c r="R28" i="7" s="1"/>
  <c r="R59" i="7" s="1"/>
  <c r="AI1" i="7"/>
  <c r="BI7" i="7"/>
  <c r="AH7" i="7" s="1"/>
  <c r="BO9" i="7"/>
  <c r="AO9" i="7" s="1"/>
  <c r="BD3" i="7"/>
  <c r="AF3" i="7" s="1"/>
  <c r="AZ12" i="8"/>
  <c r="AY12" i="8"/>
  <c r="BJ10" i="8"/>
  <c r="AN10" i="8" s="1"/>
  <c r="BI10" i="8"/>
  <c r="AH10" i="8" s="1"/>
  <c r="BE6" i="8"/>
  <c r="BD6" i="8"/>
  <c r="BN9" i="8"/>
  <c r="AI9" i="8" s="1"/>
  <c r="BO9" i="8"/>
  <c r="AO9" i="8" s="1"/>
  <c r="BO6" i="8"/>
  <c r="BN6" i="8"/>
  <c r="AY3" i="8"/>
  <c r="AZ3" i="8"/>
  <c r="BE8" i="8"/>
  <c r="BD8" i="8"/>
  <c r="BI2" i="8"/>
  <c r="BJ2" i="8"/>
  <c r="AI2" i="8"/>
  <c r="R7" i="8"/>
  <c r="R38" i="8" s="1"/>
  <c r="O7" i="8"/>
  <c r="O38" i="8" s="1"/>
  <c r="AF2" i="8"/>
  <c r="AE8" i="8"/>
  <c r="N28" i="8"/>
  <c r="N59" i="8" s="1"/>
  <c r="Q21" i="8"/>
  <c r="AH6" i="8"/>
  <c r="Q14" i="8"/>
  <c r="AH4" i="8"/>
  <c r="E14" i="8"/>
  <c r="E45" i="8" s="1"/>
  <c r="AF3" i="8"/>
  <c r="N14" i="8"/>
  <c r="N45" i="8" s="1"/>
  <c r="AE4" i="8"/>
  <c r="BJ8" i="8"/>
  <c r="BI8" i="8"/>
  <c r="BN12" i="8"/>
  <c r="AI12" i="8" s="1"/>
  <c r="BO12" i="8"/>
  <c r="AO12" i="8" s="1"/>
  <c r="BE12" i="8"/>
  <c r="AL12" i="8" s="1"/>
  <c r="BD12" i="8"/>
  <c r="AF12" i="8" s="1"/>
  <c r="BN4" i="8"/>
  <c r="BO4" i="8"/>
  <c r="AY10" i="8"/>
  <c r="AZ10" i="8"/>
  <c r="H14" i="8"/>
  <c r="H45" i="8" s="1"/>
  <c r="AI3" i="8"/>
  <c r="AH5" i="8"/>
  <c r="G21" i="8"/>
  <c r="M22" i="8"/>
  <c r="M53" i="8" s="1"/>
  <c r="N22" i="8"/>
  <c r="N53" i="8" s="1"/>
  <c r="AK6" i="8"/>
  <c r="BE10" i="8"/>
  <c r="AL10" i="8" s="1"/>
  <c r="BD10" i="8"/>
  <c r="AF10" i="8" s="1"/>
  <c r="BN11" i="8"/>
  <c r="AI11" i="8" s="1"/>
  <c r="BO11" i="8"/>
  <c r="AO11" i="8" s="1"/>
  <c r="H14" i="6"/>
  <c r="H45" i="6" s="1"/>
  <c r="AI3" i="6"/>
  <c r="BD7" i="8"/>
  <c r="BE7" i="8"/>
  <c r="AZ8" i="3"/>
  <c r="M29" i="3" s="1"/>
  <c r="M60" i="3" s="1"/>
  <c r="BN4" i="3"/>
  <c r="AI4" i="3" s="1"/>
  <c r="BO10" i="8"/>
  <c r="AO10" i="8" s="1"/>
  <c r="BN10" i="8"/>
  <c r="AI10" i="8" s="1"/>
  <c r="AZ9" i="8"/>
  <c r="AY9" i="8"/>
  <c r="BN5" i="8"/>
  <c r="BO5" i="8"/>
  <c r="BJ1" i="8"/>
  <c r="BI1" i="8"/>
  <c r="BE11" i="8"/>
  <c r="AL11" i="8" s="1"/>
  <c r="BD11" i="8"/>
  <c r="AF11" i="8" s="1"/>
  <c r="BI7" i="8"/>
  <c r="BJ7" i="8"/>
  <c r="AY2" i="8"/>
  <c r="AZ2" i="8"/>
  <c r="AO2" i="8"/>
  <c r="R8" i="8"/>
  <c r="R39" i="8" s="1"/>
  <c r="O8" i="8"/>
  <c r="O39" i="8" s="1"/>
  <c r="AL2" i="8"/>
  <c r="N29" i="8"/>
  <c r="N60" i="8" s="1"/>
  <c r="M29" i="8"/>
  <c r="M60" i="8" s="1"/>
  <c r="AK8" i="8"/>
  <c r="Q22" i="8"/>
  <c r="AN6" i="8"/>
  <c r="Q15" i="8"/>
  <c r="AN4" i="8"/>
  <c r="E15" i="8"/>
  <c r="E46" i="8" s="1"/>
  <c r="AL3" i="8"/>
  <c r="N15" i="8"/>
  <c r="N46" i="8" s="1"/>
  <c r="M15" i="8"/>
  <c r="M46" i="8" s="1"/>
  <c r="AK4" i="8"/>
  <c r="BO10" i="7"/>
  <c r="AO10" i="7" s="1"/>
  <c r="BN10" i="7"/>
  <c r="AI10" i="7" s="1"/>
  <c r="BJ1" i="7"/>
  <c r="BI1" i="7"/>
  <c r="BN5" i="7"/>
  <c r="BO5" i="7"/>
  <c r="H14" i="7"/>
  <c r="H45" i="7" s="1"/>
  <c r="AI3" i="7"/>
  <c r="M22" i="7"/>
  <c r="M53" i="7" s="1"/>
  <c r="N22" i="7"/>
  <c r="N53" i="7" s="1"/>
  <c r="AK6" i="7"/>
  <c r="Q21" i="7"/>
  <c r="AH6" i="7"/>
  <c r="D21" i="7"/>
  <c r="D52" i="7" s="1"/>
  <c r="AE5" i="7"/>
  <c r="D28" i="7"/>
  <c r="D59" i="7" s="1"/>
  <c r="AE7" i="7"/>
  <c r="AE6" i="6"/>
  <c r="BE11" i="7"/>
  <c r="AL11" i="7" s="1"/>
  <c r="BD11" i="7"/>
  <c r="AF11" i="7" s="1"/>
  <c r="AZ1" i="7"/>
  <c r="AY1" i="7"/>
  <c r="BJ10" i="7"/>
  <c r="AN10" i="7" s="1"/>
  <c r="BI10" i="7"/>
  <c r="AH10" i="7" s="1"/>
  <c r="AY11" i="7"/>
  <c r="AZ11" i="7"/>
  <c r="AZ2" i="7"/>
  <c r="AY2" i="7"/>
  <c r="AY3" i="7"/>
  <c r="AZ3" i="7"/>
  <c r="R22" i="7"/>
  <c r="R53" i="7" s="1"/>
  <c r="AO6" i="7"/>
  <c r="H15" i="7"/>
  <c r="H46" i="7" s="1"/>
  <c r="AO3" i="7"/>
  <c r="N21" i="7"/>
  <c r="N52" i="7" s="1"/>
  <c r="AE6" i="7"/>
  <c r="Y6" i="7"/>
  <c r="Q28" i="7"/>
  <c r="AH8" i="7"/>
  <c r="Q15" i="7"/>
  <c r="AN4" i="7"/>
  <c r="D22" i="7"/>
  <c r="D53" i="7" s="1"/>
  <c r="C22" i="7"/>
  <c r="C53" i="7" s="1"/>
  <c r="AK5" i="7"/>
  <c r="O29" i="7"/>
  <c r="O60" i="7" s="1"/>
  <c r="AL8" i="7"/>
  <c r="E28" i="7"/>
  <c r="E59" i="7" s="1"/>
  <c r="AF7" i="7"/>
  <c r="C29" i="7"/>
  <c r="C60" i="7" s="1"/>
  <c r="D29" i="7"/>
  <c r="D60" i="7" s="1"/>
  <c r="AK7" i="7"/>
  <c r="BE2" i="7"/>
  <c r="BD2" i="7"/>
  <c r="BD5" i="7"/>
  <c r="BE5" i="7"/>
  <c r="BI2" i="7"/>
  <c r="BJ2" i="7"/>
  <c r="BJ12" i="7"/>
  <c r="AN12" i="7" s="1"/>
  <c r="BI12" i="7"/>
  <c r="AH12" i="7" s="1"/>
  <c r="O28" i="7"/>
  <c r="O59" i="7" s="1"/>
  <c r="AF8" i="7"/>
  <c r="G22" i="2"/>
  <c r="G53" i="2" s="1"/>
  <c r="AZ10" i="7"/>
  <c r="AY10" i="7"/>
  <c r="BI3" i="7"/>
  <c r="BJ3" i="7"/>
  <c r="BJ9" i="7"/>
  <c r="AN9" i="7" s="1"/>
  <c r="BI9" i="7"/>
  <c r="AH9" i="7" s="1"/>
  <c r="BE9" i="7"/>
  <c r="AL9" i="7" s="1"/>
  <c r="BD9" i="7"/>
  <c r="AF9" i="7" s="1"/>
  <c r="H8" i="7"/>
  <c r="H39" i="7" s="1"/>
  <c r="R15" i="7"/>
  <c r="R46" i="7" s="1"/>
  <c r="AO4" i="7"/>
  <c r="N14" i="7"/>
  <c r="N45" i="7" s="1"/>
  <c r="AE4" i="7"/>
  <c r="G28" i="7"/>
  <c r="G21" i="7"/>
  <c r="AH5" i="7"/>
  <c r="M29" i="7"/>
  <c r="M60" i="7" s="1"/>
  <c r="N29" i="7"/>
  <c r="N60" i="7" s="1"/>
  <c r="AK8" i="7"/>
  <c r="AA8" i="7"/>
  <c r="O21" i="7"/>
  <c r="O52" i="7" s="1"/>
  <c r="AF6" i="7"/>
  <c r="BE12" i="7"/>
  <c r="AL12" i="7" s="1"/>
  <c r="BD12" i="7"/>
  <c r="AF12" i="7" s="1"/>
  <c r="BO12" i="7"/>
  <c r="AO12" i="7" s="1"/>
  <c r="BN12" i="7"/>
  <c r="AI12" i="7" s="1"/>
  <c r="BO11" i="7"/>
  <c r="AO11" i="7" s="1"/>
  <c r="BN11" i="7"/>
  <c r="AI11" i="7" s="1"/>
  <c r="R21" i="7"/>
  <c r="R52" i="7" s="1"/>
  <c r="AI6" i="7"/>
  <c r="Q29" i="7"/>
  <c r="AN8" i="7"/>
  <c r="Q14" i="7"/>
  <c r="AH4" i="7"/>
  <c r="E29" i="7"/>
  <c r="E60" i="7" s="1"/>
  <c r="AL7" i="7"/>
  <c r="AZ6" i="6"/>
  <c r="N22" i="6" s="1"/>
  <c r="N53" i="6" s="1"/>
  <c r="BO2" i="7"/>
  <c r="BN2" i="7"/>
  <c r="BD10" i="7"/>
  <c r="AF10" i="7" s="1"/>
  <c r="BE10" i="7"/>
  <c r="AL10" i="7" s="1"/>
  <c r="BI11" i="7"/>
  <c r="AH11" i="7" s="1"/>
  <c r="BJ11" i="7"/>
  <c r="AN11" i="7" s="1"/>
  <c r="AZ9" i="7"/>
  <c r="AY9" i="7"/>
  <c r="BE4" i="7"/>
  <c r="AA4" i="7" s="1"/>
  <c r="BD4" i="7"/>
  <c r="Y4" i="7" s="1"/>
  <c r="AZ12" i="7"/>
  <c r="AY12" i="7"/>
  <c r="BN7" i="7"/>
  <c r="BO7" i="7"/>
  <c r="E8" i="7"/>
  <c r="E39" i="7" s="1"/>
  <c r="AL1" i="7"/>
  <c r="R29" i="7"/>
  <c r="R60" i="7" s="1"/>
  <c r="AO8" i="7"/>
  <c r="R14" i="7"/>
  <c r="R45" i="7" s="1"/>
  <c r="AI4" i="7"/>
  <c r="N15" i="7"/>
  <c r="N46" i="7" s="1"/>
  <c r="M15" i="7"/>
  <c r="M46" i="7" s="1"/>
  <c r="AK4" i="7"/>
  <c r="G29" i="7"/>
  <c r="AN7" i="7"/>
  <c r="G22" i="7"/>
  <c r="AN5" i="7"/>
  <c r="N28" i="7"/>
  <c r="N59" i="7" s="1"/>
  <c r="AE8" i="7"/>
  <c r="O22" i="7"/>
  <c r="O53" i="7" s="1"/>
  <c r="AL6" i="7"/>
  <c r="E15" i="7"/>
  <c r="E46" i="7" s="1"/>
  <c r="AL3" i="7"/>
  <c r="BJ2" i="2"/>
  <c r="AN2" i="2" s="1"/>
  <c r="AY10" i="3"/>
  <c r="AE10" i="3" s="1"/>
  <c r="AZ3" i="3"/>
  <c r="AA3" i="3" s="1"/>
  <c r="AH2" i="5"/>
  <c r="BD9" i="3"/>
  <c r="AF9" i="3" s="1"/>
  <c r="BI7" i="4"/>
  <c r="E15" i="6"/>
  <c r="E46" i="6" s="1"/>
  <c r="AL3" i="6"/>
  <c r="BE4" i="6"/>
  <c r="BD4" i="6"/>
  <c r="BO8" i="5"/>
  <c r="AO8" i="5" s="1"/>
  <c r="BO12" i="6"/>
  <c r="AO12" i="6" s="1"/>
  <c r="BN12" i="6"/>
  <c r="AI12" i="6" s="1"/>
  <c r="BJ9" i="6"/>
  <c r="AN9" i="6" s="1"/>
  <c r="BI9" i="6"/>
  <c r="AH9" i="6" s="1"/>
  <c r="BN1" i="6"/>
  <c r="BO1" i="6"/>
  <c r="BJ6" i="6"/>
  <c r="BI6" i="6"/>
  <c r="M8" i="6"/>
  <c r="M39" i="6" s="1"/>
  <c r="N8" i="6"/>
  <c r="N39" i="6" s="1"/>
  <c r="AK2" i="6"/>
  <c r="AY11" i="6"/>
  <c r="AZ11" i="6"/>
  <c r="BJ5" i="6"/>
  <c r="BI5" i="6"/>
  <c r="BI11" i="6"/>
  <c r="AH11" i="6" s="1"/>
  <c r="BJ11" i="6"/>
  <c r="AN11" i="6" s="1"/>
  <c r="BO8" i="6"/>
  <c r="BN8" i="6"/>
  <c r="BD5" i="6"/>
  <c r="BE5" i="6"/>
  <c r="BE2" i="6"/>
  <c r="BD2" i="6"/>
  <c r="BE10" i="6"/>
  <c r="AL10" i="6" s="1"/>
  <c r="BD10" i="6"/>
  <c r="AF10" i="6" s="1"/>
  <c r="BO2" i="6"/>
  <c r="BN2" i="6"/>
  <c r="BJ12" i="6"/>
  <c r="AN12" i="6" s="1"/>
  <c r="BI12" i="6"/>
  <c r="AH12" i="6" s="1"/>
  <c r="BN9" i="6"/>
  <c r="AI9" i="6" s="1"/>
  <c r="BO9" i="6"/>
  <c r="AO9" i="6" s="1"/>
  <c r="AZ1" i="6"/>
  <c r="AY1" i="6"/>
  <c r="AZ7" i="6"/>
  <c r="AY7" i="6"/>
  <c r="AZ8" i="6"/>
  <c r="AY8" i="6"/>
  <c r="O29" i="6"/>
  <c r="O60" i="6" s="1"/>
  <c r="AL8" i="6"/>
  <c r="BI3" i="6"/>
  <c r="BJ3" i="6"/>
  <c r="BD4" i="2"/>
  <c r="O14" i="2" s="1"/>
  <c r="O45" i="2" s="1"/>
  <c r="AZ1" i="2"/>
  <c r="D8" i="2" s="1"/>
  <c r="D39" i="2" s="1"/>
  <c r="AY11" i="3"/>
  <c r="AE11" i="3" s="1"/>
  <c r="BD7" i="6"/>
  <c r="BE7" i="6"/>
  <c r="BO4" i="6"/>
  <c r="BN4" i="6"/>
  <c r="BO10" i="6"/>
  <c r="AO10" i="6" s="1"/>
  <c r="BN10" i="6"/>
  <c r="AI10" i="6" s="1"/>
  <c r="N28" i="3"/>
  <c r="N59" i="3" s="1"/>
  <c r="AI8" i="5"/>
  <c r="BJ2" i="5"/>
  <c r="Q8" i="5" s="1"/>
  <c r="BO11" i="6"/>
  <c r="AO11" i="6" s="1"/>
  <c r="BN11" i="6"/>
  <c r="AI11" i="6" s="1"/>
  <c r="BE6" i="6"/>
  <c r="BD6" i="6"/>
  <c r="BO6" i="6"/>
  <c r="BN6" i="6"/>
  <c r="BJ4" i="6"/>
  <c r="BI4" i="6"/>
  <c r="BD9" i="6"/>
  <c r="AF9" i="6" s="1"/>
  <c r="BE9" i="6"/>
  <c r="AL9" i="6" s="1"/>
  <c r="BD1" i="6"/>
  <c r="BE1" i="6"/>
  <c r="AZ5" i="6"/>
  <c r="AY5" i="6"/>
  <c r="AZ10" i="6"/>
  <c r="AY10" i="6"/>
  <c r="BJ1" i="6"/>
  <c r="BI1" i="6"/>
  <c r="BJ10" i="6"/>
  <c r="AN10" i="6" s="1"/>
  <c r="BI10" i="6"/>
  <c r="AH10" i="6" s="1"/>
  <c r="G28" i="6"/>
  <c r="AH7" i="6"/>
  <c r="Q7" i="6"/>
  <c r="AH2" i="6"/>
  <c r="AL4" i="2"/>
  <c r="BN3" i="3"/>
  <c r="AZ9" i="6"/>
  <c r="AY9" i="6"/>
  <c r="BN5" i="6"/>
  <c r="BO5" i="6"/>
  <c r="AZ12" i="6"/>
  <c r="AY12" i="6"/>
  <c r="AZ4" i="6"/>
  <c r="AY4" i="6"/>
  <c r="BE11" i="6"/>
  <c r="AL11" i="6" s="1"/>
  <c r="BD11" i="6"/>
  <c r="AF11" i="6" s="1"/>
  <c r="BN7" i="6"/>
  <c r="BO7" i="6"/>
  <c r="BJ8" i="6"/>
  <c r="BI8" i="6"/>
  <c r="H15" i="6"/>
  <c r="H46" i="6" s="1"/>
  <c r="AY3" i="6"/>
  <c r="AZ3" i="6"/>
  <c r="AN7" i="6"/>
  <c r="G29" i="6"/>
  <c r="Q8" i="6"/>
  <c r="AN2" i="6"/>
  <c r="BE4" i="4"/>
  <c r="O15" i="4" s="1"/>
  <c r="O46" i="4" s="1"/>
  <c r="BO9" i="5"/>
  <c r="AO9" i="5" s="1"/>
  <c r="BN9" i="5"/>
  <c r="AI9" i="5" s="1"/>
  <c r="AZ3" i="5"/>
  <c r="AY3" i="5"/>
  <c r="BN4" i="5"/>
  <c r="BO4" i="5"/>
  <c r="AZ1" i="5"/>
  <c r="AY1" i="5"/>
  <c r="R22" i="5"/>
  <c r="R53" i="5" s="1"/>
  <c r="AO6" i="5"/>
  <c r="Q38" i="5"/>
  <c r="R29" i="5"/>
  <c r="R60" i="5" s="1"/>
  <c r="BD2" i="5"/>
  <c r="BE2" i="5"/>
  <c r="AY6" i="5"/>
  <c r="AZ6" i="5"/>
  <c r="AL3" i="5"/>
  <c r="E15" i="5"/>
  <c r="E46" i="5" s="1"/>
  <c r="BI12" i="5"/>
  <c r="AH12" i="5" s="1"/>
  <c r="BJ12" i="5"/>
  <c r="AN12" i="5" s="1"/>
  <c r="BI8" i="3"/>
  <c r="AH8" i="3" s="1"/>
  <c r="BD12" i="5"/>
  <c r="AF12" i="5" s="1"/>
  <c r="BE12" i="5"/>
  <c r="AL12" i="5" s="1"/>
  <c r="BI10" i="5"/>
  <c r="AH10" i="5" s="1"/>
  <c r="BJ10" i="5"/>
  <c r="AN10" i="5" s="1"/>
  <c r="BN10" i="5"/>
  <c r="AI10" i="5" s="1"/>
  <c r="BO10" i="5"/>
  <c r="AO10" i="5" s="1"/>
  <c r="BD11" i="5"/>
  <c r="AF11" i="5" s="1"/>
  <c r="BE11" i="5"/>
  <c r="AL11" i="5" s="1"/>
  <c r="AY10" i="5"/>
  <c r="AZ10" i="5"/>
  <c r="BJ3" i="5"/>
  <c r="BI3" i="5"/>
  <c r="BO12" i="2"/>
  <c r="AO12" i="2" s="1"/>
  <c r="AN1" i="2"/>
  <c r="BO3" i="2"/>
  <c r="AO3" i="2" s="1"/>
  <c r="AY6" i="3"/>
  <c r="N21" i="3" s="1"/>
  <c r="N52" i="3" s="1"/>
  <c r="AF4" i="4"/>
  <c r="BD4" i="5"/>
  <c r="BE4" i="5"/>
  <c r="BO7" i="5"/>
  <c r="BN7" i="5"/>
  <c r="BI8" i="5"/>
  <c r="BJ8" i="5"/>
  <c r="BE1" i="5"/>
  <c r="BD1" i="5"/>
  <c r="AN2" i="5"/>
  <c r="BO11" i="5"/>
  <c r="AO11" i="5" s="1"/>
  <c r="BN11" i="5"/>
  <c r="AI11" i="5" s="1"/>
  <c r="BO1" i="5"/>
  <c r="BN1" i="5"/>
  <c r="D21" i="5"/>
  <c r="D52" i="5" s="1"/>
  <c r="AE5" i="5"/>
  <c r="BJ7" i="5"/>
  <c r="BI7" i="5"/>
  <c r="BJ1" i="5"/>
  <c r="BI1" i="5"/>
  <c r="AY9" i="5"/>
  <c r="AZ9" i="5"/>
  <c r="BO2" i="5"/>
  <c r="BN2" i="5"/>
  <c r="N14" i="5"/>
  <c r="N45" i="5" s="1"/>
  <c r="AE4" i="5"/>
  <c r="AH4" i="5"/>
  <c r="Q14" i="5"/>
  <c r="BE5" i="5"/>
  <c r="BD5" i="5"/>
  <c r="BJ11" i="5"/>
  <c r="AN11" i="5" s="1"/>
  <c r="BI11" i="5"/>
  <c r="AH11" i="5" s="1"/>
  <c r="BJ5" i="5"/>
  <c r="BI5" i="5"/>
  <c r="R21" i="5"/>
  <c r="R52" i="5" s="1"/>
  <c r="BN3" i="5"/>
  <c r="BO3" i="5"/>
  <c r="BI6" i="5"/>
  <c r="BJ6" i="5"/>
  <c r="BE9" i="5"/>
  <c r="AL9" i="5" s="1"/>
  <c r="BD9" i="5"/>
  <c r="AF9" i="5" s="1"/>
  <c r="BJ9" i="5"/>
  <c r="AN9" i="5" s="1"/>
  <c r="BI9" i="5"/>
  <c r="AH9" i="5" s="1"/>
  <c r="AY5" i="3"/>
  <c r="D22" i="3" s="1"/>
  <c r="D53" i="3" s="1"/>
  <c r="BO5" i="5"/>
  <c r="BN5" i="5"/>
  <c r="AZ11" i="5"/>
  <c r="AY11" i="5"/>
  <c r="BE7" i="5"/>
  <c r="BD7" i="5"/>
  <c r="AZ7" i="5"/>
  <c r="AY7" i="5"/>
  <c r="BN12" i="5"/>
  <c r="AI12" i="5" s="1"/>
  <c r="BO12" i="5"/>
  <c r="AO12" i="5" s="1"/>
  <c r="D22" i="5"/>
  <c r="D53" i="5" s="1"/>
  <c r="C22" i="5"/>
  <c r="C53" i="5" s="1"/>
  <c r="AK5" i="5"/>
  <c r="AZ12" i="5"/>
  <c r="AY12" i="5"/>
  <c r="BD6" i="5"/>
  <c r="BE6" i="5"/>
  <c r="AY8" i="5"/>
  <c r="AZ8" i="5"/>
  <c r="BE8" i="5"/>
  <c r="BD8" i="5"/>
  <c r="AY2" i="5"/>
  <c r="AZ2" i="5"/>
  <c r="N15" i="5"/>
  <c r="N46" i="5" s="1"/>
  <c r="M15" i="5"/>
  <c r="M46" i="5" s="1"/>
  <c r="AK4" i="5"/>
  <c r="AN4" i="5"/>
  <c r="Q15" i="5"/>
  <c r="AZ5" i="4"/>
  <c r="AY5" i="4"/>
  <c r="BJ5" i="4"/>
  <c r="BI5" i="4"/>
  <c r="AY11" i="4"/>
  <c r="AZ11" i="4"/>
  <c r="BD6" i="4"/>
  <c r="BE6" i="4"/>
  <c r="BE11" i="4"/>
  <c r="AL11" i="4" s="1"/>
  <c r="BD11" i="4"/>
  <c r="AF11" i="4" s="1"/>
  <c r="BO3" i="4"/>
  <c r="BN3" i="4"/>
  <c r="BN12" i="4"/>
  <c r="AI12" i="4" s="1"/>
  <c r="BO12" i="4"/>
  <c r="AO12" i="4" s="1"/>
  <c r="AY6" i="4"/>
  <c r="AZ6" i="4"/>
  <c r="BN6" i="4"/>
  <c r="BO6" i="4"/>
  <c r="BD1" i="4"/>
  <c r="BE1" i="4"/>
  <c r="BJ8" i="4"/>
  <c r="BI8" i="4"/>
  <c r="AY12" i="4"/>
  <c r="AZ12" i="4"/>
  <c r="BJ9" i="4"/>
  <c r="AN9" i="4" s="1"/>
  <c r="BI9" i="4"/>
  <c r="AH9" i="4" s="1"/>
  <c r="BO5" i="4"/>
  <c r="BN5" i="4"/>
  <c r="AY7" i="3"/>
  <c r="AZ7" i="3"/>
  <c r="BE3" i="4"/>
  <c r="BD3" i="4"/>
  <c r="BN9" i="4"/>
  <c r="AI9" i="4" s="1"/>
  <c r="BO9" i="4"/>
  <c r="AO9" i="4" s="1"/>
  <c r="AZ3" i="4"/>
  <c r="AY3" i="4"/>
  <c r="BI4" i="4"/>
  <c r="BJ4" i="4"/>
  <c r="BD8" i="4"/>
  <c r="BE8" i="4"/>
  <c r="BD12" i="4"/>
  <c r="AF12" i="4" s="1"/>
  <c r="BE12" i="4"/>
  <c r="AL12" i="4" s="1"/>
  <c r="BJ11" i="4"/>
  <c r="AN11" i="4" s="1"/>
  <c r="BI11" i="4"/>
  <c r="AH11" i="4" s="1"/>
  <c r="AZ10" i="4"/>
  <c r="AY10" i="4"/>
  <c r="AZ8" i="4"/>
  <c r="AY8" i="4"/>
  <c r="BO4" i="4"/>
  <c r="BN4" i="4"/>
  <c r="BJ3" i="4"/>
  <c r="BI3" i="4"/>
  <c r="BJ2" i="3"/>
  <c r="BI2" i="3"/>
  <c r="BD10" i="4"/>
  <c r="AF10" i="4" s="1"/>
  <c r="BE10" i="4"/>
  <c r="AL10" i="4" s="1"/>
  <c r="BO1" i="4"/>
  <c r="BN1" i="4"/>
  <c r="BJ10" i="3"/>
  <c r="AN10" i="3" s="1"/>
  <c r="BI10" i="3"/>
  <c r="AH10" i="3" s="1"/>
  <c r="G28" i="4"/>
  <c r="AH7" i="4"/>
  <c r="AZ2" i="4"/>
  <c r="AY2" i="4"/>
  <c r="BN7" i="4"/>
  <c r="BO7" i="4"/>
  <c r="AZ1" i="4"/>
  <c r="AY1" i="4"/>
  <c r="BO11" i="4"/>
  <c r="AO11" i="4" s="1"/>
  <c r="BN11" i="4"/>
  <c r="AI11" i="4" s="1"/>
  <c r="BN2" i="4"/>
  <c r="BO2" i="4"/>
  <c r="BE9" i="4"/>
  <c r="AL9" i="4" s="1"/>
  <c r="BD9" i="4"/>
  <c r="AF9" i="4" s="1"/>
  <c r="BE5" i="4"/>
  <c r="BD5" i="4"/>
  <c r="Q39" i="4"/>
  <c r="G21" i="3"/>
  <c r="G52" i="3" s="1"/>
  <c r="BI1" i="2"/>
  <c r="AH1" i="2" s="1"/>
  <c r="BI6" i="4"/>
  <c r="BJ6" i="4"/>
  <c r="AZ7" i="4"/>
  <c r="AY7" i="4"/>
  <c r="BJ1" i="4"/>
  <c r="BI1" i="4"/>
  <c r="BE7" i="4"/>
  <c r="BD7" i="4"/>
  <c r="AY4" i="4"/>
  <c r="AZ4" i="4"/>
  <c r="AZ9" i="4"/>
  <c r="AY9" i="4"/>
  <c r="G29" i="4"/>
  <c r="AN7" i="4"/>
  <c r="BN8" i="4"/>
  <c r="BO8" i="4"/>
  <c r="BN10" i="4"/>
  <c r="AI10" i="4" s="1"/>
  <c r="BO10" i="4"/>
  <c r="AO10" i="4" s="1"/>
  <c r="BJ10" i="4"/>
  <c r="AN10" i="4" s="1"/>
  <c r="BI10" i="4"/>
  <c r="AH10" i="4" s="1"/>
  <c r="BD2" i="4"/>
  <c r="BE2" i="4"/>
  <c r="BJ12" i="4"/>
  <c r="AN12" i="4" s="1"/>
  <c r="BI12" i="4"/>
  <c r="AH12" i="4" s="1"/>
  <c r="BD5" i="3"/>
  <c r="BE5" i="3"/>
  <c r="BN12" i="3"/>
  <c r="AI12" i="3" s="1"/>
  <c r="BO12" i="3"/>
  <c r="AO12" i="3" s="1"/>
  <c r="C15" i="3"/>
  <c r="C46" i="3" s="1"/>
  <c r="BE8" i="3"/>
  <c r="BD8" i="3"/>
  <c r="AY9" i="3"/>
  <c r="AZ9" i="3"/>
  <c r="AZ4" i="3"/>
  <c r="AY4" i="3"/>
  <c r="BI12" i="3"/>
  <c r="AH12" i="3" s="1"/>
  <c r="BJ12" i="3"/>
  <c r="AN12" i="3" s="1"/>
  <c r="AK11" i="3"/>
  <c r="BE2" i="3"/>
  <c r="BD2" i="3"/>
  <c r="AK5" i="3"/>
  <c r="BD1" i="3"/>
  <c r="BE1" i="3"/>
  <c r="BN1" i="3"/>
  <c r="BO1" i="3"/>
  <c r="BN5" i="3"/>
  <c r="BO5" i="3"/>
  <c r="R15" i="3"/>
  <c r="R46" i="3" s="1"/>
  <c r="AO4" i="3"/>
  <c r="N29" i="3"/>
  <c r="N60" i="3" s="1"/>
  <c r="BI1" i="3"/>
  <c r="BJ1" i="3"/>
  <c r="AY12" i="3"/>
  <c r="AZ12" i="3"/>
  <c r="BJ11" i="3"/>
  <c r="AN11" i="3" s="1"/>
  <c r="BI11" i="3"/>
  <c r="AH11" i="3" s="1"/>
  <c r="BJ7" i="3"/>
  <c r="BI7" i="3"/>
  <c r="BO8" i="3"/>
  <c r="BN8" i="3"/>
  <c r="BE12" i="3"/>
  <c r="AL12" i="3" s="1"/>
  <c r="BD12" i="3"/>
  <c r="AF12" i="3" s="1"/>
  <c r="BD4" i="3"/>
  <c r="BE4" i="3"/>
  <c r="BN10" i="3"/>
  <c r="AI10" i="3" s="1"/>
  <c r="BO10" i="3"/>
  <c r="AO10" i="3" s="1"/>
  <c r="BN7" i="3"/>
  <c r="BO7" i="3"/>
  <c r="BO2" i="3"/>
  <c r="BN2" i="3"/>
  <c r="D14" i="3"/>
  <c r="D45" i="3" s="1"/>
  <c r="AE3" i="3"/>
  <c r="Y3" i="3"/>
  <c r="G45" i="3"/>
  <c r="BD12" i="2"/>
  <c r="AF12" i="2" s="1"/>
  <c r="BD7" i="3"/>
  <c r="BE7" i="3"/>
  <c r="AZ1" i="3"/>
  <c r="AY1" i="3"/>
  <c r="BE11" i="3"/>
  <c r="AL11" i="3" s="1"/>
  <c r="BD11" i="3"/>
  <c r="AF11" i="3" s="1"/>
  <c r="BE6" i="3"/>
  <c r="BD6" i="3"/>
  <c r="BO11" i="3"/>
  <c r="AO11" i="3" s="1"/>
  <c r="BN11" i="3"/>
  <c r="AI11" i="3" s="1"/>
  <c r="BO6" i="3"/>
  <c r="BN6" i="3"/>
  <c r="G15" i="3"/>
  <c r="AN3" i="3"/>
  <c r="BD3" i="2"/>
  <c r="BE3" i="2"/>
  <c r="E14" i="3"/>
  <c r="E45" i="3" s="1"/>
  <c r="AF3" i="3"/>
  <c r="BN4" i="2"/>
  <c r="BO4" i="2"/>
  <c r="H14" i="3"/>
  <c r="H45" i="3" s="1"/>
  <c r="AI3" i="3"/>
  <c r="AE2" i="3"/>
  <c r="N7" i="3"/>
  <c r="N38" i="3" s="1"/>
  <c r="BJ9" i="3"/>
  <c r="AN9" i="3" s="1"/>
  <c r="BI9" i="3"/>
  <c r="AH9" i="3" s="1"/>
  <c r="BJ6" i="3"/>
  <c r="BI6" i="3"/>
  <c r="BD10" i="3"/>
  <c r="AF10" i="3" s="1"/>
  <c r="BE10" i="3"/>
  <c r="BJ4" i="3"/>
  <c r="BI4" i="3"/>
  <c r="BO9" i="3"/>
  <c r="AO9" i="3" s="1"/>
  <c r="BN9" i="3"/>
  <c r="AI9" i="3" s="1"/>
  <c r="E15" i="3"/>
  <c r="E46" i="3" s="1"/>
  <c r="AL3" i="3"/>
  <c r="H15" i="3"/>
  <c r="H46" i="3" s="1"/>
  <c r="AO3" i="3"/>
  <c r="Q29" i="3"/>
  <c r="AN8" i="3"/>
  <c r="AK6" i="3"/>
  <c r="M8" i="3"/>
  <c r="M39" i="3" s="1"/>
  <c r="N8" i="3"/>
  <c r="N39" i="3" s="1"/>
  <c r="AK2" i="3"/>
  <c r="BE10" i="2"/>
  <c r="AL10" i="2" s="1"/>
  <c r="BD10" i="2"/>
  <c r="AF10" i="2" s="1"/>
  <c r="BI10" i="2"/>
  <c r="AH10" i="2" s="1"/>
  <c r="BJ10" i="2"/>
  <c r="AN10" i="2" s="1"/>
  <c r="BD5" i="2"/>
  <c r="BE5" i="2"/>
  <c r="BN1" i="2"/>
  <c r="BO1" i="2"/>
  <c r="BO8" i="2"/>
  <c r="BN8" i="2"/>
  <c r="BN5" i="2"/>
  <c r="BO5" i="2"/>
  <c r="BD1" i="2"/>
  <c r="BE1" i="2"/>
  <c r="AZ5" i="2"/>
  <c r="AY5" i="2"/>
  <c r="BI3" i="2"/>
  <c r="BJ3" i="2"/>
  <c r="AZ11" i="2"/>
  <c r="AY11" i="2"/>
  <c r="AY3" i="2"/>
  <c r="AZ3" i="2"/>
  <c r="Q8" i="2"/>
  <c r="BO6" i="2"/>
  <c r="BN6" i="2"/>
  <c r="BI11" i="2"/>
  <c r="AH11" i="2" s="1"/>
  <c r="BJ11" i="2"/>
  <c r="AN11" i="2" s="1"/>
  <c r="AY10" i="2"/>
  <c r="AZ10" i="2"/>
  <c r="BE2" i="2"/>
  <c r="BD2" i="2"/>
  <c r="AZ4" i="2"/>
  <c r="AY4" i="2"/>
  <c r="BO7" i="2"/>
  <c r="BN7" i="2"/>
  <c r="G39" i="2"/>
  <c r="BE6" i="2"/>
  <c r="BD6" i="2"/>
  <c r="BJ7" i="2"/>
  <c r="BI7" i="2"/>
  <c r="H14" i="2"/>
  <c r="H45" i="2" s="1"/>
  <c r="AI3" i="2"/>
  <c r="AY8" i="2"/>
  <c r="AZ8" i="2"/>
  <c r="Q7" i="2"/>
  <c r="AH2" i="2"/>
  <c r="AY6" i="2"/>
  <c r="AZ6" i="2"/>
  <c r="BI12" i="2"/>
  <c r="AH12" i="2" s="1"/>
  <c r="BJ12" i="2"/>
  <c r="AN12" i="2" s="1"/>
  <c r="AY12" i="2"/>
  <c r="AZ12" i="2"/>
  <c r="BE7" i="2"/>
  <c r="BD7" i="2"/>
  <c r="BO9" i="2"/>
  <c r="AO9" i="2" s="1"/>
  <c r="BN9" i="2"/>
  <c r="AI9" i="2" s="1"/>
  <c r="AH5" i="2"/>
  <c r="G21" i="2"/>
  <c r="BI9" i="2"/>
  <c r="AH9" i="2" s="1"/>
  <c r="BJ9" i="2"/>
  <c r="AN9" i="2" s="1"/>
  <c r="BI6" i="2"/>
  <c r="BJ6" i="2"/>
  <c r="D7" i="2"/>
  <c r="D38" i="2" s="1"/>
  <c r="AE1" i="2"/>
  <c r="BO11" i="2"/>
  <c r="AO11" i="2" s="1"/>
  <c r="BN11" i="2"/>
  <c r="AI11" i="2" s="1"/>
  <c r="BE8" i="2"/>
  <c r="BD8" i="2"/>
  <c r="BE9" i="2"/>
  <c r="AL9" i="2" s="1"/>
  <c r="BD9" i="2"/>
  <c r="AF9" i="2" s="1"/>
  <c r="BE11" i="2"/>
  <c r="AL11" i="2" s="1"/>
  <c r="BD11" i="2"/>
  <c r="AF11" i="2" s="1"/>
  <c r="BO2" i="2"/>
  <c r="BN2" i="2"/>
  <c r="BN10" i="2"/>
  <c r="AI10" i="2" s="1"/>
  <c r="BO10" i="2"/>
  <c r="AO10" i="2" s="1"/>
  <c r="AY7" i="2"/>
  <c r="AZ7" i="2"/>
  <c r="BI8" i="2"/>
  <c r="BJ8" i="2"/>
  <c r="BJ4" i="2"/>
  <c r="BI4" i="2"/>
  <c r="AY9" i="2"/>
  <c r="AZ9" i="2"/>
  <c r="AZ2" i="2"/>
  <c r="AY2" i="2"/>
  <c r="BE4" i="9" l="1"/>
  <c r="BD4" i="9"/>
  <c r="AF4" i="9" s="1"/>
  <c r="AA8" i="8"/>
  <c r="AA6" i="8"/>
  <c r="O15" i="9"/>
  <c r="O46" i="9" s="1"/>
  <c r="AL4" i="9"/>
  <c r="AA4" i="9"/>
  <c r="Y4" i="9"/>
  <c r="AK3" i="3"/>
  <c r="AN6" i="7"/>
  <c r="AA6" i="7"/>
  <c r="H28" i="9"/>
  <c r="H59" i="9" s="1"/>
  <c r="AI7" i="9"/>
  <c r="BD2" i="9"/>
  <c r="N7" i="9"/>
  <c r="N38" i="9" s="1"/>
  <c r="Y2" i="9"/>
  <c r="AE2" i="9"/>
  <c r="D21" i="9"/>
  <c r="D52" i="9" s="1"/>
  <c r="BD5" i="9"/>
  <c r="AE5" i="9"/>
  <c r="AI8" i="9"/>
  <c r="R28" i="9"/>
  <c r="R59" i="9" s="1"/>
  <c r="E8" i="8"/>
  <c r="E39" i="8" s="1"/>
  <c r="AL1" i="8"/>
  <c r="G14" i="9"/>
  <c r="AH3" i="9"/>
  <c r="BE9" i="9"/>
  <c r="AL9" i="9" s="1"/>
  <c r="AK9" i="9"/>
  <c r="R8" i="9"/>
  <c r="R39" i="9" s="1"/>
  <c r="AO2" i="9"/>
  <c r="H14" i="9"/>
  <c r="H45" i="9" s="1"/>
  <c r="AI3" i="9"/>
  <c r="AK12" i="9"/>
  <c r="BE12" i="9"/>
  <c r="AL12" i="9" s="1"/>
  <c r="D14" i="9"/>
  <c r="D45" i="9" s="1"/>
  <c r="AE3" i="9"/>
  <c r="BD3" i="9"/>
  <c r="D28" i="9"/>
  <c r="D59" i="9" s="1"/>
  <c r="BD7" i="9"/>
  <c r="Y7" i="9" s="1"/>
  <c r="AE7" i="9"/>
  <c r="BD10" i="9"/>
  <c r="AF10" i="9" s="1"/>
  <c r="AE10" i="9"/>
  <c r="G29" i="9"/>
  <c r="AN7" i="9"/>
  <c r="AO5" i="9"/>
  <c r="H22" i="9"/>
  <c r="H53" i="9" s="1"/>
  <c r="AO6" i="9"/>
  <c r="R22" i="9"/>
  <c r="R53" i="9" s="1"/>
  <c r="D8" i="9"/>
  <c r="D39" i="9" s="1"/>
  <c r="BE1" i="9"/>
  <c r="AK1" i="9"/>
  <c r="C8" i="9"/>
  <c r="C39" i="9" s="1"/>
  <c r="G22" i="9"/>
  <c r="AN5" i="9"/>
  <c r="Q28" i="9"/>
  <c r="AH8" i="9"/>
  <c r="R14" i="9"/>
  <c r="R45" i="9" s="1"/>
  <c r="AI4" i="9"/>
  <c r="H8" i="9"/>
  <c r="H39" i="9" s="1"/>
  <c r="AO1" i="9"/>
  <c r="G8" i="9"/>
  <c r="AN1" i="9"/>
  <c r="BE10" i="9"/>
  <c r="AL10" i="9" s="1"/>
  <c r="AK10" i="9"/>
  <c r="Q45" i="9"/>
  <c r="AH7" i="9"/>
  <c r="G28" i="9"/>
  <c r="AK8" i="3"/>
  <c r="AK6" i="6"/>
  <c r="Y5" i="7"/>
  <c r="H29" i="9"/>
  <c r="H60" i="9" s="1"/>
  <c r="AO7" i="9"/>
  <c r="N8" i="9"/>
  <c r="N39" i="9" s="1"/>
  <c r="AA2" i="9"/>
  <c r="BE2" i="9"/>
  <c r="AK2" i="9"/>
  <c r="M8" i="9"/>
  <c r="M39" i="9" s="1"/>
  <c r="BE5" i="9"/>
  <c r="D22" i="9"/>
  <c r="D53" i="9" s="1"/>
  <c r="C22" i="9"/>
  <c r="C53" i="9" s="1"/>
  <c r="AK5" i="9"/>
  <c r="AA5" i="9"/>
  <c r="R29" i="9"/>
  <c r="R60" i="9" s="1"/>
  <c r="AO8" i="9"/>
  <c r="AF1" i="8"/>
  <c r="E7" i="8"/>
  <c r="E38" i="8" s="1"/>
  <c r="G15" i="9"/>
  <c r="AN3" i="9"/>
  <c r="AE9" i="9"/>
  <c r="BD9" i="9"/>
  <c r="AF9" i="9" s="1"/>
  <c r="AI2" i="9"/>
  <c r="R7" i="9"/>
  <c r="R38" i="9" s="1"/>
  <c r="H15" i="9"/>
  <c r="H46" i="9" s="1"/>
  <c r="AO3" i="9"/>
  <c r="AE12" i="9"/>
  <c r="BD12" i="9"/>
  <c r="AF12" i="9" s="1"/>
  <c r="C15" i="9"/>
  <c r="C46" i="9" s="1"/>
  <c r="D15" i="9"/>
  <c r="D46" i="9" s="1"/>
  <c r="BE3" i="9"/>
  <c r="AK3" i="9"/>
  <c r="C29" i="9"/>
  <c r="C60" i="9" s="1"/>
  <c r="BE7" i="9"/>
  <c r="AK7" i="9"/>
  <c r="D29" i="9"/>
  <c r="D60" i="9" s="1"/>
  <c r="Q22" i="9"/>
  <c r="AN6" i="9"/>
  <c r="M22" i="9"/>
  <c r="M53" i="9" s="1"/>
  <c r="N22" i="9"/>
  <c r="N53" i="9" s="1"/>
  <c r="BE6" i="9"/>
  <c r="AK6" i="9"/>
  <c r="BD8" i="9"/>
  <c r="Y8" i="9" s="1"/>
  <c r="N28" i="9"/>
  <c r="N59" i="9" s="1"/>
  <c r="AE8" i="9"/>
  <c r="AE11" i="9"/>
  <c r="BD11" i="9"/>
  <c r="AF11" i="9" s="1"/>
  <c r="AN2" i="9"/>
  <c r="Q8" i="9"/>
  <c r="Y7" i="7"/>
  <c r="AN5" i="3"/>
  <c r="AI5" i="9"/>
  <c r="H21" i="9"/>
  <c r="H52" i="9" s="1"/>
  <c r="R21" i="9"/>
  <c r="R52" i="9" s="1"/>
  <c r="AI6" i="9"/>
  <c r="D7" i="9"/>
  <c r="D38" i="9" s="1"/>
  <c r="BD1" i="9"/>
  <c r="Y1" i="9"/>
  <c r="AE1" i="9"/>
  <c r="AH5" i="9"/>
  <c r="G21" i="9"/>
  <c r="AN8" i="9"/>
  <c r="Q29" i="9"/>
  <c r="R15" i="9"/>
  <c r="AO4" i="9"/>
  <c r="H7" i="9"/>
  <c r="H38" i="9" s="1"/>
  <c r="AI1" i="9"/>
  <c r="AH1" i="9"/>
  <c r="G7" i="9"/>
  <c r="AH6" i="9"/>
  <c r="Q21" i="9"/>
  <c r="BD6" i="9"/>
  <c r="N21" i="9"/>
  <c r="N52" i="9" s="1"/>
  <c r="AE6" i="9"/>
  <c r="Y6" i="9"/>
  <c r="AK8" i="9"/>
  <c r="BE8" i="9"/>
  <c r="N29" i="9"/>
  <c r="N60" i="9" s="1"/>
  <c r="M29" i="9"/>
  <c r="M60" i="9" s="1"/>
  <c r="BE11" i="9"/>
  <c r="AL11" i="9" s="1"/>
  <c r="AK11" i="9"/>
  <c r="AA11" i="9"/>
  <c r="Q7" i="9"/>
  <c r="AH2" i="9"/>
  <c r="Q53" i="8"/>
  <c r="G28" i="8"/>
  <c r="AH7" i="8"/>
  <c r="AA9" i="8"/>
  <c r="AK9" i="8"/>
  <c r="R15" i="8"/>
  <c r="R46" i="8" s="1"/>
  <c r="AO4" i="8"/>
  <c r="Q8" i="8"/>
  <c r="AN2" i="8"/>
  <c r="C15" i="8"/>
  <c r="C46" i="8" s="1"/>
  <c r="D15" i="8"/>
  <c r="D46" i="8" s="1"/>
  <c r="AK3" i="8"/>
  <c r="AA3" i="8"/>
  <c r="E21" i="8"/>
  <c r="E52" i="8" s="1"/>
  <c r="AF5" i="8"/>
  <c r="G53" i="8"/>
  <c r="AK11" i="8"/>
  <c r="AA11" i="8"/>
  <c r="M8" i="8"/>
  <c r="M39" i="8" s="1"/>
  <c r="N8" i="8"/>
  <c r="N39" i="8" s="1"/>
  <c r="AA2" i="8"/>
  <c r="AK2" i="8"/>
  <c r="AI8" i="8"/>
  <c r="R28" i="8"/>
  <c r="R59" i="8" s="1"/>
  <c r="O14" i="8"/>
  <c r="O45" i="8" s="1"/>
  <c r="AF4" i="8"/>
  <c r="AK1" i="2"/>
  <c r="R14" i="3"/>
  <c r="R45" i="3" s="1"/>
  <c r="AL4" i="4"/>
  <c r="AF8" i="6"/>
  <c r="Y8" i="7"/>
  <c r="E14" i="7"/>
  <c r="E45" i="7" s="1"/>
  <c r="AI8" i="7"/>
  <c r="Q46" i="8"/>
  <c r="N7" i="8"/>
  <c r="N38" i="8" s="1"/>
  <c r="AE2" i="8"/>
  <c r="Y2" i="8"/>
  <c r="H21" i="8"/>
  <c r="H52" i="8" s="1"/>
  <c r="AI5" i="8"/>
  <c r="E29" i="8"/>
  <c r="E60" i="8" s="1"/>
  <c r="AL7" i="8"/>
  <c r="G52" i="8"/>
  <c r="AK10" i="8"/>
  <c r="AA10" i="8"/>
  <c r="Q28" i="8"/>
  <c r="AH8" i="8"/>
  <c r="Q45" i="8"/>
  <c r="O28" i="8"/>
  <c r="O59" i="8" s="1"/>
  <c r="AF8" i="8"/>
  <c r="R21" i="8"/>
  <c r="R52" i="8" s="1"/>
  <c r="AI6" i="8"/>
  <c r="O21" i="8"/>
  <c r="O52" i="8" s="1"/>
  <c r="AF6" i="8"/>
  <c r="Y12" i="8"/>
  <c r="AE12" i="8"/>
  <c r="D28" i="8"/>
  <c r="D59" i="8" s="1"/>
  <c r="Y7" i="8"/>
  <c r="AE7" i="8"/>
  <c r="R29" i="8"/>
  <c r="R60" i="8" s="1"/>
  <c r="AO8" i="8"/>
  <c r="AN1" i="8"/>
  <c r="G8" i="8"/>
  <c r="Q52" i="8"/>
  <c r="H29" i="8"/>
  <c r="H60" i="8" s="1"/>
  <c r="AO7" i="8"/>
  <c r="D8" i="8"/>
  <c r="D39" i="8" s="1"/>
  <c r="AA1" i="8"/>
  <c r="C8" i="8"/>
  <c r="C39" i="8" s="1"/>
  <c r="AK1" i="8"/>
  <c r="O15" i="8"/>
  <c r="O46" i="8" s="1"/>
  <c r="AL4" i="8"/>
  <c r="C8" i="2"/>
  <c r="C39" i="2" s="1"/>
  <c r="H22" i="8"/>
  <c r="H53" i="8" s="1"/>
  <c r="AO5" i="8"/>
  <c r="R14" i="8"/>
  <c r="R45" i="8" s="1"/>
  <c r="AI4" i="8"/>
  <c r="Y4" i="8"/>
  <c r="AH2" i="8"/>
  <c r="Q7" i="8"/>
  <c r="D14" i="8"/>
  <c r="D45" i="8" s="1"/>
  <c r="AE3" i="8"/>
  <c r="Y3" i="8"/>
  <c r="H28" i="8"/>
  <c r="H59" i="8" s="1"/>
  <c r="AI7" i="8"/>
  <c r="G46" i="8"/>
  <c r="F15" i="8"/>
  <c r="F46" i="8" s="1"/>
  <c r="AE11" i="8"/>
  <c r="Y11" i="8"/>
  <c r="N22" i="3"/>
  <c r="N53" i="3" s="1"/>
  <c r="AA4" i="8"/>
  <c r="G29" i="8"/>
  <c r="AN7" i="8"/>
  <c r="G7" i="8"/>
  <c r="AH1" i="8"/>
  <c r="Y9" i="8"/>
  <c r="AC9" i="8" s="1"/>
  <c r="AE9" i="8"/>
  <c r="E28" i="8"/>
  <c r="E59" i="8" s="1"/>
  <c r="AF7" i="8"/>
  <c r="Y10" i="8"/>
  <c r="AE10" i="8"/>
  <c r="Q29" i="8"/>
  <c r="AN8" i="8"/>
  <c r="Y8" i="8"/>
  <c r="O29" i="8"/>
  <c r="O60" i="8" s="1"/>
  <c r="AL8" i="8"/>
  <c r="AO6" i="8"/>
  <c r="R22" i="8"/>
  <c r="R53" i="8" s="1"/>
  <c r="O22" i="8"/>
  <c r="O53" i="8" s="1"/>
  <c r="AL6" i="8"/>
  <c r="AK12" i="8"/>
  <c r="AA12" i="8"/>
  <c r="C29" i="8"/>
  <c r="C60" i="8" s="1"/>
  <c r="AA7" i="8"/>
  <c r="D29" i="8"/>
  <c r="D60" i="8" s="1"/>
  <c r="AK7" i="8"/>
  <c r="Y5" i="8"/>
  <c r="D7" i="8"/>
  <c r="D38" i="8" s="1"/>
  <c r="Y1" i="8"/>
  <c r="AE1" i="8"/>
  <c r="E22" i="8"/>
  <c r="E53" i="8" s="1"/>
  <c r="AL5" i="8"/>
  <c r="Y6" i="8"/>
  <c r="F14" i="8"/>
  <c r="F45" i="8" s="1"/>
  <c r="G45" i="8"/>
  <c r="AA5" i="8"/>
  <c r="G53" i="7"/>
  <c r="AA9" i="7"/>
  <c r="AK9" i="7"/>
  <c r="G52" i="7"/>
  <c r="AN3" i="7"/>
  <c r="G15" i="7"/>
  <c r="O8" i="7"/>
  <c r="O39" i="7" s="1"/>
  <c r="AL2" i="7"/>
  <c r="Q53" i="7"/>
  <c r="P22" i="7"/>
  <c r="P53" i="7" s="1"/>
  <c r="M22" i="6"/>
  <c r="M53" i="6" s="1"/>
  <c r="H29" i="7"/>
  <c r="H60" i="7" s="1"/>
  <c r="AO7" i="7"/>
  <c r="AF4" i="7"/>
  <c r="O14" i="7"/>
  <c r="O45" i="7" s="1"/>
  <c r="AI2" i="7"/>
  <c r="R7" i="7"/>
  <c r="R38" i="7" s="1"/>
  <c r="G59" i="7"/>
  <c r="G14" i="7"/>
  <c r="AH3" i="7"/>
  <c r="Q8" i="7"/>
  <c r="AN2" i="7"/>
  <c r="E22" i="7"/>
  <c r="E53" i="7" s="1"/>
  <c r="AL5" i="7"/>
  <c r="M8" i="7"/>
  <c r="M39" i="7" s="1"/>
  <c r="N8" i="7"/>
  <c r="N39" i="7" s="1"/>
  <c r="AK2" i="7"/>
  <c r="AA2" i="7"/>
  <c r="AN1" i="7"/>
  <c r="G8" i="7"/>
  <c r="M26" i="7"/>
  <c r="M57" i="7" s="1"/>
  <c r="AC8" i="7"/>
  <c r="Q45" i="7"/>
  <c r="P14" i="7"/>
  <c r="P45" i="7" s="1"/>
  <c r="N7" i="7"/>
  <c r="N38" i="7" s="1"/>
  <c r="Y2" i="7"/>
  <c r="AE2" i="7"/>
  <c r="G7" i="7"/>
  <c r="AH1" i="7"/>
  <c r="G60" i="7"/>
  <c r="H28" i="7"/>
  <c r="H59" i="7" s="1"/>
  <c r="AI7" i="7"/>
  <c r="AL4" i="7"/>
  <c r="O15" i="7"/>
  <c r="O46" i="7" s="1"/>
  <c r="AO2" i="7"/>
  <c r="R8" i="7"/>
  <c r="R39" i="7" s="1"/>
  <c r="Q60" i="7"/>
  <c r="P29" i="7"/>
  <c r="P60" i="7" s="1"/>
  <c r="Y10" i="7"/>
  <c r="AE10" i="7"/>
  <c r="AH2" i="7"/>
  <c r="Q7" i="7"/>
  <c r="E21" i="7"/>
  <c r="E52" i="7" s="1"/>
  <c r="AF5" i="7"/>
  <c r="AA7" i="7"/>
  <c r="AA5" i="7"/>
  <c r="Q46" i="7"/>
  <c r="P15" i="7"/>
  <c r="P46" i="7" s="1"/>
  <c r="Q59" i="7"/>
  <c r="P28" i="7"/>
  <c r="P59" i="7" s="1"/>
  <c r="D15" i="7"/>
  <c r="D46" i="7" s="1"/>
  <c r="C15" i="7"/>
  <c r="C46" i="7" s="1"/>
  <c r="AK3" i="7"/>
  <c r="AA3" i="7"/>
  <c r="AK11" i="7"/>
  <c r="AA11" i="7"/>
  <c r="Y1" i="7"/>
  <c r="AE1" i="7"/>
  <c r="D7" i="7"/>
  <c r="D38" i="7" s="1"/>
  <c r="H22" i="7"/>
  <c r="H53" i="7" s="1"/>
  <c r="AO5" i="7"/>
  <c r="AK12" i="7"/>
  <c r="AA12" i="7"/>
  <c r="M12" i="7"/>
  <c r="M43" i="7" s="1"/>
  <c r="AC4" i="7"/>
  <c r="Y12" i="7"/>
  <c r="AE12" i="7"/>
  <c r="Y9" i="7"/>
  <c r="AE9" i="7"/>
  <c r="AA10" i="7"/>
  <c r="AK10" i="7"/>
  <c r="O7" i="7"/>
  <c r="O38" i="7" s="1"/>
  <c r="AF2" i="7"/>
  <c r="M19" i="7"/>
  <c r="M50" i="7" s="1"/>
  <c r="AC6" i="7"/>
  <c r="D14" i="7"/>
  <c r="D45" i="7" s="1"/>
  <c r="AE3" i="7"/>
  <c r="Y3" i="7"/>
  <c r="AE11" i="7"/>
  <c r="Y11" i="7"/>
  <c r="AC11" i="7" s="1"/>
  <c r="AA1" i="7"/>
  <c r="D8" i="7"/>
  <c r="D39" i="7" s="1"/>
  <c r="C8" i="7"/>
  <c r="C39" i="7" s="1"/>
  <c r="AK1" i="7"/>
  <c r="Q52" i="7"/>
  <c r="P21" i="7"/>
  <c r="P52" i="7" s="1"/>
  <c r="H21" i="7"/>
  <c r="H52" i="7" s="1"/>
  <c r="AI5" i="7"/>
  <c r="Y2" i="3"/>
  <c r="Y4" i="5"/>
  <c r="Q28" i="3"/>
  <c r="Q59" i="3" s="1"/>
  <c r="D15" i="3"/>
  <c r="D46" i="3" s="1"/>
  <c r="AA6" i="6"/>
  <c r="AF4" i="6"/>
  <c r="O14" i="6"/>
  <c r="O45" i="6" s="1"/>
  <c r="Y5" i="5"/>
  <c r="AL4" i="6"/>
  <c r="O15" i="6"/>
  <c r="O46" i="6" s="1"/>
  <c r="AE3" i="6"/>
  <c r="D14" i="6"/>
  <c r="D45" i="6" s="1"/>
  <c r="Y3" i="6"/>
  <c r="Q29" i="6"/>
  <c r="AN8" i="6"/>
  <c r="AK12" i="6"/>
  <c r="AA12" i="6"/>
  <c r="AA9" i="6"/>
  <c r="AK9" i="6"/>
  <c r="AE10" i="6"/>
  <c r="Y10" i="6"/>
  <c r="E8" i="6"/>
  <c r="E39" i="6" s="1"/>
  <c r="AL1" i="6"/>
  <c r="Q14" i="6"/>
  <c r="AH4" i="6"/>
  <c r="AF6" i="6"/>
  <c r="O21" i="6"/>
  <c r="O52" i="6" s="1"/>
  <c r="Y6" i="6"/>
  <c r="AF7" i="6"/>
  <c r="E28" i="6"/>
  <c r="E59" i="6" s="1"/>
  <c r="G15" i="6"/>
  <c r="AN3" i="6"/>
  <c r="N28" i="6"/>
  <c r="N59" i="6" s="1"/>
  <c r="AE8" i="6"/>
  <c r="Y8" i="6"/>
  <c r="D7" i="6"/>
  <c r="D38" i="6" s="1"/>
  <c r="Y1" i="6"/>
  <c r="AE1" i="6"/>
  <c r="E22" i="6"/>
  <c r="E53" i="6" s="1"/>
  <c r="AL5" i="6"/>
  <c r="AK11" i="6"/>
  <c r="AA11" i="6"/>
  <c r="AO1" i="6"/>
  <c r="H8" i="6"/>
  <c r="H39" i="6" s="1"/>
  <c r="G60" i="6"/>
  <c r="AK3" i="6"/>
  <c r="D15" i="6"/>
  <c r="D46" i="6" s="1"/>
  <c r="AA3" i="6"/>
  <c r="C15" i="6"/>
  <c r="C46" i="6" s="1"/>
  <c r="Q28" i="6"/>
  <c r="AH8" i="6"/>
  <c r="Y12" i="6"/>
  <c r="AE12" i="6"/>
  <c r="Y9" i="6"/>
  <c r="AE9" i="6"/>
  <c r="G59" i="6"/>
  <c r="AN1" i="6"/>
  <c r="G8" i="6"/>
  <c r="C22" i="6"/>
  <c r="C53" i="6" s="1"/>
  <c r="AA5" i="6"/>
  <c r="D22" i="6"/>
  <c r="D53" i="6" s="1"/>
  <c r="AK5" i="6"/>
  <c r="AO6" i="6"/>
  <c r="R22" i="6"/>
  <c r="R53" i="6" s="1"/>
  <c r="E29" i="6"/>
  <c r="E60" i="6" s="1"/>
  <c r="AL7" i="6"/>
  <c r="C29" i="6"/>
  <c r="C60" i="6" s="1"/>
  <c r="AA7" i="6"/>
  <c r="AK7" i="6"/>
  <c r="D29" i="6"/>
  <c r="D60" i="6" s="1"/>
  <c r="AO2" i="6"/>
  <c r="R8" i="6"/>
  <c r="R39" i="6" s="1"/>
  <c r="O8" i="6"/>
  <c r="O39" i="6" s="1"/>
  <c r="AL2" i="6"/>
  <c r="R29" i="6"/>
  <c r="R60" i="6" s="1"/>
  <c r="AO8" i="6"/>
  <c r="G22" i="6"/>
  <c r="AN5" i="6"/>
  <c r="AN6" i="6"/>
  <c r="Q22" i="6"/>
  <c r="H15" i="2"/>
  <c r="H46" i="2" s="1"/>
  <c r="AF4" i="2"/>
  <c r="AA2" i="3"/>
  <c r="H29" i="6"/>
  <c r="H60" i="6" s="1"/>
  <c r="AO7" i="6"/>
  <c r="N14" i="6"/>
  <c r="N45" i="6" s="1"/>
  <c r="Y4" i="6"/>
  <c r="AE4" i="6"/>
  <c r="AO5" i="6"/>
  <c r="H22" i="6"/>
  <c r="H53" i="6" s="1"/>
  <c r="Q38" i="6"/>
  <c r="AA10" i="6"/>
  <c r="AK10" i="6"/>
  <c r="AF1" i="6"/>
  <c r="E7" i="6"/>
  <c r="E38" i="6" s="1"/>
  <c r="Q15" i="6"/>
  <c r="AN4" i="6"/>
  <c r="O22" i="6"/>
  <c r="O53" i="6" s="1"/>
  <c r="AL6" i="6"/>
  <c r="R14" i="6"/>
  <c r="R45" i="6" s="1"/>
  <c r="AI4" i="6"/>
  <c r="G14" i="6"/>
  <c r="AH3" i="6"/>
  <c r="N29" i="6"/>
  <c r="N60" i="6" s="1"/>
  <c r="M29" i="6"/>
  <c r="M60" i="6" s="1"/>
  <c r="AK8" i="6"/>
  <c r="AA8" i="6"/>
  <c r="AA1" i="6"/>
  <c r="D8" i="6"/>
  <c r="D39" i="6" s="1"/>
  <c r="C8" i="6"/>
  <c r="C39" i="6" s="1"/>
  <c r="AK1" i="6"/>
  <c r="E21" i="6"/>
  <c r="E52" i="6" s="1"/>
  <c r="AF5" i="6"/>
  <c r="AE11" i="6"/>
  <c r="Y11" i="6"/>
  <c r="AI1" i="6"/>
  <c r="H7" i="6"/>
  <c r="H38" i="6" s="1"/>
  <c r="Q39" i="6"/>
  <c r="H28" i="6"/>
  <c r="H59" i="6" s="1"/>
  <c r="AI7" i="6"/>
  <c r="N15" i="6"/>
  <c r="N46" i="6" s="1"/>
  <c r="M15" i="6"/>
  <c r="M46" i="6" s="1"/>
  <c r="AK4" i="6"/>
  <c r="AA4" i="6"/>
  <c r="H21" i="6"/>
  <c r="H52" i="6" s="1"/>
  <c r="AI5" i="6"/>
  <c r="G7" i="6"/>
  <c r="AH1" i="6"/>
  <c r="D21" i="6"/>
  <c r="D52" i="6" s="1"/>
  <c r="Y5" i="6"/>
  <c r="AE5" i="6"/>
  <c r="R21" i="6"/>
  <c r="R52" i="6" s="1"/>
  <c r="AI6" i="6"/>
  <c r="R15" i="6"/>
  <c r="R46" i="6" s="1"/>
  <c r="AO4" i="6"/>
  <c r="D28" i="6"/>
  <c r="D59" i="6" s="1"/>
  <c r="Y7" i="6"/>
  <c r="AE7" i="6"/>
  <c r="AI2" i="6"/>
  <c r="R7" i="6"/>
  <c r="R38" i="6" s="1"/>
  <c r="AF2" i="6"/>
  <c r="Y2" i="6"/>
  <c r="O7" i="6"/>
  <c r="O38" i="6" s="1"/>
  <c r="AI8" i="6"/>
  <c r="R28" i="6"/>
  <c r="R59" i="6" s="1"/>
  <c r="G21" i="6"/>
  <c r="AH5" i="6"/>
  <c r="AA2" i="6"/>
  <c r="Q21" i="6"/>
  <c r="AH6" i="6"/>
  <c r="AA12" i="5"/>
  <c r="AK12" i="5"/>
  <c r="C29" i="5"/>
  <c r="C60" i="5" s="1"/>
  <c r="D29" i="5"/>
  <c r="D60" i="5" s="1"/>
  <c r="AA7" i="5"/>
  <c r="AK7" i="5"/>
  <c r="AA11" i="5"/>
  <c r="AK11" i="5"/>
  <c r="Q22" i="5"/>
  <c r="AN6" i="5"/>
  <c r="Q45" i="5"/>
  <c r="AE9" i="5"/>
  <c r="Y9" i="5"/>
  <c r="G29" i="5"/>
  <c r="AN7" i="5"/>
  <c r="H7" i="5"/>
  <c r="H38" i="5" s="1"/>
  <c r="AI1" i="5"/>
  <c r="AN8" i="5"/>
  <c r="Q29" i="5"/>
  <c r="O15" i="5"/>
  <c r="O46" i="5" s="1"/>
  <c r="AL4" i="5"/>
  <c r="G15" i="5"/>
  <c r="AN3" i="5"/>
  <c r="M22" i="5"/>
  <c r="M53" i="5" s="1"/>
  <c r="AK6" i="5"/>
  <c r="AA6" i="5"/>
  <c r="N22" i="5"/>
  <c r="N53" i="5" s="1"/>
  <c r="R15" i="5"/>
  <c r="R46" i="5" s="1"/>
  <c r="AO4" i="5"/>
  <c r="N8" i="5"/>
  <c r="N39" i="5" s="1"/>
  <c r="AK2" i="5"/>
  <c r="M8" i="5"/>
  <c r="M39" i="5" s="1"/>
  <c r="AA2" i="5"/>
  <c r="AK8" i="5"/>
  <c r="N29" i="5"/>
  <c r="N60" i="5" s="1"/>
  <c r="M29" i="5"/>
  <c r="M60" i="5" s="1"/>
  <c r="AA8" i="5"/>
  <c r="Y12" i="5"/>
  <c r="AE12" i="5"/>
  <c r="Y11" i="5"/>
  <c r="AE11" i="5"/>
  <c r="H14" i="5"/>
  <c r="H45" i="5" s="1"/>
  <c r="AI3" i="5"/>
  <c r="AN5" i="5"/>
  <c r="G22" i="5"/>
  <c r="G28" i="5"/>
  <c r="AH7" i="5"/>
  <c r="AO7" i="5"/>
  <c r="H29" i="5"/>
  <c r="H60" i="5" s="1"/>
  <c r="D8" i="5"/>
  <c r="D39" i="5" s="1"/>
  <c r="C8" i="5"/>
  <c r="C39" i="5" s="1"/>
  <c r="AA1" i="5"/>
  <c r="AK1" i="5"/>
  <c r="M22" i="3"/>
  <c r="M53" i="3" s="1"/>
  <c r="AE6" i="3"/>
  <c r="C22" i="3"/>
  <c r="C53" i="3" s="1"/>
  <c r="AE2" i="5"/>
  <c r="N7" i="5"/>
  <c r="N38" i="5" s="1"/>
  <c r="Y2" i="5"/>
  <c r="Y1" i="2"/>
  <c r="AE5" i="3"/>
  <c r="AA6" i="3"/>
  <c r="Q46" i="5"/>
  <c r="P15" i="5"/>
  <c r="P46" i="5" s="1"/>
  <c r="AF8" i="5"/>
  <c r="O28" i="5"/>
  <c r="O59" i="5" s="1"/>
  <c r="O22" i="5"/>
  <c r="O53" i="5" s="1"/>
  <c r="AL6" i="5"/>
  <c r="E28" i="5"/>
  <c r="E59" i="5" s="1"/>
  <c r="AF7" i="5"/>
  <c r="AI5" i="5"/>
  <c r="H21" i="5"/>
  <c r="H52" i="5" s="1"/>
  <c r="AH6" i="5"/>
  <c r="Q21" i="5"/>
  <c r="AI2" i="5"/>
  <c r="R7" i="5"/>
  <c r="AH1" i="5"/>
  <c r="G7" i="5"/>
  <c r="AO1" i="5"/>
  <c r="H8" i="5"/>
  <c r="H39" i="5" s="1"/>
  <c r="Q39" i="5"/>
  <c r="Q28" i="5"/>
  <c r="AH8" i="5"/>
  <c r="O14" i="5"/>
  <c r="O45" i="5" s="1"/>
  <c r="AF4" i="5"/>
  <c r="AK10" i="5"/>
  <c r="AA10" i="5"/>
  <c r="AE6" i="5"/>
  <c r="N21" i="5"/>
  <c r="N52" i="5" s="1"/>
  <c r="Y6" i="5"/>
  <c r="R14" i="5"/>
  <c r="R45" i="5" s="1"/>
  <c r="AI4" i="5"/>
  <c r="D28" i="5"/>
  <c r="D59" i="5" s="1"/>
  <c r="Y7" i="5"/>
  <c r="AE7" i="5"/>
  <c r="E22" i="5"/>
  <c r="E53" i="5" s="1"/>
  <c r="AL5" i="5"/>
  <c r="AK9" i="5"/>
  <c r="AA9" i="5"/>
  <c r="E8" i="5"/>
  <c r="E39" i="5" s="1"/>
  <c r="AL1" i="5"/>
  <c r="AH3" i="5"/>
  <c r="G14" i="5"/>
  <c r="O7" i="5"/>
  <c r="O38" i="5" s="1"/>
  <c r="AF2" i="5"/>
  <c r="C15" i="5"/>
  <c r="C46" i="5" s="1"/>
  <c r="D15" i="5"/>
  <c r="D46" i="5" s="1"/>
  <c r="AA3" i="5"/>
  <c r="AK3" i="5"/>
  <c r="AE8" i="5"/>
  <c r="Y8" i="5"/>
  <c r="N28" i="5"/>
  <c r="N59" i="5" s="1"/>
  <c r="D21" i="3"/>
  <c r="D52" i="3" s="1"/>
  <c r="AA4" i="5"/>
  <c r="O29" i="5"/>
  <c r="O60" i="5" s="1"/>
  <c r="AL8" i="5"/>
  <c r="O21" i="5"/>
  <c r="O52" i="5" s="1"/>
  <c r="AF6" i="5"/>
  <c r="AA5" i="5"/>
  <c r="AL7" i="5"/>
  <c r="E29" i="5"/>
  <c r="E60" i="5" s="1"/>
  <c r="AO5" i="5"/>
  <c r="H22" i="5"/>
  <c r="H53" i="5" s="1"/>
  <c r="AO3" i="5"/>
  <c r="H15" i="5"/>
  <c r="H46" i="5" s="1"/>
  <c r="AH5" i="5"/>
  <c r="G21" i="5"/>
  <c r="E21" i="5"/>
  <c r="E52" i="5" s="1"/>
  <c r="AF5" i="5"/>
  <c r="R8" i="5"/>
  <c r="R39" i="5" s="1"/>
  <c r="AO2" i="5"/>
  <c r="AN1" i="5"/>
  <c r="G8" i="5"/>
  <c r="AF1" i="5"/>
  <c r="E7" i="5"/>
  <c r="E38" i="5" s="1"/>
  <c r="H28" i="5"/>
  <c r="H59" i="5" s="1"/>
  <c r="AI7" i="5"/>
  <c r="AE10" i="5"/>
  <c r="Y10" i="5"/>
  <c r="AL2" i="5"/>
  <c r="O8" i="5"/>
  <c r="O39" i="5" s="1"/>
  <c r="D7" i="5"/>
  <c r="D38" i="5" s="1"/>
  <c r="Y1" i="5"/>
  <c r="AE1" i="5"/>
  <c r="Y3" i="5"/>
  <c r="AE3" i="5"/>
  <c r="D14" i="5"/>
  <c r="D45" i="5" s="1"/>
  <c r="E28" i="4"/>
  <c r="E59" i="4" s="1"/>
  <c r="AF7" i="4"/>
  <c r="N28" i="4"/>
  <c r="N59" i="4" s="1"/>
  <c r="Y8" i="4"/>
  <c r="AE8" i="4"/>
  <c r="G7" i="2"/>
  <c r="Y10" i="3"/>
  <c r="F14" i="3"/>
  <c r="F45" i="3" s="1"/>
  <c r="O8" i="4"/>
  <c r="O39" i="4" s="1"/>
  <c r="AL2" i="4"/>
  <c r="AK4" i="4"/>
  <c r="N15" i="4"/>
  <c r="N46" i="4" s="1"/>
  <c r="M15" i="4"/>
  <c r="M46" i="4" s="1"/>
  <c r="AA4" i="4"/>
  <c r="G7" i="4"/>
  <c r="AH1" i="4"/>
  <c r="Q22" i="4"/>
  <c r="AN6" i="4"/>
  <c r="H29" i="4"/>
  <c r="H60" i="4" s="1"/>
  <c r="AO7" i="4"/>
  <c r="AI1" i="4"/>
  <c r="H7" i="4"/>
  <c r="H38" i="4" s="1"/>
  <c r="AH2" i="3"/>
  <c r="Q7" i="3"/>
  <c r="Q38" i="3" s="1"/>
  <c r="AI4" i="4"/>
  <c r="R14" i="4"/>
  <c r="R45" i="4" s="1"/>
  <c r="Y10" i="4"/>
  <c r="AE10" i="4"/>
  <c r="Q15" i="4"/>
  <c r="AN4" i="4"/>
  <c r="D29" i="3"/>
  <c r="D60" i="3" s="1"/>
  <c r="C29" i="3"/>
  <c r="C60" i="3" s="1"/>
  <c r="AK7" i="3"/>
  <c r="Q28" i="4"/>
  <c r="AH8" i="4"/>
  <c r="R22" i="4"/>
  <c r="R53" i="4" s="1"/>
  <c r="AO6" i="4"/>
  <c r="AA11" i="4"/>
  <c r="AK11" i="4"/>
  <c r="D21" i="4"/>
  <c r="D52" i="4" s="1"/>
  <c r="Y5" i="4"/>
  <c r="AE5" i="4"/>
  <c r="R29" i="4"/>
  <c r="R60" i="4" s="1"/>
  <c r="AO8" i="4"/>
  <c r="Y9" i="4"/>
  <c r="AE9" i="4"/>
  <c r="D28" i="4"/>
  <c r="D59" i="4" s="1"/>
  <c r="Y7" i="4"/>
  <c r="AE7" i="4"/>
  <c r="AF5" i="4"/>
  <c r="E21" i="4"/>
  <c r="E52" i="4" s="1"/>
  <c r="AO2" i="4"/>
  <c r="R8" i="4"/>
  <c r="Y1" i="4"/>
  <c r="D7" i="4"/>
  <c r="D38" i="4" s="1"/>
  <c r="AE1" i="4"/>
  <c r="N7" i="4"/>
  <c r="N38" i="4" s="1"/>
  <c r="AE2" i="4"/>
  <c r="Y2" i="4"/>
  <c r="G14" i="4"/>
  <c r="AH3" i="4"/>
  <c r="O29" i="4"/>
  <c r="O60" i="4" s="1"/>
  <c r="AL8" i="4"/>
  <c r="D14" i="4"/>
  <c r="D45" i="4" s="1"/>
  <c r="Y3" i="4"/>
  <c r="AE3" i="4"/>
  <c r="E14" i="4"/>
  <c r="E45" i="4" s="1"/>
  <c r="AF3" i="4"/>
  <c r="AI5" i="4"/>
  <c r="H21" i="4"/>
  <c r="H52" i="4" s="1"/>
  <c r="AK12" i="4"/>
  <c r="AA12" i="4"/>
  <c r="AL1" i="4"/>
  <c r="E8" i="4"/>
  <c r="E39" i="4" s="1"/>
  <c r="N22" i="4"/>
  <c r="N53" i="4" s="1"/>
  <c r="M22" i="4"/>
  <c r="M53" i="4" s="1"/>
  <c r="AA6" i="4"/>
  <c r="AK6" i="4"/>
  <c r="AI3" i="4"/>
  <c r="H14" i="4"/>
  <c r="H45" i="4" s="1"/>
  <c r="O22" i="4"/>
  <c r="O53" i="4" s="1"/>
  <c r="AL6" i="4"/>
  <c r="G21" i="4"/>
  <c r="AH5" i="4"/>
  <c r="R28" i="4"/>
  <c r="R59" i="4" s="1"/>
  <c r="AI8" i="4"/>
  <c r="AK9" i="4"/>
  <c r="AA9" i="4"/>
  <c r="AL7" i="4"/>
  <c r="E29" i="4"/>
  <c r="E60" i="4" s="1"/>
  <c r="D29" i="4"/>
  <c r="D60" i="4" s="1"/>
  <c r="C29" i="4"/>
  <c r="C60" i="4" s="1"/>
  <c r="AK7" i="4"/>
  <c r="AA7" i="4"/>
  <c r="E22" i="4"/>
  <c r="E53" i="4" s="1"/>
  <c r="AL5" i="4"/>
  <c r="AI2" i="4"/>
  <c r="R7" i="4"/>
  <c r="D8" i="4"/>
  <c r="D39" i="4" s="1"/>
  <c r="C8" i="4"/>
  <c r="C39" i="4" s="1"/>
  <c r="AK1" i="4"/>
  <c r="AA1" i="4"/>
  <c r="AA2" i="4"/>
  <c r="N8" i="4"/>
  <c r="N39" i="4" s="1"/>
  <c r="M8" i="4"/>
  <c r="M39" i="4" s="1"/>
  <c r="AK2" i="4"/>
  <c r="G15" i="4"/>
  <c r="AN3" i="4"/>
  <c r="AA8" i="4"/>
  <c r="N29" i="4"/>
  <c r="N60" i="4" s="1"/>
  <c r="AK8" i="4"/>
  <c r="M29" i="4"/>
  <c r="M60" i="4" s="1"/>
  <c r="O28" i="4"/>
  <c r="O59" i="4" s="1"/>
  <c r="AF8" i="4"/>
  <c r="C15" i="4"/>
  <c r="C46" i="4" s="1"/>
  <c r="D15" i="4"/>
  <c r="D46" i="4" s="1"/>
  <c r="AA3" i="4"/>
  <c r="AK3" i="4"/>
  <c r="E15" i="4"/>
  <c r="E46" i="4" s="1"/>
  <c r="AL3" i="4"/>
  <c r="H22" i="4"/>
  <c r="H53" i="4" s="1"/>
  <c r="AO5" i="4"/>
  <c r="AE12" i="4"/>
  <c r="Y12" i="4"/>
  <c r="AC12" i="4" s="1"/>
  <c r="AF1" i="4"/>
  <c r="E7" i="4"/>
  <c r="E38" i="4" s="1"/>
  <c r="N21" i="4"/>
  <c r="N52" i="4" s="1"/>
  <c r="AE6" i="4"/>
  <c r="Y6" i="4"/>
  <c r="AO3" i="4"/>
  <c r="H15" i="4"/>
  <c r="H46" i="4" s="1"/>
  <c r="O21" i="4"/>
  <c r="O52" i="4" s="1"/>
  <c r="AF6" i="4"/>
  <c r="G22" i="4"/>
  <c r="AN5" i="4"/>
  <c r="O7" i="4"/>
  <c r="O38" i="4" s="1"/>
  <c r="AF2" i="4"/>
  <c r="G60" i="4"/>
  <c r="F29" i="4"/>
  <c r="F60" i="4" s="1"/>
  <c r="AE4" i="4"/>
  <c r="Y4" i="4"/>
  <c r="N14" i="4"/>
  <c r="N45" i="4" s="1"/>
  <c r="G8" i="4"/>
  <c r="AN1" i="4"/>
  <c r="Q21" i="4"/>
  <c r="AH6" i="4"/>
  <c r="H28" i="4"/>
  <c r="H59" i="4" s="1"/>
  <c r="AI7" i="4"/>
  <c r="G59" i="4"/>
  <c r="H8" i="4"/>
  <c r="H39" i="4" s="1"/>
  <c r="AO1" i="4"/>
  <c r="Q8" i="3"/>
  <c r="Q39" i="3" s="1"/>
  <c r="AN2" i="3"/>
  <c r="AO4" i="4"/>
  <c r="R15" i="4"/>
  <c r="R46" i="4" s="1"/>
  <c r="AA10" i="4"/>
  <c r="AK10" i="4"/>
  <c r="Q14" i="4"/>
  <c r="AH4" i="4"/>
  <c r="AE7" i="3"/>
  <c r="D28" i="3"/>
  <c r="D59" i="3" s="1"/>
  <c r="AN8" i="4"/>
  <c r="Q29" i="4"/>
  <c r="AI6" i="4"/>
  <c r="R21" i="4"/>
  <c r="R52" i="4" s="1"/>
  <c r="AE11" i="4"/>
  <c r="Y11" i="4"/>
  <c r="D22" i="4"/>
  <c r="D53" i="4" s="1"/>
  <c r="AK5" i="4"/>
  <c r="AA5" i="4"/>
  <c r="C22" i="4"/>
  <c r="C53" i="4" s="1"/>
  <c r="Q21" i="3"/>
  <c r="AH6" i="3"/>
  <c r="AE1" i="3"/>
  <c r="D7" i="3"/>
  <c r="D38" i="3" s="1"/>
  <c r="Y1" i="3"/>
  <c r="Y4" i="3"/>
  <c r="N14" i="3"/>
  <c r="N45" i="3" s="1"/>
  <c r="AE4" i="3"/>
  <c r="E15" i="2"/>
  <c r="E46" i="2" s="1"/>
  <c r="AL3" i="2"/>
  <c r="H29" i="3"/>
  <c r="H60" i="3" s="1"/>
  <c r="AO7" i="3"/>
  <c r="AL4" i="3"/>
  <c r="O15" i="3"/>
  <c r="O46" i="3" s="1"/>
  <c r="AI8" i="3"/>
  <c r="R28" i="3"/>
  <c r="R59" i="3" s="1"/>
  <c r="AN1" i="3"/>
  <c r="G8" i="3"/>
  <c r="E8" i="3"/>
  <c r="E39" i="3" s="1"/>
  <c r="AL1" i="3"/>
  <c r="O28" i="3"/>
  <c r="O59" i="3" s="1"/>
  <c r="AF8" i="3"/>
  <c r="Y8" i="3"/>
  <c r="Y11" i="3"/>
  <c r="AF3" i="2"/>
  <c r="E14" i="2"/>
  <c r="E45" i="2" s="1"/>
  <c r="AO6" i="3"/>
  <c r="R22" i="3"/>
  <c r="R53" i="3" s="1"/>
  <c r="AL6" i="3"/>
  <c r="O22" i="3"/>
  <c r="O53" i="3" s="1"/>
  <c r="AA1" i="3"/>
  <c r="C8" i="3"/>
  <c r="C39" i="3" s="1"/>
  <c r="AK1" i="3"/>
  <c r="D8" i="3"/>
  <c r="D39" i="3" s="1"/>
  <c r="H28" i="3"/>
  <c r="H59" i="3" s="1"/>
  <c r="AI7" i="3"/>
  <c r="O14" i="3"/>
  <c r="O45" i="3" s="1"/>
  <c r="AF4" i="3"/>
  <c r="G7" i="3"/>
  <c r="AH1" i="3"/>
  <c r="H21" i="3"/>
  <c r="AI5" i="3"/>
  <c r="E7" i="3"/>
  <c r="E38" i="3" s="1"/>
  <c r="AF1" i="3"/>
  <c r="AA11" i="3"/>
  <c r="O29" i="3"/>
  <c r="O60" i="3" s="1"/>
  <c r="AL8" i="3"/>
  <c r="Q14" i="3"/>
  <c r="AH4" i="3"/>
  <c r="AL10" i="3"/>
  <c r="AA10" i="3"/>
  <c r="AO4" i="2"/>
  <c r="R15" i="2"/>
  <c r="R46" i="2" s="1"/>
  <c r="E29" i="3"/>
  <c r="E60" i="3" s="1"/>
  <c r="AL7" i="3"/>
  <c r="AA7" i="3"/>
  <c r="AI2" i="3"/>
  <c r="R7" i="3"/>
  <c r="AH7" i="3"/>
  <c r="G28" i="3"/>
  <c r="AK12" i="3"/>
  <c r="AA12" i="3"/>
  <c r="H8" i="3"/>
  <c r="H39" i="3" s="1"/>
  <c r="AO1" i="3"/>
  <c r="O7" i="3"/>
  <c r="O38" i="3" s="1"/>
  <c r="AF2" i="3"/>
  <c r="AA9" i="3"/>
  <c r="AK9" i="3"/>
  <c r="E22" i="3"/>
  <c r="E53" i="3" s="1"/>
  <c r="AL5" i="3"/>
  <c r="Q60" i="3"/>
  <c r="AI6" i="3"/>
  <c r="R21" i="3"/>
  <c r="R52" i="3" s="1"/>
  <c r="O21" i="3"/>
  <c r="O52" i="3" s="1"/>
  <c r="AF6" i="3"/>
  <c r="AO5" i="3"/>
  <c r="H22" i="3"/>
  <c r="AA5" i="3"/>
  <c r="Q22" i="3"/>
  <c r="AN6" i="3"/>
  <c r="AO8" i="3"/>
  <c r="R29" i="3"/>
  <c r="R60" i="3" s="1"/>
  <c r="M15" i="3"/>
  <c r="M46" i="3" s="1"/>
  <c r="N15" i="3"/>
  <c r="N46" i="3" s="1"/>
  <c r="AA4" i="3"/>
  <c r="AK4" i="3"/>
  <c r="Y5" i="3"/>
  <c r="Q15" i="3"/>
  <c r="AN4" i="3"/>
  <c r="Y6" i="3"/>
  <c r="R14" i="2"/>
  <c r="R45" i="2" s="1"/>
  <c r="AI4" i="2"/>
  <c r="G46" i="3"/>
  <c r="F15" i="3"/>
  <c r="F46" i="3" s="1"/>
  <c r="E28" i="3"/>
  <c r="E59" i="3" s="1"/>
  <c r="AF7" i="3"/>
  <c r="Y7" i="3"/>
  <c r="AC3" i="3"/>
  <c r="C12" i="3"/>
  <c r="C43" i="3" s="1"/>
  <c r="AO2" i="3"/>
  <c r="R8" i="3"/>
  <c r="AN7" i="3"/>
  <c r="G29" i="3"/>
  <c r="AE12" i="3"/>
  <c r="Y12" i="3"/>
  <c r="AA8" i="3"/>
  <c r="H7" i="3"/>
  <c r="H38" i="3" s="1"/>
  <c r="AI1" i="3"/>
  <c r="O8" i="3"/>
  <c r="O39" i="3" s="1"/>
  <c r="AL2" i="3"/>
  <c r="Y9" i="3"/>
  <c r="AE9" i="3"/>
  <c r="E21" i="3"/>
  <c r="E52" i="3" s="1"/>
  <c r="AF5" i="3"/>
  <c r="Q15" i="2"/>
  <c r="AN4" i="2"/>
  <c r="D28" i="2"/>
  <c r="D59" i="2" s="1"/>
  <c r="Y7" i="2"/>
  <c r="AE7" i="2"/>
  <c r="R8" i="2"/>
  <c r="R39" i="2" s="1"/>
  <c r="AO2" i="2"/>
  <c r="AK12" i="2"/>
  <c r="AA12" i="2"/>
  <c r="M22" i="2"/>
  <c r="M53" i="2" s="1"/>
  <c r="AK6" i="2"/>
  <c r="N22" i="2"/>
  <c r="N53" i="2" s="1"/>
  <c r="AA6" i="2"/>
  <c r="G28" i="2"/>
  <c r="AH7" i="2"/>
  <c r="O21" i="2"/>
  <c r="O52" i="2" s="1"/>
  <c r="AF6" i="2"/>
  <c r="H28" i="2"/>
  <c r="H59" i="2" s="1"/>
  <c r="AI7" i="2"/>
  <c r="O7" i="2"/>
  <c r="O38" i="2" s="1"/>
  <c r="AF2" i="2"/>
  <c r="D15" i="2"/>
  <c r="D46" i="2" s="1"/>
  <c r="AK3" i="2"/>
  <c r="AA3" i="2"/>
  <c r="C15" i="2"/>
  <c r="C46" i="2" s="1"/>
  <c r="D21" i="2"/>
  <c r="D52" i="2" s="1"/>
  <c r="Y5" i="2"/>
  <c r="AE5" i="2"/>
  <c r="H22" i="2"/>
  <c r="AO5" i="2"/>
  <c r="H8" i="2"/>
  <c r="AO1" i="2"/>
  <c r="AA9" i="2"/>
  <c r="AK9" i="2"/>
  <c r="Q29" i="2"/>
  <c r="AN8" i="2"/>
  <c r="O28" i="2"/>
  <c r="O59" i="2" s="1"/>
  <c r="AF8" i="2"/>
  <c r="AE12" i="2"/>
  <c r="Y12" i="2"/>
  <c r="AE6" i="2"/>
  <c r="N21" i="2"/>
  <c r="N52" i="2" s="1"/>
  <c r="Y6" i="2"/>
  <c r="AE8" i="2"/>
  <c r="Y8" i="2"/>
  <c r="N28" i="2"/>
  <c r="N59" i="2" s="1"/>
  <c r="G29" i="2"/>
  <c r="AN7" i="2"/>
  <c r="O22" i="2"/>
  <c r="O53" i="2" s="1"/>
  <c r="AL6" i="2"/>
  <c r="H29" i="2"/>
  <c r="H60" i="2" s="1"/>
  <c r="AO7" i="2"/>
  <c r="O8" i="2"/>
  <c r="O39" i="2" s="1"/>
  <c r="AL2" i="2"/>
  <c r="Q39" i="2"/>
  <c r="D14" i="2"/>
  <c r="D45" i="2" s="1"/>
  <c r="AE3" i="2"/>
  <c r="Y3" i="2"/>
  <c r="D22" i="2"/>
  <c r="D53" i="2" s="1"/>
  <c r="AA5" i="2"/>
  <c r="AK5" i="2"/>
  <c r="C22" i="2"/>
  <c r="C53" i="2" s="1"/>
  <c r="H21" i="2"/>
  <c r="H52" i="2" s="1"/>
  <c r="AI5" i="2"/>
  <c r="H7" i="2"/>
  <c r="H38" i="2" s="1"/>
  <c r="AI1" i="2"/>
  <c r="N8" i="2"/>
  <c r="N39" i="2" s="1"/>
  <c r="M8" i="2"/>
  <c r="M39" i="2" s="1"/>
  <c r="AK2" i="2"/>
  <c r="AA2" i="2"/>
  <c r="M29" i="2"/>
  <c r="M60" i="2" s="1"/>
  <c r="AK8" i="2"/>
  <c r="N29" i="2"/>
  <c r="N60" i="2" s="1"/>
  <c r="AA8" i="2"/>
  <c r="AA1" i="2"/>
  <c r="AE9" i="2"/>
  <c r="Y9" i="2"/>
  <c r="Q28" i="2"/>
  <c r="AH8" i="2"/>
  <c r="O29" i="2"/>
  <c r="O60" i="2" s="1"/>
  <c r="AL8" i="2"/>
  <c r="Q22" i="2"/>
  <c r="AN6" i="2"/>
  <c r="G52" i="2"/>
  <c r="E28" i="2"/>
  <c r="E59" i="2" s="1"/>
  <c r="AF7" i="2"/>
  <c r="Y4" i="2"/>
  <c r="N14" i="2"/>
  <c r="N45" i="2" s="1"/>
  <c r="AE4" i="2"/>
  <c r="AK10" i="2"/>
  <c r="AA10" i="2"/>
  <c r="AI6" i="2"/>
  <c r="R21" i="2"/>
  <c r="R52" i="2" s="1"/>
  <c r="Y11" i="2"/>
  <c r="AE11" i="2"/>
  <c r="G15" i="2"/>
  <c r="AN3" i="2"/>
  <c r="E8" i="2"/>
  <c r="E39" i="2" s="1"/>
  <c r="AL1" i="2"/>
  <c r="R28" i="2"/>
  <c r="R59" i="2" s="1"/>
  <c r="AI8" i="2"/>
  <c r="E22" i="2"/>
  <c r="E53" i="2" s="1"/>
  <c r="AL5" i="2"/>
  <c r="Y2" i="2"/>
  <c r="N7" i="2"/>
  <c r="N38" i="2" s="1"/>
  <c r="AE2" i="2"/>
  <c r="Q14" i="2"/>
  <c r="AH4" i="2"/>
  <c r="D29" i="2"/>
  <c r="D60" i="2" s="1"/>
  <c r="C29" i="2"/>
  <c r="C60" i="2" s="1"/>
  <c r="AA7" i="2"/>
  <c r="AK7" i="2"/>
  <c r="AI2" i="2"/>
  <c r="R7" i="2"/>
  <c r="R38" i="2" s="1"/>
  <c r="Q21" i="2"/>
  <c r="AH6" i="2"/>
  <c r="E29" i="2"/>
  <c r="E60" i="2" s="1"/>
  <c r="AL7" i="2"/>
  <c r="Q38" i="2"/>
  <c r="G38" i="2"/>
  <c r="M15" i="2"/>
  <c r="M46" i="2" s="1"/>
  <c r="N15" i="2"/>
  <c r="N46" i="2" s="1"/>
  <c r="AK4" i="2"/>
  <c r="AA4" i="2"/>
  <c r="AE10" i="2"/>
  <c r="Y10" i="2"/>
  <c r="AO6" i="2"/>
  <c r="R22" i="2"/>
  <c r="R53" i="2" s="1"/>
  <c r="AK11" i="2"/>
  <c r="AA11" i="2"/>
  <c r="G14" i="2"/>
  <c r="AH3" i="2"/>
  <c r="AF1" i="2"/>
  <c r="E7" i="2"/>
  <c r="E38" i="2" s="1"/>
  <c r="R29" i="2"/>
  <c r="R60" i="2" s="1"/>
  <c r="AO8" i="2"/>
  <c r="E21" i="2"/>
  <c r="E52" i="2" s="1"/>
  <c r="AF5" i="2"/>
  <c r="O14" i="9" l="1"/>
  <c r="O45" i="9" s="1"/>
  <c r="Y9" i="9"/>
  <c r="Y10" i="9"/>
  <c r="P21" i="9"/>
  <c r="P52" i="9" s="1"/>
  <c r="Q52" i="9"/>
  <c r="Q60" i="9"/>
  <c r="P29" i="9"/>
  <c r="P60" i="9" s="1"/>
  <c r="O22" i="9"/>
  <c r="O53" i="9" s="1"/>
  <c r="AL6" i="9"/>
  <c r="E22" i="9"/>
  <c r="E53" i="9" s="1"/>
  <c r="AL5" i="9"/>
  <c r="G60" i="9"/>
  <c r="F29" i="9"/>
  <c r="F60" i="9" s="1"/>
  <c r="AF3" i="9"/>
  <c r="E14" i="9"/>
  <c r="E45" i="9" s="1"/>
  <c r="C19" i="7"/>
  <c r="C50" i="7" s="1"/>
  <c r="O29" i="9"/>
  <c r="O60" i="9" s="1"/>
  <c r="AL8" i="9"/>
  <c r="Q53" i="9"/>
  <c r="P22" i="9"/>
  <c r="P53" i="9" s="1"/>
  <c r="E29" i="9"/>
  <c r="E60" i="9" s="1"/>
  <c r="AL7" i="9"/>
  <c r="AL3" i="9"/>
  <c r="E15" i="9"/>
  <c r="E46" i="9" s="1"/>
  <c r="Y12" i="9"/>
  <c r="G59" i="9"/>
  <c r="F28" i="9"/>
  <c r="F59" i="9" s="1"/>
  <c r="F8" i="9"/>
  <c r="F39" i="9" s="1"/>
  <c r="G39" i="9"/>
  <c r="G53" i="9"/>
  <c r="F22" i="9"/>
  <c r="F53" i="9" s="1"/>
  <c r="E8" i="9"/>
  <c r="E39" i="9" s="1"/>
  <c r="AL1" i="9"/>
  <c r="AA12" i="9"/>
  <c r="E21" i="9"/>
  <c r="E52" i="9" s="1"/>
  <c r="AF5" i="9"/>
  <c r="M5" i="9"/>
  <c r="M36" i="9" s="1"/>
  <c r="AC2" i="9"/>
  <c r="C19" i="5"/>
  <c r="C50" i="5" s="1"/>
  <c r="C26" i="7"/>
  <c r="C57" i="7" s="1"/>
  <c r="P14" i="8"/>
  <c r="P45" i="8" s="1"/>
  <c r="F7" i="9"/>
  <c r="F38" i="9" s="1"/>
  <c r="G38" i="9"/>
  <c r="F21" i="9"/>
  <c r="F52" i="9" s="1"/>
  <c r="G52" i="9"/>
  <c r="E7" i="9"/>
  <c r="E38" i="9" s="1"/>
  <c r="AF1" i="9"/>
  <c r="P8" i="9"/>
  <c r="P39" i="9" s="1"/>
  <c r="Q39" i="9"/>
  <c r="Y11" i="9"/>
  <c r="AC11" i="9" s="1"/>
  <c r="O28" i="9"/>
  <c r="O59" i="9" s="1"/>
  <c r="AF8" i="9"/>
  <c r="AA6" i="9"/>
  <c r="M19" i="9" s="1"/>
  <c r="M50" i="9" s="1"/>
  <c r="AA1" i="9"/>
  <c r="C5" i="9" s="1"/>
  <c r="C36" i="9" s="1"/>
  <c r="E28" i="9"/>
  <c r="E59" i="9" s="1"/>
  <c r="AF7" i="9"/>
  <c r="Y3" i="9"/>
  <c r="M12" i="9"/>
  <c r="M43" i="9" s="1"/>
  <c r="AC4" i="9"/>
  <c r="AC12" i="5"/>
  <c r="AT12" i="5" s="1"/>
  <c r="AA47" i="5" s="1"/>
  <c r="AC12" i="7"/>
  <c r="AT12" i="7" s="1"/>
  <c r="AA47" i="7" s="1"/>
  <c r="AC12" i="8"/>
  <c r="Q38" i="9"/>
  <c r="P7" i="9"/>
  <c r="P38" i="9" s="1"/>
  <c r="AA8" i="9"/>
  <c r="M26" i="9" s="1"/>
  <c r="M57" i="9" s="1"/>
  <c r="O21" i="9"/>
  <c r="O52" i="9" s="1"/>
  <c r="AF6" i="9"/>
  <c r="R46" i="9"/>
  <c r="P15" i="9"/>
  <c r="P46" i="9" s="1"/>
  <c r="AA7" i="9"/>
  <c r="C26" i="9" s="1"/>
  <c r="C57" i="9" s="1"/>
  <c r="AA3" i="9"/>
  <c r="G46" i="9"/>
  <c r="F15" i="9"/>
  <c r="F46" i="9" s="1"/>
  <c r="O8" i="9"/>
  <c r="O39" i="9" s="1"/>
  <c r="AL2" i="9"/>
  <c r="P14" i="9"/>
  <c r="P45" i="9" s="1"/>
  <c r="AA10" i="9"/>
  <c r="AC10" i="9" s="1"/>
  <c r="Q59" i="9"/>
  <c r="P28" i="9"/>
  <c r="P59" i="9" s="1"/>
  <c r="AA9" i="9"/>
  <c r="AC9" i="9" s="1"/>
  <c r="G45" i="9"/>
  <c r="F14" i="9"/>
  <c r="F45" i="9" s="1"/>
  <c r="Y5" i="9"/>
  <c r="O7" i="9"/>
  <c r="O38" i="9" s="1"/>
  <c r="AF2" i="9"/>
  <c r="G38" i="8"/>
  <c r="F7" i="8"/>
  <c r="F38" i="8" s="1"/>
  <c r="M12" i="8"/>
  <c r="M43" i="8" s="1"/>
  <c r="AC4" i="8"/>
  <c r="G39" i="8"/>
  <c r="F8" i="8"/>
  <c r="F39" i="8" s="1"/>
  <c r="G59" i="8"/>
  <c r="F28" i="8"/>
  <c r="F59" i="8" s="1"/>
  <c r="AC9" i="7"/>
  <c r="F29" i="7"/>
  <c r="F60" i="7" s="1"/>
  <c r="F28" i="7"/>
  <c r="F59" i="7" s="1"/>
  <c r="F21" i="7"/>
  <c r="F52" i="7" s="1"/>
  <c r="F22" i="7"/>
  <c r="F53" i="7" s="1"/>
  <c r="AC8" i="8"/>
  <c r="M26" i="8"/>
  <c r="M57" i="8" s="1"/>
  <c r="AC10" i="8"/>
  <c r="AT9" i="8"/>
  <c r="AA44" i="8" s="1"/>
  <c r="AQ9" i="8"/>
  <c r="AU9" i="8"/>
  <c r="AB44" i="8" s="1"/>
  <c r="AR9" i="8"/>
  <c r="F29" i="8"/>
  <c r="F60" i="8" s="1"/>
  <c r="G60" i="8"/>
  <c r="AC11" i="8"/>
  <c r="C26" i="8"/>
  <c r="C57" i="8" s="1"/>
  <c r="AC7" i="8"/>
  <c r="F21" i="8"/>
  <c r="F52" i="8" s="1"/>
  <c r="F22" i="8"/>
  <c r="F53" i="8" s="1"/>
  <c r="P22" i="8"/>
  <c r="P53" i="8" s="1"/>
  <c r="Q60" i="8"/>
  <c r="P29" i="8"/>
  <c r="P60" i="8" s="1"/>
  <c r="C12" i="8"/>
  <c r="C43" i="8" s="1"/>
  <c r="AC3" i="8"/>
  <c r="AC2" i="8"/>
  <c r="M5" i="8"/>
  <c r="M36" i="8" s="1"/>
  <c r="C19" i="8"/>
  <c r="C50" i="8" s="1"/>
  <c r="AC5" i="8"/>
  <c r="AR12" i="8"/>
  <c r="AU12" i="8"/>
  <c r="AB47" i="8" s="1"/>
  <c r="AT12" i="8"/>
  <c r="AA47" i="8" s="1"/>
  <c r="Z47" i="8" s="1"/>
  <c r="AQ12" i="8"/>
  <c r="M19" i="8"/>
  <c r="M50" i="8" s="1"/>
  <c r="AC6" i="8"/>
  <c r="C5" i="8"/>
  <c r="C36" i="8" s="1"/>
  <c r="AC1" i="8"/>
  <c r="Q38" i="8"/>
  <c r="P7" i="8"/>
  <c r="P38" i="8" s="1"/>
  <c r="P21" i="8"/>
  <c r="P52" i="8" s="1"/>
  <c r="Q59" i="8"/>
  <c r="P28" i="8"/>
  <c r="P59" i="8" s="1"/>
  <c r="P15" i="8"/>
  <c r="P46" i="8" s="1"/>
  <c r="Q39" i="8"/>
  <c r="P8" i="8"/>
  <c r="P39" i="8" s="1"/>
  <c r="AQ11" i="7"/>
  <c r="AU11" i="7"/>
  <c r="AB46" i="7" s="1"/>
  <c r="AT11" i="7"/>
  <c r="AA46" i="7" s="1"/>
  <c r="Z46" i="7" s="1"/>
  <c r="AR11" i="7"/>
  <c r="AU12" i="7"/>
  <c r="AB47" i="7" s="1"/>
  <c r="Q38" i="7"/>
  <c r="P7" i="7"/>
  <c r="P38" i="7" s="1"/>
  <c r="G39" i="7"/>
  <c r="F8" i="7"/>
  <c r="F39" i="7" s="1"/>
  <c r="AC12" i="6"/>
  <c r="AQ12" i="6" s="1"/>
  <c r="Q19" i="7"/>
  <c r="Q50" i="7" s="1"/>
  <c r="AU6" i="7"/>
  <c r="AQ6" i="7"/>
  <c r="N23" i="7" s="1"/>
  <c r="N54" i="7" s="1"/>
  <c r="AT6" i="7"/>
  <c r="AR6" i="7"/>
  <c r="O23" i="7" s="1"/>
  <c r="O54" i="7" s="1"/>
  <c r="AC5" i="7"/>
  <c r="Q12" i="7"/>
  <c r="Q43" i="7" s="1"/>
  <c r="AR4" i="7"/>
  <c r="O16" i="7" s="1"/>
  <c r="O47" i="7" s="1"/>
  <c r="AT4" i="7"/>
  <c r="AQ4" i="7"/>
  <c r="N16" i="7" s="1"/>
  <c r="N47" i="7" s="1"/>
  <c r="AU4" i="7"/>
  <c r="C5" i="7"/>
  <c r="C36" i="7" s="1"/>
  <c r="AC1" i="7"/>
  <c r="AC2" i="7"/>
  <c r="M5" i="7"/>
  <c r="M36" i="7" s="1"/>
  <c r="Q26" i="7"/>
  <c r="Q57" i="7" s="1"/>
  <c r="AU8" i="7"/>
  <c r="AT8" i="7"/>
  <c r="AR8" i="7"/>
  <c r="O30" i="7" s="1"/>
  <c r="O61" i="7" s="1"/>
  <c r="AQ8" i="7"/>
  <c r="N30" i="7" s="1"/>
  <c r="N61" i="7" s="1"/>
  <c r="Q39" i="7"/>
  <c r="P8" i="7"/>
  <c r="P39" i="7" s="1"/>
  <c r="M12" i="5"/>
  <c r="M43" i="5" s="1"/>
  <c r="AC2" i="3"/>
  <c r="Q5" i="3" s="1"/>
  <c r="Q36" i="3" s="1"/>
  <c r="C12" i="7"/>
  <c r="C43" i="7" s="1"/>
  <c r="AC3" i="7"/>
  <c r="AR9" i="7"/>
  <c r="AU9" i="7"/>
  <c r="AB44" i="7" s="1"/>
  <c r="AT9" i="7"/>
  <c r="AA44" i="7" s="1"/>
  <c r="AQ9" i="7"/>
  <c r="G46" i="7"/>
  <c r="F15" i="7"/>
  <c r="F46" i="7" s="1"/>
  <c r="AC7" i="7"/>
  <c r="AC10" i="7"/>
  <c r="G38" i="7"/>
  <c r="F7" i="7"/>
  <c r="F38" i="7" s="1"/>
  <c r="G45" i="7"/>
  <c r="F14" i="7"/>
  <c r="F45" i="7" s="1"/>
  <c r="AC10" i="3"/>
  <c r="AR10" i="3" s="1"/>
  <c r="F7" i="2"/>
  <c r="F38" i="2" s="1"/>
  <c r="P7" i="6"/>
  <c r="P38" i="6" s="1"/>
  <c r="M5" i="3"/>
  <c r="M36" i="3" s="1"/>
  <c r="Q52" i="6"/>
  <c r="P21" i="6"/>
  <c r="P52" i="6" s="1"/>
  <c r="C26" i="6"/>
  <c r="C57" i="6" s="1"/>
  <c r="AC7" i="6"/>
  <c r="G45" i="6"/>
  <c r="F14" i="6"/>
  <c r="F45" i="6" s="1"/>
  <c r="AC4" i="6"/>
  <c r="M12" i="6"/>
  <c r="M43" i="6" s="1"/>
  <c r="P22" i="6"/>
  <c r="P53" i="6" s="1"/>
  <c r="Q53" i="6"/>
  <c r="P29" i="6"/>
  <c r="P60" i="6" s="1"/>
  <c r="Q60" i="6"/>
  <c r="F28" i="6"/>
  <c r="F59" i="6" s="1"/>
  <c r="AR12" i="6"/>
  <c r="AU12" i="6"/>
  <c r="AB47" i="6" s="1"/>
  <c r="AT12" i="6"/>
  <c r="AA47" i="6" s="1"/>
  <c r="F29" i="6"/>
  <c r="F60" i="6" s="1"/>
  <c r="C5" i="6"/>
  <c r="C36" i="6" s="1"/>
  <c r="AC1" i="6"/>
  <c r="AC10" i="6"/>
  <c r="C12" i="6"/>
  <c r="C43" i="6" s="1"/>
  <c r="AC3" i="6"/>
  <c r="AC5" i="5"/>
  <c r="AT5" i="5" s="1"/>
  <c r="G38" i="6"/>
  <c r="F7" i="6"/>
  <c r="F38" i="6" s="1"/>
  <c r="Q46" i="6"/>
  <c r="P15" i="6"/>
  <c r="P46" i="6" s="1"/>
  <c r="G39" i="6"/>
  <c r="F8" i="6"/>
  <c r="F39" i="6" s="1"/>
  <c r="M19" i="6"/>
  <c r="M50" i="6" s="1"/>
  <c r="AC6" i="6"/>
  <c r="Q45" i="6"/>
  <c r="P14" i="6"/>
  <c r="P45" i="6" s="1"/>
  <c r="AC11" i="4"/>
  <c r="AT11" i="4" s="1"/>
  <c r="AA46" i="4" s="1"/>
  <c r="P14" i="5"/>
  <c r="P45" i="5" s="1"/>
  <c r="F21" i="6"/>
  <c r="F52" i="6" s="1"/>
  <c r="G52" i="6"/>
  <c r="AC2" i="6"/>
  <c r="M5" i="6"/>
  <c r="M36" i="6" s="1"/>
  <c r="C19" i="6"/>
  <c r="C50" i="6" s="1"/>
  <c r="AC5" i="6"/>
  <c r="P8" i="6"/>
  <c r="P39" i="6" s="1"/>
  <c r="AC11" i="6"/>
  <c r="G53" i="6"/>
  <c r="F22" i="6"/>
  <c r="F53" i="6" s="1"/>
  <c r="AC9" i="6"/>
  <c r="P28" i="6"/>
  <c r="P59" i="6" s="1"/>
  <c r="Q59" i="6"/>
  <c r="M26" i="6"/>
  <c r="M57" i="6" s="1"/>
  <c r="AC8" i="6"/>
  <c r="F15" i="6"/>
  <c r="F46" i="6" s="1"/>
  <c r="G46" i="6"/>
  <c r="AC4" i="5"/>
  <c r="Q60" i="5"/>
  <c r="P29" i="5"/>
  <c r="P60" i="5" s="1"/>
  <c r="G39" i="5"/>
  <c r="F8" i="5"/>
  <c r="F39" i="5" s="1"/>
  <c r="AC12" i="2"/>
  <c r="AU12" i="2" s="1"/>
  <c r="AB47" i="2" s="1"/>
  <c r="AC9" i="4"/>
  <c r="AT9" i="4" s="1"/>
  <c r="AA44" i="4" s="1"/>
  <c r="C26" i="5"/>
  <c r="C57" i="5" s="1"/>
  <c r="AC7" i="5"/>
  <c r="M19" i="5"/>
  <c r="M50" i="5" s="1"/>
  <c r="AC6" i="5"/>
  <c r="Q59" i="5"/>
  <c r="P28" i="5"/>
  <c r="P59" i="5" s="1"/>
  <c r="M5" i="5"/>
  <c r="M36" i="5" s="1"/>
  <c r="AC2" i="5"/>
  <c r="F22" i="5"/>
  <c r="F53" i="5" s="1"/>
  <c r="G53" i="5"/>
  <c r="AC9" i="5"/>
  <c r="AC3" i="5"/>
  <c r="C12" i="5"/>
  <c r="C43" i="5" s="1"/>
  <c r="R38" i="5"/>
  <c r="P7" i="5"/>
  <c r="P38" i="5" s="1"/>
  <c r="AU12" i="5"/>
  <c r="AB47" i="5" s="1"/>
  <c r="AR12" i="5"/>
  <c r="F15" i="5"/>
  <c r="F46" i="5" s="1"/>
  <c r="G46" i="5"/>
  <c r="G60" i="5"/>
  <c r="F29" i="5"/>
  <c r="F60" i="5" s="1"/>
  <c r="C5" i="2"/>
  <c r="C36" i="2" s="1"/>
  <c r="AC12" i="3"/>
  <c r="AU12" i="3" s="1"/>
  <c r="AB47" i="3" s="1"/>
  <c r="AC1" i="5"/>
  <c r="C5" i="5"/>
  <c r="C36" i="5" s="1"/>
  <c r="AC10" i="5"/>
  <c r="G52" i="5"/>
  <c r="F21" i="5"/>
  <c r="F52" i="5" s="1"/>
  <c r="AC8" i="5"/>
  <c r="M26" i="5"/>
  <c r="M57" i="5" s="1"/>
  <c r="F14" i="5"/>
  <c r="F45" i="5" s="1"/>
  <c r="G45" i="5"/>
  <c r="P8" i="5"/>
  <c r="P39" i="5" s="1"/>
  <c r="G38" i="5"/>
  <c r="F7" i="5"/>
  <c r="F38" i="5" s="1"/>
  <c r="Q52" i="5"/>
  <c r="P21" i="5"/>
  <c r="P52" i="5" s="1"/>
  <c r="G59" i="5"/>
  <c r="F28" i="5"/>
  <c r="F59" i="5" s="1"/>
  <c r="AC11" i="5"/>
  <c r="Q53" i="5"/>
  <c r="P22" i="5"/>
  <c r="P53" i="5" s="1"/>
  <c r="P21" i="4"/>
  <c r="P52" i="4" s="1"/>
  <c r="Q52" i="4"/>
  <c r="M12" i="4"/>
  <c r="M43" i="4" s="1"/>
  <c r="AC4" i="4"/>
  <c r="M19" i="4"/>
  <c r="M50" i="4" s="1"/>
  <c r="AC6" i="4"/>
  <c r="AC3" i="4"/>
  <c r="C12" i="4"/>
  <c r="C43" i="4" s="1"/>
  <c r="R39" i="4"/>
  <c r="P8" i="4"/>
  <c r="P39" i="4" s="1"/>
  <c r="AC5" i="4"/>
  <c r="C19" i="4"/>
  <c r="C50" i="4" s="1"/>
  <c r="P15" i="4"/>
  <c r="P46" i="4" s="1"/>
  <c r="Q46" i="4"/>
  <c r="Q53" i="4"/>
  <c r="P22" i="4"/>
  <c r="P53" i="4" s="1"/>
  <c r="AC11" i="3"/>
  <c r="AQ11" i="3" s="1"/>
  <c r="AQ11" i="4"/>
  <c r="P29" i="4"/>
  <c r="P60" i="4" s="1"/>
  <c r="Q60" i="4"/>
  <c r="AQ12" i="4"/>
  <c r="AU12" i="4"/>
  <c r="AB47" i="4" s="1"/>
  <c r="AT12" i="4"/>
  <c r="AA47" i="4" s="1"/>
  <c r="AR12" i="4"/>
  <c r="G45" i="4"/>
  <c r="F14" i="4"/>
  <c r="F45" i="4" s="1"/>
  <c r="C26" i="4"/>
  <c r="C57" i="4" s="1"/>
  <c r="AC7" i="4"/>
  <c r="M26" i="4"/>
  <c r="M57" i="4" s="1"/>
  <c r="AC8" i="4"/>
  <c r="Q45" i="4"/>
  <c r="P14" i="4"/>
  <c r="P45" i="4" s="1"/>
  <c r="G39" i="4"/>
  <c r="F8" i="4"/>
  <c r="F39" i="4" s="1"/>
  <c r="G46" i="4"/>
  <c r="F15" i="4"/>
  <c r="F46" i="4" s="1"/>
  <c r="F21" i="4"/>
  <c r="F52" i="4" s="1"/>
  <c r="G52" i="4"/>
  <c r="AC2" i="4"/>
  <c r="M5" i="4"/>
  <c r="M36" i="4" s="1"/>
  <c r="AC10" i="4"/>
  <c r="F7" i="4"/>
  <c r="F38" i="4" s="1"/>
  <c r="G38" i="4"/>
  <c r="P8" i="2"/>
  <c r="P39" i="2" s="1"/>
  <c r="F28" i="4"/>
  <c r="F59" i="4" s="1"/>
  <c r="F22" i="4"/>
  <c r="F53" i="4" s="1"/>
  <c r="G53" i="4"/>
  <c r="R38" i="4"/>
  <c r="P7" i="4"/>
  <c r="P38" i="4" s="1"/>
  <c r="C5" i="4"/>
  <c r="C36" i="4" s="1"/>
  <c r="AC1" i="4"/>
  <c r="Q59" i="4"/>
  <c r="P28" i="4"/>
  <c r="P59" i="4" s="1"/>
  <c r="Q45" i="3"/>
  <c r="P14" i="3"/>
  <c r="P45" i="3" s="1"/>
  <c r="G12" i="3"/>
  <c r="G43" i="3" s="1"/>
  <c r="AQ3" i="3"/>
  <c r="D16" i="3" s="1"/>
  <c r="D47" i="3" s="1"/>
  <c r="AT3" i="3"/>
  <c r="AR3" i="3"/>
  <c r="E16" i="3" s="1"/>
  <c r="E47" i="3" s="1"/>
  <c r="AU3" i="3"/>
  <c r="AC6" i="3"/>
  <c r="M19" i="3"/>
  <c r="M50" i="3" s="1"/>
  <c r="AT10" i="3"/>
  <c r="AA45" i="3" s="1"/>
  <c r="AU11" i="3"/>
  <c r="AB46" i="3" s="1"/>
  <c r="AT11" i="3"/>
  <c r="AA46" i="3" s="1"/>
  <c r="AC1" i="2"/>
  <c r="G5" i="2" s="1"/>
  <c r="G36" i="2" s="1"/>
  <c r="R39" i="3"/>
  <c r="P8" i="3"/>
  <c r="P39" i="3" s="1"/>
  <c r="C26" i="3"/>
  <c r="C57" i="3" s="1"/>
  <c r="AC7" i="3"/>
  <c r="Q53" i="3"/>
  <c r="P22" i="3"/>
  <c r="P53" i="3" s="1"/>
  <c r="R38" i="3"/>
  <c r="P7" i="3"/>
  <c r="P38" i="3" s="1"/>
  <c r="G38" i="3"/>
  <c r="F7" i="3"/>
  <c r="F38" i="3" s="1"/>
  <c r="AC8" i="3"/>
  <c r="M26" i="3"/>
  <c r="M57" i="3" s="1"/>
  <c r="AC9" i="2"/>
  <c r="AR9" i="2" s="1"/>
  <c r="Q46" i="3"/>
  <c r="P15" i="3"/>
  <c r="P46" i="3" s="1"/>
  <c r="G39" i="3"/>
  <c r="F8" i="3"/>
  <c r="F39" i="3" s="1"/>
  <c r="M12" i="3"/>
  <c r="M43" i="3" s="1"/>
  <c r="AC4" i="3"/>
  <c r="AC9" i="3"/>
  <c r="G60" i="3"/>
  <c r="F29" i="3"/>
  <c r="F60" i="3" s="1"/>
  <c r="C19" i="3"/>
  <c r="C50" i="3" s="1"/>
  <c r="AC5" i="3"/>
  <c r="P28" i="3"/>
  <c r="P59" i="3" s="1"/>
  <c r="H53" i="3"/>
  <c r="F22" i="3"/>
  <c r="F53" i="3" s="1"/>
  <c r="P29" i="3"/>
  <c r="P60" i="3" s="1"/>
  <c r="G59" i="3"/>
  <c r="F28" i="3"/>
  <c r="F59" i="3" s="1"/>
  <c r="H52" i="3"/>
  <c r="F21" i="3"/>
  <c r="F52" i="3" s="1"/>
  <c r="C5" i="3"/>
  <c r="C36" i="3" s="1"/>
  <c r="AC1" i="3"/>
  <c r="Q52" i="3"/>
  <c r="P21" i="3"/>
  <c r="P52" i="3" s="1"/>
  <c r="Q52" i="2"/>
  <c r="P21" i="2"/>
  <c r="P52" i="2" s="1"/>
  <c r="Q45" i="2"/>
  <c r="P14" i="2"/>
  <c r="P45" i="2" s="1"/>
  <c r="G46" i="2"/>
  <c r="F15" i="2"/>
  <c r="F46" i="2" s="1"/>
  <c r="C26" i="2"/>
  <c r="C57" i="2" s="1"/>
  <c r="AC7" i="2"/>
  <c r="M12" i="2"/>
  <c r="M43" i="2" s="1"/>
  <c r="AC4" i="2"/>
  <c r="F21" i="2"/>
  <c r="F52" i="2" s="1"/>
  <c r="P28" i="2"/>
  <c r="P59" i="2" s="1"/>
  <c r="Q59" i="2"/>
  <c r="C12" i="2"/>
  <c r="C43" i="2" s="1"/>
  <c r="AC3" i="2"/>
  <c r="G60" i="2"/>
  <c r="F29" i="2"/>
  <c r="F60" i="2" s="1"/>
  <c r="AC6" i="2"/>
  <c r="M19" i="2"/>
  <c r="M50" i="2" s="1"/>
  <c r="P29" i="2"/>
  <c r="P60" i="2" s="1"/>
  <c r="Q60" i="2"/>
  <c r="H39" i="2"/>
  <c r="F8" i="2"/>
  <c r="F39" i="2" s="1"/>
  <c r="C19" i="2"/>
  <c r="C50" i="2" s="1"/>
  <c r="AC5" i="2"/>
  <c r="G45" i="2"/>
  <c r="F14" i="2"/>
  <c r="F45" i="2" s="1"/>
  <c r="AC11" i="2"/>
  <c r="G59" i="2"/>
  <c r="F28" i="2"/>
  <c r="F59" i="2" s="1"/>
  <c r="AC10" i="2"/>
  <c r="P7" i="2"/>
  <c r="P38" i="2" s="1"/>
  <c r="AC2" i="2"/>
  <c r="M5" i="2"/>
  <c r="M36" i="2" s="1"/>
  <c r="Q53" i="2"/>
  <c r="P22" i="2"/>
  <c r="P53" i="2" s="1"/>
  <c r="AC8" i="2"/>
  <c r="M26" i="2"/>
  <c r="M57" i="2" s="1"/>
  <c r="H53" i="2"/>
  <c r="F22" i="2"/>
  <c r="F53" i="2" s="1"/>
  <c r="Q46" i="2"/>
  <c r="P15" i="2"/>
  <c r="P46" i="2" s="1"/>
  <c r="AC7" i="9" l="1"/>
  <c r="AT10" i="9"/>
  <c r="AA45" i="9" s="1"/>
  <c r="AR10" i="9"/>
  <c r="AU10" i="9"/>
  <c r="AB45" i="9" s="1"/>
  <c r="AQ10" i="9"/>
  <c r="AU9" i="9"/>
  <c r="AB44" i="9" s="1"/>
  <c r="AT9" i="9"/>
  <c r="AA44" i="9" s="1"/>
  <c r="Z44" i="9" s="1"/>
  <c r="AR9" i="9"/>
  <c r="AQ9" i="9"/>
  <c r="AC3" i="9"/>
  <c r="C12" i="9"/>
  <c r="C43" i="9" s="1"/>
  <c r="AR11" i="9"/>
  <c r="AU11" i="9"/>
  <c r="AB46" i="9" s="1"/>
  <c r="AQ11" i="9"/>
  <c r="AT11" i="9"/>
  <c r="AA46" i="9" s="1"/>
  <c r="AT2" i="9"/>
  <c r="AR2" i="9"/>
  <c r="O9" i="9" s="1"/>
  <c r="O40" i="9" s="1"/>
  <c r="Q5" i="9"/>
  <c r="Q36" i="9" s="1"/>
  <c r="AQ2" i="9"/>
  <c r="N9" i="9" s="1"/>
  <c r="N40" i="9" s="1"/>
  <c r="AU2" i="9"/>
  <c r="AU11" i="4"/>
  <c r="AB46" i="4" s="1"/>
  <c r="AQ12" i="7"/>
  <c r="AU7" i="9"/>
  <c r="AR7" i="9"/>
  <c r="E30" i="9" s="1"/>
  <c r="E61" i="9" s="1"/>
  <c r="AQ7" i="9"/>
  <c r="D30" i="9" s="1"/>
  <c r="D61" i="9" s="1"/>
  <c r="AT7" i="9"/>
  <c r="G26" i="9"/>
  <c r="G57" i="9" s="1"/>
  <c r="AC1" i="9"/>
  <c r="AQ12" i="5"/>
  <c r="AR12" i="7"/>
  <c r="C19" i="9"/>
  <c r="C50" i="9" s="1"/>
  <c r="AC5" i="9"/>
  <c r="Q12" i="9"/>
  <c r="Q43" i="9" s="1"/>
  <c r="AQ4" i="9"/>
  <c r="N16" i="9" s="1"/>
  <c r="N47" i="9" s="1"/>
  <c r="AT4" i="9"/>
  <c r="AR4" i="9"/>
  <c r="O16" i="9" s="1"/>
  <c r="O47" i="9" s="1"/>
  <c r="AU4" i="9"/>
  <c r="AC8" i="9"/>
  <c r="AC6" i="9"/>
  <c r="AQ2" i="3"/>
  <c r="N9" i="3" s="1"/>
  <c r="N40" i="3" s="1"/>
  <c r="AC12" i="9"/>
  <c r="G19" i="8"/>
  <c r="G50" i="8" s="1"/>
  <c r="AT5" i="8"/>
  <c r="AQ5" i="8"/>
  <c r="D23" i="8" s="1"/>
  <c r="D54" i="8" s="1"/>
  <c r="AR5" i="8"/>
  <c r="E23" i="8" s="1"/>
  <c r="E54" i="8" s="1"/>
  <c r="AU5" i="8"/>
  <c r="G12" i="8"/>
  <c r="G43" i="8" s="1"/>
  <c r="AQ3" i="8"/>
  <c r="D16" i="8" s="1"/>
  <c r="D47" i="8" s="1"/>
  <c r="AU3" i="8"/>
  <c r="AR3" i="8"/>
  <c r="E16" i="8" s="1"/>
  <c r="E47" i="8" s="1"/>
  <c r="AT3" i="8"/>
  <c r="AU10" i="8"/>
  <c r="AB45" i="8" s="1"/>
  <c r="AT10" i="8"/>
  <c r="AA45" i="8" s="1"/>
  <c r="AR10" i="8"/>
  <c r="AQ10" i="8"/>
  <c r="Q12" i="8"/>
  <c r="Q43" i="8" s="1"/>
  <c r="AR4" i="8"/>
  <c r="O16" i="8" s="1"/>
  <c r="O47" i="8" s="1"/>
  <c r="AQ4" i="8"/>
  <c r="N16" i="8" s="1"/>
  <c r="N47" i="8" s="1"/>
  <c r="AT4" i="8"/>
  <c r="AU4" i="8"/>
  <c r="AR2" i="3"/>
  <c r="O9" i="3" s="1"/>
  <c r="O40" i="3" s="1"/>
  <c r="AU6" i="8"/>
  <c r="Q19" i="8"/>
  <c r="Q50" i="8" s="1"/>
  <c r="AT6" i="8"/>
  <c r="AQ6" i="8"/>
  <c r="N23" i="8" s="1"/>
  <c r="N54" i="8" s="1"/>
  <c r="AR6" i="8"/>
  <c r="O23" i="8" s="1"/>
  <c r="O54" i="8" s="1"/>
  <c r="AQ11" i="8"/>
  <c r="AU11" i="8"/>
  <c r="AB46" i="8" s="1"/>
  <c r="AT11" i="8"/>
  <c r="AA46" i="8" s="1"/>
  <c r="AR11" i="8"/>
  <c r="AT12" i="3"/>
  <c r="AA47" i="3" s="1"/>
  <c r="Z47" i="3" s="1"/>
  <c r="Q26" i="8"/>
  <c r="Q57" i="8" s="1"/>
  <c r="AU8" i="8"/>
  <c r="AQ8" i="8"/>
  <c r="N30" i="8" s="1"/>
  <c r="N61" i="8" s="1"/>
  <c r="AT8" i="8"/>
  <c r="AR8" i="8"/>
  <c r="O30" i="8" s="1"/>
  <c r="O61" i="8" s="1"/>
  <c r="Z44" i="7"/>
  <c r="Z47" i="7"/>
  <c r="G5" i="8"/>
  <c r="G36" i="8" s="1"/>
  <c r="AT1" i="8"/>
  <c r="AR1" i="8"/>
  <c r="E9" i="8" s="1"/>
  <c r="E40" i="8" s="1"/>
  <c r="AU1" i="8"/>
  <c r="AQ1" i="8"/>
  <c r="D9" i="8" s="1"/>
  <c r="D40" i="8" s="1"/>
  <c r="AU2" i="8"/>
  <c r="AT2" i="8"/>
  <c r="AQ2" i="8"/>
  <c r="N9" i="8" s="1"/>
  <c r="N40" i="8" s="1"/>
  <c r="Q5" i="8"/>
  <c r="Q36" i="8" s="1"/>
  <c r="AR2" i="8"/>
  <c r="O9" i="8" s="1"/>
  <c r="O40" i="8" s="1"/>
  <c r="AT7" i="8"/>
  <c r="G26" i="8"/>
  <c r="G57" i="8" s="1"/>
  <c r="AU7" i="8"/>
  <c r="AQ7" i="8"/>
  <c r="D30" i="8" s="1"/>
  <c r="D61" i="8" s="1"/>
  <c r="AR7" i="8"/>
  <c r="E30" i="8" s="1"/>
  <c r="E61" i="8" s="1"/>
  <c r="Z44" i="8"/>
  <c r="G26" i="7"/>
  <c r="G57" i="7" s="1"/>
  <c r="AT7" i="7"/>
  <c r="AR7" i="7"/>
  <c r="E30" i="7" s="1"/>
  <c r="E61" i="7" s="1"/>
  <c r="AU7" i="7"/>
  <c r="AQ7" i="7"/>
  <c r="D30" i="7" s="1"/>
  <c r="D61" i="7" s="1"/>
  <c r="AA43" i="7"/>
  <c r="Q30" i="7"/>
  <c r="Q61" i="7" s="1"/>
  <c r="AU2" i="7"/>
  <c r="AT2" i="7"/>
  <c r="AQ2" i="7"/>
  <c r="N9" i="7" s="1"/>
  <c r="N40" i="7" s="1"/>
  <c r="Q5" i="7"/>
  <c r="Q36" i="7" s="1"/>
  <c r="AR2" i="7"/>
  <c r="O9" i="7" s="1"/>
  <c r="O40" i="7" s="1"/>
  <c r="G19" i="7"/>
  <c r="G50" i="7" s="1"/>
  <c r="AT5" i="7"/>
  <c r="AR5" i="7"/>
  <c r="E23" i="7" s="1"/>
  <c r="E54" i="7" s="1"/>
  <c r="AQ5" i="7"/>
  <c r="D23" i="7" s="1"/>
  <c r="D54" i="7" s="1"/>
  <c r="AU5" i="7"/>
  <c r="R23" i="7"/>
  <c r="R54" i="7" s="1"/>
  <c r="AB41" i="7"/>
  <c r="AB43" i="7"/>
  <c r="R30" i="7"/>
  <c r="R61" i="7" s="1"/>
  <c r="G5" i="7"/>
  <c r="G36" i="7" s="1"/>
  <c r="AT1" i="7"/>
  <c r="AR1" i="7"/>
  <c r="E9" i="7" s="1"/>
  <c r="E40" i="7" s="1"/>
  <c r="AQ1" i="7"/>
  <c r="D9" i="7" s="1"/>
  <c r="D40" i="7" s="1"/>
  <c r="AU1" i="7"/>
  <c r="AA39" i="7"/>
  <c r="Q16" i="7"/>
  <c r="Q47" i="7" s="1"/>
  <c r="AQ1" i="2"/>
  <c r="D9" i="2" s="1"/>
  <c r="D40" i="2" s="1"/>
  <c r="AT2" i="3"/>
  <c r="AA37" i="3" s="1"/>
  <c r="AU2" i="3"/>
  <c r="R9" i="3" s="1"/>
  <c r="R40" i="3" s="1"/>
  <c r="AA41" i="7"/>
  <c r="Q23" i="7"/>
  <c r="Q54" i="7" s="1"/>
  <c r="AQ10" i="3"/>
  <c r="AQ5" i="5"/>
  <c r="D23" i="5" s="1"/>
  <c r="D54" i="5" s="1"/>
  <c r="AT10" i="7"/>
  <c r="AA45" i="7" s="1"/>
  <c r="AR10" i="7"/>
  <c r="AU10" i="7"/>
  <c r="AB45" i="7" s="1"/>
  <c r="AQ10" i="7"/>
  <c r="AQ3" i="7"/>
  <c r="D16" i="7" s="1"/>
  <c r="D47" i="7" s="1"/>
  <c r="AR3" i="7"/>
  <c r="E16" i="7" s="1"/>
  <c r="E47" i="7" s="1"/>
  <c r="G12" i="7"/>
  <c r="G43" i="7" s="1"/>
  <c r="AU3" i="7"/>
  <c r="AT3" i="7"/>
  <c r="AB39" i="7"/>
  <c r="R16" i="7"/>
  <c r="R47" i="7" s="1"/>
  <c r="AR12" i="3"/>
  <c r="AU10" i="3"/>
  <c r="AB45" i="3" s="1"/>
  <c r="Z45" i="3" s="1"/>
  <c r="AQ9" i="4"/>
  <c r="AQ12" i="3"/>
  <c r="Z46" i="4"/>
  <c r="G19" i="5"/>
  <c r="G50" i="5" s="1"/>
  <c r="Q26" i="6"/>
  <c r="Q57" i="6" s="1"/>
  <c r="AU8" i="6"/>
  <c r="AT8" i="6"/>
  <c r="AR8" i="6"/>
  <c r="O30" i="6" s="1"/>
  <c r="O61" i="6" s="1"/>
  <c r="AQ8" i="6"/>
  <c r="N30" i="6" s="1"/>
  <c r="N61" i="6" s="1"/>
  <c r="AU2" i="6"/>
  <c r="Q5" i="6"/>
  <c r="Q36" i="6" s="1"/>
  <c r="AT2" i="6"/>
  <c r="AQ2" i="6"/>
  <c r="N9" i="6" s="1"/>
  <c r="N40" i="6" s="1"/>
  <c r="AR2" i="6"/>
  <c r="O9" i="6" s="1"/>
  <c r="O40" i="6" s="1"/>
  <c r="AQ3" i="6"/>
  <c r="D16" i="6" s="1"/>
  <c r="D47" i="6" s="1"/>
  <c r="AU3" i="6"/>
  <c r="AT3" i="6"/>
  <c r="G12" i="6"/>
  <c r="G43" i="6" s="1"/>
  <c r="AR3" i="6"/>
  <c r="E16" i="6" s="1"/>
  <c r="E47" i="6" s="1"/>
  <c r="AR4" i="6"/>
  <c r="O16" i="6" s="1"/>
  <c r="O47" i="6" s="1"/>
  <c r="Q12" i="6"/>
  <c r="Q43" i="6" s="1"/>
  <c r="AU4" i="6"/>
  <c r="AT4" i="6"/>
  <c r="AQ4" i="6"/>
  <c r="N16" i="6" s="1"/>
  <c r="N47" i="6" s="1"/>
  <c r="AQ11" i="6"/>
  <c r="AU11" i="6"/>
  <c r="AB46" i="6" s="1"/>
  <c r="AT11" i="6"/>
  <c r="AA46" i="6" s="1"/>
  <c r="AR11" i="6"/>
  <c r="AU6" i="6"/>
  <c r="Q19" i="6"/>
  <c r="Q50" i="6" s="1"/>
  <c r="AT6" i="6"/>
  <c r="AR6" i="6"/>
  <c r="O23" i="6" s="1"/>
  <c r="O54" i="6" s="1"/>
  <c r="AQ6" i="6"/>
  <c r="N23" i="6" s="1"/>
  <c r="N54" i="6" s="1"/>
  <c r="G5" i="6"/>
  <c r="G36" i="6" s="1"/>
  <c r="AT1" i="6"/>
  <c r="AQ1" i="6"/>
  <c r="D9" i="6" s="1"/>
  <c r="D40" i="6" s="1"/>
  <c r="AU1" i="6"/>
  <c r="AR1" i="6"/>
  <c r="E9" i="6" s="1"/>
  <c r="E40" i="6" s="1"/>
  <c r="AT7" i="6"/>
  <c r="AQ7" i="6"/>
  <c r="D30" i="6" s="1"/>
  <c r="D61" i="6" s="1"/>
  <c r="AU7" i="6"/>
  <c r="G26" i="6"/>
  <c r="G57" i="6" s="1"/>
  <c r="AR7" i="6"/>
  <c r="E30" i="6" s="1"/>
  <c r="E61" i="6" s="1"/>
  <c r="AR1" i="2"/>
  <c r="E9" i="2" s="1"/>
  <c r="E40" i="2" s="1"/>
  <c r="AQ12" i="2"/>
  <c r="AT1" i="2"/>
  <c r="G9" i="2" s="1"/>
  <c r="G40" i="2" s="1"/>
  <c r="AR11" i="3"/>
  <c r="AR11" i="4"/>
  <c r="AR5" i="5"/>
  <c r="E23" i="5" s="1"/>
  <c r="E54" i="5" s="1"/>
  <c r="AU5" i="5"/>
  <c r="AB40" i="5" s="1"/>
  <c r="AT5" i="6"/>
  <c r="G19" i="6"/>
  <c r="G50" i="6" s="1"/>
  <c r="AQ5" i="6"/>
  <c r="D23" i="6" s="1"/>
  <c r="D54" i="6" s="1"/>
  <c r="AU5" i="6"/>
  <c r="AR5" i="6"/>
  <c r="E23" i="6" s="1"/>
  <c r="E54" i="6" s="1"/>
  <c r="AR12" i="2"/>
  <c r="AT9" i="6"/>
  <c r="AA44" i="6" s="1"/>
  <c r="AR9" i="6"/>
  <c r="AU9" i="6"/>
  <c r="AB44" i="6" s="1"/>
  <c r="AQ9" i="6"/>
  <c r="AU1" i="2"/>
  <c r="AB36" i="2" s="1"/>
  <c r="Z47" i="5"/>
  <c r="AU10" i="6"/>
  <c r="AB45" i="6" s="1"/>
  <c r="AT10" i="6"/>
  <c r="AA45" i="6" s="1"/>
  <c r="AR10" i="6"/>
  <c r="AQ10" i="6"/>
  <c r="Z47" i="6"/>
  <c r="AQ10" i="5"/>
  <c r="AT10" i="5"/>
  <c r="AA45" i="5" s="1"/>
  <c r="AU10" i="5"/>
  <c r="AB45" i="5" s="1"/>
  <c r="AR10" i="5"/>
  <c r="AQ2" i="5"/>
  <c r="N9" i="5" s="1"/>
  <c r="N40" i="5" s="1"/>
  <c r="AR2" i="5"/>
  <c r="O9" i="5" s="1"/>
  <c r="O40" i="5" s="1"/>
  <c r="Q5" i="5"/>
  <c r="Q36" i="5" s="1"/>
  <c r="AU2" i="5"/>
  <c r="AT2" i="5"/>
  <c r="AQ6" i="5"/>
  <c r="N23" i="5" s="1"/>
  <c r="N54" i="5" s="1"/>
  <c r="AR6" i="5"/>
  <c r="O23" i="5" s="1"/>
  <c r="O54" i="5" s="1"/>
  <c r="Q19" i="5"/>
  <c r="Q50" i="5" s="1"/>
  <c r="AU6" i="5"/>
  <c r="AT6" i="5"/>
  <c r="AA40" i="5"/>
  <c r="G23" i="5"/>
  <c r="G54" i="5" s="1"/>
  <c r="AU9" i="5"/>
  <c r="AB44" i="5" s="1"/>
  <c r="AT9" i="5"/>
  <c r="AA44" i="5" s="1"/>
  <c r="AR9" i="5"/>
  <c r="AQ9" i="5"/>
  <c r="AT12" i="2"/>
  <c r="AA47" i="2" s="1"/>
  <c r="Z47" i="2" s="1"/>
  <c r="AU9" i="4"/>
  <c r="AB44" i="4" s="1"/>
  <c r="Z44" i="4" s="1"/>
  <c r="AR11" i="5"/>
  <c r="AU11" i="5"/>
  <c r="AB46" i="5" s="1"/>
  <c r="AQ11" i="5"/>
  <c r="AT11" i="5"/>
  <c r="AA46" i="5" s="1"/>
  <c r="AU1" i="5"/>
  <c r="AQ1" i="5"/>
  <c r="D9" i="5" s="1"/>
  <c r="D40" i="5" s="1"/>
  <c r="AT1" i="5"/>
  <c r="G5" i="5"/>
  <c r="G36" i="5" s="1"/>
  <c r="AR1" i="5"/>
  <c r="E9" i="5" s="1"/>
  <c r="E40" i="5" s="1"/>
  <c r="AU7" i="5"/>
  <c r="G26" i="5"/>
  <c r="G57" i="5" s="1"/>
  <c r="AQ7" i="5"/>
  <c r="D30" i="5" s="1"/>
  <c r="D61" i="5" s="1"/>
  <c r="AT7" i="5"/>
  <c r="AR7" i="5"/>
  <c r="E30" i="5" s="1"/>
  <c r="E61" i="5" s="1"/>
  <c r="AT4" i="5"/>
  <c r="AQ4" i="5"/>
  <c r="N16" i="5" s="1"/>
  <c r="N47" i="5" s="1"/>
  <c r="Q12" i="5"/>
  <c r="Q43" i="5" s="1"/>
  <c r="AR4" i="5"/>
  <c r="O16" i="5" s="1"/>
  <c r="O47" i="5" s="1"/>
  <c r="AU4" i="5"/>
  <c r="G12" i="5"/>
  <c r="G43" i="5" s="1"/>
  <c r="AR3" i="5"/>
  <c r="E16" i="5" s="1"/>
  <c r="E47" i="5" s="1"/>
  <c r="AU3" i="5"/>
  <c r="AT3" i="5"/>
  <c r="AQ3" i="5"/>
  <c r="D16" i="5" s="1"/>
  <c r="D47" i="5" s="1"/>
  <c r="AR9" i="4"/>
  <c r="AQ8" i="5"/>
  <c r="N30" i="5" s="1"/>
  <c r="N61" i="5" s="1"/>
  <c r="Q26" i="5"/>
  <c r="Q57" i="5" s="1"/>
  <c r="AU8" i="5"/>
  <c r="AT8" i="5"/>
  <c r="AR8" i="5"/>
  <c r="O30" i="5" s="1"/>
  <c r="O61" i="5" s="1"/>
  <c r="AT10" i="4"/>
  <c r="AA45" i="4" s="1"/>
  <c r="AR10" i="4"/>
  <c r="AQ10" i="4"/>
  <c r="AU10" i="4"/>
  <c r="AB45" i="4" s="1"/>
  <c r="Q12" i="4"/>
  <c r="Q43" i="4" s="1"/>
  <c r="AQ4" i="4"/>
  <c r="N16" i="4" s="1"/>
  <c r="N47" i="4" s="1"/>
  <c r="AR4" i="4"/>
  <c r="O16" i="4" s="1"/>
  <c r="O47" i="4" s="1"/>
  <c r="AU4" i="4"/>
  <c r="AT4" i="4"/>
  <c r="AT9" i="2"/>
  <c r="AA44" i="2" s="1"/>
  <c r="G26" i="4"/>
  <c r="G57" i="4" s="1"/>
  <c r="AR7" i="4"/>
  <c r="E30" i="4" s="1"/>
  <c r="E61" i="4" s="1"/>
  <c r="AQ7" i="4"/>
  <c r="D30" i="4" s="1"/>
  <c r="D61" i="4" s="1"/>
  <c r="AT7" i="4"/>
  <c r="AU7" i="4"/>
  <c r="AR5" i="4"/>
  <c r="E23" i="4" s="1"/>
  <c r="E54" i="4" s="1"/>
  <c r="G19" i="4"/>
  <c r="G50" i="4" s="1"/>
  <c r="AT5" i="4"/>
  <c r="AQ5" i="4"/>
  <c r="D23" i="4" s="1"/>
  <c r="D54" i="4" s="1"/>
  <c r="AU5" i="4"/>
  <c r="AU3" i="4"/>
  <c r="G12" i="4"/>
  <c r="G43" i="4" s="1"/>
  <c r="AQ3" i="4"/>
  <c r="D16" i="4" s="1"/>
  <c r="D47" i="4" s="1"/>
  <c r="AR3" i="4"/>
  <c r="E16" i="4" s="1"/>
  <c r="E47" i="4" s="1"/>
  <c r="AT3" i="4"/>
  <c r="AR1" i="4"/>
  <c r="E9" i="4" s="1"/>
  <c r="E40" i="4" s="1"/>
  <c r="G5" i="4"/>
  <c r="G36" i="4" s="1"/>
  <c r="AQ1" i="4"/>
  <c r="D9" i="4" s="1"/>
  <c r="D40" i="4" s="1"/>
  <c r="AU1" i="4"/>
  <c r="AT1" i="4"/>
  <c r="AT2" i="4"/>
  <c r="AR2" i="4"/>
  <c r="O9" i="4" s="1"/>
  <c r="O40" i="4" s="1"/>
  <c r="Q5" i="4"/>
  <c r="Q36" i="4" s="1"/>
  <c r="AQ2" i="4"/>
  <c r="N9" i="4" s="1"/>
  <c r="N40" i="4" s="1"/>
  <c r="AU2" i="4"/>
  <c r="Z47" i="4"/>
  <c r="Q19" i="4"/>
  <c r="Q50" i="4" s="1"/>
  <c r="AT6" i="4"/>
  <c r="AU6" i="4"/>
  <c r="AR6" i="4"/>
  <c r="O23" i="4" s="1"/>
  <c r="O54" i="4" s="1"/>
  <c r="AQ6" i="4"/>
  <c r="N23" i="4" s="1"/>
  <c r="N54" i="4" s="1"/>
  <c r="Q26" i="4"/>
  <c r="Q57" i="4" s="1"/>
  <c r="AT8" i="4"/>
  <c r="AR8" i="4"/>
  <c r="O30" i="4" s="1"/>
  <c r="O61" i="4" s="1"/>
  <c r="AQ8" i="4"/>
  <c r="N30" i="4" s="1"/>
  <c r="N61" i="4" s="1"/>
  <c r="AU8" i="4"/>
  <c r="AT5" i="3"/>
  <c r="G19" i="3"/>
  <c r="G50" i="3" s="1"/>
  <c r="AR5" i="3"/>
  <c r="E23" i="3" s="1"/>
  <c r="E54" i="3" s="1"/>
  <c r="AU5" i="3"/>
  <c r="AQ5" i="3"/>
  <c r="D23" i="3" s="1"/>
  <c r="D54" i="3" s="1"/>
  <c r="AT9" i="3"/>
  <c r="AA44" i="3" s="1"/>
  <c r="AU9" i="3"/>
  <c r="AB44" i="3" s="1"/>
  <c r="AR9" i="3"/>
  <c r="AQ9" i="3"/>
  <c r="AU6" i="3"/>
  <c r="AQ6" i="3"/>
  <c r="N23" i="3" s="1"/>
  <c r="N54" i="3" s="1"/>
  <c r="Q19" i="3"/>
  <c r="Q50" i="3" s="1"/>
  <c r="AT6" i="3"/>
  <c r="AR6" i="3"/>
  <c r="O23" i="3" s="1"/>
  <c r="O54" i="3" s="1"/>
  <c r="AB37" i="3"/>
  <c r="H16" i="3"/>
  <c r="H47" i="3" s="1"/>
  <c r="AB38" i="3"/>
  <c r="AQ9" i="2"/>
  <c r="G5" i="3"/>
  <c r="G36" i="3" s="1"/>
  <c r="AT1" i="3"/>
  <c r="AU1" i="3"/>
  <c r="AR1" i="3"/>
  <c r="E9" i="3" s="1"/>
  <c r="E40" i="3" s="1"/>
  <c r="AQ1" i="3"/>
  <c r="D9" i="3" s="1"/>
  <c r="D40" i="3" s="1"/>
  <c r="AT7" i="3"/>
  <c r="AR7" i="3"/>
  <c r="E30" i="3" s="1"/>
  <c r="E61" i="3" s="1"/>
  <c r="AU7" i="3"/>
  <c r="G26" i="3"/>
  <c r="G57" i="3" s="1"/>
  <c r="AQ7" i="3"/>
  <c r="D30" i="3" s="1"/>
  <c r="D61" i="3" s="1"/>
  <c r="AU9" i="2"/>
  <c r="AB44" i="2" s="1"/>
  <c r="Z44" i="2" s="1"/>
  <c r="Q12" i="3"/>
  <c r="Q43" i="3" s="1"/>
  <c r="AR4" i="3"/>
  <c r="O16" i="3" s="1"/>
  <c r="O47" i="3" s="1"/>
  <c r="AQ4" i="3"/>
  <c r="N16" i="3" s="1"/>
  <c r="N47" i="3" s="1"/>
  <c r="AU4" i="3"/>
  <c r="AT4" i="3"/>
  <c r="AU8" i="3"/>
  <c r="Q26" i="3"/>
  <c r="Q57" i="3" s="1"/>
  <c r="AT8" i="3"/>
  <c r="AR8" i="3"/>
  <c r="O30" i="3" s="1"/>
  <c r="O61" i="3" s="1"/>
  <c r="AQ8" i="3"/>
  <c r="N30" i="3" s="1"/>
  <c r="N61" i="3" s="1"/>
  <c r="Z46" i="3"/>
  <c r="AA38" i="3"/>
  <c r="G16" i="3"/>
  <c r="G47" i="3" s="1"/>
  <c r="AA36" i="2"/>
  <c r="AQ8" i="2"/>
  <c r="N30" i="2" s="1"/>
  <c r="N61" i="2" s="1"/>
  <c r="AU8" i="2"/>
  <c r="Q26" i="2"/>
  <c r="Q57" i="2" s="1"/>
  <c r="AT8" i="2"/>
  <c r="AR8" i="2"/>
  <c r="O30" i="2" s="1"/>
  <c r="O61" i="2" s="1"/>
  <c r="AU2" i="2"/>
  <c r="AQ2" i="2"/>
  <c r="N9" i="2" s="1"/>
  <c r="N40" i="2" s="1"/>
  <c r="Q5" i="2"/>
  <c r="Q36" i="2" s="1"/>
  <c r="AT2" i="2"/>
  <c r="AR2" i="2"/>
  <c r="O9" i="2" s="1"/>
  <c r="O40" i="2" s="1"/>
  <c r="AQ6" i="2"/>
  <c r="N23" i="2" s="1"/>
  <c r="N54" i="2" s="1"/>
  <c r="AU6" i="2"/>
  <c r="Q19" i="2"/>
  <c r="Q50" i="2" s="1"/>
  <c r="AT6" i="2"/>
  <c r="AR6" i="2"/>
  <c r="O23" i="2" s="1"/>
  <c r="O54" i="2" s="1"/>
  <c r="Q12" i="2"/>
  <c r="Q43" i="2" s="1"/>
  <c r="AR4" i="2"/>
  <c r="O16" i="2" s="1"/>
  <c r="O47" i="2" s="1"/>
  <c r="AU4" i="2"/>
  <c r="AT4" i="2"/>
  <c r="AQ4" i="2"/>
  <c r="N16" i="2" s="1"/>
  <c r="N47" i="2" s="1"/>
  <c r="AU11" i="2"/>
  <c r="AB46" i="2" s="1"/>
  <c r="AR11" i="2"/>
  <c r="AQ11" i="2"/>
  <c r="AT11" i="2"/>
  <c r="AA46" i="2" s="1"/>
  <c r="G19" i="2"/>
  <c r="G50" i="2" s="1"/>
  <c r="AT5" i="2"/>
  <c r="AR5" i="2"/>
  <c r="E23" i="2" s="1"/>
  <c r="E54" i="2" s="1"/>
  <c r="AQ5" i="2"/>
  <c r="D23" i="2" s="1"/>
  <c r="D54" i="2" s="1"/>
  <c r="AU5" i="2"/>
  <c r="G12" i="2"/>
  <c r="G43" i="2" s="1"/>
  <c r="AQ3" i="2"/>
  <c r="D16" i="2" s="1"/>
  <c r="D47" i="2" s="1"/>
  <c r="AR3" i="2"/>
  <c r="E16" i="2" s="1"/>
  <c r="E47" i="2" s="1"/>
  <c r="AU3" i="2"/>
  <c r="AT3" i="2"/>
  <c r="AQ10" i="2"/>
  <c r="AU10" i="2"/>
  <c r="AB45" i="2" s="1"/>
  <c r="AR10" i="2"/>
  <c r="AT10" i="2"/>
  <c r="AA45" i="2" s="1"/>
  <c r="G26" i="2"/>
  <c r="G57" i="2" s="1"/>
  <c r="AU7" i="2"/>
  <c r="AT7" i="2"/>
  <c r="AR7" i="2"/>
  <c r="E30" i="2" s="1"/>
  <c r="E61" i="2" s="1"/>
  <c r="AQ7" i="2"/>
  <c r="D30" i="2" s="1"/>
  <c r="D61" i="2" s="1"/>
  <c r="AU5" i="9" l="1"/>
  <c r="AQ5" i="9"/>
  <c r="D23" i="9" s="1"/>
  <c r="D54" i="9" s="1"/>
  <c r="G19" i="9"/>
  <c r="G50" i="9" s="1"/>
  <c r="AT5" i="9"/>
  <c r="AR5" i="9"/>
  <c r="E23" i="9" s="1"/>
  <c r="E54" i="9" s="1"/>
  <c r="AT6" i="9"/>
  <c r="Q19" i="9"/>
  <c r="Q50" i="9" s="1"/>
  <c r="AU6" i="9"/>
  <c r="AQ6" i="9"/>
  <c r="N23" i="9" s="1"/>
  <c r="N54" i="9" s="1"/>
  <c r="AR6" i="9"/>
  <c r="O23" i="9" s="1"/>
  <c r="O54" i="9" s="1"/>
  <c r="AA39" i="9"/>
  <c r="Q16" i="9"/>
  <c r="Q47" i="9" s="1"/>
  <c r="AU1" i="9"/>
  <c r="AR1" i="9"/>
  <c r="E9" i="9" s="1"/>
  <c r="E40" i="9" s="1"/>
  <c r="G5" i="9"/>
  <c r="G36" i="9" s="1"/>
  <c r="AT1" i="9"/>
  <c r="AQ1" i="9"/>
  <c r="D9" i="9" s="1"/>
  <c r="D40" i="9" s="1"/>
  <c r="AB37" i="9"/>
  <c r="R9" i="9"/>
  <c r="R40" i="9" s="1"/>
  <c r="AA37" i="9"/>
  <c r="Z37" i="9" s="1"/>
  <c r="Q9" i="9"/>
  <c r="Q40" i="9" s="1"/>
  <c r="AQ12" i="9"/>
  <c r="AU12" i="9"/>
  <c r="AB47" i="9" s="1"/>
  <c r="AT12" i="9"/>
  <c r="AA47" i="9" s="1"/>
  <c r="Z47" i="9" s="1"/>
  <c r="AR12" i="9"/>
  <c r="AT8" i="9"/>
  <c r="AQ8" i="9"/>
  <c r="N30" i="9" s="1"/>
  <c r="N61" i="9" s="1"/>
  <c r="Q26" i="9"/>
  <c r="Q57" i="9" s="1"/>
  <c r="AU8" i="9"/>
  <c r="AR8" i="9"/>
  <c r="O30" i="9" s="1"/>
  <c r="O61" i="9" s="1"/>
  <c r="AB42" i="9"/>
  <c r="H30" i="9"/>
  <c r="H61" i="9" s="1"/>
  <c r="Z46" i="9"/>
  <c r="AB39" i="9"/>
  <c r="R16" i="9"/>
  <c r="R47" i="9" s="1"/>
  <c r="AA42" i="9"/>
  <c r="Z42" i="9" s="1"/>
  <c r="G30" i="9"/>
  <c r="G61" i="9" s="1"/>
  <c r="AR3" i="9"/>
  <c r="E16" i="9" s="1"/>
  <c r="E47" i="9" s="1"/>
  <c r="AU3" i="9"/>
  <c r="AT3" i="9"/>
  <c r="G12" i="9"/>
  <c r="G43" i="9" s="1"/>
  <c r="AQ3" i="9"/>
  <c r="D16" i="9" s="1"/>
  <c r="D47" i="9" s="1"/>
  <c r="Z45" i="9"/>
  <c r="AB42" i="8"/>
  <c r="H30" i="8"/>
  <c r="H61" i="8" s="1"/>
  <c r="R30" i="8"/>
  <c r="R61" i="8" s="1"/>
  <c r="AB43" i="8"/>
  <c r="Q16" i="8"/>
  <c r="Q47" i="8" s="1"/>
  <c r="AA39" i="8"/>
  <c r="AA38" i="8"/>
  <c r="G16" i="8"/>
  <c r="G47" i="8" s="1"/>
  <c r="AA40" i="8"/>
  <c r="G23" i="8"/>
  <c r="G54" i="8" s="1"/>
  <c r="AB36" i="8"/>
  <c r="H9" i="8"/>
  <c r="H40" i="8" s="1"/>
  <c r="AB41" i="8"/>
  <c r="R23" i="8"/>
  <c r="R54" i="8" s="1"/>
  <c r="H23" i="8"/>
  <c r="H54" i="8" s="1"/>
  <c r="AB40" i="8"/>
  <c r="AB37" i="8"/>
  <c r="R9" i="8"/>
  <c r="R40" i="8" s="1"/>
  <c r="AA36" i="8"/>
  <c r="Z36" i="8" s="1"/>
  <c r="G9" i="8"/>
  <c r="G40" i="8" s="1"/>
  <c r="Q23" i="8"/>
  <c r="Q54" i="8" s="1"/>
  <c r="AA41" i="8"/>
  <c r="AB39" i="8"/>
  <c r="R16" i="8"/>
  <c r="R47" i="8" s="1"/>
  <c r="Z46" i="5"/>
  <c r="Z44" i="5"/>
  <c r="Z44" i="6"/>
  <c r="Z37" i="3"/>
  <c r="Z39" i="7"/>
  <c r="AA42" i="8"/>
  <c r="G30" i="8"/>
  <c r="G61" i="8" s="1"/>
  <c r="AA37" i="8"/>
  <c r="Q9" i="8"/>
  <c r="Q40" i="8" s="1"/>
  <c r="AA43" i="8"/>
  <c r="Q30" i="8"/>
  <c r="Q61" i="8" s="1"/>
  <c r="Z46" i="8"/>
  <c r="Z45" i="8"/>
  <c r="H16" i="8"/>
  <c r="H47" i="8" s="1"/>
  <c r="AB38" i="8"/>
  <c r="AB37" i="7"/>
  <c r="R9" i="7"/>
  <c r="R40" i="7" s="1"/>
  <c r="AA36" i="7"/>
  <c r="G9" i="7"/>
  <c r="G40" i="7" s="1"/>
  <c r="Q9" i="3"/>
  <c r="Q40" i="3" s="1"/>
  <c r="AB36" i="7"/>
  <c r="H9" i="7"/>
  <c r="H40" i="7" s="1"/>
  <c r="AA40" i="7"/>
  <c r="G23" i="7"/>
  <c r="G54" i="7" s="1"/>
  <c r="Z43" i="7"/>
  <c r="AA42" i="7"/>
  <c r="G30" i="7"/>
  <c r="G61" i="7" s="1"/>
  <c r="AB38" i="7"/>
  <c r="H16" i="7"/>
  <c r="H47" i="7" s="1"/>
  <c r="AB42" i="7"/>
  <c r="H30" i="7"/>
  <c r="H61" i="7" s="1"/>
  <c r="AA38" i="7"/>
  <c r="Z38" i="7" s="1"/>
  <c r="G16" i="7"/>
  <c r="G47" i="7" s="1"/>
  <c r="Z45" i="7"/>
  <c r="Z41" i="7"/>
  <c r="AB40" i="7"/>
  <c r="H23" i="7"/>
  <c r="H54" i="7" s="1"/>
  <c r="AA37" i="7"/>
  <c r="Q9" i="7"/>
  <c r="Q40" i="7" s="1"/>
  <c r="H9" i="2"/>
  <c r="H40" i="2" s="1"/>
  <c r="Z46" i="6"/>
  <c r="AA42" i="6"/>
  <c r="G30" i="6"/>
  <c r="G61" i="6" s="1"/>
  <c r="Q30" i="6"/>
  <c r="Q61" i="6" s="1"/>
  <c r="AA43" i="6"/>
  <c r="H23" i="5"/>
  <c r="H54" i="5" s="1"/>
  <c r="Z40" i="5"/>
  <c r="H23" i="6"/>
  <c r="H54" i="6" s="1"/>
  <c r="AB40" i="6"/>
  <c r="AA36" i="6"/>
  <c r="G9" i="6"/>
  <c r="G40" i="6" s="1"/>
  <c r="AA41" i="6"/>
  <c r="Q23" i="6"/>
  <c r="Q54" i="6" s="1"/>
  <c r="AA39" i="6"/>
  <c r="Q16" i="6"/>
  <c r="Q47" i="6" s="1"/>
  <c r="R16" i="6"/>
  <c r="R47" i="6" s="1"/>
  <c r="AB39" i="6"/>
  <c r="AB37" i="6"/>
  <c r="R9" i="6"/>
  <c r="R40" i="6" s="1"/>
  <c r="R30" i="6"/>
  <c r="R61" i="6" s="1"/>
  <c r="AB43" i="6"/>
  <c r="Z45" i="6"/>
  <c r="H30" i="6"/>
  <c r="H61" i="6" s="1"/>
  <c r="AB42" i="6"/>
  <c r="AB36" i="6"/>
  <c r="H9" i="6"/>
  <c r="H40" i="6" s="1"/>
  <c r="AB41" i="6"/>
  <c r="R23" i="6"/>
  <c r="R54" i="6" s="1"/>
  <c r="AA38" i="6"/>
  <c r="G16" i="6"/>
  <c r="G47" i="6" s="1"/>
  <c r="AA40" i="6"/>
  <c r="G23" i="6"/>
  <c r="G54" i="6" s="1"/>
  <c r="AB38" i="6"/>
  <c r="H16" i="6"/>
  <c r="H47" i="6" s="1"/>
  <c r="AA37" i="6"/>
  <c r="Q9" i="6"/>
  <c r="Q40" i="6" s="1"/>
  <c r="Q30" i="5"/>
  <c r="Q61" i="5" s="1"/>
  <c r="AA43" i="5"/>
  <c r="AA42" i="5"/>
  <c r="G30" i="5"/>
  <c r="G61" i="5" s="1"/>
  <c r="H9" i="5"/>
  <c r="H40" i="5" s="1"/>
  <c r="AB36" i="5"/>
  <c r="AB43" i="5"/>
  <c r="R30" i="5"/>
  <c r="R61" i="5" s="1"/>
  <c r="Q23" i="5"/>
  <c r="Q54" i="5" s="1"/>
  <c r="AA41" i="5"/>
  <c r="Z45" i="5"/>
  <c r="AA38" i="5"/>
  <c r="G16" i="5"/>
  <c r="G47" i="5" s="1"/>
  <c r="AB39" i="5"/>
  <c r="R16" i="5"/>
  <c r="R47" i="5" s="1"/>
  <c r="Q16" i="5"/>
  <c r="Q47" i="5" s="1"/>
  <c r="AA39" i="5"/>
  <c r="AA36" i="5"/>
  <c r="Z36" i="5" s="1"/>
  <c r="G9" i="5"/>
  <c r="G40" i="5" s="1"/>
  <c r="AB41" i="5"/>
  <c r="R23" i="5"/>
  <c r="R54" i="5" s="1"/>
  <c r="Q9" i="5"/>
  <c r="Q40" i="5" s="1"/>
  <c r="AA37" i="5"/>
  <c r="AB38" i="5"/>
  <c r="H16" i="5"/>
  <c r="H47" i="5" s="1"/>
  <c r="AB42" i="5"/>
  <c r="H30" i="5"/>
  <c r="H61" i="5" s="1"/>
  <c r="AB37" i="5"/>
  <c r="R9" i="5"/>
  <c r="R40" i="5" s="1"/>
  <c r="AB41" i="4"/>
  <c r="R23" i="4"/>
  <c r="R54" i="4" s="1"/>
  <c r="AA37" i="4"/>
  <c r="Q9" i="4"/>
  <c r="Q40" i="4" s="1"/>
  <c r="AB43" i="4"/>
  <c r="R30" i="4"/>
  <c r="R61" i="4" s="1"/>
  <c r="AA41" i="4"/>
  <c r="Q23" i="4"/>
  <c r="Q54" i="4" s="1"/>
  <c r="AA36" i="4"/>
  <c r="G9" i="4"/>
  <c r="G40" i="4" s="1"/>
  <c r="AB42" i="4"/>
  <c r="H30" i="4"/>
  <c r="H61" i="4" s="1"/>
  <c r="AB36" i="4"/>
  <c r="H9" i="4"/>
  <c r="H40" i="4" s="1"/>
  <c r="AA40" i="4"/>
  <c r="G23" i="4"/>
  <c r="G54" i="4" s="1"/>
  <c r="G30" i="4"/>
  <c r="G61" i="4" s="1"/>
  <c r="AA42" i="4"/>
  <c r="Z42" i="4" s="1"/>
  <c r="AA43" i="4"/>
  <c r="Q30" i="4"/>
  <c r="Q61" i="4" s="1"/>
  <c r="AB37" i="4"/>
  <c r="R9" i="4"/>
  <c r="R40" i="4" s="1"/>
  <c r="AB40" i="4"/>
  <c r="H23" i="4"/>
  <c r="H54" i="4" s="1"/>
  <c r="AB39" i="4"/>
  <c r="R16" i="4"/>
  <c r="R47" i="4" s="1"/>
  <c r="AA38" i="4"/>
  <c r="G16" i="4"/>
  <c r="G47" i="4" s="1"/>
  <c r="AB38" i="4"/>
  <c r="H16" i="4"/>
  <c r="H47" i="4" s="1"/>
  <c r="AA39" i="4"/>
  <c r="Q16" i="4"/>
  <c r="Q47" i="4" s="1"/>
  <c r="Z45" i="4"/>
  <c r="AB43" i="3"/>
  <c r="R30" i="3"/>
  <c r="R61" i="3" s="1"/>
  <c r="AB36" i="3"/>
  <c r="H9" i="3"/>
  <c r="H40" i="3" s="1"/>
  <c r="R23" i="3"/>
  <c r="R54" i="3" s="1"/>
  <c r="AB41" i="3"/>
  <c r="Z44" i="3"/>
  <c r="Z38" i="3"/>
  <c r="AA43" i="3"/>
  <c r="Z43" i="3" s="1"/>
  <c r="Q30" i="3"/>
  <c r="Q61" i="3" s="1"/>
  <c r="AA42" i="3"/>
  <c r="G30" i="3"/>
  <c r="G61" i="3" s="1"/>
  <c r="G9" i="3"/>
  <c r="G40" i="3" s="1"/>
  <c r="AA36" i="3"/>
  <c r="AA41" i="3"/>
  <c r="Q23" i="3"/>
  <c r="Q54" i="3" s="1"/>
  <c r="G23" i="3"/>
  <c r="G54" i="3" s="1"/>
  <c r="AA40" i="3"/>
  <c r="R16" i="3"/>
  <c r="R47" i="3" s="1"/>
  <c r="AB39" i="3"/>
  <c r="H30" i="3"/>
  <c r="H61" i="3" s="1"/>
  <c r="AB42" i="3"/>
  <c r="Z46" i="2"/>
  <c r="AA39" i="3"/>
  <c r="Z39" i="3" s="1"/>
  <c r="Q16" i="3"/>
  <c r="Q47" i="3" s="1"/>
  <c r="H23" i="3"/>
  <c r="H54" i="3" s="1"/>
  <c r="AB40" i="3"/>
  <c r="AB42" i="2"/>
  <c r="H30" i="2"/>
  <c r="H61" i="2" s="1"/>
  <c r="AA41" i="2"/>
  <c r="Q23" i="2"/>
  <c r="Q54" i="2" s="1"/>
  <c r="AB37" i="2"/>
  <c r="R9" i="2"/>
  <c r="R40" i="2" s="1"/>
  <c r="Q9" i="2"/>
  <c r="Q40" i="2" s="1"/>
  <c r="AA37" i="2"/>
  <c r="Z45" i="2"/>
  <c r="AA38" i="2"/>
  <c r="G16" i="2"/>
  <c r="G47" i="2" s="1"/>
  <c r="AA40" i="2"/>
  <c r="G23" i="2"/>
  <c r="G54" i="2" s="1"/>
  <c r="AB41" i="2"/>
  <c r="R23" i="2"/>
  <c r="R54" i="2" s="1"/>
  <c r="AA43" i="2"/>
  <c r="Q30" i="2"/>
  <c r="Q61" i="2" s="1"/>
  <c r="AB39" i="2"/>
  <c r="R16" i="2"/>
  <c r="R47" i="2" s="1"/>
  <c r="AB43" i="2"/>
  <c r="R30" i="2"/>
  <c r="R61" i="2" s="1"/>
  <c r="AA42" i="2"/>
  <c r="G30" i="2"/>
  <c r="G61" i="2" s="1"/>
  <c r="H16" i="2"/>
  <c r="H47" i="2" s="1"/>
  <c r="AB38" i="2"/>
  <c r="H23" i="2"/>
  <c r="H54" i="2" s="1"/>
  <c r="AB40" i="2"/>
  <c r="Q16" i="2"/>
  <c r="Q47" i="2" s="1"/>
  <c r="AA39" i="2"/>
  <c r="Z36" i="2"/>
  <c r="Z37" i="8" l="1"/>
  <c r="AA38" i="9"/>
  <c r="G16" i="9"/>
  <c r="G47" i="9" s="1"/>
  <c r="AB41" i="9"/>
  <c r="R23" i="9"/>
  <c r="R54" i="9" s="1"/>
  <c r="Z40" i="7"/>
  <c r="AB38" i="9"/>
  <c r="H16" i="9"/>
  <c r="H47" i="9" s="1"/>
  <c r="Z39" i="9"/>
  <c r="G9" i="9"/>
  <c r="G40" i="9" s="1"/>
  <c r="AA36" i="9"/>
  <c r="AA40" i="9"/>
  <c r="G23" i="9"/>
  <c r="G54" i="9" s="1"/>
  <c r="Z37" i="7"/>
  <c r="Z36" i="7"/>
  <c r="Z42" i="8"/>
  <c r="AA43" i="9"/>
  <c r="Q30" i="9"/>
  <c r="Q61" i="9" s="1"/>
  <c r="AA41" i="9"/>
  <c r="Z41" i="9" s="1"/>
  <c r="Q23" i="9"/>
  <c r="Q54" i="9" s="1"/>
  <c r="Z41" i="8"/>
  <c r="R30" i="9"/>
  <c r="R61" i="9" s="1"/>
  <c r="AB43" i="9"/>
  <c r="AB36" i="9"/>
  <c r="H9" i="9"/>
  <c r="H40" i="9" s="1"/>
  <c r="AB40" i="9"/>
  <c r="H23" i="9"/>
  <c r="H54" i="9" s="1"/>
  <c r="Z43" i="8"/>
  <c r="Z39" i="8"/>
  <c r="Z38" i="8"/>
  <c r="Z40" i="8"/>
  <c r="Z42" i="7"/>
  <c r="Z38" i="6"/>
  <c r="Z37" i="4"/>
  <c r="Z41" i="6"/>
  <c r="Z42" i="5"/>
  <c r="Z37" i="6"/>
  <c r="Z43" i="6"/>
  <c r="Z40" i="6"/>
  <c r="Z41" i="3"/>
  <c r="Z42" i="3"/>
  <c r="Z39" i="6"/>
  <c r="Z36" i="6"/>
  <c r="Z42" i="6"/>
  <c r="Z38" i="5"/>
  <c r="Z37" i="5"/>
  <c r="Z36" i="4"/>
  <c r="Z41" i="5"/>
  <c r="Z43" i="5"/>
  <c r="Z39" i="4"/>
  <c r="Z38" i="4"/>
  <c r="Z39" i="5"/>
  <c r="Z40" i="4"/>
  <c r="Z41" i="4"/>
  <c r="Z43" i="4"/>
  <c r="Z42" i="2"/>
  <c r="Z38" i="2"/>
  <c r="Z40" i="3"/>
  <c r="Z36" i="3"/>
  <c r="Z37" i="2"/>
  <c r="Z41" i="2"/>
  <c r="Z39" i="2"/>
  <c r="Z43" i="2"/>
  <c r="Z40" i="2"/>
  <c r="Z40" i="9" l="1"/>
  <c r="Z43" i="9"/>
  <c r="Z36" i="9"/>
  <c r="Z38" i="9"/>
  <c r="CN36" i="1" l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BS20" i="1"/>
  <c r="CN19" i="1"/>
  <c r="CG19" i="1"/>
  <c r="BZ19" i="1"/>
  <c r="BS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CA1" i="1" s="1"/>
  <c r="BS1" i="1"/>
  <c r="BT1" i="1" s="1"/>
  <c r="BT2" i="1" l="1"/>
  <c r="CO21" i="1"/>
  <c r="CH23" i="1"/>
  <c r="CH21" i="1"/>
  <c r="CA2" i="1"/>
  <c r="CO23" i="1"/>
  <c r="BT3" i="1"/>
  <c r="BT5" i="1"/>
  <c r="BT7" i="1"/>
  <c r="BT10" i="1"/>
  <c r="BT12" i="1"/>
  <c r="BT14" i="1"/>
  <c r="BT16" i="1"/>
  <c r="BT18" i="1"/>
  <c r="BT20" i="1"/>
  <c r="CH27" i="1"/>
  <c r="CH31" i="1"/>
  <c r="CH35" i="1"/>
  <c r="CA4" i="1"/>
  <c r="CA6" i="1"/>
  <c r="CA8" i="1"/>
  <c r="CA10" i="1"/>
  <c r="CA12" i="1"/>
  <c r="CA14" i="1"/>
  <c r="CA15" i="1"/>
  <c r="CA17" i="1"/>
  <c r="CA18" i="1"/>
  <c r="CA19" i="1"/>
  <c r="CA20" i="1"/>
  <c r="CO27" i="1"/>
  <c r="CO31" i="1"/>
  <c r="CO35" i="1"/>
  <c r="CH1" i="1"/>
  <c r="CH2" i="1"/>
  <c r="CH3" i="1"/>
  <c r="CH4" i="1"/>
  <c r="CH5" i="1"/>
  <c r="CH6" i="1"/>
  <c r="CH7" i="1"/>
  <c r="CH8" i="1"/>
  <c r="CH9" i="1"/>
  <c r="CH10" i="1"/>
  <c r="CH11" i="1"/>
  <c r="CH12" i="1"/>
  <c r="CH13" i="1"/>
  <c r="CH14" i="1"/>
  <c r="CH15" i="1"/>
  <c r="CH16" i="1"/>
  <c r="CH17" i="1"/>
  <c r="CH18" i="1"/>
  <c r="CH19" i="1"/>
  <c r="CH20" i="1"/>
  <c r="CH22" i="1"/>
  <c r="CH24" i="1"/>
  <c r="CH26" i="1"/>
  <c r="CH28" i="1"/>
  <c r="CH30" i="1"/>
  <c r="CH32" i="1"/>
  <c r="CH34" i="1"/>
  <c r="CH36" i="1"/>
  <c r="BT4" i="1"/>
  <c r="BT6" i="1"/>
  <c r="BT8" i="1"/>
  <c r="BT9" i="1"/>
  <c r="BT11" i="1"/>
  <c r="BT13" i="1"/>
  <c r="BT15" i="1"/>
  <c r="BT17" i="1"/>
  <c r="BT19" i="1"/>
  <c r="CH25" i="1"/>
  <c r="CH29" i="1"/>
  <c r="CH33" i="1"/>
  <c r="CA3" i="1"/>
  <c r="CA5" i="1"/>
  <c r="CA7" i="1"/>
  <c r="CA9" i="1"/>
  <c r="CA11" i="1"/>
  <c r="CA13" i="1"/>
  <c r="CA16" i="1"/>
  <c r="CO25" i="1"/>
  <c r="CO29" i="1"/>
  <c r="CO33" i="1"/>
  <c r="CO1" i="1"/>
  <c r="CO2" i="1"/>
  <c r="CO3" i="1"/>
  <c r="CO4" i="1"/>
  <c r="CO5" i="1"/>
  <c r="CO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20" i="1"/>
  <c r="CO22" i="1"/>
  <c r="CO24" i="1"/>
  <c r="CO26" i="1"/>
  <c r="CO28" i="1"/>
  <c r="CO30" i="1"/>
  <c r="CO32" i="1"/>
  <c r="CO34" i="1"/>
  <c r="CO36" i="1"/>
  <c r="S32" i="1"/>
  <c r="P30" i="1" l="1"/>
  <c r="F30" i="1"/>
  <c r="P23" i="1"/>
  <c r="F23" i="1"/>
  <c r="P16" i="1"/>
  <c r="F16" i="1"/>
  <c r="P9" i="1"/>
  <c r="F9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H15" i="1" s="1"/>
  <c r="BN5" i="1"/>
  <c r="H21" i="1" s="1"/>
  <c r="BI2" i="1"/>
  <c r="Q7" i="1" s="1"/>
  <c r="AY2" i="1"/>
  <c r="N7" i="1" s="1"/>
  <c r="BD8" i="1"/>
  <c r="O28" i="1" s="1"/>
  <c r="BE3" i="1"/>
  <c r="E15" i="1" s="1"/>
  <c r="AY10" i="1"/>
  <c r="AZ10" i="1"/>
  <c r="AZ2" i="1"/>
  <c r="BI10" i="1" l="1"/>
  <c r="AH10" i="1" s="1"/>
  <c r="M8" i="1"/>
  <c r="M39" i="1" s="1"/>
  <c r="N8" i="1"/>
  <c r="N39" i="1" s="1"/>
  <c r="AO3" i="1"/>
  <c r="N38" i="1"/>
  <c r="AL3" i="1"/>
  <c r="BD3" i="1"/>
  <c r="E14" i="1" s="1"/>
  <c r="BN3" i="1"/>
  <c r="H14" i="1" s="1"/>
  <c r="BJ2" i="1"/>
  <c r="Q8" i="1" s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O21" i="1" s="1"/>
  <c r="BE6" i="1"/>
  <c r="O22" i="1" s="1"/>
  <c r="BE11" i="1"/>
  <c r="BD11" i="1"/>
  <c r="BJ3" i="1"/>
  <c r="G15" i="1" s="1"/>
  <c r="F15" i="1" s="1"/>
  <c r="BI3" i="1"/>
  <c r="G14" i="1" s="1"/>
  <c r="BN6" i="1"/>
  <c r="R21" i="1" s="1"/>
  <c r="BO6" i="1"/>
  <c r="R22" i="1" s="1"/>
  <c r="AE10" i="1"/>
  <c r="BN12" i="1"/>
  <c r="AI12" i="1" s="1"/>
  <c r="BO12" i="1"/>
  <c r="AO12" i="1" s="1"/>
  <c r="BJ6" i="1"/>
  <c r="Q22" i="1" s="1"/>
  <c r="BI6" i="1"/>
  <c r="Q21" i="1" s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D28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N14" i="1" s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AK2" i="1"/>
  <c r="F28" i="1" l="1"/>
  <c r="P14" i="1"/>
  <c r="P29" i="1"/>
  <c r="F22" i="1"/>
  <c r="F7" i="1"/>
  <c r="F29" i="1"/>
  <c r="P22" i="1"/>
  <c r="P15" i="1"/>
  <c r="P21" i="1"/>
  <c r="D22" i="1"/>
  <c r="D53" i="1" s="1"/>
  <c r="C22" i="1"/>
  <c r="C53" i="1" s="1"/>
  <c r="D8" i="1"/>
  <c r="D39" i="1" s="1"/>
  <c r="C8" i="1"/>
  <c r="C39" i="1" s="1"/>
  <c r="M29" i="1"/>
  <c r="M60" i="1" s="1"/>
  <c r="N29" i="1"/>
  <c r="F8" i="1"/>
  <c r="D15" i="1"/>
  <c r="D46" i="1" s="1"/>
  <c r="C15" i="1"/>
  <c r="C46" i="1" s="1"/>
  <c r="F14" i="1"/>
  <c r="M22" i="1"/>
  <c r="M53" i="1" s="1"/>
  <c r="N22" i="1"/>
  <c r="N53" i="1" s="1"/>
  <c r="M15" i="1"/>
  <c r="M46" i="1" s="1"/>
  <c r="N15" i="1"/>
  <c r="N46" i="1" s="1"/>
  <c r="D29" i="1"/>
  <c r="D60" i="1" s="1"/>
  <c r="C29" i="1"/>
  <c r="C60" i="1" s="1"/>
  <c r="P8" i="1"/>
  <c r="P39" i="1" s="1"/>
  <c r="R45" i="1"/>
  <c r="AN6" i="1"/>
  <c r="D38" i="1"/>
  <c r="AI6" i="1"/>
  <c r="AF3" i="1"/>
  <c r="E45" i="1"/>
  <c r="D52" i="1"/>
  <c r="AO6" i="1"/>
  <c r="R53" i="1"/>
  <c r="N52" i="1"/>
  <c r="N59" i="1"/>
  <c r="D59" i="1"/>
  <c r="AH3" i="1"/>
  <c r="AL6" i="1"/>
  <c r="D45" i="1"/>
  <c r="N45" i="1"/>
  <c r="AI3" i="1"/>
  <c r="H45" i="1"/>
  <c r="AH6" i="1"/>
  <c r="AN3" i="1"/>
  <c r="AF6" i="1"/>
  <c r="O52" i="1"/>
  <c r="AN2" i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AO10" i="1"/>
  <c r="H60" i="1"/>
  <c r="AL11" i="1"/>
  <c r="O60" i="1"/>
  <c r="AN11" i="1"/>
  <c r="AN1" i="1"/>
  <c r="AN7" i="1"/>
  <c r="AL4" i="1"/>
  <c r="E46" i="1"/>
  <c r="AN5" i="1"/>
  <c r="AF11" i="1"/>
  <c r="O59" i="1"/>
  <c r="AH1" i="1"/>
  <c r="AO1" i="1"/>
  <c r="H39" i="1"/>
  <c r="AH4" i="1"/>
  <c r="AI4" i="1"/>
  <c r="N60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Q3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R52" i="1"/>
  <c r="AO11" i="1"/>
  <c r="R60" i="1"/>
  <c r="AL8" i="1"/>
  <c r="O53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C12" i="1" l="1"/>
  <c r="C43" i="1" s="1"/>
  <c r="M5" i="1"/>
  <c r="M12" i="1"/>
  <c r="M43" i="1" s="1"/>
  <c r="M19" i="1"/>
  <c r="M50" i="1" s="1"/>
  <c r="C5" i="1"/>
  <c r="C36" i="1" s="1"/>
  <c r="M26" i="1"/>
  <c r="M57" i="1" s="1"/>
  <c r="C26" i="1"/>
  <c r="C57" i="1" s="1"/>
  <c r="AC3" i="1"/>
  <c r="G12" i="1" s="1"/>
  <c r="AC12" i="1"/>
  <c r="AT12" i="1" s="1"/>
  <c r="P38" i="1"/>
  <c r="Q52" i="1"/>
  <c r="P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G19" i="1" s="1"/>
  <c r="Q45" i="1"/>
  <c r="P45" i="1"/>
  <c r="F60" i="1"/>
  <c r="F59" i="1"/>
  <c r="F39" i="1"/>
  <c r="G39" i="1"/>
  <c r="AC2" i="1"/>
  <c r="Q5" i="1" s="1"/>
  <c r="M36" i="1"/>
  <c r="F38" i="1"/>
  <c r="G38" i="1"/>
  <c r="F53" i="1"/>
  <c r="G53" i="1"/>
  <c r="F52" i="1"/>
  <c r="G52" i="1"/>
  <c r="C50" i="1"/>
  <c r="AC6" i="1"/>
  <c r="Q19" i="1" s="1"/>
  <c r="AC4" i="1"/>
  <c r="Q12" i="1" s="1"/>
  <c r="AC9" i="1"/>
  <c r="AC1" i="1"/>
  <c r="G5" i="1" s="1"/>
  <c r="AC8" i="1"/>
  <c r="Q26" i="1" s="1"/>
  <c r="AC7" i="1"/>
  <c r="G26" i="1" s="1"/>
  <c r="AC11" i="1"/>
  <c r="AC10" i="1"/>
  <c r="AR3" i="1" l="1"/>
  <c r="E16" i="1" s="1"/>
  <c r="AQ3" i="1"/>
  <c r="D16" i="1" s="1"/>
  <c r="AT3" i="1"/>
  <c r="G16" i="1" s="1"/>
  <c r="AU3" i="1"/>
  <c r="H16" i="1" s="1"/>
  <c r="AQ12" i="1"/>
  <c r="Q50" i="1"/>
  <c r="Q57" i="1"/>
  <c r="G57" i="1"/>
  <c r="G36" i="1"/>
  <c r="G43" i="1"/>
  <c r="Q36" i="1"/>
  <c r="Q43" i="1"/>
  <c r="G50" i="1"/>
  <c r="AR12" i="1"/>
  <c r="AU2" i="1"/>
  <c r="R9" i="1" s="1"/>
  <c r="AT5" i="1"/>
  <c r="G23" i="1" s="1"/>
  <c r="AU12" i="1"/>
  <c r="AB47" i="1" s="1"/>
  <c r="AT2" i="1"/>
  <c r="Q9" i="1" s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R23" i="1" s="1"/>
  <c r="AR6" i="1"/>
  <c r="O23" i="1" s="1"/>
  <c r="AQ6" i="1"/>
  <c r="N23" i="1" s="1"/>
  <c r="AR7" i="1"/>
  <c r="E30" i="1" s="1"/>
  <c r="AU7" i="1"/>
  <c r="H30" i="1" s="1"/>
  <c r="AT7" i="1"/>
  <c r="G30" i="1" s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AB38" i="1" l="1"/>
  <c r="G9" i="1"/>
  <c r="G40" i="1" s="1"/>
  <c r="AA36" i="1"/>
  <c r="H9" i="1"/>
  <c r="H40" i="1" s="1"/>
  <c r="AB36" i="1"/>
  <c r="AA38" i="1"/>
  <c r="G61" i="1"/>
  <c r="G47" i="1"/>
  <c r="Q47" i="1"/>
  <c r="O54" i="1"/>
  <c r="G54" i="1"/>
  <c r="Q54" i="1"/>
  <c r="AB41" i="1"/>
  <c r="Q61" i="1"/>
  <c r="Q40" i="1"/>
  <c r="AA40" i="1"/>
  <c r="Z47" i="1"/>
  <c r="H47" i="1"/>
  <c r="AB39" i="1"/>
  <c r="H61" i="1"/>
  <c r="AB45" i="1"/>
  <c r="R47" i="1"/>
  <c r="AB40" i="1"/>
  <c r="R54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N54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45" i="1" l="1"/>
  <c r="Z38" i="1"/>
  <c r="Z41" i="1"/>
  <c r="Z37" i="1"/>
  <c r="Z36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<sst xmlns="http://schemas.openxmlformats.org/spreadsheetml/2006/main" count="1148" uniqueCount="228">
  <si>
    <t>①</t>
    <phoneticPr fontId="4"/>
  </si>
  <si>
    <t>＋</t>
    <phoneticPr fontId="4"/>
  </si>
  <si>
    <t>＝</t>
    <phoneticPr fontId="4"/>
  </si>
  <si>
    <t>.</t>
    <phoneticPr fontId="4"/>
  </si>
  <si>
    <t>十
位</t>
    <rPh sb="0" eb="1">
      <t>ジュウ</t>
    </rPh>
    <rPh sb="2" eb="3">
      <t>イ</t>
    </rPh>
    <phoneticPr fontId="4"/>
  </si>
  <si>
    <t>一位</t>
    <rPh sb="0" eb="2">
      <t>イチイ</t>
    </rPh>
    <phoneticPr fontId="4"/>
  </si>
  <si>
    <t>下一</t>
    <rPh sb="0" eb="1">
      <t>シタ</t>
    </rPh>
    <rPh sb="1" eb="2">
      <t>イチ</t>
    </rPh>
    <phoneticPr fontId="4"/>
  </si>
  <si>
    <t>下二</t>
    <rPh sb="0" eb="1">
      <t>シタ</t>
    </rPh>
    <rPh sb="1" eb="2">
      <t>ニ</t>
    </rPh>
    <phoneticPr fontId="4"/>
  </si>
  <si>
    <t>②</t>
    <phoneticPr fontId="4"/>
  </si>
  <si>
    <t>＋</t>
    <phoneticPr fontId="4"/>
  </si>
  <si>
    <t>＝</t>
    <phoneticPr fontId="4"/>
  </si>
  <si>
    <t>.</t>
    <phoneticPr fontId="4"/>
  </si>
  <si>
    <t>③</t>
    <phoneticPr fontId="4"/>
  </si>
  <si>
    <t>＋</t>
    <phoneticPr fontId="4"/>
  </si>
  <si>
    <t>.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</si>
  <si>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</si>
  <si>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</si>
  <si>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</si>
  <si>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</si>
  <si>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＝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</si>
  <si>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</si>
  <si>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</si>
  <si>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</si>
  <si>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</si>
  <si>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</si>
  <si>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和</t>
    <rPh sb="0" eb="1">
      <t>ワ</t>
    </rPh>
    <phoneticPr fontId="4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</si>
  <si>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</si>
  <si>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</si>
  <si>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</si>
  <si>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</si>
  <si>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</si>
  <si>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</si>
  <si>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</si>
  <si>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</si>
  <si>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</si>
  <si>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</si>
  <si>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</si>
  <si>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4"/>
  </si>
  <si>
    <t>②</t>
    <phoneticPr fontId="4"/>
  </si>
  <si>
    <t>④</t>
    <phoneticPr fontId="2"/>
  </si>
  <si>
    <t>⑤</t>
    <phoneticPr fontId="2"/>
  </si>
  <si>
    <t>⑦</t>
    <phoneticPr fontId="2"/>
  </si>
  <si>
    <t>⑧</t>
    <phoneticPr fontId="2"/>
  </si>
  <si>
    <t>iti</t>
    <phoneticPr fontId="4"/>
  </si>
  <si>
    <t>san</t>
    <phoneticPr fontId="4"/>
  </si>
  <si>
    <t>下二</t>
    <rPh sb="0" eb="1">
      <t>シタ</t>
    </rPh>
    <rPh sb="1" eb="2">
      <t>2</t>
    </rPh>
    <phoneticPr fontId="4"/>
  </si>
  <si>
    <t>下一</t>
    <rPh sb="0" eb="1">
      <t>シタ</t>
    </rPh>
    <rPh sb="1" eb="2">
      <t>1</t>
    </rPh>
    <phoneticPr fontId="4"/>
  </si>
  <si>
    <t>③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</si>
  <si>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</si>
  <si>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</si>
  <si>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</si>
  <si>
    <t>①</t>
    <phoneticPr fontId="4"/>
  </si>
  <si>
    <t>＋</t>
    <phoneticPr fontId="4"/>
  </si>
  <si>
    <t>＝</t>
    <phoneticPr fontId="4"/>
  </si>
  <si>
    <t>.</t>
    <phoneticPr fontId="4"/>
  </si>
  <si>
    <t>.</t>
    <phoneticPr fontId="4"/>
  </si>
  <si>
    <t>＝</t>
    <phoneticPr fontId="4"/>
  </si>
  <si>
    <t>②</t>
    <phoneticPr fontId="4"/>
  </si>
  <si>
    <t>＝</t>
    <phoneticPr fontId="4"/>
  </si>
  <si>
    <t>.</t>
    <phoneticPr fontId="4"/>
  </si>
  <si>
    <t>＋</t>
    <phoneticPr fontId="4"/>
  </si>
  <si>
    <t>＝</t>
    <phoneticPr fontId="4"/>
  </si>
  <si>
    <t>③</t>
    <phoneticPr fontId="4"/>
  </si>
  <si>
    <t>④</t>
    <phoneticPr fontId="4"/>
  </si>
  <si>
    <t>＋</t>
    <phoneticPr fontId="4"/>
  </si>
  <si>
    <t>＝</t>
    <phoneticPr fontId="4"/>
  </si>
  <si>
    <t>.</t>
    <phoneticPr fontId="4"/>
  </si>
  <si>
    <t>⑨</t>
    <phoneticPr fontId="4"/>
  </si>
  <si>
    <t>＋</t>
    <phoneticPr fontId="4"/>
  </si>
  <si>
    <t>.</t>
    <phoneticPr fontId="4"/>
  </si>
  <si>
    <t>＋</t>
    <phoneticPr fontId="4"/>
  </si>
  <si>
    <t>.</t>
    <phoneticPr fontId="4"/>
  </si>
  <si>
    <t>.</t>
    <phoneticPr fontId="4"/>
  </si>
  <si>
    <t>⑩</t>
    <phoneticPr fontId="4"/>
  </si>
  <si>
    <t>＝</t>
    <phoneticPr fontId="4"/>
  </si>
  <si>
    <t>⑫</t>
    <phoneticPr fontId="4"/>
  </si>
  <si>
    <t>.</t>
    <phoneticPr fontId="4"/>
  </si>
  <si>
    <t>＋</t>
    <phoneticPr fontId="4"/>
  </si>
  <si>
    <t>⑤</t>
    <phoneticPr fontId="2"/>
  </si>
  <si>
    <t>⑥</t>
    <phoneticPr fontId="2"/>
  </si>
  <si>
    <t>⑦</t>
    <phoneticPr fontId="2"/>
  </si>
  <si>
    <t>⑧</t>
    <phoneticPr fontId="2"/>
  </si>
  <si>
    <t>iti</t>
    <phoneticPr fontId="4"/>
  </si>
  <si>
    <t>san</t>
    <phoneticPr fontId="4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</si>
  <si>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</si>
  <si>
    <t>①</t>
    <phoneticPr fontId="4"/>
  </si>
  <si>
    <t>＋</t>
    <phoneticPr fontId="4"/>
  </si>
  <si>
    <t>＝</t>
    <phoneticPr fontId="4"/>
  </si>
  <si>
    <t>.</t>
    <phoneticPr fontId="4"/>
  </si>
  <si>
    <t>＝</t>
    <phoneticPr fontId="4"/>
  </si>
  <si>
    <t>.</t>
    <phoneticPr fontId="4"/>
  </si>
  <si>
    <t>③</t>
    <phoneticPr fontId="4"/>
  </si>
  <si>
    <t>＝</t>
    <phoneticPr fontId="4"/>
  </si>
  <si>
    <t>.</t>
    <phoneticPr fontId="4"/>
  </si>
  <si>
    <t>＋</t>
    <phoneticPr fontId="4"/>
  </si>
  <si>
    <t>④</t>
    <phoneticPr fontId="4"/>
  </si>
  <si>
    <t>＋</t>
    <phoneticPr fontId="4"/>
  </si>
  <si>
    <t>⑥</t>
    <phoneticPr fontId="4"/>
  </si>
  <si>
    <t>＝</t>
    <phoneticPr fontId="4"/>
  </si>
  <si>
    <t>⑦</t>
    <phoneticPr fontId="4"/>
  </si>
  <si>
    <t>⑨</t>
    <phoneticPr fontId="4"/>
  </si>
  <si>
    <t>⑩</t>
    <phoneticPr fontId="4"/>
  </si>
  <si>
    <t>＝</t>
    <phoneticPr fontId="4"/>
  </si>
  <si>
    <t>⑫</t>
    <phoneticPr fontId="4"/>
  </si>
  <si>
    <t>⑤</t>
    <phoneticPr fontId="2"/>
  </si>
  <si>
    <t>⑥</t>
    <phoneticPr fontId="2"/>
  </si>
  <si>
    <t>⑦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</si>
  <si>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　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</si>
  <si>
    <t>①</t>
    <phoneticPr fontId="4"/>
  </si>
  <si>
    <t>＋</t>
    <phoneticPr fontId="4"/>
  </si>
  <si>
    <t>＝</t>
    <phoneticPr fontId="4"/>
  </si>
  <si>
    <t>.</t>
    <phoneticPr fontId="4"/>
  </si>
  <si>
    <t>＝</t>
    <phoneticPr fontId="4"/>
  </si>
  <si>
    <t>②</t>
    <phoneticPr fontId="4"/>
  </si>
  <si>
    <t>＋</t>
    <phoneticPr fontId="4"/>
  </si>
  <si>
    <t>③</t>
    <phoneticPr fontId="4"/>
  </si>
  <si>
    <t>⑥</t>
    <phoneticPr fontId="4"/>
  </si>
  <si>
    <t>⑦</t>
    <phoneticPr fontId="4"/>
  </si>
  <si>
    <t>⑧</t>
    <phoneticPr fontId="4"/>
  </si>
  <si>
    <t>＝</t>
    <phoneticPr fontId="4"/>
  </si>
  <si>
    <t>⑨</t>
    <phoneticPr fontId="4"/>
  </si>
  <si>
    <t>.</t>
    <phoneticPr fontId="4"/>
  </si>
  <si>
    <t>⑩</t>
    <phoneticPr fontId="4"/>
  </si>
  <si>
    <t>＝</t>
    <phoneticPr fontId="4"/>
  </si>
  <si>
    <t>③</t>
    <phoneticPr fontId="2"/>
  </si>
  <si>
    <t>④</t>
    <phoneticPr fontId="2"/>
  </si>
  <si>
    <t>⑪</t>
    <phoneticPr fontId="4"/>
  </si>
  <si>
    <t>⑤</t>
    <phoneticPr fontId="2"/>
  </si>
  <si>
    <t>⑥</t>
    <phoneticPr fontId="2"/>
  </si>
  <si>
    <t>iti</t>
    <phoneticPr fontId="4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</si>
  <si>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</si>
  <si>
    <t>①</t>
    <phoneticPr fontId="4"/>
  </si>
  <si>
    <t>②</t>
    <phoneticPr fontId="4"/>
  </si>
  <si>
    <t>＝</t>
    <phoneticPr fontId="4"/>
  </si>
  <si>
    <t>①</t>
    <phoneticPr fontId="4"/>
  </si>
  <si>
    <t>②</t>
    <phoneticPr fontId="4"/>
  </si>
  <si>
    <t>⑤</t>
    <phoneticPr fontId="4"/>
  </si>
  <si>
    <t>＋</t>
    <phoneticPr fontId="4"/>
  </si>
  <si>
    <t>＝</t>
    <phoneticPr fontId="4"/>
  </si>
  <si>
    <t>.</t>
    <phoneticPr fontId="4"/>
  </si>
  <si>
    <t>⑥</t>
    <phoneticPr fontId="4"/>
  </si>
  <si>
    <t>⑦</t>
    <phoneticPr fontId="4"/>
  </si>
  <si>
    <t>＋</t>
    <phoneticPr fontId="4"/>
  </si>
  <si>
    <t>.</t>
    <phoneticPr fontId="4"/>
  </si>
  <si>
    <t>＋</t>
    <phoneticPr fontId="4"/>
  </si>
  <si>
    <t>＝</t>
    <phoneticPr fontId="4"/>
  </si>
  <si>
    <t>.</t>
    <phoneticPr fontId="4"/>
  </si>
  <si>
    <t>⑥</t>
    <phoneticPr fontId="2"/>
  </si>
  <si>
    <t>⑦</t>
    <phoneticPr fontId="2"/>
  </si>
  <si>
    <t>⑧</t>
    <phoneticPr fontId="2"/>
  </si>
  <si>
    <t>san</t>
    <phoneticPr fontId="4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</si>
  <si>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0" eb="31">
      <t>モン</t>
    </rPh>
    <phoneticPr fontId="2"/>
  </si>
  <si>
    <t>①</t>
    <phoneticPr fontId="4"/>
  </si>
  <si>
    <t>＝</t>
    <phoneticPr fontId="4"/>
  </si>
  <si>
    <t>.</t>
    <phoneticPr fontId="4"/>
  </si>
  <si>
    <t>＋</t>
    <phoneticPr fontId="4"/>
  </si>
  <si>
    <t>＝</t>
    <phoneticPr fontId="4"/>
  </si>
  <si>
    <t>＋</t>
    <phoneticPr fontId="4"/>
  </si>
  <si>
    <t>.</t>
    <phoneticPr fontId="4"/>
  </si>
  <si>
    <t>＝</t>
    <phoneticPr fontId="4"/>
  </si>
  <si>
    <t>⑧</t>
    <phoneticPr fontId="4"/>
  </si>
  <si>
    <t>⑩</t>
    <phoneticPr fontId="4"/>
  </si>
  <si>
    <t>⑤</t>
    <phoneticPr fontId="2"/>
  </si>
  <si>
    <t>⑥</t>
    <phoneticPr fontId="2"/>
  </si>
  <si>
    <t>⑦</t>
    <phoneticPr fontId="2"/>
  </si>
  <si>
    <t>⑧</t>
    <phoneticPr fontId="2"/>
  </si>
  <si>
    <t>iti</t>
    <phoneticPr fontId="4"/>
  </si>
  <si>
    <t>san</t>
    <phoneticPr fontId="4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</si>
  <si>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</si>
  <si>
    <t>①</t>
    <phoneticPr fontId="4"/>
  </si>
  <si>
    <t>②</t>
    <phoneticPr fontId="4"/>
  </si>
  <si>
    <t>③</t>
    <phoneticPr fontId="4"/>
  </si>
  <si>
    <t>＋</t>
    <phoneticPr fontId="4"/>
  </si>
  <si>
    <t>①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</si>
  <si>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</si>
  <si>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</si>
  <si>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</si>
  <si>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</si>
  <si>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</si>
  <si>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⑨</t>
    <phoneticPr fontId="4"/>
  </si>
  <si>
    <t>⑩</t>
    <phoneticPr fontId="4"/>
  </si>
  <si>
    <t>③</t>
    <phoneticPr fontId="2"/>
  </si>
  <si>
    <t>④</t>
    <phoneticPr fontId="2"/>
  </si>
  <si>
    <t>⑪</t>
    <phoneticPr fontId="4"/>
  </si>
  <si>
    <t>＝</t>
    <phoneticPr fontId="4"/>
  </si>
  <si>
    <t>⑧</t>
    <phoneticPr fontId="2"/>
  </si>
  <si>
    <t>san</t>
    <phoneticPr fontId="4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</si>
  <si>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</si>
  <si>
    <t>.</t>
    <phoneticPr fontId="4"/>
  </si>
  <si>
    <t>＋</t>
    <phoneticPr fontId="4"/>
  </si>
  <si>
    <t>＝</t>
    <phoneticPr fontId="4"/>
  </si>
  <si>
    <t>.</t>
    <phoneticPr fontId="4"/>
  </si>
  <si>
    <t>⑥</t>
    <phoneticPr fontId="4"/>
  </si>
  <si>
    <t>⑦</t>
    <phoneticPr fontId="4"/>
  </si>
  <si>
    <t>＋</t>
    <phoneticPr fontId="4"/>
  </si>
  <si>
    <t>＝</t>
    <phoneticPr fontId="4"/>
  </si>
  <si>
    <t>.</t>
    <phoneticPr fontId="4"/>
  </si>
  <si>
    <t>⑧</t>
    <phoneticPr fontId="4"/>
  </si>
  <si>
    <t>＋</t>
    <phoneticPr fontId="4"/>
  </si>
  <si>
    <t>＝</t>
    <phoneticPr fontId="4"/>
  </si>
  <si>
    <t>.</t>
    <phoneticPr fontId="4"/>
  </si>
  <si>
    <t>⑫</t>
    <phoneticPr fontId="4"/>
  </si>
  <si>
    <t>⑦</t>
    <phoneticPr fontId="2"/>
  </si>
  <si>
    <t>iti</t>
    <phoneticPr fontId="4"/>
  </si>
  <si>
    <t>san</t>
    <phoneticPr fontId="4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</si>
  <si>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</si>
  <si>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＋</t>
    <phoneticPr fontId="4"/>
  </si>
  <si>
    <t>＝</t>
    <phoneticPr fontId="4"/>
  </si>
  <si>
    <t>②</t>
    <phoneticPr fontId="4"/>
  </si>
  <si>
    <t>.</t>
    <phoneticPr fontId="4"/>
  </si>
  <si>
    <t>補正</t>
    <rPh sb="0" eb="2">
      <t>ホセイ</t>
    </rPh>
    <phoneticPr fontId="4"/>
  </si>
  <si>
    <t>＋</t>
    <phoneticPr fontId="4"/>
  </si>
  <si>
    <t>①</t>
    <phoneticPr fontId="4"/>
  </si>
  <si>
    <t>⑤</t>
    <phoneticPr fontId="4"/>
  </si>
  <si>
    <t>.</t>
    <phoneticPr fontId="4"/>
  </si>
  <si>
    <t>⑥</t>
    <phoneticPr fontId="4"/>
  </si>
  <si>
    <t>＋</t>
    <phoneticPr fontId="4"/>
  </si>
  <si>
    <t>＝</t>
    <phoneticPr fontId="4"/>
  </si>
  <si>
    <t>⑦</t>
    <phoneticPr fontId="4"/>
  </si>
  <si>
    <t>⑨</t>
    <phoneticPr fontId="4"/>
  </si>
  <si>
    <t>③</t>
    <phoneticPr fontId="2"/>
  </si>
  <si>
    <t>④</t>
    <phoneticPr fontId="2"/>
  </si>
  <si>
    <t>⑪</t>
    <phoneticPr fontId="4"/>
  </si>
  <si>
    <t>⑫</t>
    <phoneticPr fontId="4"/>
  </si>
  <si>
    <t>⑥</t>
    <phoneticPr fontId="2"/>
  </si>
  <si>
    <t>NO</t>
    <phoneticPr fontId="4"/>
  </si>
  <si>
    <t>OKA</t>
    <phoneticPr fontId="4"/>
  </si>
  <si>
    <t>OKB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</si>
</sst>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33CC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b/>
      <sz val="20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3" fillId="2" borderId="0" xfId="0" applyFont="1" applyFill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0" xfId="0" applyFont="1" applyBorder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7" fillId="0" borderId="7" xfId="0" applyFont="1" applyBorder="1" applyProtection="1">
      <alignment vertical="center"/>
    </xf>
    <xf numFmtId="0" fontId="3" fillId="0" borderId="7" xfId="0" applyFont="1" applyBorder="1" applyProtection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Protection="1">
      <alignment vertical="center"/>
    </xf>
    <xf numFmtId="0" fontId="3" fillId="0" borderId="9" xfId="0" applyFont="1" applyBorder="1" applyProtection="1">
      <alignment vertical="center"/>
    </xf>
    <xf numFmtId="0" fontId="10" fillId="0" borderId="0" xfId="0" applyFont="1" applyBorder="1" applyAlignment="1" applyProtection="1">
      <alignment horizontal="left" vertical="center" shrinkToFit="1"/>
    </xf>
    <xf numFmtId="0" fontId="9" fillId="0" borderId="10" xfId="0" applyFont="1" applyBorder="1" applyAlignment="1" applyProtection="1">
      <alignment vertical="center" shrinkToFit="1"/>
    </xf>
    <xf numFmtId="0" fontId="10" fillId="0" borderId="10" xfId="0" applyFont="1" applyBorder="1" applyAlignment="1" applyProtection="1">
      <alignment vertical="center" shrinkToFit="1"/>
    </xf>
    <xf numFmtId="0" fontId="5" fillId="0" borderId="9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9" fillId="0" borderId="0" xfId="0" applyFont="1" applyBorder="1" applyProtection="1">
      <alignment vertical="center"/>
    </xf>
    <xf numFmtId="0" fontId="9" fillId="0" borderId="10" xfId="0" applyFont="1" applyBorder="1" applyProtection="1">
      <alignment vertical="center"/>
    </xf>
    <xf numFmtId="0" fontId="3" fillId="0" borderId="10" xfId="0" applyFont="1" applyBorder="1" applyProtection="1">
      <alignment vertical="center"/>
    </xf>
    <xf numFmtId="0" fontId="11" fillId="0" borderId="11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/>
    </xf>
    <xf numFmtId="0" fontId="12" fillId="0" borderId="0" xfId="0" applyFont="1" applyBorder="1" applyProtection="1">
      <alignment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9" xfId="0" applyFont="1" applyBorder="1" applyAlignment="1" applyProtection="1">
      <alignment horizontal="center" vertical="center"/>
    </xf>
    <xf numFmtId="0" fontId="12" fillId="0" borderId="10" xfId="0" applyFont="1" applyBorder="1" applyProtection="1">
      <alignment vertical="center"/>
    </xf>
    <xf numFmtId="0" fontId="12" fillId="0" borderId="9" xfId="0" applyFont="1" applyBorder="1" applyProtection="1">
      <alignment vertical="center"/>
    </xf>
    <xf numFmtId="0" fontId="3" fillId="0" borderId="20" xfId="0" applyFont="1" applyBorder="1" applyProtection="1">
      <alignment vertical="center"/>
    </xf>
    <xf numFmtId="0" fontId="3" fillId="0" borderId="21" xfId="0" applyFont="1" applyBorder="1" applyProtection="1">
      <alignment vertical="center"/>
    </xf>
    <xf numFmtId="0" fontId="3" fillId="0" borderId="21" xfId="0" applyFont="1" applyBorder="1" applyAlignment="1" applyProtection="1">
      <alignment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Protection="1">
      <alignment vertical="center"/>
    </xf>
    <xf numFmtId="0" fontId="3" fillId="0" borderId="6" xfId="0" applyFont="1" applyBorder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13" fillId="0" borderId="0" xfId="0" applyFont="1" applyBorder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17" fillId="0" borderId="9" xfId="0" applyFont="1" applyBorder="1" applyAlignment="1" applyProtection="1">
      <alignment vertical="center" shrinkToFit="1"/>
    </xf>
    <xf numFmtId="0" fontId="17" fillId="0" borderId="0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horizontal="left" vertical="center" shrinkToFit="1"/>
    </xf>
    <xf numFmtId="0" fontId="17" fillId="0" borderId="10" xfId="0" applyFont="1" applyBorder="1" applyAlignment="1" applyProtection="1">
      <alignment vertical="center" shrinkToFit="1"/>
    </xf>
    <xf numFmtId="0" fontId="5" fillId="0" borderId="0" xfId="0" applyFont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center" vertical="center"/>
    </xf>
    <xf numFmtId="0" fontId="19" fillId="0" borderId="12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2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0" fillId="0" borderId="0" xfId="0" applyFont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0" xfId="0" applyFont="1" applyBorder="1">
      <alignment vertical="center"/>
    </xf>
    <xf numFmtId="0" fontId="3" fillId="0" borderId="10" xfId="0" applyFont="1" applyBorder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23" fillId="0" borderId="19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7" fillId="0" borderId="9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horizontal="left" vertical="center" shrinkToFit="1"/>
    </xf>
    <xf numFmtId="0" fontId="17" fillId="0" borderId="10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9" fillId="3" borderId="0" xfId="0" applyFont="1" applyFill="1" applyAlignment="1" applyProtection="1">
      <alignment vertical="center" wrapText="1"/>
    </xf>
    <xf numFmtId="0" fontId="6" fillId="0" borderId="2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18" fillId="0" borderId="3" xfId="0" applyFont="1" applyBorder="1" applyAlignment="1" applyProtection="1">
      <alignment horizontal="left" vertical="center" shrinkToFit="1"/>
    </xf>
    <xf numFmtId="0" fontId="18" fillId="0" borderId="4" xfId="0" applyFont="1" applyBorder="1" applyAlignment="1" applyProtection="1">
      <alignment horizontal="left" vertical="center" shrinkToFit="1"/>
    </xf>
    <xf numFmtId="0" fontId="15" fillId="0" borderId="2" xfId="0" applyFont="1" applyBorder="1" applyAlignment="1" applyProtection="1">
      <alignment horizontal="right" vertical="center"/>
    </xf>
    <xf numFmtId="0" fontId="15" fillId="0" borderId="3" xfId="0" applyFont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right" vertical="center"/>
    </xf>
    <xf numFmtId="0" fontId="15" fillId="0" borderId="3" xfId="0" applyFont="1" applyBorder="1" applyAlignment="1" applyProtection="1">
      <alignment horizontal="center" vertical="center"/>
    </xf>
    <xf numFmtId="0" fontId="16" fillId="0" borderId="5" xfId="0" applyFont="1" applyBorder="1" applyProtection="1">
      <alignment vertical="center"/>
    </xf>
    <xf numFmtId="0" fontId="16" fillId="0" borderId="3" xfId="0" applyFont="1" applyBorder="1" applyProtection="1">
      <alignment vertical="center"/>
    </xf>
    <xf numFmtId="0" fontId="1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176" fontId="14" fillId="0" borderId="24" xfId="0" applyNumberFormat="1" applyFont="1" applyBorder="1" applyAlignment="1" applyProtection="1">
      <alignment horizontal="right" vertical="center" shrinkToFit="1"/>
    </xf>
    <xf numFmtId="0" fontId="10" fillId="0" borderId="24" xfId="0" applyFont="1" applyBorder="1" applyAlignment="1" applyProtection="1">
      <alignment horizontal="left" vertical="center" shrinkToFit="1"/>
    </xf>
    <xf numFmtId="176" fontId="14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9" fillId="0" borderId="2" xfId="0" applyFont="1" applyBorder="1" applyAlignment="1" applyProtection="1">
      <alignment horizontal="left" vertical="center" shrinkToFit="1"/>
    </xf>
    <xf numFmtId="0" fontId="9" fillId="0" borderId="3" xfId="0" applyFont="1" applyBorder="1" applyAlignment="1" applyProtection="1">
      <alignment horizontal="left" vertical="center" shrinkToFit="1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center" vertical="center"/>
    </xf>
    <xf numFmtId="0" fontId="3" fillId="0" borderId="5" xfId="0" applyFont="1" applyBorder="1" applyProtection="1">
      <alignment vertical="center"/>
    </xf>
    <xf numFmtId="0" fontId="3" fillId="0" borderId="3" xfId="0" applyFont="1" applyBorder="1" applyProtection="1">
      <alignment vertical="center"/>
    </xf>
    <xf numFmtId="0" fontId="3" fillId="0" borderId="4" xfId="0" applyFont="1" applyBorder="1" applyProtection="1">
      <alignment vertical="center"/>
    </xf>
    <xf numFmtId="0" fontId="10" fillId="0" borderId="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0" fontId="18" fillId="0" borderId="3" xfId="0" applyFont="1" applyBorder="1" applyAlignment="1">
      <alignment horizontal="left" vertical="center" shrinkToFit="1"/>
    </xf>
    <xf numFmtId="0" fontId="18" fillId="0" borderId="4" xfId="0" applyFont="1" applyBorder="1" applyAlignment="1">
      <alignment horizontal="left" vertical="center" shrinkToFit="1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6" fillId="0" borderId="5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24" fillId="0" borderId="3" xfId="0" applyFont="1" applyBorder="1" applyAlignment="1">
      <alignment horizontal="left" vertical="center" shrinkToFit="1"/>
    </xf>
    <xf numFmtId="0" fontId="24" fillId="0" borderId="4" xfId="0" applyFont="1" applyBorder="1" applyAlignment="1">
      <alignment horizontal="left" vertical="center" shrinkToFit="1"/>
    </xf>
    <xf numFmtId="0" fontId="10" fillId="0" borderId="24" xfId="0" applyFont="1" applyBorder="1" applyAlignment="1">
      <alignment horizontal="left" vertical="center" shrinkToFit="1"/>
    </xf>
    <xf numFmtId="0" fontId="1" fillId="0" borderId="23" xfId="0" applyFont="1" applyBorder="1" applyAlignment="1">
      <alignment horizontal="left" vertical="center" shrinkToFit="1"/>
    </xf>
    <xf numFmtId="0" fontId="28" fillId="0" borderId="2" xfId="0" applyFont="1" applyBorder="1" applyAlignment="1">
      <alignment horizontal="right" vertical="center"/>
    </xf>
    <xf numFmtId="0" fontId="28" fillId="0" borderId="3" xfId="0" applyFont="1" applyBorder="1" applyAlignment="1">
      <alignment horizontal="right" vertical="center"/>
    </xf>
    <xf numFmtId="0" fontId="28" fillId="0" borderId="4" xfId="0" applyFont="1" applyBorder="1" applyAlignment="1">
      <alignment horizontal="right" vertical="center"/>
    </xf>
    <xf numFmtId="0" fontId="28" fillId="0" borderId="3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9" fillId="0" borderId="2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23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33CC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223752" y="18102709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179762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179762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11281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11281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4280091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4280091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7432000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7432000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225484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20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89040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2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2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2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225484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3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3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3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3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225484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225484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5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51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89040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51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1955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51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89040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51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1955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51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89040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51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1955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225484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6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6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6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6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6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6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6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6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225484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7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7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7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7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7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7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7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7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225484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8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8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8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8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8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8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8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225484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9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9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1803861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9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9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119139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9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040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9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9554" y="24344168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92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89040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92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19554" y="27496943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161" t="s">
        <v>49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0">
        <v>1</v>
      </c>
      <c r="T1" s="160"/>
      <c r="U1" s="1"/>
      <c r="X1" s="3" t="s">
        <v>0</v>
      </c>
      <c r="Y1" s="4">
        <f ca="1">AY1*1000+BD1*100+BI1*10+BN1</f>
        <v>32</v>
      </c>
      <c r="Z1" s="4" t="s">
        <v>1</v>
      </c>
      <c r="AA1" s="4">
        <f ca="1">AZ1*1000+BE1*100+BJ1*10+BO1</f>
        <v>41</v>
      </c>
      <c r="AB1" s="4" t="s">
        <v>2</v>
      </c>
      <c r="AC1" s="4">
        <f ca="1">Y1+AA1</f>
        <v>73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3</v>
      </c>
      <c r="AI1" s="4">
        <f ca="1">BN1</f>
        <v>2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4</v>
      </c>
      <c r="AO1" s="4">
        <f ca="1">BO1</f>
        <v>1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7</v>
      </c>
      <c r="AU1" s="4">
        <f ca="1">MOD(ROUNDDOWN(AC1/1,0),10)</f>
        <v>3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3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1</v>
      </c>
      <c r="BP1" s="9"/>
      <c r="BQ1" s="9"/>
      <c r="BR1" s="7"/>
      <c r="BS1" s="10">
        <f ca="1">RAND()</f>
        <v>0.25610276957416833</v>
      </c>
      <c r="BT1" s="11">
        <f ca="1">RANK(BS1,$BS$1:$BS$100,)</f>
        <v>18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9.7181020528184781E-2</v>
      </c>
      <c r="CA1" s="11">
        <f ca="1">RANK(BZ1,$BZ$1:$BZ$100,)</f>
        <v>19</v>
      </c>
      <c r="CB1" s="4"/>
      <c r="CC1" s="4">
        <v>1</v>
      </c>
      <c r="CD1" s="4">
        <v>0</v>
      </c>
      <c r="CE1" s="4">
        <v>0</v>
      </c>
      <c r="CG1" s="10">
        <f ca="1">RAND()</f>
        <v>0.5985584244763027</v>
      </c>
      <c r="CH1" s="11">
        <f ca="1">RANK(CG1,$CG$1:$CG$100,)</f>
        <v>19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0.7312610036226973</v>
      </c>
      <c r="CO1" s="11">
        <f ca="1">RANK(CN1,$CN$1:$CN$100,)</f>
        <v>9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164" t="s">
        <v>36</v>
      </c>
      <c r="B2" s="165"/>
      <c r="C2" s="165"/>
      <c r="D2" s="165"/>
      <c r="E2" s="166"/>
      <c r="F2" s="167" t="s">
        <v>37</v>
      </c>
      <c r="G2" s="167"/>
      <c r="H2" s="167"/>
      <c r="I2" s="168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70"/>
      <c r="X2" s="2" t="s">
        <v>8</v>
      </c>
      <c r="Y2" s="4">
        <f t="shared" ref="Y2:Y12" ca="1" si="1">AY2*1000+BD2*100+BI2*10+BN2</f>
        <v>14</v>
      </c>
      <c r="Z2" s="4" t="s">
        <v>9</v>
      </c>
      <c r="AA2" s="4">
        <f t="shared" ref="AA2:AA12" ca="1" si="2">AZ2*1000+BE2*100+BJ2*10+BO2</f>
        <v>32</v>
      </c>
      <c r="AB2" s="4" t="s">
        <v>10</v>
      </c>
      <c r="AC2" s="4">
        <f t="shared" ref="AC2:AC12" ca="1" si="3">Y2+AA2</f>
        <v>46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1</v>
      </c>
      <c r="AI2" s="4">
        <f t="shared" ref="AI2:AI12" ca="1" si="7">BN2</f>
        <v>4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3</v>
      </c>
      <c r="AO2" s="4">
        <f t="shared" ref="AO2:AO12" ca="1" si="11">BO2</f>
        <v>2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4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3</v>
      </c>
      <c r="BK2" s="9"/>
      <c r="BM2" s="4">
        <v>2</v>
      </c>
      <c r="BN2" s="8">
        <f t="shared" ref="BN2:BN12" ca="1" si="21">VLOOKUP($CO2,$CQ$1:$CS$100,2,FALSE)</f>
        <v>4</v>
      </c>
      <c r="BO2" s="8">
        <f t="shared" ref="BO2:BO12" ca="1" si="22">VLOOKUP($CO2,$CQ$1:$CS$100,3,FALSE)</f>
        <v>2</v>
      </c>
      <c r="BP2" s="9"/>
      <c r="BQ2" s="9"/>
      <c r="BR2" s="7"/>
      <c r="BS2" s="10">
        <f t="shared" ref="BS2:BS20" ca="1" si="23">RAND()</f>
        <v>0.22437802236076931</v>
      </c>
      <c r="BT2" s="11">
        <f t="shared" ref="BT2:BT20" ca="1" si="24">RANK(BS2,$BS$1:$BS$100,)</f>
        <v>19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0.572493626836729</v>
      </c>
      <c r="CA2" s="11">
        <f t="shared" ref="CA2:CA20" ca="1" si="26">RANK(BZ2,$BZ$1:$BZ$100,)</f>
        <v>7</v>
      </c>
      <c r="CB2" s="4"/>
      <c r="CC2" s="4">
        <v>2</v>
      </c>
      <c r="CD2" s="4">
        <v>0</v>
      </c>
      <c r="CE2" s="4">
        <v>0</v>
      </c>
      <c r="CG2" s="10">
        <f t="shared" ref="CG2:CG36" ca="1" si="27">RAND()</f>
        <v>0.93653054529401603</v>
      </c>
      <c r="CH2" s="11">
        <f t="shared" ref="CH2:CH36" ca="1" si="28">RANK(CG2,$CG$1:$CG$100,)</f>
        <v>3</v>
      </c>
      <c r="CI2" s="4"/>
      <c r="CJ2" s="4">
        <v>2</v>
      </c>
      <c r="CK2" s="4">
        <v>1</v>
      </c>
      <c r="CL2" s="4">
        <v>2</v>
      </c>
      <c r="CN2" s="10">
        <f t="shared" ref="CN2:CN36" ca="1" si="29">RAND()</f>
        <v>0.28666414633705506</v>
      </c>
      <c r="CO2" s="11">
        <f t="shared" ref="CO2:CO36" ca="1" si="30">RANK(CN2,$CN$1:$CN$100,)</f>
        <v>23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62</v>
      </c>
      <c r="Z3" s="4" t="s">
        <v>13</v>
      </c>
      <c r="AA3" s="4">
        <f t="shared" ca="1" si="2"/>
        <v>25</v>
      </c>
      <c r="AB3" s="4" t="s">
        <v>2</v>
      </c>
      <c r="AC3" s="4">
        <f t="shared" ca="1" si="3"/>
        <v>87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6</v>
      </c>
      <c r="AI3" s="4">
        <f t="shared" ca="1" si="7"/>
        <v>2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2</v>
      </c>
      <c r="AO3" s="4">
        <f t="shared" ca="1" si="11"/>
        <v>5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8</v>
      </c>
      <c r="AU3" s="4">
        <f t="shared" ca="1" si="15"/>
        <v>7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6</v>
      </c>
      <c r="BJ3" s="8">
        <f t="shared" ca="1" si="0"/>
        <v>2</v>
      </c>
      <c r="BK3" s="9"/>
      <c r="BM3" s="4">
        <v>3</v>
      </c>
      <c r="BN3" s="8">
        <f t="shared" ca="1" si="21"/>
        <v>2</v>
      </c>
      <c r="BO3" s="8">
        <f t="shared" ca="1" si="22"/>
        <v>5</v>
      </c>
      <c r="BP3" s="9"/>
      <c r="BQ3" s="9"/>
      <c r="BR3" s="7"/>
      <c r="BS3" s="10">
        <f t="shared" ca="1" si="23"/>
        <v>0.7868416334822308</v>
      </c>
      <c r="BT3" s="11">
        <f t="shared" ca="1" si="24"/>
        <v>5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0.40350482645749219</v>
      </c>
      <c r="CA3" s="11">
        <f t="shared" ca="1" si="26"/>
        <v>13</v>
      </c>
      <c r="CB3" s="4"/>
      <c r="CC3" s="4">
        <v>3</v>
      </c>
      <c r="CD3" s="4">
        <v>0</v>
      </c>
      <c r="CE3" s="4">
        <v>0</v>
      </c>
      <c r="CG3" s="10">
        <f t="shared" ca="1" si="27"/>
        <v>0.2719480808986775</v>
      </c>
      <c r="CH3" s="11">
        <f t="shared" ca="1" si="28"/>
        <v>32</v>
      </c>
      <c r="CI3" s="4"/>
      <c r="CJ3" s="4">
        <v>3</v>
      </c>
      <c r="CK3" s="4">
        <v>1</v>
      </c>
      <c r="CL3" s="4">
        <v>3</v>
      </c>
      <c r="CN3" s="10">
        <f t="shared" ca="1" si="29"/>
        <v>0.67649859524024569</v>
      </c>
      <c r="CO3" s="11">
        <f t="shared" ca="1" si="30"/>
        <v>13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53</v>
      </c>
      <c r="Z4" s="4" t="s">
        <v>13</v>
      </c>
      <c r="AA4" s="4">
        <f t="shared" ca="1" si="2"/>
        <v>21</v>
      </c>
      <c r="AB4" s="4" t="s">
        <v>2</v>
      </c>
      <c r="AC4" s="4">
        <f t="shared" ca="1" si="3"/>
        <v>74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5</v>
      </c>
      <c r="AI4" s="4">
        <f t="shared" ca="1" si="7"/>
        <v>3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2</v>
      </c>
      <c r="AO4" s="4">
        <f t="shared" ca="1" si="11"/>
        <v>1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7</v>
      </c>
      <c r="AU4" s="4">
        <f t="shared" ca="1" si="15"/>
        <v>4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5</v>
      </c>
      <c r="BJ4" s="8">
        <f t="shared" ca="1" si="0"/>
        <v>2</v>
      </c>
      <c r="BK4" s="9"/>
      <c r="BM4" s="4">
        <v>4</v>
      </c>
      <c r="BN4" s="8">
        <f t="shared" ca="1" si="21"/>
        <v>3</v>
      </c>
      <c r="BO4" s="8">
        <f t="shared" ca="1" si="22"/>
        <v>1</v>
      </c>
      <c r="BP4" s="9"/>
      <c r="BQ4" s="9"/>
      <c r="BR4" s="7"/>
      <c r="BS4" s="10">
        <f t="shared" ca="1" si="23"/>
        <v>0.27457899272166697</v>
      </c>
      <c r="BT4" s="11">
        <f t="shared" ca="1" si="24"/>
        <v>17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0.79118430552302188</v>
      </c>
      <c r="CA4" s="11">
        <f t="shared" ca="1" si="26"/>
        <v>5</v>
      </c>
      <c r="CB4" s="4"/>
      <c r="CC4" s="4">
        <v>4</v>
      </c>
      <c r="CD4" s="4">
        <v>0</v>
      </c>
      <c r="CE4" s="4">
        <v>0</v>
      </c>
      <c r="CG4" s="10">
        <f t="shared" ca="1" si="27"/>
        <v>0.34024186006577839</v>
      </c>
      <c r="CH4" s="11">
        <f t="shared" ca="1" si="28"/>
        <v>28</v>
      </c>
      <c r="CI4" s="4"/>
      <c r="CJ4" s="4">
        <v>4</v>
      </c>
      <c r="CK4" s="4">
        <v>1</v>
      </c>
      <c r="CL4" s="4">
        <v>4</v>
      </c>
      <c r="CN4" s="10">
        <f t="shared" ca="1" si="29"/>
        <v>0.46319349389145215</v>
      </c>
      <c r="CO4" s="11">
        <f t="shared" ca="1" si="30"/>
        <v>16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162" t="str">
        <f ca="1">$Y1/100&amp;$Z1&amp;$AA1/100&amp;$AB1</f>
        <v>0.32＋0.41＝</v>
      </c>
      <c r="D5" s="163"/>
      <c r="E5" s="163"/>
      <c r="F5" s="163"/>
      <c r="G5" s="156">
        <f ca="1">$AC1/100</f>
        <v>0.73</v>
      </c>
      <c r="H5" s="157"/>
      <c r="I5" s="21"/>
      <c r="J5" s="22"/>
      <c r="K5" s="20"/>
      <c r="L5" s="13"/>
      <c r="M5" s="162" t="str">
        <f ca="1">$Y2/100&amp;$Z2&amp;$AA2/100&amp;$AB2</f>
        <v>0.14＋0.32＝</v>
      </c>
      <c r="N5" s="163"/>
      <c r="O5" s="163"/>
      <c r="P5" s="163"/>
      <c r="Q5" s="156">
        <f ca="1">$AC2/100</f>
        <v>0.46</v>
      </c>
      <c r="R5" s="157"/>
      <c r="S5" s="21"/>
      <c r="T5" s="23"/>
      <c r="X5" s="2" t="s">
        <v>16</v>
      </c>
      <c r="Y5" s="4">
        <f t="shared" ca="1" si="1"/>
        <v>42</v>
      </c>
      <c r="Z5" s="4" t="s">
        <v>1</v>
      </c>
      <c r="AA5" s="4">
        <f t="shared" ca="1" si="2"/>
        <v>47</v>
      </c>
      <c r="AB5" s="4" t="s">
        <v>2</v>
      </c>
      <c r="AC5" s="4">
        <f t="shared" ca="1" si="3"/>
        <v>89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4</v>
      </c>
      <c r="AI5" s="4">
        <f t="shared" ca="1" si="7"/>
        <v>2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4</v>
      </c>
      <c r="AO5" s="4">
        <f t="shared" ca="1" si="11"/>
        <v>7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8</v>
      </c>
      <c r="AU5" s="4">
        <f t="shared" ca="1" si="15"/>
        <v>9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4</v>
      </c>
      <c r="BJ5" s="8">
        <f t="shared" ca="1" si="0"/>
        <v>4</v>
      </c>
      <c r="BK5" s="9"/>
      <c r="BM5" s="4">
        <v>5</v>
      </c>
      <c r="BN5" s="8">
        <f t="shared" ca="1" si="21"/>
        <v>2</v>
      </c>
      <c r="BO5" s="8">
        <f t="shared" ca="1" si="22"/>
        <v>7</v>
      </c>
      <c r="BP5" s="9"/>
      <c r="BQ5" s="9"/>
      <c r="BR5" s="7"/>
      <c r="BS5" s="10">
        <f t="shared" ca="1" si="23"/>
        <v>0.91256737441023117</v>
      </c>
      <c r="BT5" s="11">
        <f t="shared" ca="1" si="24"/>
        <v>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0.44675435266629104</v>
      </c>
      <c r="CA5" s="11">
        <f t="shared" ca="1" si="26"/>
        <v>10</v>
      </c>
      <c r="CB5" s="4"/>
      <c r="CC5" s="4">
        <v>5</v>
      </c>
      <c r="CD5" s="4">
        <v>0</v>
      </c>
      <c r="CE5" s="4">
        <v>0</v>
      </c>
      <c r="CG5" s="10">
        <f t="shared" ca="1" si="27"/>
        <v>0.43419637112820331</v>
      </c>
      <c r="CH5" s="11">
        <f t="shared" ca="1" si="28"/>
        <v>25</v>
      </c>
      <c r="CI5" s="4"/>
      <c r="CJ5" s="4">
        <v>5</v>
      </c>
      <c r="CK5" s="4">
        <v>1</v>
      </c>
      <c r="CL5" s="4">
        <v>5</v>
      </c>
      <c r="CN5" s="10">
        <f t="shared" ca="1" si="29"/>
        <v>0.51605034460914423</v>
      </c>
      <c r="CO5" s="11">
        <f t="shared" ca="1" si="30"/>
        <v>15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25</v>
      </c>
      <c r="Z6" s="4" t="s">
        <v>1</v>
      </c>
      <c r="AA6" s="4">
        <f t="shared" ca="1" si="2"/>
        <v>44</v>
      </c>
      <c r="AB6" s="4" t="s">
        <v>2</v>
      </c>
      <c r="AC6" s="4">
        <f t="shared" ca="1" si="3"/>
        <v>69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2</v>
      </c>
      <c r="AI6" s="4">
        <f t="shared" ca="1" si="7"/>
        <v>5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4</v>
      </c>
      <c r="AO6" s="4">
        <f t="shared" ca="1" si="11"/>
        <v>4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6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2</v>
      </c>
      <c r="BJ6" s="8">
        <f t="shared" ca="1" si="0"/>
        <v>4</v>
      </c>
      <c r="BK6" s="9"/>
      <c r="BM6" s="4">
        <v>6</v>
      </c>
      <c r="BN6" s="8">
        <f t="shared" ca="1" si="21"/>
        <v>5</v>
      </c>
      <c r="BO6" s="8">
        <f t="shared" ca="1" si="22"/>
        <v>4</v>
      </c>
      <c r="BP6" s="9"/>
      <c r="BQ6" s="9"/>
      <c r="BR6" s="7"/>
      <c r="BS6" s="10">
        <f t="shared" ca="1" si="23"/>
        <v>0.51473909831434006</v>
      </c>
      <c r="BT6" s="11">
        <f t="shared" ca="1" si="24"/>
        <v>10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5.5026964375836984E-2</v>
      </c>
      <c r="CA6" s="11">
        <f t="shared" ca="1" si="26"/>
        <v>20</v>
      </c>
      <c r="CB6" s="4"/>
      <c r="CC6" s="4">
        <v>6</v>
      </c>
      <c r="CD6" s="4">
        <v>0</v>
      </c>
      <c r="CE6" s="4">
        <v>0</v>
      </c>
      <c r="CG6" s="10">
        <f t="shared" ca="1" si="27"/>
        <v>0.74927598297879427</v>
      </c>
      <c r="CH6" s="11">
        <f t="shared" ca="1" si="28"/>
        <v>12</v>
      </c>
      <c r="CI6" s="4"/>
      <c r="CJ6" s="4">
        <v>6</v>
      </c>
      <c r="CK6" s="4">
        <v>1</v>
      </c>
      <c r="CL6" s="4">
        <v>6</v>
      </c>
      <c r="CN6" s="10">
        <f t="shared" ca="1" si="29"/>
        <v>0.15213404818348253</v>
      </c>
      <c r="CO6" s="11">
        <f t="shared" ca="1" si="30"/>
        <v>30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0</v>
      </c>
      <c r="F7" s="41" t="str">
        <f ca="1">IF(AND(G7=0,H7=0),"",".")</f>
        <v>.</v>
      </c>
      <c r="G7" s="42">
        <f ca="1">$BI1</f>
        <v>3</v>
      </c>
      <c r="H7" s="42">
        <f ca="1">$BN1</f>
        <v>2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0</v>
      </c>
      <c r="P7" s="41" t="str">
        <f ca="1">IF(AND(Q7=0,R7=0),"",".")</f>
        <v>.</v>
      </c>
      <c r="Q7" s="42">
        <f ca="1">$BI2</f>
        <v>1</v>
      </c>
      <c r="R7" s="42">
        <f ca="1">$BN2</f>
        <v>4</v>
      </c>
      <c r="S7" s="33"/>
      <c r="T7" s="28"/>
      <c r="X7" s="2" t="s">
        <v>18</v>
      </c>
      <c r="Y7" s="4">
        <f t="shared" ca="1" si="1"/>
        <v>21</v>
      </c>
      <c r="Z7" s="4" t="s">
        <v>1</v>
      </c>
      <c r="AA7" s="4">
        <f t="shared" ca="1" si="2"/>
        <v>73</v>
      </c>
      <c r="AB7" s="4" t="s">
        <v>2</v>
      </c>
      <c r="AC7" s="4">
        <f t="shared" ca="1" si="3"/>
        <v>94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2</v>
      </c>
      <c r="AI7" s="4">
        <f t="shared" ca="1" si="7"/>
        <v>1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7</v>
      </c>
      <c r="AO7" s="4">
        <f t="shared" ca="1" si="11"/>
        <v>3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9</v>
      </c>
      <c r="AU7" s="4">
        <f t="shared" ca="1" si="15"/>
        <v>4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2</v>
      </c>
      <c r="BJ7" s="8">
        <f t="shared" ca="1" si="0"/>
        <v>7</v>
      </c>
      <c r="BK7" s="9"/>
      <c r="BM7" s="4">
        <v>7</v>
      </c>
      <c r="BN7" s="8">
        <f t="shared" ca="1" si="21"/>
        <v>1</v>
      </c>
      <c r="BO7" s="8">
        <f t="shared" ca="1" si="22"/>
        <v>3</v>
      </c>
      <c r="BP7" s="9"/>
      <c r="BQ7" s="9"/>
      <c r="BR7" s="7"/>
      <c r="BS7" s="10">
        <f t="shared" ca="1" si="23"/>
        <v>0.75565491095464954</v>
      </c>
      <c r="BT7" s="11">
        <f t="shared" ca="1" si="24"/>
        <v>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0.46751772131247904</v>
      </c>
      <c r="CA7" s="11">
        <f t="shared" ca="1" si="26"/>
        <v>9</v>
      </c>
      <c r="CB7" s="4"/>
      <c r="CC7" s="4">
        <v>7</v>
      </c>
      <c r="CD7" s="4">
        <v>0</v>
      </c>
      <c r="CE7" s="4">
        <v>0</v>
      </c>
      <c r="CG7" s="10">
        <f t="shared" ca="1" si="27"/>
        <v>0.67407400410655427</v>
      </c>
      <c r="CH7" s="11">
        <f t="shared" ca="1" si="28"/>
        <v>15</v>
      </c>
      <c r="CI7" s="4"/>
      <c r="CJ7" s="4">
        <v>7</v>
      </c>
      <c r="CK7" s="4">
        <v>1</v>
      </c>
      <c r="CL7" s="4">
        <v>7</v>
      </c>
      <c r="CN7" s="10">
        <f t="shared" ca="1" si="29"/>
        <v>0.93905213981607127</v>
      </c>
      <c r="CO7" s="11">
        <f t="shared" ca="1" si="30"/>
        <v>3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IF(AND($AZ1=0,$AY1=0),"","＋")</f>
        <v/>
      </c>
      <c r="D8" s="70" t="str">
        <f ca="1">IF(AND($AZ1=0,$AY1=0),"＋",$AZ1)</f>
        <v>＋</v>
      </c>
      <c r="E8" s="71">
        <f ca="1">$BE1</f>
        <v>0</v>
      </c>
      <c r="F8" s="71" t="str">
        <f ca="1">IF(AND(G8=0,H8=0),"",".")</f>
        <v>.</v>
      </c>
      <c r="G8" s="72">
        <f ca="1">$BJ1</f>
        <v>4</v>
      </c>
      <c r="H8" s="72">
        <f ca="1">$BO1</f>
        <v>1</v>
      </c>
      <c r="I8" s="33"/>
      <c r="J8" s="28"/>
      <c r="K8" s="20"/>
      <c r="L8" s="13"/>
      <c r="M8" s="69" t="str">
        <f ca="1">IF(AND($AZ2=0,$AY2=0),"","＋")</f>
        <v/>
      </c>
      <c r="N8" s="70" t="str">
        <f ca="1">IF(AND($AZ2=0,$AY2=0),"＋",$AZ2)</f>
        <v>＋</v>
      </c>
      <c r="O8" s="71">
        <f ca="1">$BE2</f>
        <v>0</v>
      </c>
      <c r="P8" s="71" t="str">
        <f ca="1">IF(AND(Q8=0,R8=0),"",".")</f>
        <v>.</v>
      </c>
      <c r="Q8" s="72">
        <f ca="1">$BJ2</f>
        <v>3</v>
      </c>
      <c r="R8" s="72">
        <f ca="1">$BO2</f>
        <v>2</v>
      </c>
      <c r="S8" s="33"/>
      <c r="T8" s="28"/>
      <c r="X8" s="2" t="s">
        <v>20</v>
      </c>
      <c r="Y8" s="4">
        <f t="shared" ca="1" si="1"/>
        <v>31</v>
      </c>
      <c r="Z8" s="4" t="s">
        <v>1</v>
      </c>
      <c r="AA8" s="4">
        <f t="shared" ca="1" si="2"/>
        <v>21</v>
      </c>
      <c r="AB8" s="4" t="s">
        <v>2</v>
      </c>
      <c r="AC8" s="4">
        <f t="shared" ca="1" si="3"/>
        <v>52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3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2</v>
      </c>
      <c r="AO8" s="4">
        <f t="shared" ca="1" si="11"/>
        <v>1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5</v>
      </c>
      <c r="AU8" s="4">
        <f t="shared" ca="1" si="15"/>
        <v>2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3</v>
      </c>
      <c r="BJ8" s="8">
        <f t="shared" ca="1" si="0"/>
        <v>2</v>
      </c>
      <c r="BK8" s="9"/>
      <c r="BM8" s="4">
        <v>8</v>
      </c>
      <c r="BN8" s="8">
        <f t="shared" ca="1" si="21"/>
        <v>1</v>
      </c>
      <c r="BO8" s="8">
        <f t="shared" ca="1" si="22"/>
        <v>1</v>
      </c>
      <c r="BP8" s="9"/>
      <c r="BQ8" s="9"/>
      <c r="BR8" s="7"/>
      <c r="BS8" s="10">
        <f t="shared" ca="1" si="23"/>
        <v>0.38826508460138609</v>
      </c>
      <c r="BT8" s="11">
        <f t="shared" ca="1" si="24"/>
        <v>12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0.28464326222026248</v>
      </c>
      <c r="CA8" s="11">
        <f t="shared" ca="1" si="26"/>
        <v>15</v>
      </c>
      <c r="CB8" s="4"/>
      <c r="CC8" s="4">
        <v>8</v>
      </c>
      <c r="CD8" s="4">
        <v>0</v>
      </c>
      <c r="CE8" s="4">
        <v>0</v>
      </c>
      <c r="CG8" s="10">
        <f t="shared" ca="1" si="27"/>
        <v>0.63304699293191236</v>
      </c>
      <c r="CH8" s="11">
        <f t="shared" ca="1" si="28"/>
        <v>17</v>
      </c>
      <c r="CI8" s="4"/>
      <c r="CJ8" s="4">
        <v>8</v>
      </c>
      <c r="CK8" s="4">
        <v>1</v>
      </c>
      <c r="CL8" s="4">
        <v>8</v>
      </c>
      <c r="CN8" s="10">
        <f t="shared" ca="1" si="29"/>
        <v>0.9540209208581748</v>
      </c>
      <c r="CO8" s="11">
        <f t="shared" ca="1" si="30"/>
        <v>1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7</v>
      </c>
      <c r="H9" s="43">
        <f ca="1">$AU1</f>
        <v>3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4</v>
      </c>
      <c r="R9" s="43">
        <f ca="1">$AU2</f>
        <v>6</v>
      </c>
      <c r="S9" s="33"/>
      <c r="T9" s="44"/>
      <c r="X9" s="2" t="s">
        <v>21</v>
      </c>
      <c r="Y9" s="4">
        <f t="shared" ca="1" si="1"/>
        <v>14</v>
      </c>
      <c r="Z9" s="4" t="s">
        <v>1</v>
      </c>
      <c r="AA9" s="4">
        <f t="shared" ca="1" si="2"/>
        <v>61</v>
      </c>
      <c r="AB9" s="4" t="s">
        <v>2</v>
      </c>
      <c r="AC9" s="4">
        <f t="shared" ca="1" si="3"/>
        <v>75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1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6</v>
      </c>
      <c r="AO9" s="4">
        <f t="shared" ca="1" si="11"/>
        <v>1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7</v>
      </c>
      <c r="AU9" s="4">
        <f t="shared" ca="1" si="15"/>
        <v>5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1</v>
      </c>
      <c r="BJ9" s="8">
        <f t="shared" ca="1" si="0"/>
        <v>6</v>
      </c>
      <c r="BK9" s="9"/>
      <c r="BM9" s="4">
        <v>9</v>
      </c>
      <c r="BN9" s="8">
        <f t="shared" ca="1" si="21"/>
        <v>4</v>
      </c>
      <c r="BO9" s="8">
        <f t="shared" ca="1" si="22"/>
        <v>1</v>
      </c>
      <c r="BP9" s="9"/>
      <c r="BQ9" s="9"/>
      <c r="BR9" s="7"/>
      <c r="BS9" s="10">
        <f t="shared" ca="1" si="23"/>
        <v>0.75234612994263361</v>
      </c>
      <c r="BT9" s="11">
        <f t="shared" ca="1" si="24"/>
        <v>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0.19666895670736162</v>
      </c>
      <c r="CA9" s="11">
        <f t="shared" ca="1" si="26"/>
        <v>16</v>
      </c>
      <c r="CB9" s="4"/>
      <c r="CC9" s="4">
        <v>9</v>
      </c>
      <c r="CD9" s="4">
        <v>0</v>
      </c>
      <c r="CE9" s="4">
        <v>0</v>
      </c>
      <c r="CG9" s="10">
        <f t="shared" ca="1" si="27"/>
        <v>0.78069125871625056</v>
      </c>
      <c r="CH9" s="11">
        <f t="shared" ca="1" si="28"/>
        <v>6</v>
      </c>
      <c r="CI9" s="4"/>
      <c r="CJ9" s="4">
        <v>9</v>
      </c>
      <c r="CK9" s="4">
        <v>2</v>
      </c>
      <c r="CL9" s="4">
        <v>1</v>
      </c>
      <c r="CN9" s="10">
        <f t="shared" ca="1" si="29"/>
        <v>0.31289444023249247</v>
      </c>
      <c r="CO9" s="11">
        <f t="shared" ca="1" si="30"/>
        <v>22</v>
      </c>
      <c r="CP9" s="4"/>
      <c r="CQ9" s="4">
        <v>9</v>
      </c>
      <c r="CR9" s="4">
        <v>2</v>
      </c>
      <c r="CS9" s="4">
        <v>1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15</v>
      </c>
      <c r="Z10" s="4" t="s">
        <v>1</v>
      </c>
      <c r="AA10" s="4">
        <f t="shared" ca="1" si="2"/>
        <v>41</v>
      </c>
      <c r="AB10" s="4" t="s">
        <v>2</v>
      </c>
      <c r="AC10" s="4">
        <f t="shared" ca="1" si="3"/>
        <v>56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1</v>
      </c>
      <c r="AI10" s="4">
        <f t="shared" ca="1" si="7"/>
        <v>5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4</v>
      </c>
      <c r="AO10" s="4">
        <f t="shared" ca="1" si="11"/>
        <v>1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5</v>
      </c>
      <c r="AU10" s="4">
        <f t="shared" ca="1" si="15"/>
        <v>6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1</v>
      </c>
      <c r="BJ10" s="8">
        <f t="shared" ca="1" si="0"/>
        <v>4</v>
      </c>
      <c r="BK10" s="9"/>
      <c r="BM10" s="4">
        <v>10</v>
      </c>
      <c r="BN10" s="8">
        <f t="shared" ca="1" si="21"/>
        <v>5</v>
      </c>
      <c r="BO10" s="8">
        <f t="shared" ca="1" si="22"/>
        <v>1</v>
      </c>
      <c r="BP10" s="9"/>
      <c r="BQ10" s="9"/>
      <c r="BR10" s="7"/>
      <c r="BS10" s="10">
        <f t="shared" ca="1" si="23"/>
        <v>0.37376698218675652</v>
      </c>
      <c r="BT10" s="11">
        <f t="shared" ca="1" si="24"/>
        <v>15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0.12061125830029373</v>
      </c>
      <c r="CA10" s="11">
        <f t="shared" ca="1" si="26"/>
        <v>18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0.90413656035932688</v>
      </c>
      <c r="CH10" s="11">
        <f t="shared" ca="1" si="28"/>
        <v>4</v>
      </c>
      <c r="CI10" s="4"/>
      <c r="CJ10" s="4">
        <v>10</v>
      </c>
      <c r="CK10" s="4">
        <v>2</v>
      </c>
      <c r="CL10" s="4">
        <v>2</v>
      </c>
      <c r="CN10" s="10">
        <f t="shared" ca="1" si="29"/>
        <v>0.19535522030098629</v>
      </c>
      <c r="CO10" s="11">
        <f t="shared" ca="1" si="30"/>
        <v>27</v>
      </c>
      <c r="CP10" s="4"/>
      <c r="CQ10" s="4">
        <v>10</v>
      </c>
      <c r="CR10" s="4">
        <v>2</v>
      </c>
      <c r="CS10" s="4">
        <v>2</v>
      </c>
    </row>
    <row r="11" spans="1:97" ht="19.5" customHeight="1" thickBot="1" x14ac:dyDescent="0.3">
      <c r="A11" s="51"/>
      <c r="B11" s="17"/>
      <c r="C11" s="16" t="s">
        <v>47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39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26</v>
      </c>
      <c r="Z11" s="4" t="s">
        <v>1</v>
      </c>
      <c r="AA11" s="4">
        <f t="shared" ca="1" si="2"/>
        <v>51</v>
      </c>
      <c r="AB11" s="4" t="s">
        <v>2</v>
      </c>
      <c r="AC11" s="4">
        <f t="shared" ca="1" si="3"/>
        <v>77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2</v>
      </c>
      <c r="AI11" s="4">
        <f t="shared" ca="1" si="7"/>
        <v>6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5</v>
      </c>
      <c r="AO11" s="4">
        <f t="shared" ca="1" si="11"/>
        <v>1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7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2</v>
      </c>
      <c r="BJ11" s="8">
        <f t="shared" ca="1" si="0"/>
        <v>5</v>
      </c>
      <c r="BK11" s="9"/>
      <c r="BM11" s="4">
        <v>11</v>
      </c>
      <c r="BN11" s="8">
        <f t="shared" ca="1" si="21"/>
        <v>6</v>
      </c>
      <c r="BO11" s="8">
        <f t="shared" ca="1" si="22"/>
        <v>1</v>
      </c>
      <c r="BP11" s="9"/>
      <c r="BQ11" s="9"/>
      <c r="BR11" s="7"/>
      <c r="BS11" s="10">
        <f t="shared" ca="1" si="23"/>
        <v>0.37821194993411877</v>
      </c>
      <c r="BT11" s="11">
        <f t="shared" ca="1" si="24"/>
        <v>14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0.56193088106098088</v>
      </c>
      <c r="CA11" s="11">
        <f t="shared" ca="1" si="26"/>
        <v>8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0.71177863913001749</v>
      </c>
      <c r="CH11" s="11">
        <f t="shared" ca="1" si="28"/>
        <v>13</v>
      </c>
      <c r="CI11" s="4"/>
      <c r="CJ11" s="4">
        <v>11</v>
      </c>
      <c r="CK11" s="4">
        <v>2</v>
      </c>
      <c r="CL11" s="4">
        <v>3</v>
      </c>
      <c r="CN11" s="10">
        <f t="shared" ca="1" si="29"/>
        <v>0.1432855416570924</v>
      </c>
      <c r="CO11" s="11">
        <f t="shared" ca="1" si="30"/>
        <v>31</v>
      </c>
      <c r="CP11" s="4"/>
      <c r="CQ11" s="4">
        <v>11</v>
      </c>
      <c r="CR11" s="4">
        <v>2</v>
      </c>
      <c r="CS11" s="4">
        <v>3</v>
      </c>
    </row>
    <row r="12" spans="1:97" ht="45.95" customHeight="1" thickBot="1" x14ac:dyDescent="0.3">
      <c r="A12" s="24"/>
      <c r="B12" s="25"/>
      <c r="C12" s="145" t="str">
        <f ca="1">$Y3/100&amp;$Z3&amp;$AA3/100&amp;$AB3</f>
        <v>0.62＋0.25＝</v>
      </c>
      <c r="D12" s="146"/>
      <c r="E12" s="146"/>
      <c r="F12" s="146"/>
      <c r="G12" s="156">
        <f ca="1">$AC3/100</f>
        <v>0.87</v>
      </c>
      <c r="H12" s="157"/>
      <c r="I12" s="21"/>
      <c r="J12" s="22"/>
      <c r="K12" s="20"/>
      <c r="L12" s="13"/>
      <c r="M12" s="145" t="str">
        <f ca="1">$Y4/100&amp;$Z4&amp;$AA4/100&amp;$AB4</f>
        <v>0.53＋0.21＝</v>
      </c>
      <c r="N12" s="146"/>
      <c r="O12" s="146"/>
      <c r="P12" s="146"/>
      <c r="Q12" s="156">
        <f ca="1">$AC4/100</f>
        <v>0.74</v>
      </c>
      <c r="R12" s="157"/>
      <c r="S12" s="21"/>
      <c r="T12" s="23"/>
      <c r="X12" s="2" t="s">
        <v>24</v>
      </c>
      <c r="Y12" s="4">
        <f t="shared" ca="1" si="1"/>
        <v>24</v>
      </c>
      <c r="Z12" s="4" t="s">
        <v>1</v>
      </c>
      <c r="AA12" s="4">
        <f t="shared" ca="1" si="2"/>
        <v>14</v>
      </c>
      <c r="AB12" s="4" t="s">
        <v>2</v>
      </c>
      <c r="AC12" s="4">
        <f t="shared" ca="1" si="3"/>
        <v>38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2</v>
      </c>
      <c r="AI12" s="4">
        <f t="shared" ca="1" si="7"/>
        <v>4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1</v>
      </c>
      <c r="AO12" s="4">
        <f t="shared" ca="1" si="11"/>
        <v>4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3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2</v>
      </c>
      <c r="BJ12" s="8">
        <f t="shared" ca="1" si="0"/>
        <v>1</v>
      </c>
      <c r="BK12" s="9"/>
      <c r="BM12" s="4">
        <v>12</v>
      </c>
      <c r="BN12" s="8">
        <f t="shared" ca="1" si="21"/>
        <v>4</v>
      </c>
      <c r="BO12" s="8">
        <f t="shared" ca="1" si="22"/>
        <v>4</v>
      </c>
      <c r="BP12" s="9"/>
      <c r="BQ12" s="9"/>
      <c r="BR12" s="7"/>
      <c r="BS12" s="10">
        <f t="shared" ca="1" si="23"/>
        <v>0.74785423558328845</v>
      </c>
      <c r="BT12" s="11">
        <f t="shared" ca="1" si="24"/>
        <v>8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0.81353903279003315</v>
      </c>
      <c r="CA12" s="11">
        <f t="shared" ca="1" si="26"/>
        <v>4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0.76223987316340269</v>
      </c>
      <c r="CH12" s="11">
        <f t="shared" ca="1" si="28"/>
        <v>9</v>
      </c>
      <c r="CI12" s="4"/>
      <c r="CJ12" s="4">
        <v>12</v>
      </c>
      <c r="CK12" s="4">
        <v>2</v>
      </c>
      <c r="CL12" s="4">
        <v>4</v>
      </c>
      <c r="CN12" s="10">
        <f t="shared" ca="1" si="29"/>
        <v>0.23646455229853125</v>
      </c>
      <c r="CO12" s="11">
        <f t="shared" ca="1" si="30"/>
        <v>25</v>
      </c>
      <c r="CP12" s="4"/>
      <c r="CQ12" s="4">
        <v>12</v>
      </c>
      <c r="CR12" s="4">
        <v>2</v>
      </c>
      <c r="CS12" s="4">
        <v>4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0.1873850212751984</v>
      </c>
      <c r="BT13" s="11">
        <f t="shared" ca="1" si="24"/>
        <v>20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0.13413712026797264</v>
      </c>
      <c r="CA13" s="11">
        <f t="shared" ca="1" si="26"/>
        <v>17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0.281714434816276</v>
      </c>
      <c r="CH13" s="11">
        <f t="shared" ca="1" si="28"/>
        <v>31</v>
      </c>
      <c r="CI13" s="4"/>
      <c r="CJ13" s="4">
        <v>13</v>
      </c>
      <c r="CK13" s="4">
        <v>2</v>
      </c>
      <c r="CL13" s="4">
        <v>5</v>
      </c>
      <c r="CN13" s="10">
        <f t="shared" ca="1" si="29"/>
        <v>0.79752752223956569</v>
      </c>
      <c r="CO13" s="11">
        <f t="shared" ca="1" si="30"/>
        <v>5</v>
      </c>
      <c r="CP13" s="4"/>
      <c r="CQ13" s="4">
        <v>13</v>
      </c>
      <c r="CR13" s="4">
        <v>2</v>
      </c>
      <c r="CS13" s="4">
        <v>5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0</v>
      </c>
      <c r="F14" s="41" t="str">
        <f ca="1">IF(AND(G14=0,H14=0),"",".")</f>
        <v>.</v>
      </c>
      <c r="G14" s="42">
        <f ca="1">$BI3</f>
        <v>6</v>
      </c>
      <c r="H14" s="42">
        <f ca="1">$BN3</f>
        <v>2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0</v>
      </c>
      <c r="P14" s="41" t="str">
        <f ca="1">IF(AND(Q14=0,R14=0),"",".")</f>
        <v>.</v>
      </c>
      <c r="Q14" s="42">
        <f ca="1">$BI4</f>
        <v>5</v>
      </c>
      <c r="R14" s="42">
        <f ca="1">$BN4</f>
        <v>3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0.44856756906169126</v>
      </c>
      <c r="BT14" s="11">
        <f t="shared" ca="1" si="24"/>
        <v>11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0.42011581177986801</v>
      </c>
      <c r="CA14" s="11">
        <f t="shared" ca="1" si="26"/>
        <v>11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0.24421582197222458</v>
      </c>
      <c r="CH14" s="11">
        <f t="shared" ca="1" si="28"/>
        <v>33</v>
      </c>
      <c r="CI14" s="4"/>
      <c r="CJ14" s="4">
        <v>14</v>
      </c>
      <c r="CK14" s="4">
        <v>2</v>
      </c>
      <c r="CL14" s="4">
        <v>6</v>
      </c>
      <c r="CN14" s="10">
        <f t="shared" ca="1" si="29"/>
        <v>0.73813169492440101</v>
      </c>
      <c r="CO14" s="11">
        <f t="shared" ca="1" si="30"/>
        <v>7</v>
      </c>
      <c r="CP14" s="4"/>
      <c r="CQ14" s="4">
        <v>14</v>
      </c>
      <c r="CR14" s="4">
        <v>2</v>
      </c>
      <c r="CS14" s="4">
        <v>6</v>
      </c>
    </row>
    <row r="15" spans="1:97" ht="54.95" customHeight="1" thickBot="1" x14ac:dyDescent="0.3">
      <c r="A15" s="20"/>
      <c r="B15" s="13"/>
      <c r="C15" s="69" t="str">
        <f ca="1">IF(AND($AZ3=0,$AY3=0),"","＋")</f>
        <v/>
      </c>
      <c r="D15" s="70" t="str">
        <f ca="1">IF(AND($AZ3=0,$AY3=0),"＋",$AZ3)</f>
        <v>＋</v>
      </c>
      <c r="E15" s="71">
        <f ca="1">$BE3</f>
        <v>0</v>
      </c>
      <c r="F15" s="71" t="str">
        <f ca="1">IF(AND(G15=0,H15=0),"",".")</f>
        <v>.</v>
      </c>
      <c r="G15" s="72">
        <f ca="1">$BJ3</f>
        <v>2</v>
      </c>
      <c r="H15" s="72">
        <f ca="1">$BO3</f>
        <v>5</v>
      </c>
      <c r="I15" s="33"/>
      <c r="J15" s="28"/>
      <c r="K15" s="20"/>
      <c r="L15" s="13"/>
      <c r="M15" s="69" t="str">
        <f ca="1">IF(AND($AZ4=0,$AY4=0),"","＋")</f>
        <v/>
      </c>
      <c r="N15" s="70" t="str">
        <f ca="1">IF(AND($AZ4=0,$AY4=0),"＋",$AZ4)</f>
        <v>＋</v>
      </c>
      <c r="O15" s="71">
        <f ca="1">$BE4</f>
        <v>0</v>
      </c>
      <c r="P15" s="71" t="str">
        <f ca="1">IF(AND(Q15=0,R15=0),"",".")</f>
        <v>.</v>
      </c>
      <c r="Q15" s="72">
        <f ca="1">$BJ4</f>
        <v>2</v>
      </c>
      <c r="R15" s="72">
        <f ca="1">$BO4</f>
        <v>1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0.2902292396957894</v>
      </c>
      <c r="BT15" s="11">
        <f t="shared" ca="1" si="24"/>
        <v>16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0.99357546242240069</v>
      </c>
      <c r="CA15" s="11">
        <f t="shared" ca="1" si="26"/>
        <v>1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0.15407504872861011</v>
      </c>
      <c r="CH15" s="11">
        <f t="shared" ca="1" si="28"/>
        <v>35</v>
      </c>
      <c r="CI15" s="4"/>
      <c r="CJ15" s="4">
        <v>15</v>
      </c>
      <c r="CK15" s="4">
        <v>2</v>
      </c>
      <c r="CL15" s="4">
        <v>7</v>
      </c>
      <c r="CN15" s="10">
        <f t="shared" ca="1" si="29"/>
        <v>0.16644992409594261</v>
      </c>
      <c r="CO15" s="11">
        <f t="shared" ca="1" si="30"/>
        <v>29</v>
      </c>
      <c r="CP15" s="4"/>
      <c r="CQ15" s="4">
        <v>15</v>
      </c>
      <c r="CR15" s="4">
        <v>2</v>
      </c>
      <c r="CS15" s="4">
        <v>7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8</v>
      </c>
      <c r="H16" s="43">
        <f ca="1">$AU3</f>
        <v>7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7</v>
      </c>
      <c r="R16" s="43">
        <f ca="1">$AU4</f>
        <v>4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0.8968805163527509</v>
      </c>
      <c r="BT16" s="11">
        <f t="shared" ca="1" si="24"/>
        <v>3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0.88190329043336235</v>
      </c>
      <c r="CA16" s="11">
        <f t="shared" ca="1" si="26"/>
        <v>2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0.68746499885095103</v>
      </c>
      <c r="CH16" s="11">
        <f t="shared" ca="1" si="28"/>
        <v>14</v>
      </c>
      <c r="CI16" s="4"/>
      <c r="CJ16" s="4">
        <v>16</v>
      </c>
      <c r="CK16" s="4">
        <v>3</v>
      </c>
      <c r="CL16" s="4">
        <v>1</v>
      </c>
      <c r="CN16" s="10">
        <f t="shared" ca="1" si="29"/>
        <v>0.39219845169062595</v>
      </c>
      <c r="CO16" s="11">
        <f t="shared" ca="1" si="30"/>
        <v>18</v>
      </c>
      <c r="CP16" s="4"/>
      <c r="CQ16" s="4">
        <v>16</v>
      </c>
      <c r="CR16" s="4">
        <v>3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0.38292011828753481</v>
      </c>
      <c r="BT17" s="11">
        <f t="shared" ca="1" si="24"/>
        <v>13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0.82458018735059624</v>
      </c>
      <c r="CA17" s="11">
        <f t="shared" ca="1" si="26"/>
        <v>3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0.54149398506289481</v>
      </c>
      <c r="CH17" s="11">
        <f t="shared" ca="1" si="28"/>
        <v>20</v>
      </c>
      <c r="CI17" s="4"/>
      <c r="CJ17" s="4">
        <v>17</v>
      </c>
      <c r="CK17" s="4">
        <v>3</v>
      </c>
      <c r="CL17" s="4">
        <v>2</v>
      </c>
      <c r="CN17" s="10">
        <f t="shared" ca="1" si="29"/>
        <v>0.3269838777964863</v>
      </c>
      <c r="CO17" s="11">
        <f t="shared" ca="1" si="30"/>
        <v>21</v>
      </c>
      <c r="CP17" s="4"/>
      <c r="CQ17" s="4">
        <v>17</v>
      </c>
      <c r="CR17" s="4">
        <v>3</v>
      </c>
      <c r="CS17" s="4">
        <v>2</v>
      </c>
    </row>
    <row r="18" spans="1:97" ht="19.5" customHeight="1" thickBot="1" x14ac:dyDescent="0.3">
      <c r="A18" s="51"/>
      <c r="B18" s="17"/>
      <c r="C18" s="16" t="s">
        <v>40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48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0.85995775945932262</v>
      </c>
      <c r="BT18" s="11">
        <f t="shared" ca="1" si="24"/>
        <v>4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0.40882219405091624</v>
      </c>
      <c r="CA18" s="11">
        <f t="shared" ca="1" si="26"/>
        <v>12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0.4703037195352423</v>
      </c>
      <c r="CH18" s="11">
        <f t="shared" ca="1" si="28"/>
        <v>23</v>
      </c>
      <c r="CI18" s="4"/>
      <c r="CJ18" s="4">
        <v>18</v>
      </c>
      <c r="CK18" s="4">
        <v>3</v>
      </c>
      <c r="CL18" s="4">
        <v>3</v>
      </c>
      <c r="CN18" s="10">
        <f t="shared" ca="1" si="29"/>
        <v>7.2931025252333193E-2</v>
      </c>
      <c r="CO18" s="11">
        <f t="shared" ca="1" si="30"/>
        <v>33</v>
      </c>
      <c r="CP18" s="4"/>
      <c r="CQ18" s="4">
        <v>18</v>
      </c>
      <c r="CR18" s="4">
        <v>3</v>
      </c>
      <c r="CS18" s="4">
        <v>3</v>
      </c>
    </row>
    <row r="19" spans="1:97" ht="45.95" customHeight="1" thickBot="1" x14ac:dyDescent="0.3">
      <c r="A19" s="24"/>
      <c r="B19" s="25"/>
      <c r="C19" s="145" t="str">
        <f ca="1">$Y5/100&amp;$Z5&amp;$AA5/100&amp;$AB5</f>
        <v>0.42＋0.47＝</v>
      </c>
      <c r="D19" s="146"/>
      <c r="E19" s="146"/>
      <c r="F19" s="146"/>
      <c r="G19" s="156">
        <f ca="1">$AC5/100</f>
        <v>0.89</v>
      </c>
      <c r="H19" s="157"/>
      <c r="I19" s="21"/>
      <c r="J19" s="22"/>
      <c r="K19" s="20"/>
      <c r="L19" s="13"/>
      <c r="M19" s="145" t="str">
        <f ca="1">$Y6/100&amp;$Z6&amp;$AA6/100&amp;$AB6</f>
        <v>0.25＋0.44＝</v>
      </c>
      <c r="N19" s="146"/>
      <c r="O19" s="146"/>
      <c r="P19" s="146"/>
      <c r="Q19" s="156">
        <f ca="1">$AC6/100</f>
        <v>0.69</v>
      </c>
      <c r="R19" s="157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0.65737607896491368</v>
      </c>
      <c r="BT19" s="11">
        <f t="shared" ca="1" si="24"/>
        <v>9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0.72170734559726479</v>
      </c>
      <c r="CA19" s="11">
        <f t="shared" ca="1" si="26"/>
        <v>6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0.63512833557073911</v>
      </c>
      <c r="CH19" s="11">
        <f t="shared" ca="1" si="28"/>
        <v>16</v>
      </c>
      <c r="CI19" s="4"/>
      <c r="CJ19" s="4">
        <v>19</v>
      </c>
      <c r="CK19" s="4">
        <v>3</v>
      </c>
      <c r="CL19" s="4">
        <v>4</v>
      </c>
      <c r="CN19" s="10">
        <f t="shared" ca="1" si="29"/>
        <v>3.4041434410755134E-2</v>
      </c>
      <c r="CO19" s="11">
        <f t="shared" ca="1" si="30"/>
        <v>35</v>
      </c>
      <c r="CP19" s="4"/>
      <c r="CQ19" s="4">
        <v>19</v>
      </c>
      <c r="CR19" s="4">
        <v>3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0.90253780663378569</v>
      </c>
      <c r="BT20" s="11">
        <f t="shared" ca="1" si="24"/>
        <v>2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0.33949812462681428</v>
      </c>
      <c r="CA20" s="11">
        <f t="shared" ca="1" si="26"/>
        <v>14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0.23346337021432728</v>
      </c>
      <c r="CH20" s="11">
        <f t="shared" ca="1" si="28"/>
        <v>34</v>
      </c>
      <c r="CI20" s="4"/>
      <c r="CJ20" s="4">
        <v>20</v>
      </c>
      <c r="CK20" s="4">
        <v>3</v>
      </c>
      <c r="CL20" s="4">
        <v>5</v>
      </c>
      <c r="CN20" s="10">
        <f t="shared" ca="1" si="29"/>
        <v>0.38279274993497359</v>
      </c>
      <c r="CO20" s="11">
        <f t="shared" ca="1" si="30"/>
        <v>19</v>
      </c>
      <c r="CP20" s="4"/>
      <c r="CQ20" s="4">
        <v>20</v>
      </c>
      <c r="CR20" s="4">
        <v>3</v>
      </c>
      <c r="CS20" s="4">
        <v>5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0</v>
      </c>
      <c r="F21" s="41" t="str">
        <f ca="1">IF(AND(G21=0,H21=0),"",".")</f>
        <v>.</v>
      </c>
      <c r="G21" s="42">
        <f ca="1">$BI5</f>
        <v>4</v>
      </c>
      <c r="H21" s="42">
        <f ca="1">$BN5</f>
        <v>2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0</v>
      </c>
      <c r="P21" s="41" t="str">
        <f ca="1">IF(AND(Q21=0,R21=0),"",".")</f>
        <v>.</v>
      </c>
      <c r="Q21" s="42">
        <f ca="1">$BI6</f>
        <v>2</v>
      </c>
      <c r="R21" s="42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0.32096036018408036</v>
      </c>
      <c r="CH21" s="11">
        <f t="shared" ca="1" si="28"/>
        <v>29</v>
      </c>
      <c r="CI21" s="4"/>
      <c r="CJ21" s="4">
        <v>21</v>
      </c>
      <c r="CK21" s="4">
        <v>3</v>
      </c>
      <c r="CL21" s="4">
        <v>6</v>
      </c>
      <c r="CN21" s="10">
        <f t="shared" ca="1" si="29"/>
        <v>0.72644767189480397</v>
      </c>
      <c r="CO21" s="11">
        <f t="shared" ca="1" si="30"/>
        <v>10</v>
      </c>
      <c r="CP21" s="4"/>
      <c r="CQ21" s="4">
        <v>21</v>
      </c>
      <c r="CR21" s="4">
        <v>3</v>
      </c>
      <c r="CS21" s="4">
        <v>6</v>
      </c>
    </row>
    <row r="22" spans="1:97" ht="54.95" customHeight="1" thickBot="1" x14ac:dyDescent="0.3">
      <c r="A22" s="20"/>
      <c r="B22" s="13"/>
      <c r="C22" s="69" t="str">
        <f ca="1">IF(AND($AZ5=0,$AY5=0),"","＋")</f>
        <v/>
      </c>
      <c r="D22" s="70" t="str">
        <f ca="1">IF(AND($AZ5=0,$AY5=0),"＋",$AZ5)</f>
        <v>＋</v>
      </c>
      <c r="E22" s="71">
        <f ca="1">$BE5</f>
        <v>0</v>
      </c>
      <c r="F22" s="71" t="str">
        <f ca="1">IF(AND(G22=0,H22=0),"",".")</f>
        <v>.</v>
      </c>
      <c r="G22" s="72">
        <f ca="1">$BJ5</f>
        <v>4</v>
      </c>
      <c r="H22" s="72">
        <f ca="1">$BO5</f>
        <v>7</v>
      </c>
      <c r="I22" s="33"/>
      <c r="J22" s="28"/>
      <c r="K22" s="20"/>
      <c r="L22" s="13"/>
      <c r="M22" s="69" t="str">
        <f ca="1">IF(AND($AZ6=0,$AY6=0),"","＋")</f>
        <v/>
      </c>
      <c r="N22" s="70" t="str">
        <f ca="1">IF(AND($AZ6=0,$AY6=0),"＋",$AZ6)</f>
        <v>＋</v>
      </c>
      <c r="O22" s="71">
        <f ca="1">$BE6</f>
        <v>0</v>
      </c>
      <c r="P22" s="71" t="str">
        <f ca="1">IF(AND(Q22=0,R22=0),"",".")</f>
        <v>.</v>
      </c>
      <c r="Q22" s="72">
        <f ca="1">$BJ6</f>
        <v>4</v>
      </c>
      <c r="R22" s="72">
        <f ca="1">$BO6</f>
        <v>4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0.36623332964883071</v>
      </c>
      <c r="CH22" s="11">
        <f t="shared" ca="1" si="28"/>
        <v>26</v>
      </c>
      <c r="CI22" s="4"/>
      <c r="CJ22" s="4">
        <v>22</v>
      </c>
      <c r="CK22" s="4">
        <v>4</v>
      </c>
      <c r="CL22" s="4">
        <v>1</v>
      </c>
      <c r="CN22" s="10">
        <f t="shared" ca="1" si="29"/>
        <v>0.73988482008900558</v>
      </c>
      <c r="CO22" s="11">
        <f t="shared" ca="1" si="30"/>
        <v>6</v>
      </c>
      <c r="CP22" s="4"/>
      <c r="CQ22" s="4">
        <v>22</v>
      </c>
      <c r="CR22" s="4">
        <v>4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8</v>
      </c>
      <c r="H23" s="43">
        <f ca="1">$AU5</f>
        <v>9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6</v>
      </c>
      <c r="R23" s="43">
        <f ca="1">$AU6</f>
        <v>9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0.77556129352422343</v>
      </c>
      <c r="CH23" s="11">
        <f t="shared" ca="1" si="28"/>
        <v>8</v>
      </c>
      <c r="CI23" s="4"/>
      <c r="CJ23" s="4">
        <v>23</v>
      </c>
      <c r="CK23" s="4">
        <v>4</v>
      </c>
      <c r="CL23" s="4">
        <v>2</v>
      </c>
      <c r="CN23" s="10">
        <f t="shared" ca="1" si="29"/>
        <v>0.69889529529273575</v>
      </c>
      <c r="CO23" s="11">
        <f t="shared" ca="1" si="30"/>
        <v>12</v>
      </c>
      <c r="CP23" s="4"/>
      <c r="CQ23" s="4">
        <v>23</v>
      </c>
      <c r="CR23" s="4">
        <v>4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0.13486854603846854</v>
      </c>
      <c r="CH24" s="11">
        <f t="shared" ca="1" si="28"/>
        <v>36</v>
      </c>
      <c r="CI24" s="4"/>
      <c r="CJ24" s="4">
        <v>24</v>
      </c>
      <c r="CK24" s="4">
        <v>4</v>
      </c>
      <c r="CL24" s="4">
        <v>3</v>
      </c>
      <c r="CN24" s="10">
        <f t="shared" ca="1" si="29"/>
        <v>0.18119969006119652</v>
      </c>
      <c r="CO24" s="11">
        <f t="shared" ca="1" si="30"/>
        <v>28</v>
      </c>
      <c r="CP24" s="4"/>
      <c r="CQ24" s="4">
        <v>24</v>
      </c>
      <c r="CR24" s="4">
        <v>4</v>
      </c>
      <c r="CS24" s="4">
        <v>3</v>
      </c>
    </row>
    <row r="25" spans="1:97" ht="19.5" customHeight="1" thickBot="1" x14ac:dyDescent="0.3">
      <c r="A25" s="51"/>
      <c r="B25" s="17"/>
      <c r="C25" s="16" t="s">
        <v>41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42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0.52982084359745751</v>
      </c>
      <c r="CH25" s="11">
        <f t="shared" ca="1" si="28"/>
        <v>21</v>
      </c>
      <c r="CI25" s="4"/>
      <c r="CJ25" s="4">
        <v>25</v>
      </c>
      <c r="CK25" s="4">
        <v>4</v>
      </c>
      <c r="CL25" s="4">
        <v>4</v>
      </c>
      <c r="CN25" s="10">
        <f t="shared" ca="1" si="29"/>
        <v>0.86307501235367301</v>
      </c>
      <c r="CO25" s="11">
        <f t="shared" ca="1" si="30"/>
        <v>4</v>
      </c>
      <c r="CP25" s="4"/>
      <c r="CQ25" s="4">
        <v>25</v>
      </c>
      <c r="CR25" s="4">
        <v>4</v>
      </c>
      <c r="CS25" s="4">
        <v>4</v>
      </c>
    </row>
    <row r="26" spans="1:97" ht="45.95" customHeight="1" thickBot="1" x14ac:dyDescent="0.3">
      <c r="A26" s="24"/>
      <c r="B26" s="25"/>
      <c r="C26" s="145" t="str">
        <f ca="1">$Y7/100&amp;$Z7&amp;$AA7/100&amp;$AB7</f>
        <v>0.21＋0.73＝</v>
      </c>
      <c r="D26" s="146"/>
      <c r="E26" s="146"/>
      <c r="F26" s="146"/>
      <c r="G26" s="156">
        <f ca="1">$AC7/100</f>
        <v>0.94</v>
      </c>
      <c r="H26" s="157"/>
      <c r="I26" s="21"/>
      <c r="J26" s="22"/>
      <c r="K26" s="20"/>
      <c r="L26" s="13"/>
      <c r="M26" s="145" t="str">
        <f ca="1">$Y8/100&amp;$Z8&amp;$AA8/100&amp;$AB8</f>
        <v>0.31＋0.21＝</v>
      </c>
      <c r="N26" s="146"/>
      <c r="O26" s="146"/>
      <c r="P26" s="146"/>
      <c r="Q26" s="156">
        <f ca="1">$AC8/100</f>
        <v>0.52</v>
      </c>
      <c r="R26" s="157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0.75304766937238166</v>
      </c>
      <c r="CH26" s="11">
        <f t="shared" ca="1" si="28"/>
        <v>10</v>
      </c>
      <c r="CI26" s="4"/>
      <c r="CJ26" s="4">
        <v>26</v>
      </c>
      <c r="CK26" s="4">
        <v>4</v>
      </c>
      <c r="CL26" s="4">
        <v>5</v>
      </c>
      <c r="CN26" s="10">
        <f t="shared" ca="1" si="29"/>
        <v>0.22680336452789307</v>
      </c>
      <c r="CO26" s="11">
        <f t="shared" ca="1" si="30"/>
        <v>26</v>
      </c>
      <c r="CP26" s="4"/>
      <c r="CQ26" s="4">
        <v>26</v>
      </c>
      <c r="CR26" s="4">
        <v>4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0.86895687247193132</v>
      </c>
      <c r="CH27" s="11">
        <f t="shared" ca="1" si="28"/>
        <v>5</v>
      </c>
      <c r="CI27" s="4"/>
      <c r="CJ27" s="4">
        <v>27</v>
      </c>
      <c r="CK27" s="4">
        <v>5</v>
      </c>
      <c r="CL27" s="4">
        <v>1</v>
      </c>
      <c r="CN27" s="10">
        <f t="shared" ca="1" si="29"/>
        <v>0.41877377806370752</v>
      </c>
      <c r="CO27" s="11">
        <f t="shared" ca="1" si="30"/>
        <v>17</v>
      </c>
      <c r="CP27" s="4"/>
      <c r="CQ27" s="4">
        <v>27</v>
      </c>
      <c r="CR27" s="4">
        <v>5</v>
      </c>
      <c r="CS27" s="4">
        <v>1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0</v>
      </c>
      <c r="F28" s="41" t="str">
        <f ca="1">IF(AND(G28=0,H28=0),"",".")</f>
        <v>.</v>
      </c>
      <c r="G28" s="42">
        <f ca="1">$BI7</f>
        <v>2</v>
      </c>
      <c r="H28" s="42">
        <f ca="1">$BN7</f>
        <v>1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0</v>
      </c>
      <c r="P28" s="41" t="str">
        <f ca="1">IF(AND(Q28=0,R28=0),"",".")</f>
        <v>.</v>
      </c>
      <c r="Q28" s="42">
        <f ca="1">$BI8</f>
        <v>3</v>
      </c>
      <c r="R28" s="4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0.44034346247198941</v>
      </c>
      <c r="CH28" s="11">
        <f t="shared" ca="1" si="28"/>
        <v>24</v>
      </c>
      <c r="CI28" s="4"/>
      <c r="CJ28" s="4">
        <v>28</v>
      </c>
      <c r="CK28" s="4">
        <v>5</v>
      </c>
      <c r="CL28" s="4">
        <v>2</v>
      </c>
      <c r="CN28" s="10">
        <f t="shared" ca="1" si="29"/>
        <v>0.12026621073646893</v>
      </c>
      <c r="CO28" s="11">
        <f t="shared" ca="1" si="30"/>
        <v>32</v>
      </c>
      <c r="CP28" s="4"/>
      <c r="CQ28" s="4">
        <v>28</v>
      </c>
      <c r="CR28" s="4">
        <v>5</v>
      </c>
      <c r="CS28" s="4">
        <v>2</v>
      </c>
    </row>
    <row r="29" spans="1:97" ht="54.95" customHeight="1" thickBot="1" x14ac:dyDescent="0.3">
      <c r="A29" s="20"/>
      <c r="B29" s="13"/>
      <c r="C29" s="69" t="str">
        <f ca="1">IF(AND($AZ7=0,$AY7=0),"","＋")</f>
        <v/>
      </c>
      <c r="D29" s="70" t="str">
        <f ca="1">IF(AND($AZ7=0,$AY7=0),"＋",$AZ7)</f>
        <v>＋</v>
      </c>
      <c r="E29" s="71">
        <f ca="1">$BE7</f>
        <v>0</v>
      </c>
      <c r="F29" s="71" t="str">
        <f ca="1">IF(AND(G29=0,H29=0),"",".")</f>
        <v>.</v>
      </c>
      <c r="G29" s="72">
        <f ca="1">$BJ7</f>
        <v>7</v>
      </c>
      <c r="H29" s="72">
        <f ca="1">$BO7</f>
        <v>3</v>
      </c>
      <c r="I29" s="33"/>
      <c r="J29" s="28"/>
      <c r="K29" s="20"/>
      <c r="L29" s="13"/>
      <c r="M29" s="69" t="str">
        <f ca="1">IF(AND($AZ8=0,$AY8=0),"","＋")</f>
        <v/>
      </c>
      <c r="N29" s="70" t="str">
        <f ca="1">IF(AND($AZ8=0,$AY8=0),"＋",$AZ8)</f>
        <v>＋</v>
      </c>
      <c r="O29" s="71">
        <f ca="1">$BE8</f>
        <v>0</v>
      </c>
      <c r="P29" s="71" t="str">
        <f ca="1">IF(AND(Q29=0,R29=0),"",".")</f>
        <v>.</v>
      </c>
      <c r="Q29" s="72">
        <f ca="1">$BJ8</f>
        <v>2</v>
      </c>
      <c r="R29" s="72">
        <f ca="1">$BO8</f>
        <v>1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0.75017300527301722</v>
      </c>
      <c r="CH29" s="11">
        <f t="shared" ca="1" si="28"/>
        <v>11</v>
      </c>
      <c r="CI29" s="4"/>
      <c r="CJ29" s="4">
        <v>29</v>
      </c>
      <c r="CK29" s="4">
        <v>5</v>
      </c>
      <c r="CL29" s="4">
        <v>3</v>
      </c>
      <c r="CN29" s="10">
        <f t="shared" ca="1" si="29"/>
        <v>0.9440582147063995</v>
      </c>
      <c r="CO29" s="11">
        <f t="shared" ca="1" si="30"/>
        <v>2</v>
      </c>
      <c r="CP29" s="4"/>
      <c r="CQ29" s="4">
        <v>29</v>
      </c>
      <c r="CR29" s="4">
        <v>5</v>
      </c>
      <c r="CS29" s="4">
        <v>3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9</v>
      </c>
      <c r="H30" s="43">
        <f ca="1">$AU7</f>
        <v>4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5</v>
      </c>
      <c r="R30" s="43">
        <f ca="1">$AU8</f>
        <v>2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0.48522690347264075</v>
      </c>
      <c r="CH30" s="11">
        <f t="shared" ca="1" si="28"/>
        <v>22</v>
      </c>
      <c r="CI30" s="4"/>
      <c r="CJ30" s="4">
        <v>30</v>
      </c>
      <c r="CK30" s="4">
        <v>5</v>
      </c>
      <c r="CL30" s="4">
        <v>4</v>
      </c>
      <c r="CN30" s="10">
        <f t="shared" ca="1" si="29"/>
        <v>0.71418965307076243</v>
      </c>
      <c r="CO30" s="11">
        <f t="shared" ca="1" si="30"/>
        <v>11</v>
      </c>
      <c r="CP30" s="4"/>
      <c r="CQ30" s="4">
        <v>30</v>
      </c>
      <c r="CR30" s="4">
        <v>5</v>
      </c>
      <c r="CS30" s="4">
        <v>4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0.61812119846296243</v>
      </c>
      <c r="CH31" s="11">
        <f t="shared" ca="1" si="28"/>
        <v>18</v>
      </c>
      <c r="CI31" s="4"/>
      <c r="CJ31" s="4">
        <v>31</v>
      </c>
      <c r="CK31" s="4">
        <v>6</v>
      </c>
      <c r="CL31" s="4">
        <v>1</v>
      </c>
      <c r="CN31" s="10">
        <f t="shared" ca="1" si="29"/>
        <v>0.331364833420983</v>
      </c>
      <c r="CO31" s="11">
        <f t="shared" ca="1" si="30"/>
        <v>20</v>
      </c>
      <c r="CP31" s="4"/>
      <c r="CQ31" s="4">
        <v>31</v>
      </c>
      <c r="CR31" s="4">
        <v>6</v>
      </c>
      <c r="CS31" s="4">
        <v>1</v>
      </c>
    </row>
    <row r="32" spans="1:97" ht="50.1" customHeight="1" thickBot="1" x14ac:dyDescent="0.3">
      <c r="A32" s="159" t="str">
        <f>A1</f>
        <v>小数 たし算 小数第二位 (0.11) くり上がりなし ８問</v>
      </c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8">
        <f>S1</f>
        <v>1</v>
      </c>
      <c r="T32" s="15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0.36441317613866409</v>
      </c>
      <c r="CH32" s="11">
        <f t="shared" ca="1" si="28"/>
        <v>27</v>
      </c>
      <c r="CI32" s="4"/>
      <c r="CJ32" s="4">
        <v>32</v>
      </c>
      <c r="CK32" s="4">
        <v>6</v>
      </c>
      <c r="CL32" s="4">
        <v>2</v>
      </c>
      <c r="CM32" s="4"/>
      <c r="CN32" s="10">
        <f t="shared" ca="1" si="29"/>
        <v>6.8061742470540754E-2</v>
      </c>
      <c r="CO32" s="11">
        <f t="shared" ca="1" si="30"/>
        <v>34</v>
      </c>
      <c r="CP32" s="4"/>
      <c r="CQ32" s="4">
        <v>32</v>
      </c>
      <c r="CR32" s="4">
        <v>6</v>
      </c>
      <c r="CS32" s="4">
        <v>2</v>
      </c>
    </row>
    <row r="33" spans="1:97" ht="54.95" customHeight="1" thickBot="1" x14ac:dyDescent="0.3">
      <c r="A33" s="149" t="str">
        <f t="shared" ref="A33:F33" si="31">A2</f>
        <v>　　月  　 　日</v>
      </c>
      <c r="B33" s="150"/>
      <c r="C33" s="150"/>
      <c r="D33" s="150"/>
      <c r="E33" s="151"/>
      <c r="F33" s="152" t="str">
        <f t="shared" si="31"/>
        <v>名前</v>
      </c>
      <c r="G33" s="152"/>
      <c r="H33" s="152"/>
      <c r="I33" s="153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5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0.77666257478341705</v>
      </c>
      <c r="CH33" s="11">
        <f t="shared" ca="1" si="28"/>
        <v>7</v>
      </c>
      <c r="CI33" s="4"/>
      <c r="CJ33" s="4">
        <v>33</v>
      </c>
      <c r="CK33" s="4">
        <v>6</v>
      </c>
      <c r="CL33" s="4">
        <v>3</v>
      </c>
      <c r="CN33" s="10">
        <f t="shared" ca="1" si="29"/>
        <v>0.59714204646015068</v>
      </c>
      <c r="CO33" s="11">
        <f t="shared" ca="1" si="30"/>
        <v>14</v>
      </c>
      <c r="CP33" s="4"/>
      <c r="CQ33" s="4">
        <v>33</v>
      </c>
      <c r="CR33" s="4">
        <v>6</v>
      </c>
      <c r="CS33" s="4">
        <v>3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0.31734244417513857</v>
      </c>
      <c r="CH34" s="11">
        <f t="shared" ca="1" si="28"/>
        <v>30</v>
      </c>
      <c r="CI34" s="4"/>
      <c r="CJ34" s="4">
        <v>34</v>
      </c>
      <c r="CK34" s="4">
        <v>7</v>
      </c>
      <c r="CL34" s="4">
        <v>1</v>
      </c>
      <c r="CN34" s="10">
        <f t="shared" ca="1" si="29"/>
        <v>0.26193502221936826</v>
      </c>
      <c r="CO34" s="11">
        <f t="shared" ca="1" si="30"/>
        <v>24</v>
      </c>
      <c r="CP34" s="4"/>
      <c r="CQ34" s="4">
        <v>34</v>
      </c>
      <c r="CR34" s="4">
        <v>7</v>
      </c>
      <c r="CS34" s="4">
        <v>1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46</v>
      </c>
      <c r="AB35" s="3" t="s">
        <v>45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0.97541819646145356</v>
      </c>
      <c r="CH35" s="11">
        <f t="shared" ca="1" si="28"/>
        <v>1</v>
      </c>
      <c r="CI35" s="4"/>
      <c r="CJ35" s="4">
        <v>35</v>
      </c>
      <c r="CK35" s="4">
        <v>7</v>
      </c>
      <c r="CL35" s="4">
        <v>2</v>
      </c>
      <c r="CN35" s="10">
        <f t="shared" ca="1" si="29"/>
        <v>3.7648305084846401E-3</v>
      </c>
      <c r="CO35" s="11">
        <f t="shared" ca="1" si="30"/>
        <v>36</v>
      </c>
      <c r="CP35" s="4"/>
      <c r="CQ35" s="4">
        <v>35</v>
      </c>
      <c r="CR35" s="4">
        <v>7</v>
      </c>
      <c r="CS35" s="4">
        <v>2</v>
      </c>
    </row>
    <row r="36" spans="1:97" ht="45.95" customHeight="1" thickBot="1" x14ac:dyDescent="0.3">
      <c r="A36" s="57"/>
      <c r="B36" s="58"/>
      <c r="C36" s="145" t="str">
        <f t="shared" ref="C36" ca="1" si="32">C5</f>
        <v>0.32＋0.41＝</v>
      </c>
      <c r="D36" s="146"/>
      <c r="E36" s="146"/>
      <c r="F36" s="146"/>
      <c r="G36" s="147">
        <f ca="1">G5</f>
        <v>0.73</v>
      </c>
      <c r="H36" s="148"/>
      <c r="I36" s="59"/>
      <c r="J36" s="60"/>
      <c r="K36" s="25"/>
      <c r="L36" s="25"/>
      <c r="M36" s="145" t="str">
        <f t="shared" ref="M36" ca="1" si="33">M5</f>
        <v>0.14＋0.32＝</v>
      </c>
      <c r="N36" s="146"/>
      <c r="O36" s="146"/>
      <c r="P36" s="146"/>
      <c r="Q36" s="147">
        <f ca="1">Q5</f>
        <v>0.46</v>
      </c>
      <c r="R36" s="148"/>
      <c r="S36" s="59"/>
      <c r="T36" s="28"/>
      <c r="Y36" s="4" t="s">
        <v>43</v>
      </c>
      <c r="Z36" s="4" t="str">
        <f ca="1">IF(AND($AA36=0,$AB36=0),"OKA",IF(AB36=0,"OKB","NO"))</f>
        <v>NO</v>
      </c>
      <c r="AA36" s="61">
        <f t="shared" ref="AA36" ca="1" si="34">AT1</f>
        <v>7</v>
      </c>
      <c r="AB36" s="61">
        <f t="shared" ref="AB36" ca="1" si="35">AU1</f>
        <v>3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0.93808038239557623</v>
      </c>
      <c r="CH36" s="11">
        <f t="shared" ca="1" si="28"/>
        <v>2</v>
      </c>
      <c r="CI36" s="4"/>
      <c r="CJ36" s="4">
        <v>36</v>
      </c>
      <c r="CK36" s="4">
        <v>8</v>
      </c>
      <c r="CL36" s="4">
        <v>1</v>
      </c>
      <c r="CN36" s="10">
        <f t="shared" ca="1" si="29"/>
        <v>0.73325165953871974</v>
      </c>
      <c r="CO36" s="11">
        <f t="shared" ca="1" si="30"/>
        <v>8</v>
      </c>
      <c r="CP36" s="4"/>
      <c r="CQ36" s="4">
        <v>36</v>
      </c>
      <c r="CR36" s="4">
        <v>8</v>
      </c>
      <c r="CS36" s="4">
        <v>1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IF(AND($AA37=0,$AB37=0),"OKA",IF(AB37=0,"OKB","NO"))</f>
        <v>NO</v>
      </c>
      <c r="AA37" s="61">
        <f t="shared" ref="AA37:AB47" ca="1" si="37">AT2</f>
        <v>4</v>
      </c>
      <c r="AB37" s="61">
        <f t="shared" ca="1" si="37"/>
        <v>6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8">D7</f>
        <v>0</v>
      </c>
      <c r="E38" s="31">
        <f t="shared" ca="1" si="38"/>
        <v>0</v>
      </c>
      <c r="F38" s="31" t="str">
        <f t="shared" ca="1" si="38"/>
        <v>.</v>
      </c>
      <c r="G38" s="32">
        <f t="shared" ca="1" si="38"/>
        <v>3</v>
      </c>
      <c r="H38" s="32">
        <f t="shared" ca="1" si="38"/>
        <v>2</v>
      </c>
      <c r="I38" s="33"/>
      <c r="J38" s="28"/>
      <c r="K38" s="13"/>
      <c r="L38" s="13"/>
      <c r="M38" s="29"/>
      <c r="N38" s="30">
        <f t="shared" ref="N38:R38" ca="1" si="39">N7</f>
        <v>0</v>
      </c>
      <c r="O38" s="31">
        <f t="shared" ca="1" si="39"/>
        <v>0</v>
      </c>
      <c r="P38" s="31" t="str">
        <f t="shared" ca="1" si="39"/>
        <v>.</v>
      </c>
      <c r="Q38" s="32">
        <f t="shared" ca="1" si="39"/>
        <v>1</v>
      </c>
      <c r="R38" s="32">
        <f t="shared" ca="1" si="39"/>
        <v>4</v>
      </c>
      <c r="S38" s="33"/>
      <c r="T38" s="28"/>
      <c r="Y38" s="4" t="s">
        <v>44</v>
      </c>
      <c r="Z38" s="4" t="str">
        <f t="shared" ca="1" si="36"/>
        <v>NO</v>
      </c>
      <c r="AA38" s="61">
        <f t="shared" ca="1" si="37"/>
        <v>8</v>
      </c>
      <c r="AB38" s="61">
        <f t="shared" ca="1" si="37"/>
        <v>7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8"/>
        <v/>
      </c>
      <c r="D39" s="35" t="str">
        <f t="shared" ca="1" si="38"/>
        <v>＋</v>
      </c>
      <c r="E39" s="36">
        <f t="shared" ca="1" si="38"/>
        <v>0</v>
      </c>
      <c r="F39" s="36" t="str">
        <f t="shared" ca="1" si="38"/>
        <v>.</v>
      </c>
      <c r="G39" s="37">
        <f t="shared" ca="1" si="38"/>
        <v>4</v>
      </c>
      <c r="H39" s="37">
        <f t="shared" ca="1" si="38"/>
        <v>1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＋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3</v>
      </c>
      <c r="R39" s="37">
        <f t="shared" ca="1" si="40"/>
        <v>2</v>
      </c>
      <c r="S39" s="33"/>
      <c r="T39" s="28"/>
      <c r="V39" s="62"/>
      <c r="Y39" s="4" t="s">
        <v>27</v>
      </c>
      <c r="Z39" s="4" t="str">
        <f t="shared" ca="1" si="36"/>
        <v>NO</v>
      </c>
      <c r="AA39" s="61">
        <f t="shared" ca="1" si="37"/>
        <v>7</v>
      </c>
      <c r="AB39" s="61">
        <f t="shared" ca="1" si="37"/>
        <v>4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8"/>
        <v>0</v>
      </c>
      <c r="F40" s="65" t="str">
        <f t="shared" si="38"/>
        <v>.</v>
      </c>
      <c r="G40" s="66">
        <f t="shared" ca="1" si="38"/>
        <v>7</v>
      </c>
      <c r="H40" s="67">
        <f t="shared" ca="1" si="38"/>
        <v>3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0</v>
      </c>
      <c r="P40" s="65" t="str">
        <f t="shared" si="40"/>
        <v>.</v>
      </c>
      <c r="Q40" s="66">
        <f t="shared" ca="1" si="40"/>
        <v>4</v>
      </c>
      <c r="R40" s="67">
        <f t="shared" ca="1" si="40"/>
        <v>6</v>
      </c>
      <c r="S40" s="68"/>
      <c r="T40" s="28"/>
      <c r="V40" s="62"/>
      <c r="Y40" s="4" t="s">
        <v>28</v>
      </c>
      <c r="Z40" s="4" t="str">
        <f t="shared" ca="1" si="36"/>
        <v>NO</v>
      </c>
      <c r="AA40" s="61">
        <f t="shared" ca="1" si="37"/>
        <v>8</v>
      </c>
      <c r="AB40" s="61">
        <f t="shared" ca="1" si="37"/>
        <v>9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6"/>
        <v>NO</v>
      </c>
      <c r="AA41" s="61">
        <f t="shared" ca="1" si="37"/>
        <v>6</v>
      </c>
      <c r="AB41" s="61">
        <f t="shared" ca="1" si="37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61">
        <f t="shared" ca="1" si="37"/>
        <v>9</v>
      </c>
      <c r="AB42" s="61">
        <f t="shared" ca="1" si="37"/>
        <v>4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145" t="str">
        <f t="shared" ref="C43" ca="1" si="41">C12</f>
        <v>0.62＋0.25＝</v>
      </c>
      <c r="D43" s="146"/>
      <c r="E43" s="146"/>
      <c r="F43" s="146"/>
      <c r="G43" s="147">
        <f ca="1">G12</f>
        <v>0.87</v>
      </c>
      <c r="H43" s="148"/>
      <c r="I43" s="59"/>
      <c r="J43" s="28"/>
      <c r="K43" s="24"/>
      <c r="L43" s="25"/>
      <c r="M43" s="145" t="str">
        <f t="shared" ref="M43" ca="1" si="42">M12</f>
        <v>0.53＋0.21＝</v>
      </c>
      <c r="N43" s="146"/>
      <c r="O43" s="146"/>
      <c r="P43" s="146"/>
      <c r="Q43" s="147">
        <f ca="1">Q12</f>
        <v>0.74</v>
      </c>
      <c r="R43" s="148"/>
      <c r="S43" s="59"/>
      <c r="T43" s="28"/>
      <c r="Y43" s="4" t="s">
        <v>31</v>
      </c>
      <c r="Z43" s="4" t="str">
        <f t="shared" ca="1" si="36"/>
        <v>NO</v>
      </c>
      <c r="AA43" s="61">
        <f t="shared" ca="1" si="37"/>
        <v>5</v>
      </c>
      <c r="AB43" s="61">
        <f t="shared" ca="1" si="37"/>
        <v>2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NO</v>
      </c>
      <c r="AA44" s="61">
        <f t="shared" ca="1" si="37"/>
        <v>7</v>
      </c>
      <c r="AB44" s="61">
        <f t="shared" ca="1" si="37"/>
        <v>5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0</v>
      </c>
      <c r="F45" s="31" t="str">
        <f t="shared" ca="1" si="43"/>
        <v>.</v>
      </c>
      <c r="G45" s="32">
        <f t="shared" ca="1" si="43"/>
        <v>6</v>
      </c>
      <c r="H45" s="32">
        <f t="shared" ca="1" si="43"/>
        <v>2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0</v>
      </c>
      <c r="P45" s="31" t="str">
        <f t="shared" ca="1" si="44"/>
        <v>.</v>
      </c>
      <c r="Q45" s="32">
        <f t="shared" ca="1" si="44"/>
        <v>5</v>
      </c>
      <c r="R45" s="32">
        <f t="shared" ca="1" si="44"/>
        <v>3</v>
      </c>
      <c r="S45" s="33"/>
      <c r="T45" s="28"/>
      <c r="Y45" s="4" t="s">
        <v>33</v>
      </c>
      <c r="Z45" s="4" t="str">
        <f t="shared" ca="1" si="36"/>
        <v>NO</v>
      </c>
      <c r="AA45" s="61">
        <f t="shared" ca="1" si="37"/>
        <v>5</v>
      </c>
      <c r="AB45" s="61">
        <f t="shared" ca="1" si="37"/>
        <v>6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＋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2</v>
      </c>
      <c r="H46" s="37">
        <f t="shared" ca="1" si="45"/>
        <v>5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＋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2</v>
      </c>
      <c r="R46" s="37">
        <f t="shared" ca="1" si="46"/>
        <v>1</v>
      </c>
      <c r="S46" s="33"/>
      <c r="T46" s="28"/>
      <c r="Y46" s="2" t="s">
        <v>34</v>
      </c>
      <c r="Z46" s="4" t="str">
        <f t="shared" ca="1" si="36"/>
        <v>NO</v>
      </c>
      <c r="AA46" s="61">
        <f t="shared" ca="1" si="37"/>
        <v>7</v>
      </c>
      <c r="AB46" s="61">
        <f t="shared" ca="1" si="37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0</v>
      </c>
      <c r="F47" s="65" t="str">
        <f t="shared" si="45"/>
        <v>.</v>
      </c>
      <c r="G47" s="66">
        <f t="shared" ca="1" si="45"/>
        <v>8</v>
      </c>
      <c r="H47" s="67">
        <f t="shared" ca="1" si="45"/>
        <v>7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7</v>
      </c>
      <c r="R47" s="67">
        <f t="shared" ca="1" si="46"/>
        <v>4</v>
      </c>
      <c r="S47" s="68"/>
      <c r="T47" s="28"/>
      <c r="Y47" s="2" t="s">
        <v>35</v>
      </c>
      <c r="Z47" s="4" t="str">
        <f t="shared" ca="1" si="36"/>
        <v>NO</v>
      </c>
      <c r="AA47" s="61">
        <f t="shared" ca="1" si="37"/>
        <v>3</v>
      </c>
      <c r="AB47" s="61">
        <f t="shared" ca="1" si="37"/>
        <v>8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145" t="str">
        <f t="shared" ref="C50" ca="1" si="47">C19</f>
        <v>0.42＋0.47＝</v>
      </c>
      <c r="D50" s="146"/>
      <c r="E50" s="146"/>
      <c r="F50" s="146"/>
      <c r="G50" s="147">
        <f ca="1">G19</f>
        <v>0.89</v>
      </c>
      <c r="H50" s="148"/>
      <c r="I50" s="59"/>
      <c r="J50" s="28"/>
      <c r="K50" s="24"/>
      <c r="L50" s="25"/>
      <c r="M50" s="145" t="str">
        <f t="shared" ref="M50" ca="1" si="48">M19</f>
        <v>0.25＋0.44＝</v>
      </c>
      <c r="N50" s="146"/>
      <c r="O50" s="146"/>
      <c r="P50" s="146"/>
      <c r="Q50" s="147">
        <f ca="1">Q19</f>
        <v>0.69</v>
      </c>
      <c r="R50" s="148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0</v>
      </c>
      <c r="F52" s="31" t="str">
        <f t="shared" ca="1" si="49"/>
        <v>.</v>
      </c>
      <c r="G52" s="32">
        <f t="shared" ca="1" si="49"/>
        <v>4</v>
      </c>
      <c r="H52" s="32">
        <f t="shared" ca="1" si="49"/>
        <v>2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0</v>
      </c>
      <c r="P52" s="31" t="str">
        <f t="shared" ca="1" si="50"/>
        <v>.</v>
      </c>
      <c r="Q52" s="32">
        <f t="shared" ca="1" si="50"/>
        <v>2</v>
      </c>
      <c r="R52" s="32">
        <f t="shared" ca="1" si="50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＋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4</v>
      </c>
      <c r="H53" s="37">
        <f t="shared" ca="1" si="51"/>
        <v>7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＋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4</v>
      </c>
      <c r="R53" s="37">
        <f t="shared" ca="1" si="52"/>
        <v>4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0</v>
      </c>
      <c r="F54" s="65" t="str">
        <f t="shared" si="51"/>
        <v>.</v>
      </c>
      <c r="G54" s="66">
        <f t="shared" ca="1" si="51"/>
        <v>8</v>
      </c>
      <c r="H54" s="67">
        <f t="shared" ca="1" si="51"/>
        <v>9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0</v>
      </c>
      <c r="P54" s="65" t="str">
        <f t="shared" si="52"/>
        <v>.</v>
      </c>
      <c r="Q54" s="66">
        <f t="shared" ca="1" si="52"/>
        <v>6</v>
      </c>
      <c r="R54" s="67">
        <f t="shared" ca="1" si="52"/>
        <v>9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145" t="str">
        <f t="shared" ref="C57" ca="1" si="53">C26</f>
        <v>0.21＋0.73＝</v>
      </c>
      <c r="D57" s="146"/>
      <c r="E57" s="146"/>
      <c r="F57" s="146"/>
      <c r="G57" s="147">
        <f ca="1">G26</f>
        <v>0.94</v>
      </c>
      <c r="H57" s="148"/>
      <c r="I57" s="59"/>
      <c r="J57" s="28"/>
      <c r="K57" s="24"/>
      <c r="L57" s="25"/>
      <c r="M57" s="145" t="str">
        <f t="shared" ref="M57" ca="1" si="54">M26</f>
        <v>0.31＋0.21＝</v>
      </c>
      <c r="N57" s="146"/>
      <c r="O57" s="146"/>
      <c r="P57" s="146"/>
      <c r="Q57" s="147">
        <f ca="1">Q26</f>
        <v>0.52</v>
      </c>
      <c r="R57" s="148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2</v>
      </c>
      <c r="H59" s="32">
        <f t="shared" ca="1" si="55"/>
        <v>1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0</v>
      </c>
      <c r="P59" s="31" t="str">
        <f t="shared" ca="1" si="56"/>
        <v>.</v>
      </c>
      <c r="Q59" s="32">
        <f t="shared" ca="1" si="56"/>
        <v>3</v>
      </c>
      <c r="R59" s="32">
        <f t="shared" ca="1" si="56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＋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7</v>
      </c>
      <c r="H60" s="37">
        <f t="shared" ca="1" si="57"/>
        <v>3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＋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2</v>
      </c>
      <c r="R60" s="37">
        <f t="shared" ca="1" si="58"/>
        <v>1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0</v>
      </c>
      <c r="F61" s="65" t="str">
        <f t="shared" si="57"/>
        <v>.</v>
      </c>
      <c r="G61" s="66">
        <f t="shared" ca="1" si="57"/>
        <v>9</v>
      </c>
      <c r="H61" s="67">
        <f t="shared" ca="1" si="57"/>
        <v>4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0</v>
      </c>
      <c r="P61" s="65" t="str">
        <f t="shared" si="58"/>
        <v>.</v>
      </c>
      <c r="Q61" s="66">
        <f t="shared" ca="1" si="58"/>
        <v>5</v>
      </c>
      <c r="R61" s="67">
        <f t="shared" ca="1" si="58"/>
        <v>2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  <c r="CR100" s="4"/>
      <c r="CS100" s="4"/>
    </row>
  </sheetData>
  <sheetProtection algorithmName="SHA-512" hashValue="f77wyNWAwr8HiUT26/eD7y1O3HWFpZxN7BwcSIUtt8pTCuL/RsuEh5iVQT2lQuLWT99mAiCEGHyDtU1gA1v2Lw==" saltValue="nRlpoW/CBJ/fSaWktNt7zQ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4"/>
  <conditionalFormatting sqref="AF15:AF26">
    <cfRule type="expression" dxfId="1234" priority="193">
      <formula>$AF15="NO"</formula>
    </cfRule>
  </conditionalFormatting>
  <conditionalFormatting sqref="S7">
    <cfRule type="expression" dxfId="1233" priority="180">
      <formula>S7=0</formula>
    </cfRule>
  </conditionalFormatting>
  <conditionalFormatting sqref="S8">
    <cfRule type="expression" dxfId="1232" priority="179">
      <formula>S8=0</formula>
    </cfRule>
  </conditionalFormatting>
  <conditionalFormatting sqref="S14">
    <cfRule type="expression" dxfId="1231" priority="164">
      <formula>S14=0</formula>
    </cfRule>
  </conditionalFormatting>
  <conditionalFormatting sqref="S15">
    <cfRule type="expression" dxfId="1230" priority="163">
      <formula>S15=0</formula>
    </cfRule>
  </conditionalFormatting>
  <conditionalFormatting sqref="S21">
    <cfRule type="expression" dxfId="1229" priority="148">
      <formula>S21=0</formula>
    </cfRule>
  </conditionalFormatting>
  <conditionalFormatting sqref="S22">
    <cfRule type="expression" dxfId="1228" priority="147">
      <formula>S22=0</formula>
    </cfRule>
  </conditionalFormatting>
  <conditionalFormatting sqref="S28">
    <cfRule type="expression" dxfId="1227" priority="132">
      <formula>S28=0</formula>
    </cfRule>
  </conditionalFormatting>
  <conditionalFormatting sqref="S29">
    <cfRule type="expression" dxfId="1226" priority="131">
      <formula>S29=0</formula>
    </cfRule>
  </conditionalFormatting>
  <conditionalFormatting sqref="D38">
    <cfRule type="expression" dxfId="1225" priority="128">
      <formula>D38=0</formula>
    </cfRule>
  </conditionalFormatting>
  <conditionalFormatting sqref="D39">
    <cfRule type="expression" dxfId="1224" priority="127">
      <formula>D39=0</formula>
    </cfRule>
  </conditionalFormatting>
  <conditionalFormatting sqref="D40">
    <cfRule type="expression" dxfId="1223" priority="126">
      <formula>D40=0</formula>
    </cfRule>
  </conditionalFormatting>
  <conditionalFormatting sqref="C39">
    <cfRule type="expression" dxfId="1222" priority="125">
      <formula>C39=""</formula>
    </cfRule>
  </conditionalFormatting>
  <conditionalFormatting sqref="H38:I38">
    <cfRule type="expression" dxfId="1221" priority="124">
      <formula>H38=0</formula>
    </cfRule>
  </conditionalFormatting>
  <conditionalFormatting sqref="H39:I39">
    <cfRule type="expression" dxfId="1220" priority="123">
      <formula>H39=0</formula>
    </cfRule>
  </conditionalFormatting>
  <conditionalFormatting sqref="G38">
    <cfRule type="expression" dxfId="1219" priority="122">
      <formula>AND(G38=0,H38=0)</formula>
    </cfRule>
  </conditionalFormatting>
  <conditionalFormatting sqref="G39">
    <cfRule type="expression" dxfId="1218" priority="121">
      <formula>AND(G39=0,H39=0)</formula>
    </cfRule>
  </conditionalFormatting>
  <conditionalFormatting sqref="N38">
    <cfRule type="expression" dxfId="1217" priority="120">
      <formula>N38=0</formula>
    </cfRule>
  </conditionalFormatting>
  <conditionalFormatting sqref="N39">
    <cfRule type="expression" dxfId="1216" priority="119">
      <formula>N39=0</formula>
    </cfRule>
  </conditionalFormatting>
  <conditionalFormatting sqref="N40">
    <cfRule type="expression" dxfId="1215" priority="118">
      <formula>N40=0</formula>
    </cfRule>
  </conditionalFormatting>
  <conditionalFormatting sqref="M39">
    <cfRule type="expression" dxfId="1214" priority="117">
      <formula>M39=""</formula>
    </cfRule>
  </conditionalFormatting>
  <conditionalFormatting sqref="R38:S38">
    <cfRule type="expression" dxfId="1213" priority="116">
      <formula>R38=0</formula>
    </cfRule>
  </conditionalFormatting>
  <conditionalFormatting sqref="R39:S39">
    <cfRule type="expression" dxfId="1212" priority="115">
      <formula>R39=0</formula>
    </cfRule>
  </conditionalFormatting>
  <conditionalFormatting sqref="Q38">
    <cfRule type="expression" dxfId="1211" priority="114">
      <formula>AND(Q38=0,R38=0)</formula>
    </cfRule>
  </conditionalFormatting>
  <conditionalFormatting sqref="Q39">
    <cfRule type="expression" dxfId="1210" priority="113">
      <formula>AND(Q39=0,R39=0)</formula>
    </cfRule>
  </conditionalFormatting>
  <conditionalFormatting sqref="D45">
    <cfRule type="expression" dxfId="1209" priority="112">
      <formula>D45=0</formula>
    </cfRule>
  </conditionalFormatting>
  <conditionalFormatting sqref="D46">
    <cfRule type="expression" dxfId="1208" priority="111">
      <formula>D46=0</formula>
    </cfRule>
  </conditionalFormatting>
  <conditionalFormatting sqref="D47">
    <cfRule type="expression" dxfId="1207" priority="110">
      <formula>D47=0</formula>
    </cfRule>
  </conditionalFormatting>
  <conditionalFormatting sqref="C46">
    <cfRule type="expression" dxfId="1206" priority="109">
      <formula>C46=""</formula>
    </cfRule>
  </conditionalFormatting>
  <conditionalFormatting sqref="H45:I45">
    <cfRule type="expression" dxfId="1205" priority="108">
      <formula>H45=0</formula>
    </cfRule>
  </conditionalFormatting>
  <conditionalFormatting sqref="H46:I46">
    <cfRule type="expression" dxfId="1204" priority="107">
      <formula>H46=0</formula>
    </cfRule>
  </conditionalFormatting>
  <conditionalFormatting sqref="G45">
    <cfRule type="expression" dxfId="1203" priority="106">
      <formula>AND(G45=0,H45=0)</formula>
    </cfRule>
  </conditionalFormatting>
  <conditionalFormatting sqref="G46">
    <cfRule type="expression" dxfId="1202" priority="105">
      <formula>AND(G46=0,H46=0)</formula>
    </cfRule>
  </conditionalFormatting>
  <conditionalFormatting sqref="N45">
    <cfRule type="expression" dxfId="1201" priority="104">
      <formula>N45=0</formula>
    </cfRule>
  </conditionalFormatting>
  <conditionalFormatting sqref="N46">
    <cfRule type="expression" dxfId="1200" priority="103">
      <formula>N46=0</formula>
    </cfRule>
  </conditionalFormatting>
  <conditionalFormatting sqref="N47">
    <cfRule type="expression" dxfId="1199" priority="102">
      <formula>N47=0</formula>
    </cfRule>
  </conditionalFormatting>
  <conditionalFormatting sqref="M46">
    <cfRule type="expression" dxfId="1198" priority="101">
      <formula>M46=""</formula>
    </cfRule>
  </conditionalFormatting>
  <conditionalFormatting sqref="R45:S45">
    <cfRule type="expression" dxfId="1197" priority="100">
      <formula>R45=0</formula>
    </cfRule>
  </conditionalFormatting>
  <conditionalFormatting sqref="R46:S46">
    <cfRule type="expression" dxfId="1196" priority="99">
      <formula>R46=0</formula>
    </cfRule>
  </conditionalFormatting>
  <conditionalFormatting sqref="Q45">
    <cfRule type="expression" dxfId="1195" priority="98">
      <formula>AND(Q45=0,R45=0)</formula>
    </cfRule>
  </conditionalFormatting>
  <conditionalFormatting sqref="Q46">
    <cfRule type="expression" dxfId="1194" priority="97">
      <formula>AND(Q46=0,R46=0)</formula>
    </cfRule>
  </conditionalFormatting>
  <conditionalFormatting sqref="D52">
    <cfRule type="expression" dxfId="1193" priority="96">
      <formula>D52=0</formula>
    </cfRule>
  </conditionalFormatting>
  <conditionalFormatting sqref="D53">
    <cfRule type="expression" dxfId="1192" priority="95">
      <formula>D53=0</formula>
    </cfRule>
  </conditionalFormatting>
  <conditionalFormatting sqref="D54">
    <cfRule type="expression" dxfId="1191" priority="94">
      <formula>D54=0</formula>
    </cfRule>
  </conditionalFormatting>
  <conditionalFormatting sqref="C53">
    <cfRule type="expression" dxfId="1190" priority="93">
      <formula>C53=""</formula>
    </cfRule>
  </conditionalFormatting>
  <conditionalFormatting sqref="H52:I52">
    <cfRule type="expression" dxfId="1189" priority="92">
      <formula>H52=0</formula>
    </cfRule>
  </conditionalFormatting>
  <conditionalFormatting sqref="H53:I53">
    <cfRule type="expression" dxfId="1188" priority="91">
      <formula>H53=0</formula>
    </cfRule>
  </conditionalFormatting>
  <conditionalFormatting sqref="G52">
    <cfRule type="expression" dxfId="1187" priority="90">
      <formula>AND(G52=0,H52=0)</formula>
    </cfRule>
  </conditionalFormatting>
  <conditionalFormatting sqref="G53">
    <cfRule type="expression" dxfId="1186" priority="89">
      <formula>AND(G53=0,H53=0)</formula>
    </cfRule>
  </conditionalFormatting>
  <conditionalFormatting sqref="N52">
    <cfRule type="expression" dxfId="1185" priority="88">
      <formula>N52=0</formula>
    </cfRule>
  </conditionalFormatting>
  <conditionalFormatting sqref="N53">
    <cfRule type="expression" dxfId="1184" priority="87">
      <formula>N53=0</formula>
    </cfRule>
  </conditionalFormatting>
  <conditionalFormatting sqref="N54">
    <cfRule type="expression" dxfId="1183" priority="86">
      <formula>N54=0</formula>
    </cfRule>
  </conditionalFormatting>
  <conditionalFormatting sqref="M53">
    <cfRule type="expression" dxfId="1182" priority="85">
      <formula>M53=""</formula>
    </cfRule>
  </conditionalFormatting>
  <conditionalFormatting sqref="R52:S52">
    <cfRule type="expression" dxfId="1181" priority="84">
      <formula>R52=0</formula>
    </cfRule>
  </conditionalFormatting>
  <conditionalFormatting sqref="R53:S53">
    <cfRule type="expression" dxfId="1180" priority="83">
      <formula>R53=0</formula>
    </cfRule>
  </conditionalFormatting>
  <conditionalFormatting sqref="Q52">
    <cfRule type="expression" dxfId="1179" priority="82">
      <formula>AND(Q52=0,R52=0)</formula>
    </cfRule>
  </conditionalFormatting>
  <conditionalFormatting sqref="Q53">
    <cfRule type="expression" dxfId="1178" priority="81">
      <formula>AND(Q53=0,R53=0)</formula>
    </cfRule>
  </conditionalFormatting>
  <conditionalFormatting sqref="D59">
    <cfRule type="expression" dxfId="1177" priority="80">
      <formula>D59=0</formula>
    </cfRule>
  </conditionalFormatting>
  <conditionalFormatting sqref="D60">
    <cfRule type="expression" dxfId="1176" priority="79">
      <formula>D60=0</formula>
    </cfRule>
  </conditionalFormatting>
  <conditionalFormatting sqref="D61">
    <cfRule type="expression" dxfId="1175" priority="78">
      <formula>D61=0</formula>
    </cfRule>
  </conditionalFormatting>
  <conditionalFormatting sqref="C60">
    <cfRule type="expression" dxfId="1174" priority="77">
      <formula>C60=""</formula>
    </cfRule>
  </conditionalFormatting>
  <conditionalFormatting sqref="H59:I59">
    <cfRule type="expression" dxfId="1173" priority="76">
      <formula>H59=0</formula>
    </cfRule>
  </conditionalFormatting>
  <conditionalFormatting sqref="H60:I60">
    <cfRule type="expression" dxfId="1172" priority="75">
      <formula>H60=0</formula>
    </cfRule>
  </conditionalFormatting>
  <conditionalFormatting sqref="G59">
    <cfRule type="expression" dxfId="1171" priority="74">
      <formula>AND(G59=0,H59=0)</formula>
    </cfRule>
  </conditionalFormatting>
  <conditionalFormatting sqref="G60">
    <cfRule type="expression" dxfId="1170" priority="73">
      <formula>AND(G60=0,H60=0)</formula>
    </cfRule>
  </conditionalFormatting>
  <conditionalFormatting sqref="N59">
    <cfRule type="expression" dxfId="1169" priority="72">
      <formula>N59=0</formula>
    </cfRule>
  </conditionalFormatting>
  <conditionalFormatting sqref="N60">
    <cfRule type="expression" dxfId="1168" priority="71">
      <formula>N60=0</formula>
    </cfRule>
  </conditionalFormatting>
  <conditionalFormatting sqref="N61">
    <cfRule type="expression" dxfId="1167" priority="70">
      <formula>N61=0</formula>
    </cfRule>
  </conditionalFormatting>
  <conditionalFormatting sqref="M60">
    <cfRule type="expression" dxfId="1166" priority="69">
      <formula>M60=""</formula>
    </cfRule>
  </conditionalFormatting>
  <conditionalFormatting sqref="R59:S59">
    <cfRule type="expression" dxfId="1165" priority="68">
      <formula>R59=0</formula>
    </cfRule>
  </conditionalFormatting>
  <conditionalFormatting sqref="R60:S60">
    <cfRule type="expression" dxfId="1164" priority="67">
      <formula>R60=0</formula>
    </cfRule>
  </conditionalFormatting>
  <conditionalFormatting sqref="Q59">
    <cfRule type="expression" dxfId="1163" priority="66">
      <formula>AND(Q59=0,R59=0)</formula>
    </cfRule>
  </conditionalFormatting>
  <conditionalFormatting sqref="Q60">
    <cfRule type="expression" dxfId="1162" priority="65">
      <formula>AND(Q60=0,R60=0)</formula>
    </cfRule>
  </conditionalFormatting>
  <conditionalFormatting sqref="D7">
    <cfRule type="expression" dxfId="1161" priority="64">
      <formula>D7=0</formula>
    </cfRule>
  </conditionalFormatting>
  <conditionalFormatting sqref="D8">
    <cfRule type="expression" dxfId="1160" priority="63">
      <formula>D8=0</formula>
    </cfRule>
  </conditionalFormatting>
  <conditionalFormatting sqref="D9">
    <cfRule type="expression" dxfId="1159" priority="62">
      <formula>D9=0</formula>
    </cfRule>
  </conditionalFormatting>
  <conditionalFormatting sqref="C8">
    <cfRule type="expression" dxfId="1158" priority="61">
      <formula>C8=""</formula>
    </cfRule>
  </conditionalFormatting>
  <conditionalFormatting sqref="H7:I7">
    <cfRule type="expression" dxfId="1157" priority="60">
      <formula>H7=0</formula>
    </cfRule>
  </conditionalFormatting>
  <conditionalFormatting sqref="H8:I8">
    <cfRule type="expression" dxfId="1156" priority="59">
      <formula>H8=0</formula>
    </cfRule>
  </conditionalFormatting>
  <conditionalFormatting sqref="G7">
    <cfRule type="expression" dxfId="1155" priority="58">
      <formula>AND(G7=0,H7=0)</formula>
    </cfRule>
  </conditionalFormatting>
  <conditionalFormatting sqref="G8">
    <cfRule type="expression" dxfId="1154" priority="57">
      <formula>AND(G8=0,H8=0)</formula>
    </cfRule>
  </conditionalFormatting>
  <conditionalFormatting sqref="N7">
    <cfRule type="expression" dxfId="1153" priority="56">
      <formula>N7=0</formula>
    </cfRule>
  </conditionalFormatting>
  <conditionalFormatting sqref="N8">
    <cfRule type="expression" dxfId="1152" priority="55">
      <formula>N8=0</formula>
    </cfRule>
  </conditionalFormatting>
  <conditionalFormatting sqref="N9">
    <cfRule type="expression" dxfId="1151" priority="54">
      <formula>N9=0</formula>
    </cfRule>
  </conditionalFormatting>
  <conditionalFormatting sqref="M8">
    <cfRule type="expression" dxfId="1150" priority="53">
      <formula>M8=""</formula>
    </cfRule>
  </conditionalFormatting>
  <conditionalFormatting sqref="R7">
    <cfRule type="expression" dxfId="1149" priority="52">
      <formula>R7=0</formula>
    </cfRule>
  </conditionalFormatting>
  <conditionalFormatting sqref="R8">
    <cfRule type="expression" dxfId="1148" priority="51">
      <formula>R8=0</formula>
    </cfRule>
  </conditionalFormatting>
  <conditionalFormatting sqref="Q7">
    <cfRule type="expression" dxfId="1147" priority="50">
      <formula>AND(Q7=0,R7=0)</formula>
    </cfRule>
  </conditionalFormatting>
  <conditionalFormatting sqref="Q8">
    <cfRule type="expression" dxfId="1146" priority="49">
      <formula>AND(Q8=0,R8=0)</formula>
    </cfRule>
  </conditionalFormatting>
  <conditionalFormatting sqref="D14">
    <cfRule type="expression" dxfId="1145" priority="48">
      <formula>D14=0</formula>
    </cfRule>
  </conditionalFormatting>
  <conditionalFormatting sqref="D15">
    <cfRule type="expression" dxfId="1144" priority="47">
      <formula>D15=0</formula>
    </cfRule>
  </conditionalFormatting>
  <conditionalFormatting sqref="D16">
    <cfRule type="expression" dxfId="1143" priority="46">
      <formula>D16=0</formula>
    </cfRule>
  </conditionalFormatting>
  <conditionalFormatting sqref="C15">
    <cfRule type="expression" dxfId="1142" priority="45">
      <formula>C15=""</formula>
    </cfRule>
  </conditionalFormatting>
  <conditionalFormatting sqref="H14:I14">
    <cfRule type="expression" dxfId="1141" priority="44">
      <formula>H14=0</formula>
    </cfRule>
  </conditionalFormatting>
  <conditionalFormatting sqref="H15:I15">
    <cfRule type="expression" dxfId="1140" priority="43">
      <formula>H15=0</formula>
    </cfRule>
  </conditionalFormatting>
  <conditionalFormatting sqref="G14">
    <cfRule type="expression" dxfId="1139" priority="42">
      <formula>AND(G14=0,H14=0)</formula>
    </cfRule>
  </conditionalFormatting>
  <conditionalFormatting sqref="G15">
    <cfRule type="expression" dxfId="1138" priority="41">
      <formula>AND(G15=0,H15=0)</formula>
    </cfRule>
  </conditionalFormatting>
  <conditionalFormatting sqref="N14">
    <cfRule type="expression" dxfId="1137" priority="40">
      <formula>N14=0</formula>
    </cfRule>
  </conditionalFormatting>
  <conditionalFormatting sqref="N15">
    <cfRule type="expression" dxfId="1136" priority="39">
      <formula>N15=0</formula>
    </cfRule>
  </conditionalFormatting>
  <conditionalFormatting sqref="N16">
    <cfRule type="expression" dxfId="1135" priority="38">
      <formula>N16=0</formula>
    </cfRule>
  </conditionalFormatting>
  <conditionalFormatting sqref="M15">
    <cfRule type="expression" dxfId="1134" priority="37">
      <formula>M15=""</formula>
    </cfRule>
  </conditionalFormatting>
  <conditionalFormatting sqref="R14">
    <cfRule type="expression" dxfId="1133" priority="36">
      <formula>R14=0</formula>
    </cfRule>
  </conditionalFormatting>
  <conditionalFormatting sqref="R15">
    <cfRule type="expression" dxfId="1132" priority="35">
      <formula>R15=0</formula>
    </cfRule>
  </conditionalFormatting>
  <conditionalFormatting sqref="Q14">
    <cfRule type="expression" dxfId="1131" priority="34">
      <formula>AND(Q14=0,R14=0)</formula>
    </cfRule>
  </conditionalFormatting>
  <conditionalFormatting sqref="Q15">
    <cfRule type="expression" dxfId="1130" priority="33">
      <formula>AND(Q15=0,R15=0)</formula>
    </cfRule>
  </conditionalFormatting>
  <conditionalFormatting sqref="D21">
    <cfRule type="expression" dxfId="1129" priority="32">
      <formula>D21=0</formula>
    </cfRule>
  </conditionalFormatting>
  <conditionalFormatting sqref="D22">
    <cfRule type="expression" dxfId="1128" priority="31">
      <formula>D22=0</formula>
    </cfRule>
  </conditionalFormatting>
  <conditionalFormatting sqref="D23">
    <cfRule type="expression" dxfId="1127" priority="30">
      <formula>D23=0</formula>
    </cfRule>
  </conditionalFormatting>
  <conditionalFormatting sqref="C22">
    <cfRule type="expression" dxfId="1126" priority="29">
      <formula>C22=""</formula>
    </cfRule>
  </conditionalFormatting>
  <conditionalFormatting sqref="H21:I21">
    <cfRule type="expression" dxfId="1125" priority="28">
      <formula>H21=0</formula>
    </cfRule>
  </conditionalFormatting>
  <conditionalFormatting sqref="H22:I22">
    <cfRule type="expression" dxfId="1124" priority="27">
      <formula>H22=0</formula>
    </cfRule>
  </conditionalFormatting>
  <conditionalFormatting sqref="G21">
    <cfRule type="expression" dxfId="1123" priority="26">
      <formula>AND(G21=0,H21=0)</formula>
    </cfRule>
  </conditionalFormatting>
  <conditionalFormatting sqref="G22">
    <cfRule type="expression" dxfId="1122" priority="25">
      <formula>AND(G22=0,H22=0)</formula>
    </cfRule>
  </conditionalFormatting>
  <conditionalFormatting sqref="N21">
    <cfRule type="expression" dxfId="1121" priority="24">
      <formula>N21=0</formula>
    </cfRule>
  </conditionalFormatting>
  <conditionalFormatting sqref="N22">
    <cfRule type="expression" dxfId="1120" priority="23">
      <formula>N22=0</formula>
    </cfRule>
  </conditionalFormatting>
  <conditionalFormatting sqref="N23">
    <cfRule type="expression" dxfId="1119" priority="22">
      <formula>N23=0</formula>
    </cfRule>
  </conditionalFormatting>
  <conditionalFormatting sqref="M22">
    <cfRule type="expression" dxfId="1118" priority="21">
      <formula>M22=""</formula>
    </cfRule>
  </conditionalFormatting>
  <conditionalFormatting sqref="R21">
    <cfRule type="expression" dxfId="1117" priority="20">
      <formula>R21=0</formula>
    </cfRule>
  </conditionalFormatting>
  <conditionalFormatting sqref="R22">
    <cfRule type="expression" dxfId="1116" priority="19">
      <formula>R22=0</formula>
    </cfRule>
  </conditionalFormatting>
  <conditionalFormatting sqref="Q21">
    <cfRule type="expression" dxfId="1115" priority="18">
      <formula>AND(Q21=0,R21=0)</formula>
    </cfRule>
  </conditionalFormatting>
  <conditionalFormatting sqref="Q22">
    <cfRule type="expression" dxfId="1114" priority="17">
      <formula>AND(Q22=0,R22=0)</formula>
    </cfRule>
  </conditionalFormatting>
  <conditionalFormatting sqref="D28">
    <cfRule type="expression" dxfId="1113" priority="16">
      <formula>D28=0</formula>
    </cfRule>
  </conditionalFormatting>
  <conditionalFormatting sqref="D29">
    <cfRule type="expression" dxfId="1112" priority="15">
      <formula>D29=0</formula>
    </cfRule>
  </conditionalFormatting>
  <conditionalFormatting sqref="D30">
    <cfRule type="expression" dxfId="1111" priority="14">
      <formula>D30=0</formula>
    </cfRule>
  </conditionalFormatting>
  <conditionalFormatting sqref="C29">
    <cfRule type="expression" dxfId="1110" priority="13">
      <formula>C29=""</formula>
    </cfRule>
  </conditionalFormatting>
  <conditionalFormatting sqref="H28:I28">
    <cfRule type="expression" dxfId="1109" priority="12">
      <formula>H28=0</formula>
    </cfRule>
  </conditionalFormatting>
  <conditionalFormatting sqref="H29:I29">
    <cfRule type="expression" dxfId="1108" priority="11">
      <formula>H29=0</formula>
    </cfRule>
  </conditionalFormatting>
  <conditionalFormatting sqref="G28">
    <cfRule type="expression" dxfId="1107" priority="10">
      <formula>AND(G28=0,H28=0)</formula>
    </cfRule>
  </conditionalFormatting>
  <conditionalFormatting sqref="G29">
    <cfRule type="expression" dxfId="1106" priority="9">
      <formula>AND(G29=0,H29=0)</formula>
    </cfRule>
  </conditionalFormatting>
  <conditionalFormatting sqref="N28">
    <cfRule type="expression" dxfId="1105" priority="8">
      <formula>N28=0</formula>
    </cfRule>
  </conditionalFormatting>
  <conditionalFormatting sqref="N29">
    <cfRule type="expression" dxfId="1104" priority="7">
      <formula>N29=0</formula>
    </cfRule>
  </conditionalFormatting>
  <conditionalFormatting sqref="N30">
    <cfRule type="expression" dxfId="1103" priority="6">
      <formula>N30=0</formula>
    </cfRule>
  </conditionalFormatting>
  <conditionalFormatting sqref="M29">
    <cfRule type="expression" dxfId="1102" priority="5">
      <formula>M29=""</formula>
    </cfRule>
  </conditionalFormatting>
  <conditionalFormatting sqref="R28">
    <cfRule type="expression" dxfId="1101" priority="4">
      <formula>R28=0</formula>
    </cfRule>
  </conditionalFormatting>
  <conditionalFormatting sqref="R29">
    <cfRule type="expression" dxfId="1100" priority="3">
      <formula>R29=0</formula>
    </cfRule>
  </conditionalFormatting>
  <conditionalFormatting sqref="Q28">
    <cfRule type="expression" dxfId="1099" priority="2">
      <formula>AND(Q28=0,R28=0)</formula>
    </cfRule>
  </conditionalFormatting>
  <conditionalFormatting sqref="Q29">
    <cfRule type="expression" dxfId="1098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74" customWidth="1"/>
    <col min="2" max="2" width="5.625" style="74" customWidth="1"/>
    <col min="3" max="4" width="9.125" style="74" customWidth="1"/>
    <col min="5" max="5" width="9.125" style="75" customWidth="1"/>
    <col min="6" max="6" width="2.625" style="74" customWidth="1"/>
    <col min="7" max="7" width="7.125" style="74" customWidth="1"/>
    <col min="8" max="8" width="9.125" style="74" customWidth="1"/>
    <col min="9" max="9" width="5.625" style="74" customWidth="1"/>
    <col min="10" max="11" width="1.625" style="74" customWidth="1"/>
    <col min="12" max="12" width="5.625" style="74" customWidth="1"/>
    <col min="13" max="15" width="9.125" style="74" customWidth="1"/>
    <col min="16" max="16" width="2.625" style="74" customWidth="1"/>
    <col min="17" max="17" width="7.125" style="74" customWidth="1"/>
    <col min="18" max="18" width="9.125" style="74" customWidth="1"/>
    <col min="19" max="19" width="5.625" style="74" customWidth="1"/>
    <col min="20" max="20" width="1.625" style="74" customWidth="1"/>
    <col min="21" max="21" width="3.75" style="74" customWidth="1"/>
    <col min="22" max="22" width="14.625" style="74" customWidth="1"/>
    <col min="23" max="23" width="3.75" style="74" customWidth="1"/>
    <col min="24" max="24" width="2.375" style="74" hidden="1" customWidth="1"/>
    <col min="25" max="25" width="8.375" style="74" hidden="1" customWidth="1"/>
    <col min="26" max="26" width="4.875" style="74" hidden="1" customWidth="1"/>
    <col min="27" max="27" width="8.375" style="74" hidden="1" customWidth="1"/>
    <col min="28" max="28" width="4.125" style="74" hidden="1" customWidth="1"/>
    <col min="29" max="29" width="9.625" style="74" hidden="1" customWidth="1"/>
    <col min="30" max="30" width="5.875" style="74" hidden="1" customWidth="1"/>
    <col min="31" max="31" width="2.625" style="74" hidden="1" customWidth="1"/>
    <col min="32" max="32" width="4.625" style="74" hidden="1" customWidth="1"/>
    <col min="33" max="35" width="2.625" style="74" hidden="1" customWidth="1"/>
    <col min="36" max="36" width="3.625" style="74" hidden="1" customWidth="1"/>
    <col min="37" max="41" width="2.625" style="74" hidden="1" customWidth="1"/>
    <col min="42" max="42" width="3.625" style="74" hidden="1" customWidth="1"/>
    <col min="43" max="43" width="4.625" style="74" hidden="1" customWidth="1"/>
    <col min="44" max="45" width="3.375" style="74" hidden="1" customWidth="1"/>
    <col min="46" max="46" width="5.875" style="74" hidden="1" customWidth="1"/>
    <col min="47" max="47" width="3.375" style="74" hidden="1" customWidth="1"/>
    <col min="48" max="48" width="2.875" style="74" hidden="1" customWidth="1"/>
    <col min="49" max="49" width="3.875" style="74" hidden="1" customWidth="1"/>
    <col min="50" max="50" width="4.625" style="74" hidden="1" customWidth="1"/>
    <col min="51" max="52" width="3.375" style="74" hidden="1" customWidth="1"/>
    <col min="53" max="53" width="4.625" style="74" hidden="1" customWidth="1"/>
    <col min="54" max="54" width="3.875" style="74" hidden="1" customWidth="1"/>
    <col min="55" max="55" width="4.625" style="74" hidden="1" customWidth="1"/>
    <col min="56" max="57" width="3.375" style="74" hidden="1" customWidth="1"/>
    <col min="58" max="58" width="4.625" style="74" hidden="1" customWidth="1"/>
    <col min="59" max="59" width="3.875" style="74" hidden="1" customWidth="1"/>
    <col min="60" max="60" width="4.625" style="74" hidden="1" customWidth="1"/>
    <col min="61" max="63" width="3.375" style="74" hidden="1" customWidth="1"/>
    <col min="64" max="64" width="3.875" style="74" hidden="1" customWidth="1"/>
    <col min="65" max="65" width="4.625" style="74" hidden="1" customWidth="1"/>
    <col min="66" max="69" width="3.375" style="74" hidden="1" customWidth="1"/>
    <col min="70" max="70" width="4.625" style="74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74" customWidth="1"/>
    <col min="99" max="16384" width="9" style="74"/>
  </cols>
  <sheetData>
    <row r="1" spans="1:97" ht="50.1" customHeight="1" thickBot="1" x14ac:dyDescent="0.3">
      <c r="A1" s="185" t="s">
        <v>50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60">
        <v>1</v>
      </c>
      <c r="T1" s="160"/>
      <c r="U1" s="73"/>
      <c r="X1" s="75" t="s">
        <v>51</v>
      </c>
      <c r="Y1" s="76">
        <f ca="1">AY1*1000+BD1*100+BI1*10+BN1</f>
        <v>55</v>
      </c>
      <c r="Z1" s="76" t="s">
        <v>52</v>
      </c>
      <c r="AA1" s="76">
        <f ca="1">AZ1*1000+BE1*100+BJ1*10+BO1</f>
        <v>68</v>
      </c>
      <c r="AB1" s="76" t="s">
        <v>53</v>
      </c>
      <c r="AC1" s="76">
        <f ca="1">Y1+AA1</f>
        <v>123</v>
      </c>
      <c r="AE1" s="76">
        <f ca="1">AY1</f>
        <v>0</v>
      </c>
      <c r="AF1" s="76">
        <f ca="1">BD1</f>
        <v>0</v>
      </c>
      <c r="AG1" s="76" t="s">
        <v>54</v>
      </c>
      <c r="AH1" s="76">
        <f ca="1">BI1</f>
        <v>5</v>
      </c>
      <c r="AI1" s="76">
        <f ca="1">BN1</f>
        <v>5</v>
      </c>
      <c r="AJ1" s="76" t="s">
        <v>52</v>
      </c>
      <c r="AK1" s="76">
        <f ca="1">AZ1</f>
        <v>0</v>
      </c>
      <c r="AL1" s="76">
        <f ca="1">BE1</f>
        <v>0</v>
      </c>
      <c r="AM1" s="76" t="s">
        <v>55</v>
      </c>
      <c r="AN1" s="76">
        <f ca="1">BJ1</f>
        <v>6</v>
      </c>
      <c r="AO1" s="76">
        <f ca="1">BO1</f>
        <v>8</v>
      </c>
      <c r="AP1" s="76" t="s">
        <v>56</v>
      </c>
      <c r="AQ1" s="76">
        <f ca="1">MOD(ROUNDDOWN(AC1/1000,0),10)</f>
        <v>0</v>
      </c>
      <c r="AR1" s="76">
        <f ca="1">MOD(ROUNDDOWN(AC1/100,0),10)</f>
        <v>1</v>
      </c>
      <c r="AS1" s="76" t="s">
        <v>54</v>
      </c>
      <c r="AT1" s="76">
        <f ca="1">MOD(ROUNDDOWN(AC1/10,0),10)</f>
        <v>2</v>
      </c>
      <c r="AU1" s="76">
        <f ca="1">MOD(ROUNDDOWN(AC1/1,0),10)</f>
        <v>3</v>
      </c>
      <c r="AW1" s="77" t="s">
        <v>4</v>
      </c>
      <c r="AX1" s="76">
        <v>1</v>
      </c>
      <c r="AY1" s="78">
        <f ca="1">VLOOKUP($BT1,$BV$1:$BX$100,2,FALSE)</f>
        <v>0</v>
      </c>
      <c r="AZ1" s="78">
        <f ca="1">VLOOKUP($BT1,$BV$1:$BX$100,3,FALSE)</f>
        <v>0</v>
      </c>
      <c r="BA1" s="79"/>
      <c r="BB1" s="77" t="s">
        <v>5</v>
      </c>
      <c r="BC1" s="76">
        <v>1</v>
      </c>
      <c r="BD1" s="78">
        <f ca="1">VLOOKUP($CA1,$CC$1:$CE$100,2,FALSE)</f>
        <v>0</v>
      </c>
      <c r="BE1" s="78">
        <f ca="1">VLOOKUP($CA1,$CC$1:$CE$100,3,FALSE)</f>
        <v>0</v>
      </c>
      <c r="BF1" s="79"/>
      <c r="BG1" s="77" t="s">
        <v>6</v>
      </c>
      <c r="BH1" s="76">
        <v>1</v>
      </c>
      <c r="BI1" s="80">
        <f ca="1">VLOOKUP($CH1,$CJ$1:$CL$100,2,FALSE)</f>
        <v>5</v>
      </c>
      <c r="BJ1" s="80">
        <f t="shared" ref="BJ1:BJ12" ca="1" si="0">VLOOKUP($CH1,$CJ$1:$CL$100,3,FALSE)</f>
        <v>6</v>
      </c>
      <c r="BK1" s="81"/>
      <c r="BL1" s="77" t="s">
        <v>7</v>
      </c>
      <c r="BM1" s="76">
        <v>1</v>
      </c>
      <c r="BN1" s="80">
        <f ca="1">VLOOKUP($CO1,$CQ$1:$CS$100,2,FALSE)</f>
        <v>5</v>
      </c>
      <c r="BO1" s="80">
        <f ca="1">VLOOKUP($CO1,$CQ$1:$CS$100,3,FALSE)</f>
        <v>8</v>
      </c>
      <c r="BP1" s="81"/>
      <c r="BQ1" s="81"/>
      <c r="BR1" s="79"/>
      <c r="BS1" s="10">
        <f ca="1">RAND()</f>
        <v>0.43885075088349457</v>
      </c>
      <c r="BT1" s="11">
        <f ca="1">RANK(BS1,$BS$1:$BS$100,)</f>
        <v>10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0.58377589782909334</v>
      </c>
      <c r="CA1" s="11">
        <f ca="1">RANK(BZ1,$BZ$1:$BZ$100,)</f>
        <v>9</v>
      </c>
      <c r="CB1" s="4"/>
      <c r="CC1" s="4">
        <v>1</v>
      </c>
      <c r="CD1" s="4">
        <v>0</v>
      </c>
      <c r="CE1" s="4">
        <v>0</v>
      </c>
      <c r="CG1" s="10">
        <f ca="1">RAND()</f>
        <v>0.49931251031796209</v>
      </c>
      <c r="CH1" s="11">
        <f ca="1">RANK(CG1,$CG$1:$CG$100,)</f>
        <v>42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0.60738885347490157</v>
      </c>
      <c r="CO1" s="11">
        <f ca="1">RANK(CN1,$CN$1:$CN$100,)</f>
        <v>14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186" t="s">
        <v>36</v>
      </c>
      <c r="B2" s="187"/>
      <c r="C2" s="187"/>
      <c r="D2" s="187"/>
      <c r="E2" s="188"/>
      <c r="F2" s="189" t="s">
        <v>37</v>
      </c>
      <c r="G2" s="189"/>
      <c r="H2" s="189"/>
      <c r="I2" s="190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2"/>
      <c r="X2" s="74" t="s">
        <v>57</v>
      </c>
      <c r="Y2" s="76">
        <f t="shared" ref="Y2:Y12" ca="1" si="1">AY2*1000+BD2*100+BI2*10+BN2</f>
        <v>89</v>
      </c>
      <c r="Z2" s="76" t="s">
        <v>1</v>
      </c>
      <c r="AA2" s="76">
        <f t="shared" ref="AA2:AA12" ca="1" si="2">AZ2*1000+BE2*100+BJ2*10+BO2</f>
        <v>35</v>
      </c>
      <c r="AB2" s="76" t="s">
        <v>58</v>
      </c>
      <c r="AC2" s="76">
        <f t="shared" ref="AC2:AC12" ca="1" si="3">Y2+AA2</f>
        <v>124</v>
      </c>
      <c r="AE2" s="76">
        <f t="shared" ref="AE2:AE12" ca="1" si="4">AY2</f>
        <v>0</v>
      </c>
      <c r="AF2" s="76">
        <f t="shared" ref="AF2:AF12" ca="1" si="5">BD2</f>
        <v>0</v>
      </c>
      <c r="AG2" s="76" t="s">
        <v>59</v>
      </c>
      <c r="AH2" s="76">
        <f t="shared" ref="AH2:AH12" ca="1" si="6">BI2</f>
        <v>8</v>
      </c>
      <c r="AI2" s="76">
        <f t="shared" ref="AI2:AI12" ca="1" si="7">BN2</f>
        <v>9</v>
      </c>
      <c r="AJ2" s="76" t="s">
        <v>60</v>
      </c>
      <c r="AK2" s="76">
        <f t="shared" ref="AK2:AK12" ca="1" si="8">AZ2</f>
        <v>0</v>
      </c>
      <c r="AL2" s="76">
        <f t="shared" ref="AL2:AL12" ca="1" si="9">BE2</f>
        <v>0</v>
      </c>
      <c r="AM2" s="76" t="s">
        <v>55</v>
      </c>
      <c r="AN2" s="76">
        <f t="shared" ref="AN2:AN12" ca="1" si="10">BJ2</f>
        <v>3</v>
      </c>
      <c r="AO2" s="76">
        <f t="shared" ref="AO2:AO12" ca="1" si="11">BO2</f>
        <v>5</v>
      </c>
      <c r="AP2" s="76" t="s">
        <v>61</v>
      </c>
      <c r="AQ2" s="76">
        <f t="shared" ref="AQ2:AQ12" ca="1" si="12">MOD(ROUNDDOWN(AC2/1000,0),10)</f>
        <v>0</v>
      </c>
      <c r="AR2" s="76">
        <f t="shared" ref="AR2:AR12" ca="1" si="13">MOD(ROUNDDOWN(AC2/100,0),10)</f>
        <v>1</v>
      </c>
      <c r="AS2" s="76" t="s">
        <v>3</v>
      </c>
      <c r="AT2" s="76">
        <f t="shared" ref="AT2:AT12" ca="1" si="14">MOD(ROUNDDOWN(AC2/10,0),10)</f>
        <v>2</v>
      </c>
      <c r="AU2" s="76">
        <f t="shared" ref="AU2:AU12" ca="1" si="15">MOD(ROUNDDOWN(AC2/1,0),10)</f>
        <v>4</v>
      </c>
      <c r="AX2" s="76">
        <v>2</v>
      </c>
      <c r="AY2" s="78">
        <f t="shared" ref="AY2:AY12" ca="1" si="16">VLOOKUP($BT2,$BV$1:$BX$100,2,FALSE)</f>
        <v>0</v>
      </c>
      <c r="AZ2" s="78">
        <f t="shared" ref="AZ2:AZ12" ca="1" si="17">VLOOKUP($BT2,$BV$1:$BX$100,3,FALSE)</f>
        <v>0</v>
      </c>
      <c r="BA2" s="79"/>
      <c r="BC2" s="76">
        <v>2</v>
      </c>
      <c r="BD2" s="78">
        <f t="shared" ref="BD2:BD12" ca="1" si="18">VLOOKUP($CA2,$CC$1:$CE$100,2,FALSE)</f>
        <v>0</v>
      </c>
      <c r="BE2" s="78">
        <f t="shared" ref="BE2:BE12" ca="1" si="19">VLOOKUP($CA2,$CC$1:$CE$100,3,FALSE)</f>
        <v>0</v>
      </c>
      <c r="BF2" s="79"/>
      <c r="BH2" s="76">
        <v>2</v>
      </c>
      <c r="BI2" s="80">
        <f t="shared" ref="BI2:BI12" ca="1" si="20">VLOOKUP($CH2,$CJ$1:$CL$100,2,FALSE)</f>
        <v>8</v>
      </c>
      <c r="BJ2" s="80">
        <f t="shared" ca="1" si="0"/>
        <v>3</v>
      </c>
      <c r="BK2" s="81"/>
      <c r="BM2" s="76">
        <v>2</v>
      </c>
      <c r="BN2" s="80">
        <f t="shared" ref="BN2:BN12" ca="1" si="21">VLOOKUP($CO2,$CQ$1:$CS$100,2,FALSE)</f>
        <v>9</v>
      </c>
      <c r="BO2" s="80">
        <f t="shared" ref="BO2:BO12" ca="1" si="22">VLOOKUP($CO2,$CQ$1:$CS$100,3,FALSE)</f>
        <v>5</v>
      </c>
      <c r="BP2" s="81"/>
      <c r="BQ2" s="81"/>
      <c r="BR2" s="79"/>
      <c r="BS2" s="10">
        <f t="shared" ref="BS2:BS20" ca="1" si="23">RAND()</f>
        <v>0.75947728105286072</v>
      </c>
      <c r="BT2" s="11">
        <f t="shared" ref="BT2:BT20" ca="1" si="24">RANK(BS2,$BS$1:$BS$100,)</f>
        <v>7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0.90210815709140391</v>
      </c>
      <c r="CA2" s="11">
        <f t="shared" ref="CA2:CA20" ca="1" si="26">RANK(BZ2,$BZ$1:$BZ$100,)</f>
        <v>2</v>
      </c>
      <c r="CB2" s="4"/>
      <c r="CC2" s="4">
        <v>2</v>
      </c>
      <c r="CD2" s="4">
        <v>0</v>
      </c>
      <c r="CE2" s="4">
        <v>0</v>
      </c>
      <c r="CG2" s="10">
        <f t="shared" ref="CG2:CG65" ca="1" si="27">RAND()</f>
        <v>0.24213872634506362</v>
      </c>
      <c r="CH2" s="11">
        <f t="shared" ref="CH2:CH65" ca="1" si="28">RANK(CG2,$CG$1:$CG$100,)</f>
        <v>66</v>
      </c>
      <c r="CI2" s="4"/>
      <c r="CJ2" s="4">
        <v>2</v>
      </c>
      <c r="CK2" s="4">
        <v>1</v>
      </c>
      <c r="CL2" s="4">
        <v>2</v>
      </c>
      <c r="CN2" s="10">
        <f t="shared" ref="CN2:CN45" ca="1" si="29">RAND()</f>
        <v>0.12235712594031423</v>
      </c>
      <c r="CO2" s="11">
        <f t="shared" ref="CO2:CO45" ca="1" si="30">RANK(CN2,$CN$1:$CN$100,)</f>
        <v>41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X3" s="74" t="s">
        <v>62</v>
      </c>
      <c r="Y3" s="76">
        <f t="shared" ca="1" si="1"/>
        <v>97</v>
      </c>
      <c r="Z3" s="76" t="s">
        <v>1</v>
      </c>
      <c r="AA3" s="76">
        <f t="shared" ca="1" si="2"/>
        <v>79</v>
      </c>
      <c r="AB3" s="76" t="s">
        <v>61</v>
      </c>
      <c r="AC3" s="76">
        <f t="shared" ca="1" si="3"/>
        <v>176</v>
      </c>
      <c r="AE3" s="76">
        <f t="shared" ca="1" si="4"/>
        <v>0</v>
      </c>
      <c r="AF3" s="76">
        <f t="shared" ca="1" si="5"/>
        <v>0</v>
      </c>
      <c r="AG3" s="76" t="s">
        <v>55</v>
      </c>
      <c r="AH3" s="76">
        <f t="shared" ca="1" si="6"/>
        <v>9</v>
      </c>
      <c r="AI3" s="76">
        <f t="shared" ca="1" si="7"/>
        <v>7</v>
      </c>
      <c r="AJ3" s="76" t="s">
        <v>1</v>
      </c>
      <c r="AK3" s="76">
        <f t="shared" ca="1" si="8"/>
        <v>0</v>
      </c>
      <c r="AL3" s="76">
        <f t="shared" ca="1" si="9"/>
        <v>0</v>
      </c>
      <c r="AM3" s="76" t="s">
        <v>3</v>
      </c>
      <c r="AN3" s="76">
        <f t="shared" ca="1" si="10"/>
        <v>7</v>
      </c>
      <c r="AO3" s="76">
        <f t="shared" ca="1" si="11"/>
        <v>9</v>
      </c>
      <c r="AP3" s="76" t="s">
        <v>61</v>
      </c>
      <c r="AQ3" s="76">
        <f t="shared" ca="1" si="12"/>
        <v>0</v>
      </c>
      <c r="AR3" s="76">
        <f t="shared" ca="1" si="13"/>
        <v>1</v>
      </c>
      <c r="AS3" s="76" t="s">
        <v>3</v>
      </c>
      <c r="AT3" s="76">
        <f t="shared" ca="1" si="14"/>
        <v>7</v>
      </c>
      <c r="AU3" s="76">
        <f t="shared" ca="1" si="15"/>
        <v>6</v>
      </c>
      <c r="AX3" s="76">
        <v>3</v>
      </c>
      <c r="AY3" s="78">
        <f t="shared" ca="1" si="16"/>
        <v>0</v>
      </c>
      <c r="AZ3" s="78">
        <f t="shared" ca="1" si="17"/>
        <v>0</v>
      </c>
      <c r="BA3" s="79"/>
      <c r="BC3" s="76">
        <v>3</v>
      </c>
      <c r="BD3" s="78">
        <f t="shared" ca="1" si="18"/>
        <v>0</v>
      </c>
      <c r="BE3" s="78">
        <f t="shared" ca="1" si="19"/>
        <v>0</v>
      </c>
      <c r="BF3" s="79"/>
      <c r="BH3" s="76">
        <v>3</v>
      </c>
      <c r="BI3" s="80">
        <f t="shared" ca="1" si="20"/>
        <v>9</v>
      </c>
      <c r="BJ3" s="80">
        <f t="shared" ca="1" si="0"/>
        <v>7</v>
      </c>
      <c r="BK3" s="81"/>
      <c r="BM3" s="76">
        <v>3</v>
      </c>
      <c r="BN3" s="80">
        <f t="shared" ca="1" si="21"/>
        <v>7</v>
      </c>
      <c r="BO3" s="80">
        <f t="shared" ca="1" si="22"/>
        <v>9</v>
      </c>
      <c r="BP3" s="81"/>
      <c r="BQ3" s="81"/>
      <c r="BR3" s="79"/>
      <c r="BS3" s="10">
        <f t="shared" ca="1" si="23"/>
        <v>0.72773179187604253</v>
      </c>
      <c r="BT3" s="11">
        <f t="shared" ca="1" si="24"/>
        <v>8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0.28210970839515648</v>
      </c>
      <c r="CA3" s="11">
        <f t="shared" ca="1" si="26"/>
        <v>19</v>
      </c>
      <c r="CB3" s="4"/>
      <c r="CC3" s="4">
        <v>3</v>
      </c>
      <c r="CD3" s="4">
        <v>0</v>
      </c>
      <c r="CE3" s="4">
        <v>0</v>
      </c>
      <c r="CG3" s="10">
        <f t="shared" ca="1" si="27"/>
        <v>2.2265386903341677E-2</v>
      </c>
      <c r="CH3" s="11">
        <f t="shared" ca="1" si="28"/>
        <v>79</v>
      </c>
      <c r="CI3" s="4"/>
      <c r="CJ3" s="4">
        <v>3</v>
      </c>
      <c r="CK3" s="4">
        <v>1</v>
      </c>
      <c r="CL3" s="4">
        <v>3</v>
      </c>
      <c r="CN3" s="10">
        <f t="shared" ca="1" si="29"/>
        <v>0.35521490719164284</v>
      </c>
      <c r="CO3" s="11">
        <f t="shared" ca="1" si="30"/>
        <v>28</v>
      </c>
      <c r="CP3" s="4"/>
      <c r="CQ3" s="4">
        <v>3</v>
      </c>
      <c r="CR3" s="4">
        <v>2</v>
      </c>
      <c r="CS3" s="4">
        <v>9</v>
      </c>
    </row>
    <row r="4" spans="1:97" ht="19.5" thickBot="1" x14ac:dyDescent="0.3">
      <c r="A4" s="84"/>
      <c r="B4" s="85"/>
      <c r="C4" s="86" t="s">
        <v>0</v>
      </c>
      <c r="D4" s="87"/>
      <c r="E4" s="88"/>
      <c r="F4" s="87"/>
      <c r="G4" s="87"/>
      <c r="H4" s="87"/>
      <c r="I4" s="87"/>
      <c r="J4" s="89"/>
      <c r="K4" s="84"/>
      <c r="L4" s="85"/>
      <c r="M4" s="86" t="s">
        <v>8</v>
      </c>
      <c r="N4" s="87"/>
      <c r="O4" s="87"/>
      <c r="P4" s="87"/>
      <c r="Q4" s="87"/>
      <c r="R4" s="87"/>
      <c r="S4" s="87"/>
      <c r="T4" s="89"/>
      <c r="X4" s="74" t="s">
        <v>63</v>
      </c>
      <c r="Y4" s="76">
        <f t="shared" ca="1" si="1"/>
        <v>43</v>
      </c>
      <c r="Z4" s="76" t="s">
        <v>64</v>
      </c>
      <c r="AA4" s="76">
        <f t="shared" ca="1" si="2"/>
        <v>18</v>
      </c>
      <c r="AB4" s="76" t="s">
        <v>65</v>
      </c>
      <c r="AC4" s="76">
        <f t="shared" ca="1" si="3"/>
        <v>61</v>
      </c>
      <c r="AE4" s="76">
        <f t="shared" ca="1" si="4"/>
        <v>0</v>
      </c>
      <c r="AF4" s="76">
        <f t="shared" ca="1" si="5"/>
        <v>0</v>
      </c>
      <c r="AG4" s="76" t="s">
        <v>3</v>
      </c>
      <c r="AH4" s="76">
        <f t="shared" ca="1" si="6"/>
        <v>4</v>
      </c>
      <c r="AI4" s="76">
        <f t="shared" ca="1" si="7"/>
        <v>3</v>
      </c>
      <c r="AJ4" s="76" t="s">
        <v>64</v>
      </c>
      <c r="AK4" s="76">
        <f t="shared" ca="1" si="8"/>
        <v>0</v>
      </c>
      <c r="AL4" s="76">
        <f t="shared" ca="1" si="9"/>
        <v>0</v>
      </c>
      <c r="AM4" s="76" t="s">
        <v>66</v>
      </c>
      <c r="AN4" s="76">
        <f t="shared" ca="1" si="10"/>
        <v>1</v>
      </c>
      <c r="AO4" s="76">
        <f t="shared" ca="1" si="11"/>
        <v>8</v>
      </c>
      <c r="AP4" s="76" t="s">
        <v>65</v>
      </c>
      <c r="AQ4" s="76">
        <f t="shared" ca="1" si="12"/>
        <v>0</v>
      </c>
      <c r="AR4" s="76">
        <f t="shared" ca="1" si="13"/>
        <v>0</v>
      </c>
      <c r="AS4" s="76" t="s">
        <v>55</v>
      </c>
      <c r="AT4" s="76">
        <f t="shared" ca="1" si="14"/>
        <v>6</v>
      </c>
      <c r="AU4" s="76">
        <f t="shared" ca="1" si="15"/>
        <v>1</v>
      </c>
      <c r="AX4" s="76">
        <v>4</v>
      </c>
      <c r="AY4" s="78">
        <f t="shared" ca="1" si="16"/>
        <v>0</v>
      </c>
      <c r="AZ4" s="78">
        <f t="shared" ca="1" si="17"/>
        <v>0</v>
      </c>
      <c r="BA4" s="79"/>
      <c r="BC4" s="76">
        <v>4</v>
      </c>
      <c r="BD4" s="78">
        <f t="shared" ca="1" si="18"/>
        <v>0</v>
      </c>
      <c r="BE4" s="78">
        <f t="shared" ca="1" si="19"/>
        <v>0</v>
      </c>
      <c r="BF4" s="79"/>
      <c r="BH4" s="76">
        <v>4</v>
      </c>
      <c r="BI4" s="80">
        <f t="shared" ca="1" si="20"/>
        <v>4</v>
      </c>
      <c r="BJ4" s="80">
        <f t="shared" ca="1" si="0"/>
        <v>1</v>
      </c>
      <c r="BK4" s="81"/>
      <c r="BM4" s="76">
        <v>4</v>
      </c>
      <c r="BN4" s="80">
        <f t="shared" ca="1" si="21"/>
        <v>3</v>
      </c>
      <c r="BO4" s="80">
        <f t="shared" ca="1" si="22"/>
        <v>8</v>
      </c>
      <c r="BP4" s="81"/>
      <c r="BQ4" s="81"/>
      <c r="BR4" s="79"/>
      <c r="BS4" s="10">
        <f t="shared" ca="1" si="23"/>
        <v>0.42723574814837073</v>
      </c>
      <c r="BT4" s="11">
        <f t="shared" ca="1" si="24"/>
        <v>12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0.90678271419733292</v>
      </c>
      <c r="CA4" s="11">
        <f t="shared" ca="1" si="26"/>
        <v>1</v>
      </c>
      <c r="CB4" s="4"/>
      <c r="CC4" s="4">
        <v>4</v>
      </c>
      <c r="CD4" s="4">
        <v>0</v>
      </c>
      <c r="CE4" s="4">
        <v>0</v>
      </c>
      <c r="CG4" s="10">
        <f t="shared" ca="1" si="27"/>
        <v>0.60241784030615697</v>
      </c>
      <c r="CH4" s="11">
        <f t="shared" ca="1" si="28"/>
        <v>28</v>
      </c>
      <c r="CI4" s="4"/>
      <c r="CJ4" s="4">
        <v>4</v>
      </c>
      <c r="CK4" s="4">
        <v>1</v>
      </c>
      <c r="CL4" s="4">
        <v>4</v>
      </c>
      <c r="CN4" s="10">
        <f t="shared" ca="1" si="29"/>
        <v>0.77324221499311241</v>
      </c>
      <c r="CO4" s="11">
        <f t="shared" ca="1" si="30"/>
        <v>5</v>
      </c>
      <c r="CP4" s="4"/>
      <c r="CQ4" s="4">
        <v>4</v>
      </c>
      <c r="CR4" s="4">
        <v>3</v>
      </c>
      <c r="CS4" s="4">
        <v>7</v>
      </c>
    </row>
    <row r="5" spans="1:97" ht="45.95" customHeight="1" thickBot="1" x14ac:dyDescent="0.3">
      <c r="A5" s="90"/>
      <c r="B5" s="83"/>
      <c r="C5" s="193" t="str">
        <f ca="1">$Y1/100&amp;$Z1&amp;$AA1/100&amp;$AB1</f>
        <v>0.55＋0.68＝</v>
      </c>
      <c r="D5" s="194"/>
      <c r="E5" s="194"/>
      <c r="F5" s="194"/>
      <c r="G5" s="182">
        <f ca="1">$AC1/100</f>
        <v>1.23</v>
      </c>
      <c r="H5" s="183"/>
      <c r="I5" s="91"/>
      <c r="J5" s="92"/>
      <c r="K5" s="90"/>
      <c r="L5" s="83"/>
      <c r="M5" s="193" t="str">
        <f ca="1">$Y2/100&amp;$Z2&amp;$AA2/100&amp;$AB2</f>
        <v>0.89＋0.35＝</v>
      </c>
      <c r="N5" s="194"/>
      <c r="O5" s="194"/>
      <c r="P5" s="194"/>
      <c r="Q5" s="182">
        <f ca="1">$AC2/100</f>
        <v>1.24</v>
      </c>
      <c r="R5" s="183"/>
      <c r="S5" s="91"/>
      <c r="T5" s="93"/>
      <c r="X5" s="74" t="s">
        <v>16</v>
      </c>
      <c r="Y5" s="76">
        <f t="shared" ca="1" si="1"/>
        <v>28</v>
      </c>
      <c r="Z5" s="76" t="s">
        <v>1</v>
      </c>
      <c r="AA5" s="76">
        <f t="shared" ca="1" si="2"/>
        <v>62</v>
      </c>
      <c r="AB5" s="76" t="s">
        <v>61</v>
      </c>
      <c r="AC5" s="76">
        <f t="shared" ca="1" si="3"/>
        <v>90</v>
      </c>
      <c r="AE5" s="76">
        <f t="shared" ca="1" si="4"/>
        <v>0</v>
      </c>
      <c r="AF5" s="76">
        <f t="shared" ca="1" si="5"/>
        <v>0</v>
      </c>
      <c r="AG5" s="76" t="s">
        <v>3</v>
      </c>
      <c r="AH5" s="76">
        <f t="shared" ca="1" si="6"/>
        <v>2</v>
      </c>
      <c r="AI5" s="76">
        <f t="shared" ca="1" si="7"/>
        <v>8</v>
      </c>
      <c r="AJ5" s="76" t="s">
        <v>1</v>
      </c>
      <c r="AK5" s="76">
        <f t="shared" ca="1" si="8"/>
        <v>0</v>
      </c>
      <c r="AL5" s="76">
        <f t="shared" ca="1" si="9"/>
        <v>0</v>
      </c>
      <c r="AM5" s="76" t="s">
        <v>66</v>
      </c>
      <c r="AN5" s="76">
        <f t="shared" ca="1" si="10"/>
        <v>6</v>
      </c>
      <c r="AO5" s="76">
        <f t="shared" ca="1" si="11"/>
        <v>2</v>
      </c>
      <c r="AP5" s="76" t="s">
        <v>61</v>
      </c>
      <c r="AQ5" s="76">
        <f t="shared" ca="1" si="12"/>
        <v>0</v>
      </c>
      <c r="AR5" s="76">
        <f t="shared" ca="1" si="13"/>
        <v>0</v>
      </c>
      <c r="AS5" s="76" t="s">
        <v>55</v>
      </c>
      <c r="AT5" s="76">
        <f t="shared" ca="1" si="14"/>
        <v>9</v>
      </c>
      <c r="AU5" s="76">
        <f t="shared" ca="1" si="15"/>
        <v>0</v>
      </c>
      <c r="AX5" s="76">
        <v>5</v>
      </c>
      <c r="AY5" s="78">
        <f t="shared" ca="1" si="16"/>
        <v>0</v>
      </c>
      <c r="AZ5" s="78">
        <f t="shared" ca="1" si="17"/>
        <v>0</v>
      </c>
      <c r="BA5" s="79"/>
      <c r="BC5" s="76">
        <v>5</v>
      </c>
      <c r="BD5" s="78">
        <f t="shared" ca="1" si="18"/>
        <v>0</v>
      </c>
      <c r="BE5" s="78">
        <f t="shared" ca="1" si="19"/>
        <v>0</v>
      </c>
      <c r="BF5" s="79"/>
      <c r="BH5" s="76">
        <v>5</v>
      </c>
      <c r="BI5" s="80">
        <f t="shared" ca="1" si="20"/>
        <v>2</v>
      </c>
      <c r="BJ5" s="80">
        <f t="shared" ca="1" si="0"/>
        <v>6</v>
      </c>
      <c r="BK5" s="81"/>
      <c r="BM5" s="76">
        <v>5</v>
      </c>
      <c r="BN5" s="80">
        <f t="shared" ca="1" si="21"/>
        <v>8</v>
      </c>
      <c r="BO5" s="80">
        <f t="shared" ca="1" si="22"/>
        <v>2</v>
      </c>
      <c r="BP5" s="81"/>
      <c r="BQ5" s="81"/>
      <c r="BR5" s="79"/>
      <c r="BS5" s="10">
        <f t="shared" ca="1" si="23"/>
        <v>9.0844291265138599E-2</v>
      </c>
      <c r="BT5" s="11">
        <f t="shared" ca="1" si="24"/>
        <v>17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0.74062327628419355</v>
      </c>
      <c r="CA5" s="11">
        <f t="shared" ca="1" si="26"/>
        <v>4</v>
      </c>
      <c r="CB5" s="4"/>
      <c r="CC5" s="4">
        <v>5</v>
      </c>
      <c r="CD5" s="4">
        <v>0</v>
      </c>
      <c r="CE5" s="4">
        <v>0</v>
      </c>
      <c r="CG5" s="10">
        <f t="shared" ca="1" si="27"/>
        <v>0.74753653963271083</v>
      </c>
      <c r="CH5" s="11">
        <f t="shared" ca="1" si="28"/>
        <v>15</v>
      </c>
      <c r="CI5" s="4"/>
      <c r="CJ5" s="4">
        <v>5</v>
      </c>
      <c r="CK5" s="4">
        <v>1</v>
      </c>
      <c r="CL5" s="4">
        <v>5</v>
      </c>
      <c r="CN5" s="10">
        <f t="shared" ca="1" si="29"/>
        <v>0.31397182516054289</v>
      </c>
      <c r="CO5" s="11">
        <f t="shared" ca="1" si="30"/>
        <v>29</v>
      </c>
      <c r="CP5" s="4"/>
      <c r="CQ5" s="4">
        <v>5</v>
      </c>
      <c r="CR5" s="4">
        <v>3</v>
      </c>
      <c r="CS5" s="4">
        <v>8</v>
      </c>
    </row>
    <row r="6" spans="1:97" ht="9.9499999999999993" customHeight="1" x14ac:dyDescent="0.25">
      <c r="A6" s="94"/>
      <c r="B6" s="95"/>
      <c r="C6" s="96"/>
      <c r="D6" s="96"/>
      <c r="E6" s="96"/>
      <c r="F6" s="96"/>
      <c r="G6" s="96"/>
      <c r="H6" s="96"/>
      <c r="I6" s="96"/>
      <c r="J6" s="97"/>
      <c r="K6" s="90"/>
      <c r="L6" s="83"/>
      <c r="M6" s="96"/>
      <c r="N6" s="96"/>
      <c r="O6" s="96"/>
      <c r="P6" s="96"/>
      <c r="Q6" s="96"/>
      <c r="R6" s="96"/>
      <c r="S6" s="96"/>
      <c r="T6" s="98"/>
      <c r="X6" s="74" t="s">
        <v>17</v>
      </c>
      <c r="Y6" s="76">
        <f t="shared" ca="1" si="1"/>
        <v>95</v>
      </c>
      <c r="Z6" s="76" t="s">
        <v>1</v>
      </c>
      <c r="AA6" s="76">
        <f t="shared" ca="1" si="2"/>
        <v>66</v>
      </c>
      <c r="AB6" s="76" t="s">
        <v>61</v>
      </c>
      <c r="AC6" s="76">
        <f t="shared" ca="1" si="3"/>
        <v>161</v>
      </c>
      <c r="AE6" s="76">
        <f t="shared" ca="1" si="4"/>
        <v>0</v>
      </c>
      <c r="AF6" s="76">
        <f t="shared" ca="1" si="5"/>
        <v>0</v>
      </c>
      <c r="AG6" s="76" t="s">
        <v>55</v>
      </c>
      <c r="AH6" s="76">
        <f t="shared" ca="1" si="6"/>
        <v>9</v>
      </c>
      <c r="AI6" s="76">
        <f t="shared" ca="1" si="7"/>
        <v>5</v>
      </c>
      <c r="AJ6" s="76" t="s">
        <v>1</v>
      </c>
      <c r="AK6" s="76">
        <f t="shared" ca="1" si="8"/>
        <v>0</v>
      </c>
      <c r="AL6" s="76">
        <f t="shared" ca="1" si="9"/>
        <v>0</v>
      </c>
      <c r="AM6" s="76" t="s">
        <v>55</v>
      </c>
      <c r="AN6" s="76">
        <f t="shared" ca="1" si="10"/>
        <v>6</v>
      </c>
      <c r="AO6" s="76">
        <f t="shared" ca="1" si="11"/>
        <v>6</v>
      </c>
      <c r="AP6" s="76" t="s">
        <v>61</v>
      </c>
      <c r="AQ6" s="76">
        <f t="shared" ca="1" si="12"/>
        <v>0</v>
      </c>
      <c r="AR6" s="76">
        <f t="shared" ca="1" si="13"/>
        <v>1</v>
      </c>
      <c r="AS6" s="76" t="s">
        <v>66</v>
      </c>
      <c r="AT6" s="76">
        <f t="shared" ca="1" si="14"/>
        <v>6</v>
      </c>
      <c r="AU6" s="76">
        <f t="shared" ca="1" si="15"/>
        <v>1</v>
      </c>
      <c r="AX6" s="76">
        <v>6</v>
      </c>
      <c r="AY6" s="78">
        <f t="shared" ca="1" si="16"/>
        <v>0</v>
      </c>
      <c r="AZ6" s="78">
        <f t="shared" ca="1" si="17"/>
        <v>0</v>
      </c>
      <c r="BA6" s="79"/>
      <c r="BC6" s="76">
        <v>6</v>
      </c>
      <c r="BD6" s="78">
        <f t="shared" ca="1" si="18"/>
        <v>0</v>
      </c>
      <c r="BE6" s="78">
        <f t="shared" ca="1" si="19"/>
        <v>0</v>
      </c>
      <c r="BF6" s="79"/>
      <c r="BH6" s="76">
        <v>6</v>
      </c>
      <c r="BI6" s="80">
        <f t="shared" ca="1" si="20"/>
        <v>9</v>
      </c>
      <c r="BJ6" s="80">
        <f t="shared" ca="1" si="0"/>
        <v>6</v>
      </c>
      <c r="BK6" s="81"/>
      <c r="BM6" s="76">
        <v>6</v>
      </c>
      <c r="BN6" s="80">
        <f t="shared" ca="1" si="21"/>
        <v>5</v>
      </c>
      <c r="BO6" s="80">
        <f t="shared" ca="1" si="22"/>
        <v>6</v>
      </c>
      <c r="BP6" s="81"/>
      <c r="BQ6" s="81"/>
      <c r="BR6" s="79"/>
      <c r="BS6" s="10">
        <f t="shared" ca="1" si="23"/>
        <v>3.8575383235170069E-2</v>
      </c>
      <c r="BT6" s="11">
        <f t="shared" ca="1" si="24"/>
        <v>20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0.33626541072802596</v>
      </c>
      <c r="CA6" s="11">
        <f t="shared" ca="1" si="26"/>
        <v>16</v>
      </c>
      <c r="CB6" s="4"/>
      <c r="CC6" s="4">
        <v>6</v>
      </c>
      <c r="CD6" s="4">
        <v>0</v>
      </c>
      <c r="CE6" s="4">
        <v>0</v>
      </c>
      <c r="CG6" s="10">
        <f t="shared" ca="1" si="27"/>
        <v>3.6109794586669297E-2</v>
      </c>
      <c r="CH6" s="11">
        <f t="shared" ca="1" si="28"/>
        <v>78</v>
      </c>
      <c r="CI6" s="4"/>
      <c r="CJ6" s="4">
        <v>6</v>
      </c>
      <c r="CK6" s="4">
        <v>1</v>
      </c>
      <c r="CL6" s="4">
        <v>6</v>
      </c>
      <c r="CN6" s="10">
        <f t="shared" ca="1" si="29"/>
        <v>0.6360482427068912</v>
      </c>
      <c r="CO6" s="11">
        <f t="shared" ca="1" si="30"/>
        <v>12</v>
      </c>
      <c r="CP6" s="4"/>
      <c r="CQ6" s="4">
        <v>6</v>
      </c>
      <c r="CR6" s="4">
        <v>3</v>
      </c>
      <c r="CS6" s="4">
        <v>9</v>
      </c>
    </row>
    <row r="7" spans="1:97" ht="54.95" customHeight="1" x14ac:dyDescent="0.25">
      <c r="A7" s="90"/>
      <c r="B7" s="83"/>
      <c r="C7" s="99"/>
      <c r="D7" s="100">
        <f ca="1">$AY1</f>
        <v>0</v>
      </c>
      <c r="E7" s="101">
        <f ca="1">$BD1</f>
        <v>0</v>
      </c>
      <c r="F7" s="101" t="str">
        <f ca="1">IF(AND(G7=0,H7=0),"",".")</f>
        <v>.</v>
      </c>
      <c r="G7" s="102">
        <f ca="1">$BI1</f>
        <v>5</v>
      </c>
      <c r="H7" s="102">
        <f ca="1">$BN1</f>
        <v>5</v>
      </c>
      <c r="I7" s="103"/>
      <c r="J7" s="98"/>
      <c r="K7" s="90"/>
      <c r="L7" s="83"/>
      <c r="M7" s="99"/>
      <c r="N7" s="100">
        <f ca="1">$AY2</f>
        <v>0</v>
      </c>
      <c r="O7" s="101">
        <f ca="1">$BD2</f>
        <v>0</v>
      </c>
      <c r="P7" s="101" t="str">
        <f ca="1">IF(AND(Q7=0,R7=0),"",".")</f>
        <v>.</v>
      </c>
      <c r="Q7" s="102">
        <f ca="1">$BI2</f>
        <v>8</v>
      </c>
      <c r="R7" s="102">
        <f ca="1">$BN2</f>
        <v>9</v>
      </c>
      <c r="S7" s="103"/>
      <c r="T7" s="98"/>
      <c r="X7" s="74" t="s">
        <v>18</v>
      </c>
      <c r="Y7" s="76">
        <f t="shared" ca="1" si="1"/>
        <v>25</v>
      </c>
      <c r="Z7" s="76" t="s">
        <v>1</v>
      </c>
      <c r="AA7" s="76">
        <f t="shared" ca="1" si="2"/>
        <v>87</v>
      </c>
      <c r="AB7" s="76" t="s">
        <v>61</v>
      </c>
      <c r="AC7" s="76">
        <f t="shared" ca="1" si="3"/>
        <v>112</v>
      </c>
      <c r="AE7" s="76">
        <f t="shared" ca="1" si="4"/>
        <v>0</v>
      </c>
      <c r="AF7" s="76">
        <f t="shared" ca="1" si="5"/>
        <v>0</v>
      </c>
      <c r="AG7" s="76" t="s">
        <v>3</v>
      </c>
      <c r="AH7" s="76">
        <f t="shared" ca="1" si="6"/>
        <v>2</v>
      </c>
      <c r="AI7" s="76">
        <f t="shared" ca="1" si="7"/>
        <v>5</v>
      </c>
      <c r="AJ7" s="76" t="s">
        <v>1</v>
      </c>
      <c r="AK7" s="76">
        <f t="shared" ca="1" si="8"/>
        <v>0</v>
      </c>
      <c r="AL7" s="76">
        <f t="shared" ca="1" si="9"/>
        <v>0</v>
      </c>
      <c r="AM7" s="76" t="s">
        <v>3</v>
      </c>
      <c r="AN7" s="76">
        <f t="shared" ca="1" si="10"/>
        <v>8</v>
      </c>
      <c r="AO7" s="76">
        <f t="shared" ca="1" si="11"/>
        <v>7</v>
      </c>
      <c r="AP7" s="76" t="s">
        <v>65</v>
      </c>
      <c r="AQ7" s="76">
        <f t="shared" ca="1" si="12"/>
        <v>0</v>
      </c>
      <c r="AR7" s="76">
        <f t="shared" ca="1" si="13"/>
        <v>1</v>
      </c>
      <c r="AS7" s="76" t="s">
        <v>3</v>
      </c>
      <c r="AT7" s="76">
        <f t="shared" ca="1" si="14"/>
        <v>1</v>
      </c>
      <c r="AU7" s="76">
        <f t="shared" ca="1" si="15"/>
        <v>2</v>
      </c>
      <c r="AX7" s="76">
        <v>7</v>
      </c>
      <c r="AY7" s="78">
        <f t="shared" ca="1" si="16"/>
        <v>0</v>
      </c>
      <c r="AZ7" s="78">
        <f t="shared" ca="1" si="17"/>
        <v>0</v>
      </c>
      <c r="BA7" s="79"/>
      <c r="BC7" s="76">
        <v>7</v>
      </c>
      <c r="BD7" s="78">
        <f t="shared" ca="1" si="18"/>
        <v>0</v>
      </c>
      <c r="BE7" s="78">
        <f t="shared" ca="1" si="19"/>
        <v>0</v>
      </c>
      <c r="BF7" s="79"/>
      <c r="BH7" s="76">
        <v>7</v>
      </c>
      <c r="BI7" s="80">
        <f t="shared" ca="1" si="20"/>
        <v>2</v>
      </c>
      <c r="BJ7" s="80">
        <f t="shared" ca="1" si="0"/>
        <v>8</v>
      </c>
      <c r="BK7" s="81"/>
      <c r="BM7" s="76">
        <v>7</v>
      </c>
      <c r="BN7" s="80">
        <f t="shared" ca="1" si="21"/>
        <v>5</v>
      </c>
      <c r="BO7" s="80">
        <f t="shared" ca="1" si="22"/>
        <v>7</v>
      </c>
      <c r="BP7" s="81"/>
      <c r="BQ7" s="81"/>
      <c r="BR7" s="79"/>
      <c r="BS7" s="10">
        <f t="shared" ca="1" si="23"/>
        <v>0.43744707287294793</v>
      </c>
      <c r="BT7" s="11">
        <f t="shared" ca="1" si="24"/>
        <v>11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0.53319636074105403</v>
      </c>
      <c r="CA7" s="11">
        <f t="shared" ca="1" si="26"/>
        <v>11</v>
      </c>
      <c r="CB7" s="4"/>
      <c r="CC7" s="4">
        <v>7</v>
      </c>
      <c r="CD7" s="4">
        <v>0</v>
      </c>
      <c r="CE7" s="4">
        <v>0</v>
      </c>
      <c r="CG7" s="10">
        <f t="shared" ca="1" si="27"/>
        <v>0.74473295342750379</v>
      </c>
      <c r="CH7" s="11">
        <f t="shared" ca="1" si="28"/>
        <v>17</v>
      </c>
      <c r="CI7" s="4"/>
      <c r="CJ7" s="4">
        <v>7</v>
      </c>
      <c r="CK7" s="4">
        <v>1</v>
      </c>
      <c r="CL7" s="4">
        <v>7</v>
      </c>
      <c r="CN7" s="10">
        <f t="shared" ca="1" si="29"/>
        <v>0.61794279135333252</v>
      </c>
      <c r="CO7" s="11">
        <f t="shared" ca="1" si="30"/>
        <v>13</v>
      </c>
      <c r="CP7" s="4"/>
      <c r="CQ7" s="4">
        <v>7</v>
      </c>
      <c r="CR7" s="4">
        <v>4</v>
      </c>
      <c r="CS7" s="4">
        <v>6</v>
      </c>
    </row>
    <row r="8" spans="1:97" ht="54.95" customHeight="1" thickBot="1" x14ac:dyDescent="0.3">
      <c r="A8" s="90"/>
      <c r="B8" s="83"/>
      <c r="C8" s="104" t="str">
        <f ca="1">IF(AND($AZ1=0,$AY1=0),"","＋")</f>
        <v/>
      </c>
      <c r="D8" s="105" t="str">
        <f ca="1">IF(AND($AZ1=0,$AY1=0),"＋",$AZ1)</f>
        <v>＋</v>
      </c>
      <c r="E8" s="106">
        <f ca="1">$BE1</f>
        <v>0</v>
      </c>
      <c r="F8" s="106" t="str">
        <f ca="1">IF(AND(G8=0,H8=0),"",".")</f>
        <v>.</v>
      </c>
      <c r="G8" s="107">
        <f ca="1">$BJ1</f>
        <v>6</v>
      </c>
      <c r="H8" s="107">
        <f ca="1">$BO1</f>
        <v>8</v>
      </c>
      <c r="I8" s="103"/>
      <c r="J8" s="98"/>
      <c r="K8" s="90"/>
      <c r="L8" s="83"/>
      <c r="M8" s="104" t="str">
        <f ca="1">IF(AND($AZ2=0,$AY2=0),"","＋")</f>
        <v/>
      </c>
      <c r="N8" s="105" t="str">
        <f ca="1">IF(AND($AZ2=0,$AY2=0),"＋",$AZ2)</f>
        <v>＋</v>
      </c>
      <c r="O8" s="106">
        <f ca="1">$BE2</f>
        <v>0</v>
      </c>
      <c r="P8" s="106" t="str">
        <f ca="1">IF(AND(Q8=0,R8=0),"",".")</f>
        <v>.</v>
      </c>
      <c r="Q8" s="107">
        <f ca="1">$BJ2</f>
        <v>3</v>
      </c>
      <c r="R8" s="107">
        <f ca="1">$BO2</f>
        <v>5</v>
      </c>
      <c r="S8" s="103"/>
      <c r="T8" s="98"/>
      <c r="X8" s="74" t="s">
        <v>20</v>
      </c>
      <c r="Y8" s="76">
        <f t="shared" ca="1" si="1"/>
        <v>49</v>
      </c>
      <c r="Z8" s="76" t="s">
        <v>1</v>
      </c>
      <c r="AA8" s="76">
        <f t="shared" ca="1" si="2"/>
        <v>38</v>
      </c>
      <c r="AB8" s="76" t="s">
        <v>61</v>
      </c>
      <c r="AC8" s="76">
        <f t="shared" ca="1" si="3"/>
        <v>87</v>
      </c>
      <c r="AE8" s="76">
        <f t="shared" ca="1" si="4"/>
        <v>0</v>
      </c>
      <c r="AF8" s="76">
        <f t="shared" ca="1" si="5"/>
        <v>0</v>
      </c>
      <c r="AG8" s="76" t="s">
        <v>3</v>
      </c>
      <c r="AH8" s="76">
        <f t="shared" ca="1" si="6"/>
        <v>4</v>
      </c>
      <c r="AI8" s="76">
        <f t="shared" ca="1" si="7"/>
        <v>9</v>
      </c>
      <c r="AJ8" s="76" t="s">
        <v>1</v>
      </c>
      <c r="AK8" s="76">
        <f t="shared" ca="1" si="8"/>
        <v>0</v>
      </c>
      <c r="AL8" s="76">
        <f t="shared" ca="1" si="9"/>
        <v>0</v>
      </c>
      <c r="AM8" s="76" t="s">
        <v>3</v>
      </c>
      <c r="AN8" s="76">
        <f t="shared" ca="1" si="10"/>
        <v>3</v>
      </c>
      <c r="AO8" s="76">
        <f t="shared" ca="1" si="11"/>
        <v>8</v>
      </c>
      <c r="AP8" s="76" t="s">
        <v>61</v>
      </c>
      <c r="AQ8" s="76">
        <f t="shared" ca="1" si="12"/>
        <v>0</v>
      </c>
      <c r="AR8" s="76">
        <f t="shared" ca="1" si="13"/>
        <v>0</v>
      </c>
      <c r="AS8" s="76" t="s">
        <v>3</v>
      </c>
      <c r="AT8" s="76">
        <f t="shared" ca="1" si="14"/>
        <v>8</v>
      </c>
      <c r="AU8" s="76">
        <f t="shared" ca="1" si="15"/>
        <v>7</v>
      </c>
      <c r="AX8" s="76">
        <v>8</v>
      </c>
      <c r="AY8" s="78">
        <f t="shared" ca="1" si="16"/>
        <v>0</v>
      </c>
      <c r="AZ8" s="78">
        <f t="shared" ca="1" si="17"/>
        <v>0</v>
      </c>
      <c r="BA8" s="79"/>
      <c r="BC8" s="76">
        <v>8</v>
      </c>
      <c r="BD8" s="78">
        <f t="shared" ca="1" si="18"/>
        <v>0</v>
      </c>
      <c r="BE8" s="78">
        <f t="shared" ca="1" si="19"/>
        <v>0</v>
      </c>
      <c r="BF8" s="79"/>
      <c r="BH8" s="76">
        <v>8</v>
      </c>
      <c r="BI8" s="80">
        <f t="shared" ca="1" si="20"/>
        <v>4</v>
      </c>
      <c r="BJ8" s="80">
        <f t="shared" ca="1" si="0"/>
        <v>3</v>
      </c>
      <c r="BK8" s="81"/>
      <c r="BM8" s="76">
        <v>8</v>
      </c>
      <c r="BN8" s="80">
        <f t="shared" ca="1" si="21"/>
        <v>9</v>
      </c>
      <c r="BO8" s="80">
        <f t="shared" ca="1" si="22"/>
        <v>8</v>
      </c>
      <c r="BP8" s="81"/>
      <c r="BQ8" s="81"/>
      <c r="BR8" s="79"/>
      <c r="BS8" s="10">
        <f t="shared" ca="1" si="23"/>
        <v>0.83348630936730916</v>
      </c>
      <c r="BT8" s="11">
        <f t="shared" ca="1" si="24"/>
        <v>6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0.32363434327200125</v>
      </c>
      <c r="CA8" s="11">
        <f t="shared" ca="1" si="26"/>
        <v>17</v>
      </c>
      <c r="CB8" s="4"/>
      <c r="CC8" s="4">
        <v>8</v>
      </c>
      <c r="CD8" s="4">
        <v>0</v>
      </c>
      <c r="CE8" s="4">
        <v>0</v>
      </c>
      <c r="CG8" s="10">
        <f t="shared" ca="1" si="27"/>
        <v>0.59797681141144188</v>
      </c>
      <c r="CH8" s="11">
        <f t="shared" ca="1" si="28"/>
        <v>30</v>
      </c>
      <c r="CI8" s="4"/>
      <c r="CJ8" s="4">
        <v>8</v>
      </c>
      <c r="CK8" s="4">
        <v>1</v>
      </c>
      <c r="CL8" s="4">
        <v>8</v>
      </c>
      <c r="CN8" s="10">
        <f t="shared" ca="1" si="29"/>
        <v>8.2612235097301978E-2</v>
      </c>
      <c r="CO8" s="11">
        <f t="shared" ca="1" si="30"/>
        <v>44</v>
      </c>
      <c r="CP8" s="4"/>
      <c r="CQ8" s="4">
        <v>8</v>
      </c>
      <c r="CR8" s="4">
        <v>4</v>
      </c>
      <c r="CS8" s="4">
        <v>7</v>
      </c>
    </row>
    <row r="9" spans="1:97" ht="54.95" customHeight="1" x14ac:dyDescent="0.25">
      <c r="A9" s="90"/>
      <c r="B9" s="108"/>
      <c r="C9" s="99"/>
      <c r="D9" s="100">
        <f ca="1">$AQ1</f>
        <v>0</v>
      </c>
      <c r="E9" s="101">
        <f ca="1">$AR1</f>
        <v>1</v>
      </c>
      <c r="F9" s="101" t="str">
        <f>$AS1</f>
        <v>.</v>
      </c>
      <c r="G9" s="102">
        <f ca="1">$AT1</f>
        <v>2</v>
      </c>
      <c r="H9" s="109">
        <f ca="1">$AU1</f>
        <v>3</v>
      </c>
      <c r="I9" s="103"/>
      <c r="J9" s="110"/>
      <c r="K9" s="111"/>
      <c r="L9" s="108"/>
      <c r="M9" s="99"/>
      <c r="N9" s="100">
        <f ca="1">$AQ2</f>
        <v>0</v>
      </c>
      <c r="O9" s="101">
        <f ca="1">$AR2</f>
        <v>1</v>
      </c>
      <c r="P9" s="101" t="str">
        <f>$AS2</f>
        <v>.</v>
      </c>
      <c r="Q9" s="102">
        <f ca="1">$AT2</f>
        <v>2</v>
      </c>
      <c r="R9" s="109">
        <f ca="1">$AU2</f>
        <v>4</v>
      </c>
      <c r="S9" s="103"/>
      <c r="T9" s="110"/>
      <c r="X9" s="74" t="s">
        <v>67</v>
      </c>
      <c r="Y9" s="76">
        <f t="shared" ca="1" si="1"/>
        <v>29</v>
      </c>
      <c r="Z9" s="76" t="s">
        <v>68</v>
      </c>
      <c r="AA9" s="76">
        <f t="shared" ca="1" si="2"/>
        <v>29</v>
      </c>
      <c r="AB9" s="76" t="s">
        <v>65</v>
      </c>
      <c r="AC9" s="76">
        <f t="shared" ca="1" si="3"/>
        <v>58</v>
      </c>
      <c r="AE9" s="76">
        <f t="shared" ca="1" si="4"/>
        <v>0</v>
      </c>
      <c r="AF9" s="76">
        <f t="shared" ca="1" si="5"/>
        <v>0</v>
      </c>
      <c r="AG9" s="76" t="s">
        <v>69</v>
      </c>
      <c r="AH9" s="76">
        <f t="shared" ca="1" si="6"/>
        <v>2</v>
      </c>
      <c r="AI9" s="76">
        <f t="shared" ca="1" si="7"/>
        <v>9</v>
      </c>
      <c r="AJ9" s="76" t="s">
        <v>70</v>
      </c>
      <c r="AK9" s="76">
        <f t="shared" ca="1" si="8"/>
        <v>0</v>
      </c>
      <c r="AL9" s="76">
        <f t="shared" ca="1" si="9"/>
        <v>0</v>
      </c>
      <c r="AM9" s="76" t="s">
        <v>71</v>
      </c>
      <c r="AN9" s="76">
        <f t="shared" ca="1" si="10"/>
        <v>2</v>
      </c>
      <c r="AO9" s="76">
        <f t="shared" ca="1" si="11"/>
        <v>9</v>
      </c>
      <c r="AP9" s="76" t="s">
        <v>61</v>
      </c>
      <c r="AQ9" s="76">
        <f t="shared" ca="1" si="12"/>
        <v>0</v>
      </c>
      <c r="AR9" s="76">
        <f t="shared" ca="1" si="13"/>
        <v>0</v>
      </c>
      <c r="AS9" s="76" t="s">
        <v>72</v>
      </c>
      <c r="AT9" s="76">
        <f t="shared" ca="1" si="14"/>
        <v>5</v>
      </c>
      <c r="AU9" s="76">
        <f t="shared" ca="1" si="15"/>
        <v>8</v>
      </c>
      <c r="AX9" s="76">
        <v>9</v>
      </c>
      <c r="AY9" s="78">
        <f t="shared" ca="1" si="16"/>
        <v>0</v>
      </c>
      <c r="AZ9" s="78">
        <f t="shared" ca="1" si="17"/>
        <v>0</v>
      </c>
      <c r="BA9" s="79"/>
      <c r="BC9" s="76">
        <v>9</v>
      </c>
      <c r="BD9" s="78">
        <f t="shared" ca="1" si="18"/>
        <v>0</v>
      </c>
      <c r="BE9" s="78">
        <f t="shared" ca="1" si="19"/>
        <v>0</v>
      </c>
      <c r="BF9" s="79"/>
      <c r="BH9" s="76">
        <v>9</v>
      </c>
      <c r="BI9" s="80">
        <f t="shared" ca="1" si="20"/>
        <v>2</v>
      </c>
      <c r="BJ9" s="80">
        <f t="shared" ca="1" si="0"/>
        <v>2</v>
      </c>
      <c r="BK9" s="81"/>
      <c r="BM9" s="76">
        <v>9</v>
      </c>
      <c r="BN9" s="80">
        <f t="shared" ca="1" si="21"/>
        <v>9</v>
      </c>
      <c r="BO9" s="80">
        <f t="shared" ca="1" si="22"/>
        <v>9</v>
      </c>
      <c r="BP9" s="81"/>
      <c r="BQ9" s="81"/>
      <c r="BR9" s="79"/>
      <c r="BS9" s="10">
        <f t="shared" ca="1" si="23"/>
        <v>0.96844954796097327</v>
      </c>
      <c r="BT9" s="11">
        <f t="shared" ca="1" si="24"/>
        <v>2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0.22317116748687793</v>
      </c>
      <c r="CA9" s="11">
        <f t="shared" ca="1" si="26"/>
        <v>20</v>
      </c>
      <c r="CB9" s="4"/>
      <c r="CC9" s="4">
        <v>9</v>
      </c>
      <c r="CD9" s="4">
        <v>0</v>
      </c>
      <c r="CE9" s="4">
        <v>0</v>
      </c>
      <c r="CG9" s="10">
        <f t="shared" ca="1" si="27"/>
        <v>0.80543659967072567</v>
      </c>
      <c r="CH9" s="11">
        <f t="shared" ca="1" si="28"/>
        <v>11</v>
      </c>
      <c r="CI9" s="4"/>
      <c r="CJ9" s="4">
        <v>9</v>
      </c>
      <c r="CK9" s="4">
        <v>1</v>
      </c>
      <c r="CL9" s="4">
        <v>9</v>
      </c>
      <c r="CN9" s="10">
        <f t="shared" ca="1" si="29"/>
        <v>6.0264763349021644E-2</v>
      </c>
      <c r="CO9" s="11">
        <f t="shared" ca="1" si="30"/>
        <v>45</v>
      </c>
      <c r="CP9" s="4"/>
      <c r="CQ9" s="4">
        <v>9</v>
      </c>
      <c r="CR9" s="4">
        <v>4</v>
      </c>
      <c r="CS9" s="4">
        <v>8</v>
      </c>
    </row>
    <row r="10" spans="1:97" ht="9.9499999999999993" customHeight="1" x14ac:dyDescent="0.25">
      <c r="A10" s="112"/>
      <c r="B10" s="113"/>
      <c r="C10" s="113"/>
      <c r="D10" s="114"/>
      <c r="E10" s="115"/>
      <c r="F10" s="113"/>
      <c r="G10" s="113"/>
      <c r="H10" s="113"/>
      <c r="I10" s="113"/>
      <c r="J10" s="116"/>
      <c r="K10" s="112"/>
      <c r="L10" s="113"/>
      <c r="M10" s="113"/>
      <c r="N10" s="113"/>
      <c r="O10" s="113"/>
      <c r="P10" s="113"/>
      <c r="Q10" s="113"/>
      <c r="R10" s="113"/>
      <c r="S10" s="113"/>
      <c r="T10" s="116"/>
      <c r="X10" s="74" t="s">
        <v>73</v>
      </c>
      <c r="Y10" s="76">
        <f t="shared" ca="1" si="1"/>
        <v>57</v>
      </c>
      <c r="Z10" s="76" t="s">
        <v>64</v>
      </c>
      <c r="AA10" s="76">
        <f t="shared" ca="1" si="2"/>
        <v>95</v>
      </c>
      <c r="AB10" s="76" t="s">
        <v>61</v>
      </c>
      <c r="AC10" s="76">
        <f t="shared" ca="1" si="3"/>
        <v>152</v>
      </c>
      <c r="AE10" s="76">
        <f t="shared" ca="1" si="4"/>
        <v>0</v>
      </c>
      <c r="AF10" s="76">
        <f t="shared" ca="1" si="5"/>
        <v>0</v>
      </c>
      <c r="AG10" s="76" t="s">
        <v>72</v>
      </c>
      <c r="AH10" s="76">
        <f t="shared" ca="1" si="6"/>
        <v>5</v>
      </c>
      <c r="AI10" s="76">
        <f t="shared" ca="1" si="7"/>
        <v>7</v>
      </c>
      <c r="AJ10" s="76" t="s">
        <v>70</v>
      </c>
      <c r="AK10" s="76">
        <f t="shared" ca="1" si="8"/>
        <v>0</v>
      </c>
      <c r="AL10" s="76">
        <f t="shared" ca="1" si="9"/>
        <v>0</v>
      </c>
      <c r="AM10" s="76" t="s">
        <v>3</v>
      </c>
      <c r="AN10" s="76">
        <f t="shared" ca="1" si="10"/>
        <v>9</v>
      </c>
      <c r="AO10" s="76">
        <f t="shared" ca="1" si="11"/>
        <v>5</v>
      </c>
      <c r="AP10" s="76" t="s">
        <v>74</v>
      </c>
      <c r="AQ10" s="76">
        <f t="shared" ca="1" si="12"/>
        <v>0</v>
      </c>
      <c r="AR10" s="76">
        <f t="shared" ca="1" si="13"/>
        <v>1</v>
      </c>
      <c r="AS10" s="76" t="s">
        <v>72</v>
      </c>
      <c r="AT10" s="76">
        <f t="shared" ca="1" si="14"/>
        <v>5</v>
      </c>
      <c r="AU10" s="76">
        <f t="shared" ca="1" si="15"/>
        <v>2</v>
      </c>
      <c r="AX10" s="76">
        <v>10</v>
      </c>
      <c r="AY10" s="78">
        <f t="shared" ca="1" si="16"/>
        <v>0</v>
      </c>
      <c r="AZ10" s="78">
        <f t="shared" ca="1" si="17"/>
        <v>0</v>
      </c>
      <c r="BA10" s="79"/>
      <c r="BC10" s="76">
        <v>10</v>
      </c>
      <c r="BD10" s="78">
        <f t="shared" ca="1" si="18"/>
        <v>0</v>
      </c>
      <c r="BE10" s="78">
        <f t="shared" ca="1" si="19"/>
        <v>0</v>
      </c>
      <c r="BF10" s="79"/>
      <c r="BH10" s="76">
        <v>10</v>
      </c>
      <c r="BI10" s="80">
        <f t="shared" ca="1" si="20"/>
        <v>5</v>
      </c>
      <c r="BJ10" s="80">
        <f t="shared" ca="1" si="0"/>
        <v>9</v>
      </c>
      <c r="BK10" s="81"/>
      <c r="BM10" s="76">
        <v>10</v>
      </c>
      <c r="BN10" s="80">
        <f t="shared" ca="1" si="21"/>
        <v>7</v>
      </c>
      <c r="BO10" s="80">
        <f t="shared" ca="1" si="22"/>
        <v>5</v>
      </c>
      <c r="BP10" s="81"/>
      <c r="BQ10" s="81"/>
      <c r="BR10" s="79"/>
      <c r="BS10" s="10">
        <f t="shared" ca="1" si="23"/>
        <v>0.92001607585566469</v>
      </c>
      <c r="BT10" s="11">
        <f t="shared" ca="1" si="24"/>
        <v>4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0.63782881304730199</v>
      </c>
      <c r="CA10" s="11">
        <f t="shared" ca="1" si="26"/>
        <v>7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0.47633216151808999</v>
      </c>
      <c r="CH10" s="11">
        <f t="shared" ca="1" si="28"/>
        <v>45</v>
      </c>
      <c r="CI10" s="4"/>
      <c r="CJ10" s="4">
        <v>10</v>
      </c>
      <c r="CK10" s="4">
        <v>2</v>
      </c>
      <c r="CL10" s="4">
        <v>1</v>
      </c>
      <c r="CN10" s="10">
        <f t="shared" ca="1" si="29"/>
        <v>0.40123400575161272</v>
      </c>
      <c r="CO10" s="11">
        <f t="shared" ca="1" si="30"/>
        <v>24</v>
      </c>
      <c r="CP10" s="4"/>
      <c r="CQ10" s="4">
        <v>10</v>
      </c>
      <c r="CR10" s="4">
        <v>4</v>
      </c>
      <c r="CS10" s="4">
        <v>9</v>
      </c>
    </row>
    <row r="11" spans="1:97" ht="19.5" customHeight="1" thickBot="1" x14ac:dyDescent="0.3">
      <c r="A11" s="117"/>
      <c r="B11" s="87"/>
      <c r="C11" s="86" t="s">
        <v>47</v>
      </c>
      <c r="D11" s="118"/>
      <c r="E11" s="88"/>
      <c r="F11" s="87"/>
      <c r="G11" s="87"/>
      <c r="H11" s="87"/>
      <c r="I11" s="87"/>
      <c r="J11" s="89"/>
      <c r="K11" s="117"/>
      <c r="L11" s="87"/>
      <c r="M11" s="86" t="s">
        <v>39</v>
      </c>
      <c r="N11" s="87"/>
      <c r="O11" s="87"/>
      <c r="P11" s="87"/>
      <c r="Q11" s="87"/>
      <c r="R11" s="87"/>
      <c r="S11" s="87"/>
      <c r="T11" s="89"/>
      <c r="X11" s="74" t="s">
        <v>23</v>
      </c>
      <c r="Y11" s="76">
        <f t="shared" ca="1" si="1"/>
        <v>86</v>
      </c>
      <c r="Z11" s="76" t="s">
        <v>1</v>
      </c>
      <c r="AA11" s="76">
        <f t="shared" ca="1" si="2"/>
        <v>55</v>
      </c>
      <c r="AB11" s="76" t="s">
        <v>61</v>
      </c>
      <c r="AC11" s="76">
        <f t="shared" ca="1" si="3"/>
        <v>141</v>
      </c>
      <c r="AE11" s="76">
        <f t="shared" ca="1" si="4"/>
        <v>0</v>
      </c>
      <c r="AF11" s="76">
        <f t="shared" ca="1" si="5"/>
        <v>0</v>
      </c>
      <c r="AG11" s="76" t="s">
        <v>72</v>
      </c>
      <c r="AH11" s="76">
        <f t="shared" ca="1" si="6"/>
        <v>8</v>
      </c>
      <c r="AI11" s="76">
        <f t="shared" ca="1" si="7"/>
        <v>6</v>
      </c>
      <c r="AJ11" s="76" t="s">
        <v>70</v>
      </c>
      <c r="AK11" s="76">
        <f t="shared" ca="1" si="8"/>
        <v>0</v>
      </c>
      <c r="AL11" s="76">
        <f t="shared" ca="1" si="9"/>
        <v>0</v>
      </c>
      <c r="AM11" s="76" t="s">
        <v>3</v>
      </c>
      <c r="AN11" s="76">
        <f t="shared" ca="1" si="10"/>
        <v>5</v>
      </c>
      <c r="AO11" s="76">
        <f t="shared" ca="1" si="11"/>
        <v>5</v>
      </c>
      <c r="AP11" s="76" t="s">
        <v>74</v>
      </c>
      <c r="AQ11" s="76">
        <f t="shared" ca="1" si="12"/>
        <v>0</v>
      </c>
      <c r="AR11" s="76">
        <f t="shared" ca="1" si="13"/>
        <v>1</v>
      </c>
      <c r="AS11" s="76" t="s">
        <v>72</v>
      </c>
      <c r="AT11" s="76">
        <f t="shared" ca="1" si="14"/>
        <v>4</v>
      </c>
      <c r="AU11" s="76">
        <f t="shared" ca="1" si="15"/>
        <v>1</v>
      </c>
      <c r="AX11" s="76">
        <v>11</v>
      </c>
      <c r="AY11" s="78">
        <f t="shared" ca="1" si="16"/>
        <v>0</v>
      </c>
      <c r="AZ11" s="78">
        <f t="shared" ca="1" si="17"/>
        <v>0</v>
      </c>
      <c r="BA11" s="79"/>
      <c r="BC11" s="76">
        <v>11</v>
      </c>
      <c r="BD11" s="78">
        <f t="shared" ca="1" si="18"/>
        <v>0</v>
      </c>
      <c r="BE11" s="78">
        <f t="shared" ca="1" si="19"/>
        <v>0</v>
      </c>
      <c r="BF11" s="79"/>
      <c r="BH11" s="76">
        <v>11</v>
      </c>
      <c r="BI11" s="80">
        <f t="shared" ca="1" si="20"/>
        <v>8</v>
      </c>
      <c r="BJ11" s="80">
        <f t="shared" ca="1" si="0"/>
        <v>5</v>
      </c>
      <c r="BK11" s="81"/>
      <c r="BM11" s="76">
        <v>11</v>
      </c>
      <c r="BN11" s="80">
        <f t="shared" ca="1" si="21"/>
        <v>6</v>
      </c>
      <c r="BO11" s="80">
        <f t="shared" ca="1" si="22"/>
        <v>5</v>
      </c>
      <c r="BP11" s="81"/>
      <c r="BQ11" s="81"/>
      <c r="BR11" s="79"/>
      <c r="BS11" s="10">
        <f t="shared" ca="1" si="23"/>
        <v>7.0312167615975918E-2</v>
      </c>
      <c r="BT11" s="11">
        <f t="shared" ca="1" si="24"/>
        <v>19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0.7563854024047143</v>
      </c>
      <c r="CA11" s="11">
        <f t="shared" ca="1" si="26"/>
        <v>3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0.22801250183216926</v>
      </c>
      <c r="CH11" s="11">
        <f t="shared" ca="1" si="28"/>
        <v>68</v>
      </c>
      <c r="CI11" s="4"/>
      <c r="CJ11" s="4">
        <v>11</v>
      </c>
      <c r="CK11" s="4">
        <v>2</v>
      </c>
      <c r="CL11" s="4">
        <v>2</v>
      </c>
      <c r="CN11" s="10">
        <f t="shared" ca="1" si="29"/>
        <v>0.50496794273415879</v>
      </c>
      <c r="CO11" s="11">
        <f t="shared" ca="1" si="30"/>
        <v>17</v>
      </c>
      <c r="CP11" s="4"/>
      <c r="CQ11" s="4">
        <v>11</v>
      </c>
      <c r="CR11" s="4">
        <v>5</v>
      </c>
      <c r="CS11" s="4">
        <v>5</v>
      </c>
    </row>
    <row r="12" spans="1:97" ht="45.95" customHeight="1" thickBot="1" x14ac:dyDescent="0.3">
      <c r="A12" s="94"/>
      <c r="B12" s="95"/>
      <c r="C12" s="171" t="str">
        <f ca="1">$Y3/100&amp;$Z3&amp;$AA3/100&amp;$AB3</f>
        <v>0.97＋0.79＝</v>
      </c>
      <c r="D12" s="172"/>
      <c r="E12" s="172"/>
      <c r="F12" s="172"/>
      <c r="G12" s="182">
        <f ca="1">$AC3/100</f>
        <v>1.76</v>
      </c>
      <c r="H12" s="183"/>
      <c r="I12" s="91"/>
      <c r="J12" s="92"/>
      <c r="K12" s="90"/>
      <c r="L12" s="83"/>
      <c r="M12" s="171" t="str">
        <f ca="1">$Y4/100&amp;$Z4&amp;$AA4/100&amp;$AB4</f>
        <v>0.43＋0.18＝</v>
      </c>
      <c r="N12" s="172"/>
      <c r="O12" s="172"/>
      <c r="P12" s="172"/>
      <c r="Q12" s="182">
        <f ca="1">$AC4/100</f>
        <v>0.61</v>
      </c>
      <c r="R12" s="183"/>
      <c r="S12" s="91"/>
      <c r="T12" s="93"/>
      <c r="X12" s="74" t="s">
        <v>75</v>
      </c>
      <c r="Y12" s="76">
        <f t="shared" ca="1" si="1"/>
        <v>37</v>
      </c>
      <c r="Z12" s="76" t="s">
        <v>64</v>
      </c>
      <c r="AA12" s="76">
        <f t="shared" ca="1" si="2"/>
        <v>34</v>
      </c>
      <c r="AB12" s="76" t="s">
        <v>74</v>
      </c>
      <c r="AC12" s="76">
        <f t="shared" ca="1" si="3"/>
        <v>71</v>
      </c>
      <c r="AE12" s="76">
        <f t="shared" ca="1" si="4"/>
        <v>0</v>
      </c>
      <c r="AF12" s="76">
        <f t="shared" ca="1" si="5"/>
        <v>0</v>
      </c>
      <c r="AG12" s="76" t="s">
        <v>76</v>
      </c>
      <c r="AH12" s="76">
        <f t="shared" ca="1" si="6"/>
        <v>3</v>
      </c>
      <c r="AI12" s="76">
        <f t="shared" ca="1" si="7"/>
        <v>7</v>
      </c>
      <c r="AJ12" s="76" t="s">
        <v>77</v>
      </c>
      <c r="AK12" s="76">
        <f t="shared" ca="1" si="8"/>
        <v>0</v>
      </c>
      <c r="AL12" s="76">
        <f t="shared" ca="1" si="9"/>
        <v>0</v>
      </c>
      <c r="AM12" s="76" t="s">
        <v>71</v>
      </c>
      <c r="AN12" s="76">
        <f t="shared" ca="1" si="10"/>
        <v>3</v>
      </c>
      <c r="AO12" s="76">
        <f t="shared" ca="1" si="11"/>
        <v>4</v>
      </c>
      <c r="AP12" s="76" t="s">
        <v>61</v>
      </c>
      <c r="AQ12" s="76">
        <f t="shared" ca="1" si="12"/>
        <v>0</v>
      </c>
      <c r="AR12" s="76">
        <f t="shared" ca="1" si="13"/>
        <v>0</v>
      </c>
      <c r="AS12" s="76" t="s">
        <v>72</v>
      </c>
      <c r="AT12" s="76">
        <f t="shared" ca="1" si="14"/>
        <v>7</v>
      </c>
      <c r="AU12" s="76">
        <f t="shared" ca="1" si="15"/>
        <v>1</v>
      </c>
      <c r="AX12" s="76">
        <v>12</v>
      </c>
      <c r="AY12" s="78">
        <f t="shared" ca="1" si="16"/>
        <v>0</v>
      </c>
      <c r="AZ12" s="78">
        <f t="shared" ca="1" si="17"/>
        <v>0</v>
      </c>
      <c r="BA12" s="79"/>
      <c r="BC12" s="76">
        <v>12</v>
      </c>
      <c r="BD12" s="78">
        <f t="shared" ca="1" si="18"/>
        <v>0</v>
      </c>
      <c r="BE12" s="78">
        <f t="shared" ca="1" si="19"/>
        <v>0</v>
      </c>
      <c r="BF12" s="79"/>
      <c r="BH12" s="76">
        <v>12</v>
      </c>
      <c r="BI12" s="80">
        <f t="shared" ca="1" si="20"/>
        <v>3</v>
      </c>
      <c r="BJ12" s="80">
        <f t="shared" ca="1" si="0"/>
        <v>3</v>
      </c>
      <c r="BK12" s="81"/>
      <c r="BM12" s="76">
        <v>12</v>
      </c>
      <c r="BN12" s="80">
        <f t="shared" ca="1" si="21"/>
        <v>7</v>
      </c>
      <c r="BO12" s="80">
        <f t="shared" ca="1" si="22"/>
        <v>4</v>
      </c>
      <c r="BP12" s="81"/>
      <c r="BQ12" s="81"/>
      <c r="BR12" s="79"/>
      <c r="BS12" s="10">
        <f t="shared" ca="1" si="23"/>
        <v>0.32384978614346749</v>
      </c>
      <c r="BT12" s="11">
        <f t="shared" ca="1" si="24"/>
        <v>13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0.68950630569131344</v>
      </c>
      <c r="CA12" s="11">
        <f t="shared" ca="1" si="26"/>
        <v>5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0.7019909999436823</v>
      </c>
      <c r="CH12" s="11">
        <f t="shared" ca="1" si="28"/>
        <v>21</v>
      </c>
      <c r="CI12" s="4"/>
      <c r="CJ12" s="4">
        <v>12</v>
      </c>
      <c r="CK12" s="4">
        <v>2</v>
      </c>
      <c r="CL12" s="4">
        <v>3</v>
      </c>
      <c r="CN12" s="10">
        <f t="shared" ca="1" si="29"/>
        <v>0.40238570469604373</v>
      </c>
      <c r="CO12" s="11">
        <f t="shared" ca="1" si="30"/>
        <v>23</v>
      </c>
      <c r="CP12" s="4"/>
      <c r="CQ12" s="4">
        <v>12</v>
      </c>
      <c r="CR12" s="4">
        <v>5</v>
      </c>
      <c r="CS12" s="4">
        <v>6</v>
      </c>
    </row>
    <row r="13" spans="1:97" ht="9.9499999999999993" customHeight="1" x14ac:dyDescent="0.25">
      <c r="A13" s="90"/>
      <c r="B13" s="83"/>
      <c r="C13" s="119"/>
      <c r="D13" s="120"/>
      <c r="E13" s="121"/>
      <c r="F13" s="83"/>
      <c r="G13" s="83"/>
      <c r="H13" s="83"/>
      <c r="I13" s="83"/>
      <c r="J13" s="98"/>
      <c r="K13" s="90"/>
      <c r="L13" s="83"/>
      <c r="M13" s="119"/>
      <c r="N13" s="83"/>
      <c r="O13" s="83"/>
      <c r="P13" s="83"/>
      <c r="Q13" s="83"/>
      <c r="R13" s="83"/>
      <c r="S13" s="83"/>
      <c r="T13" s="98"/>
      <c r="Y13" s="76"/>
      <c r="Z13" s="76"/>
      <c r="AA13" s="76"/>
      <c r="AB13" s="76"/>
      <c r="AC13" s="76"/>
      <c r="BS13" s="10">
        <f t="shared" ca="1" si="23"/>
        <v>8.8270147330005377E-2</v>
      </c>
      <c r="BT13" s="11">
        <f t="shared" ca="1" si="24"/>
        <v>18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0.47230152863714947</v>
      </c>
      <c r="CA13" s="11">
        <f t="shared" ca="1" si="26"/>
        <v>12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0.50801882657902087</v>
      </c>
      <c r="CH13" s="11">
        <f t="shared" ca="1" si="28"/>
        <v>39</v>
      </c>
      <c r="CI13" s="4"/>
      <c r="CJ13" s="4">
        <v>13</v>
      </c>
      <c r="CK13" s="4">
        <v>2</v>
      </c>
      <c r="CL13" s="4">
        <v>4</v>
      </c>
      <c r="CN13" s="10">
        <f t="shared" ca="1" si="29"/>
        <v>0.15479344970936515</v>
      </c>
      <c r="CO13" s="11">
        <f t="shared" ca="1" si="30"/>
        <v>38</v>
      </c>
      <c r="CP13" s="4"/>
      <c r="CQ13" s="4">
        <v>13</v>
      </c>
      <c r="CR13" s="4">
        <v>5</v>
      </c>
      <c r="CS13" s="4">
        <v>7</v>
      </c>
    </row>
    <row r="14" spans="1:97" ht="54.95" customHeight="1" x14ac:dyDescent="0.25">
      <c r="A14" s="90"/>
      <c r="B14" s="83"/>
      <c r="C14" s="99"/>
      <c r="D14" s="100">
        <f ca="1">$AY3</f>
        <v>0</v>
      </c>
      <c r="E14" s="101">
        <f ca="1">$BD3</f>
        <v>0</v>
      </c>
      <c r="F14" s="101" t="str">
        <f ca="1">IF(AND(G14=0,H14=0),"",".")</f>
        <v>.</v>
      </c>
      <c r="G14" s="102">
        <f ca="1">$BI3</f>
        <v>9</v>
      </c>
      <c r="H14" s="102">
        <f ca="1">$BN3</f>
        <v>7</v>
      </c>
      <c r="I14" s="103"/>
      <c r="J14" s="98"/>
      <c r="K14" s="90"/>
      <c r="L14" s="83"/>
      <c r="M14" s="99"/>
      <c r="N14" s="100">
        <f ca="1">$AY4</f>
        <v>0</v>
      </c>
      <c r="O14" s="101">
        <f ca="1">$BD4</f>
        <v>0</v>
      </c>
      <c r="P14" s="101" t="str">
        <f ca="1">IF(AND(Q14=0,R14=0),"",".")</f>
        <v>.</v>
      </c>
      <c r="Q14" s="102">
        <f ca="1">$BI4</f>
        <v>4</v>
      </c>
      <c r="R14" s="102">
        <f ca="1">$BN4</f>
        <v>3</v>
      </c>
      <c r="S14" s="103"/>
      <c r="T14" s="98"/>
      <c r="Y14" s="76"/>
      <c r="Z14" s="76"/>
      <c r="AA14" s="76"/>
      <c r="AB14" s="76"/>
      <c r="AC14" s="76"/>
      <c r="AT14" s="122"/>
      <c r="AU14" s="122"/>
      <c r="BS14" s="10">
        <f t="shared" ca="1" si="23"/>
        <v>0.86562607083670473</v>
      </c>
      <c r="BT14" s="11">
        <f t="shared" ca="1" si="24"/>
        <v>5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0.44127954997354102</v>
      </c>
      <c r="CA14" s="11">
        <f t="shared" ca="1" si="26"/>
        <v>15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0.40458252842486897</v>
      </c>
      <c r="CH14" s="11">
        <f t="shared" ca="1" si="28"/>
        <v>54</v>
      </c>
      <c r="CI14" s="4"/>
      <c r="CJ14" s="4">
        <v>14</v>
      </c>
      <c r="CK14" s="4">
        <v>2</v>
      </c>
      <c r="CL14" s="4">
        <v>5</v>
      </c>
      <c r="CN14" s="10">
        <f t="shared" ca="1" si="29"/>
        <v>0.3887381493435802</v>
      </c>
      <c r="CO14" s="11">
        <f t="shared" ca="1" si="30"/>
        <v>25</v>
      </c>
      <c r="CP14" s="4"/>
      <c r="CQ14" s="4">
        <v>14</v>
      </c>
      <c r="CR14" s="4">
        <v>5</v>
      </c>
      <c r="CS14" s="4">
        <v>8</v>
      </c>
    </row>
    <row r="15" spans="1:97" ht="54.95" customHeight="1" thickBot="1" x14ac:dyDescent="0.3">
      <c r="A15" s="90"/>
      <c r="B15" s="83"/>
      <c r="C15" s="104" t="str">
        <f ca="1">IF(AND($AZ3=0,$AY3=0),"","＋")</f>
        <v/>
      </c>
      <c r="D15" s="105" t="str">
        <f ca="1">IF(AND($AZ3=0,$AY3=0),"＋",$AZ3)</f>
        <v>＋</v>
      </c>
      <c r="E15" s="106">
        <f ca="1">$BE3</f>
        <v>0</v>
      </c>
      <c r="F15" s="106" t="str">
        <f ca="1">IF(AND(G15=0,H15=0),"",".")</f>
        <v>.</v>
      </c>
      <c r="G15" s="107">
        <f ca="1">$BJ3</f>
        <v>7</v>
      </c>
      <c r="H15" s="107">
        <f ca="1">$BO3</f>
        <v>9</v>
      </c>
      <c r="I15" s="103"/>
      <c r="J15" s="98"/>
      <c r="K15" s="90"/>
      <c r="L15" s="83"/>
      <c r="M15" s="104" t="str">
        <f ca="1">IF(AND($AZ4=0,$AY4=0),"","＋")</f>
        <v/>
      </c>
      <c r="N15" s="105" t="str">
        <f ca="1">IF(AND($AZ4=0,$AY4=0),"＋",$AZ4)</f>
        <v>＋</v>
      </c>
      <c r="O15" s="106">
        <f ca="1">$BE4</f>
        <v>0</v>
      </c>
      <c r="P15" s="106" t="str">
        <f ca="1">IF(AND(Q15=0,R15=0),"",".")</f>
        <v>.</v>
      </c>
      <c r="Q15" s="107">
        <f ca="1">$BJ4</f>
        <v>1</v>
      </c>
      <c r="R15" s="107">
        <f ca="1">$BO4</f>
        <v>8</v>
      </c>
      <c r="S15" s="103"/>
      <c r="T15" s="98"/>
      <c r="AB15" s="75"/>
      <c r="AC15" s="76"/>
      <c r="AD15" s="76"/>
      <c r="AF15" s="76"/>
      <c r="AQ15" s="76"/>
      <c r="AR15" s="76"/>
      <c r="AS15" s="76"/>
      <c r="AT15" s="76"/>
      <c r="AU15" s="76"/>
      <c r="BS15" s="10">
        <f t="shared" ca="1" si="23"/>
        <v>0.95479862365615698</v>
      </c>
      <c r="BT15" s="11">
        <f t="shared" ca="1" si="24"/>
        <v>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0.45569648048666578</v>
      </c>
      <c r="CA15" s="11">
        <f t="shared" ca="1" si="26"/>
        <v>14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0.33076400231532788</v>
      </c>
      <c r="CH15" s="11">
        <f t="shared" ca="1" si="28"/>
        <v>58</v>
      </c>
      <c r="CI15" s="4"/>
      <c r="CJ15" s="4">
        <v>15</v>
      </c>
      <c r="CK15" s="4">
        <v>2</v>
      </c>
      <c r="CL15" s="4">
        <v>6</v>
      </c>
      <c r="CN15" s="10">
        <f t="shared" ca="1" si="29"/>
        <v>0.14812637605429724</v>
      </c>
      <c r="CO15" s="11">
        <f t="shared" ca="1" si="30"/>
        <v>40</v>
      </c>
      <c r="CP15" s="4"/>
      <c r="CQ15" s="4">
        <v>15</v>
      </c>
      <c r="CR15" s="4">
        <v>5</v>
      </c>
      <c r="CS15" s="4">
        <v>9</v>
      </c>
    </row>
    <row r="16" spans="1:97" ht="54.95" customHeight="1" x14ac:dyDescent="0.25">
      <c r="A16" s="90"/>
      <c r="B16" s="83"/>
      <c r="C16" s="99"/>
      <c r="D16" s="100">
        <f ca="1">$AQ3</f>
        <v>0</v>
      </c>
      <c r="E16" s="101">
        <f ca="1">$AR3</f>
        <v>1</v>
      </c>
      <c r="F16" s="101" t="str">
        <f>$AS3</f>
        <v>.</v>
      </c>
      <c r="G16" s="102">
        <f ca="1">$AT3</f>
        <v>7</v>
      </c>
      <c r="H16" s="109">
        <f ca="1">$AU3</f>
        <v>6</v>
      </c>
      <c r="I16" s="103"/>
      <c r="J16" s="110"/>
      <c r="K16" s="111"/>
      <c r="L16" s="108"/>
      <c r="M16" s="99"/>
      <c r="N16" s="100">
        <f ca="1">$AQ4</f>
        <v>0</v>
      </c>
      <c r="O16" s="101">
        <f ca="1">$AR4</f>
        <v>0</v>
      </c>
      <c r="P16" s="101" t="str">
        <f>$AS4</f>
        <v>.</v>
      </c>
      <c r="Q16" s="102">
        <f ca="1">$AT4</f>
        <v>6</v>
      </c>
      <c r="R16" s="109">
        <f ca="1">$AU4</f>
        <v>1</v>
      </c>
      <c r="S16" s="103"/>
      <c r="T16" s="110"/>
      <c r="AB16" s="75"/>
      <c r="AC16" s="76"/>
      <c r="AD16" s="76"/>
      <c r="AF16" s="76"/>
      <c r="AQ16" s="76"/>
      <c r="AR16" s="76"/>
      <c r="AS16" s="76"/>
      <c r="AT16" s="76"/>
      <c r="AU16" s="76"/>
      <c r="BS16" s="10">
        <f t="shared" ca="1" si="23"/>
        <v>0.44839921623524237</v>
      </c>
      <c r="BT16" s="11">
        <f t="shared" ca="1" si="24"/>
        <v>9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0.59212176693076135</v>
      </c>
      <c r="CA16" s="11">
        <f t="shared" ca="1" si="26"/>
        <v>8</v>
      </c>
      <c r="CB16" s="4"/>
      <c r="CC16" s="4">
        <v>16</v>
      </c>
      <c r="CD16" s="4">
        <v>0</v>
      </c>
      <c r="CE16" s="4">
        <v>0</v>
      </c>
      <c r="CG16" s="10">
        <f t="shared" ca="1" si="27"/>
        <v>7.6419284081198691E-2</v>
      </c>
      <c r="CH16" s="11">
        <f t="shared" ca="1" si="28"/>
        <v>76</v>
      </c>
      <c r="CI16" s="4"/>
      <c r="CJ16" s="4">
        <v>16</v>
      </c>
      <c r="CK16" s="4">
        <v>2</v>
      </c>
      <c r="CL16" s="4">
        <v>7</v>
      </c>
      <c r="CN16" s="10">
        <f t="shared" ca="1" si="29"/>
        <v>0.25355285034263064</v>
      </c>
      <c r="CO16" s="11">
        <f t="shared" ca="1" si="30"/>
        <v>30</v>
      </c>
      <c r="CP16" s="4"/>
      <c r="CQ16" s="4">
        <v>16</v>
      </c>
      <c r="CR16" s="4">
        <v>6</v>
      </c>
      <c r="CS16" s="4">
        <v>4</v>
      </c>
    </row>
    <row r="17" spans="1:97" ht="9.9499999999999993" customHeight="1" x14ac:dyDescent="0.25">
      <c r="A17" s="112"/>
      <c r="B17" s="113"/>
      <c r="C17" s="113"/>
      <c r="D17" s="114"/>
      <c r="E17" s="115"/>
      <c r="F17" s="113"/>
      <c r="G17" s="113"/>
      <c r="H17" s="113"/>
      <c r="I17" s="113"/>
      <c r="J17" s="116"/>
      <c r="K17" s="112"/>
      <c r="L17" s="113"/>
      <c r="M17" s="113"/>
      <c r="N17" s="113"/>
      <c r="O17" s="113"/>
      <c r="P17" s="113"/>
      <c r="Q17" s="113"/>
      <c r="R17" s="113"/>
      <c r="S17" s="113"/>
      <c r="T17" s="116"/>
      <c r="AB17" s="75"/>
      <c r="AC17" s="76"/>
      <c r="AD17" s="76"/>
      <c r="AF17" s="76"/>
      <c r="AQ17" s="76"/>
      <c r="AR17" s="76"/>
      <c r="AS17" s="76"/>
      <c r="AT17" s="76"/>
      <c r="AU17" s="76"/>
      <c r="BS17" s="10">
        <f t="shared" ca="1" si="23"/>
        <v>0.98051687437578916</v>
      </c>
      <c r="BT17" s="11">
        <f t="shared" ca="1" si="24"/>
        <v>1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0.47124232158879287</v>
      </c>
      <c r="CA17" s="11">
        <f t="shared" ca="1" si="26"/>
        <v>13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0.64954412206048573</v>
      </c>
      <c r="CH17" s="11">
        <f t="shared" ca="1" si="28"/>
        <v>24</v>
      </c>
      <c r="CI17" s="4"/>
      <c r="CJ17" s="4">
        <v>17</v>
      </c>
      <c r="CK17" s="4">
        <v>2</v>
      </c>
      <c r="CL17" s="4">
        <v>8</v>
      </c>
      <c r="CN17" s="10">
        <f t="shared" ca="1" si="29"/>
        <v>0.36115336487091765</v>
      </c>
      <c r="CO17" s="11">
        <f t="shared" ca="1" si="30"/>
        <v>27</v>
      </c>
      <c r="CP17" s="4"/>
      <c r="CQ17" s="4">
        <v>17</v>
      </c>
      <c r="CR17" s="4">
        <v>6</v>
      </c>
      <c r="CS17" s="4">
        <v>5</v>
      </c>
    </row>
    <row r="18" spans="1:97" ht="19.5" customHeight="1" thickBot="1" x14ac:dyDescent="0.3">
      <c r="A18" s="117"/>
      <c r="B18" s="87"/>
      <c r="C18" s="86" t="s">
        <v>78</v>
      </c>
      <c r="D18" s="118"/>
      <c r="E18" s="88"/>
      <c r="F18" s="87"/>
      <c r="G18" s="87"/>
      <c r="H18" s="87"/>
      <c r="I18" s="87"/>
      <c r="J18" s="89"/>
      <c r="K18" s="117"/>
      <c r="L18" s="87"/>
      <c r="M18" s="86" t="s">
        <v>79</v>
      </c>
      <c r="N18" s="87"/>
      <c r="O18" s="87"/>
      <c r="P18" s="87"/>
      <c r="Q18" s="87"/>
      <c r="R18" s="87"/>
      <c r="S18" s="87"/>
      <c r="T18" s="89"/>
      <c r="AB18" s="75"/>
      <c r="AC18" s="76"/>
      <c r="AD18" s="76"/>
      <c r="AF18" s="76"/>
      <c r="AQ18" s="76"/>
      <c r="AR18" s="76"/>
      <c r="AS18" s="76"/>
      <c r="AT18" s="76"/>
      <c r="AU18" s="76"/>
      <c r="BS18" s="10">
        <f t="shared" ca="1" si="23"/>
        <v>0.17051352786027796</v>
      </c>
      <c r="BT18" s="11">
        <f t="shared" ca="1" si="24"/>
        <v>16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0.55192083697950967</v>
      </c>
      <c r="CA18" s="11">
        <f t="shared" ca="1" si="26"/>
        <v>10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0.89967072883928811</v>
      </c>
      <c r="CH18" s="11">
        <f t="shared" ca="1" si="28"/>
        <v>8</v>
      </c>
      <c r="CI18" s="4"/>
      <c r="CJ18" s="4">
        <v>18</v>
      </c>
      <c r="CK18" s="4">
        <v>2</v>
      </c>
      <c r="CL18" s="4">
        <v>9</v>
      </c>
      <c r="CN18" s="10">
        <f t="shared" ca="1" si="29"/>
        <v>0.10772652356119716</v>
      </c>
      <c r="CO18" s="11">
        <f t="shared" ca="1" si="30"/>
        <v>43</v>
      </c>
      <c r="CP18" s="4"/>
      <c r="CQ18" s="4">
        <v>18</v>
      </c>
      <c r="CR18" s="4">
        <v>6</v>
      </c>
      <c r="CS18" s="4">
        <v>6</v>
      </c>
    </row>
    <row r="19" spans="1:97" ht="45.95" customHeight="1" thickBot="1" x14ac:dyDescent="0.3">
      <c r="A19" s="94"/>
      <c r="B19" s="95"/>
      <c r="C19" s="171" t="str">
        <f ca="1">$Y5/100&amp;$Z5&amp;$AA5/100&amp;$AB5</f>
        <v>0.28＋0.62＝</v>
      </c>
      <c r="D19" s="172"/>
      <c r="E19" s="172"/>
      <c r="F19" s="172"/>
      <c r="G19" s="182">
        <f ca="1">$AC5/100</f>
        <v>0.9</v>
      </c>
      <c r="H19" s="183"/>
      <c r="I19" s="91"/>
      <c r="J19" s="92"/>
      <c r="K19" s="90"/>
      <c r="L19" s="83"/>
      <c r="M19" s="171" t="str">
        <f ca="1">$Y6/100&amp;$Z6&amp;$AA6/100&amp;$AB6</f>
        <v>0.95＋0.66＝</v>
      </c>
      <c r="N19" s="172"/>
      <c r="O19" s="172"/>
      <c r="P19" s="172"/>
      <c r="Q19" s="182">
        <f ca="1">$AC6/100</f>
        <v>1.61</v>
      </c>
      <c r="R19" s="183"/>
      <c r="S19" s="91"/>
      <c r="T19" s="93"/>
      <c r="AB19" s="75"/>
      <c r="AC19" s="76"/>
      <c r="AD19" s="76"/>
      <c r="AF19" s="76"/>
      <c r="AQ19" s="76"/>
      <c r="AR19" s="76"/>
      <c r="AS19" s="76"/>
      <c r="AT19" s="76"/>
      <c r="AU19" s="76"/>
      <c r="BS19" s="10">
        <f t="shared" ca="1" si="23"/>
        <v>0.22501748309573877</v>
      </c>
      <c r="BT19" s="11">
        <f t="shared" ca="1" si="24"/>
        <v>15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0.31013883576275947</v>
      </c>
      <c r="CA19" s="11">
        <f t="shared" ca="1" si="26"/>
        <v>18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0.65519414108703278</v>
      </c>
      <c r="CH19" s="11">
        <f t="shared" ca="1" si="28"/>
        <v>23</v>
      </c>
      <c r="CI19" s="4"/>
      <c r="CJ19" s="4">
        <v>19</v>
      </c>
      <c r="CK19" s="4">
        <v>3</v>
      </c>
      <c r="CL19" s="4">
        <v>1</v>
      </c>
      <c r="CN19" s="10">
        <f t="shared" ca="1" si="29"/>
        <v>0.20775494205058842</v>
      </c>
      <c r="CO19" s="11">
        <f t="shared" ca="1" si="30"/>
        <v>33</v>
      </c>
      <c r="CP19" s="4"/>
      <c r="CQ19" s="4">
        <v>19</v>
      </c>
      <c r="CR19" s="4">
        <v>6</v>
      </c>
      <c r="CS19" s="4">
        <v>7</v>
      </c>
    </row>
    <row r="20" spans="1:97" ht="9.9499999999999993" customHeight="1" x14ac:dyDescent="0.25">
      <c r="A20" s="90"/>
      <c r="B20" s="83"/>
      <c r="C20" s="119"/>
      <c r="D20" s="120"/>
      <c r="E20" s="121"/>
      <c r="F20" s="83"/>
      <c r="G20" s="83"/>
      <c r="H20" s="83"/>
      <c r="I20" s="83"/>
      <c r="J20" s="98"/>
      <c r="K20" s="90"/>
      <c r="L20" s="83"/>
      <c r="M20" s="119"/>
      <c r="N20" s="83"/>
      <c r="O20" s="83"/>
      <c r="P20" s="83"/>
      <c r="Q20" s="83"/>
      <c r="R20" s="83"/>
      <c r="S20" s="83"/>
      <c r="T20" s="98"/>
      <c r="AB20" s="75"/>
      <c r="AC20" s="76"/>
      <c r="AD20" s="76"/>
      <c r="AF20" s="76"/>
      <c r="AQ20" s="76"/>
      <c r="AR20" s="76"/>
      <c r="AS20" s="76"/>
      <c r="AT20" s="76"/>
      <c r="AU20" s="76"/>
      <c r="BS20" s="10">
        <f t="shared" ca="1" si="23"/>
        <v>0.32098348861473303</v>
      </c>
      <c r="BT20" s="11">
        <f t="shared" ca="1" si="24"/>
        <v>14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0.67465085839310657</v>
      </c>
      <c r="CA20" s="11">
        <f t="shared" ca="1" si="26"/>
        <v>6</v>
      </c>
      <c r="CB20" s="4"/>
      <c r="CC20" s="4">
        <v>20</v>
      </c>
      <c r="CD20" s="4">
        <v>0</v>
      </c>
      <c r="CE20" s="4">
        <v>0</v>
      </c>
      <c r="CG20" s="10">
        <f t="shared" ca="1" si="27"/>
        <v>3.8232901680318454E-3</v>
      </c>
      <c r="CH20" s="11">
        <f t="shared" ca="1" si="28"/>
        <v>81</v>
      </c>
      <c r="CI20" s="4"/>
      <c r="CJ20" s="4">
        <v>20</v>
      </c>
      <c r="CK20" s="4">
        <v>3</v>
      </c>
      <c r="CL20" s="4">
        <v>2</v>
      </c>
      <c r="CN20" s="10">
        <f t="shared" ca="1" si="29"/>
        <v>0.73561921860149926</v>
      </c>
      <c r="CO20" s="11">
        <f t="shared" ca="1" si="30"/>
        <v>8</v>
      </c>
      <c r="CP20" s="4"/>
      <c r="CQ20" s="4">
        <v>20</v>
      </c>
      <c r="CR20" s="4">
        <v>6</v>
      </c>
      <c r="CS20" s="4">
        <v>8</v>
      </c>
    </row>
    <row r="21" spans="1:97" ht="54.95" customHeight="1" x14ac:dyDescent="0.25">
      <c r="A21" s="90"/>
      <c r="B21" s="83"/>
      <c r="C21" s="99"/>
      <c r="D21" s="100">
        <f ca="1">$AY5</f>
        <v>0</v>
      </c>
      <c r="E21" s="101">
        <f ca="1">$BD5</f>
        <v>0</v>
      </c>
      <c r="F21" s="101" t="str">
        <f ca="1">IF(AND(G21=0,H21=0),"",".")</f>
        <v>.</v>
      </c>
      <c r="G21" s="102">
        <f ca="1">$BI5</f>
        <v>2</v>
      </c>
      <c r="H21" s="102">
        <f ca="1">$BN5</f>
        <v>8</v>
      </c>
      <c r="I21" s="103"/>
      <c r="J21" s="98"/>
      <c r="K21" s="90"/>
      <c r="L21" s="83"/>
      <c r="M21" s="99"/>
      <c r="N21" s="100">
        <f ca="1">$AY6</f>
        <v>0</v>
      </c>
      <c r="O21" s="101">
        <f ca="1">$BD6</f>
        <v>0</v>
      </c>
      <c r="P21" s="101" t="str">
        <f ca="1">IF(AND(Q21=0,R21=0),"",".")</f>
        <v>.</v>
      </c>
      <c r="Q21" s="102">
        <f ca="1">$BI6</f>
        <v>9</v>
      </c>
      <c r="R21" s="102">
        <f ca="1">$BN6</f>
        <v>5</v>
      </c>
      <c r="S21" s="103"/>
      <c r="T21" s="98"/>
      <c r="AB21" s="75"/>
      <c r="AC21" s="76"/>
      <c r="AD21" s="76"/>
      <c r="AF21" s="76"/>
      <c r="AQ21" s="76"/>
      <c r="AR21" s="76"/>
      <c r="AS21" s="76"/>
      <c r="AT21" s="76"/>
      <c r="AU21" s="76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0.70244474929878853</v>
      </c>
      <c r="CH21" s="11">
        <f t="shared" ca="1" si="28"/>
        <v>20</v>
      </c>
      <c r="CI21" s="4"/>
      <c r="CJ21" s="4">
        <v>21</v>
      </c>
      <c r="CK21" s="4">
        <v>3</v>
      </c>
      <c r="CL21" s="4">
        <v>3</v>
      </c>
      <c r="CN21" s="10">
        <f t="shared" ca="1" si="29"/>
        <v>0.945951721514248</v>
      </c>
      <c r="CO21" s="11">
        <f t="shared" ca="1" si="30"/>
        <v>2</v>
      </c>
      <c r="CP21" s="4"/>
      <c r="CQ21" s="4">
        <v>21</v>
      </c>
      <c r="CR21" s="4">
        <v>6</v>
      </c>
      <c r="CS21" s="4">
        <v>9</v>
      </c>
    </row>
    <row r="22" spans="1:97" ht="54.95" customHeight="1" thickBot="1" x14ac:dyDescent="0.3">
      <c r="A22" s="90"/>
      <c r="B22" s="83"/>
      <c r="C22" s="104" t="str">
        <f ca="1">IF(AND($AZ5=0,$AY5=0),"","＋")</f>
        <v/>
      </c>
      <c r="D22" s="105" t="str">
        <f ca="1">IF(AND($AZ5=0,$AY5=0),"＋",$AZ5)</f>
        <v>＋</v>
      </c>
      <c r="E22" s="106">
        <f ca="1">$BE5</f>
        <v>0</v>
      </c>
      <c r="F22" s="106" t="str">
        <f ca="1">IF(AND(G22=0,H22=0),"",".")</f>
        <v>.</v>
      </c>
      <c r="G22" s="107">
        <f ca="1">$BJ5</f>
        <v>6</v>
      </c>
      <c r="H22" s="107">
        <f ca="1">$BO5</f>
        <v>2</v>
      </c>
      <c r="I22" s="103"/>
      <c r="J22" s="98"/>
      <c r="K22" s="90"/>
      <c r="L22" s="83"/>
      <c r="M22" s="104" t="str">
        <f ca="1">IF(AND($AZ6=0,$AY6=0),"","＋")</f>
        <v/>
      </c>
      <c r="N22" s="105" t="str">
        <f ca="1">IF(AND($AZ6=0,$AY6=0),"＋",$AZ6)</f>
        <v>＋</v>
      </c>
      <c r="O22" s="106">
        <f ca="1">$BE6</f>
        <v>0</v>
      </c>
      <c r="P22" s="106" t="str">
        <f ca="1">IF(AND(Q22=0,R22=0),"",".")</f>
        <v>.</v>
      </c>
      <c r="Q22" s="107">
        <f ca="1">$BJ6</f>
        <v>6</v>
      </c>
      <c r="R22" s="107">
        <f ca="1">$BO6</f>
        <v>6</v>
      </c>
      <c r="S22" s="103"/>
      <c r="T22" s="98"/>
      <c r="AB22" s="75"/>
      <c r="AC22" s="76"/>
      <c r="AD22" s="76"/>
      <c r="AF22" s="76"/>
      <c r="AQ22" s="76"/>
      <c r="AR22" s="76"/>
      <c r="AS22" s="76"/>
      <c r="AT22" s="76"/>
      <c r="AU22" s="76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0.57368249248148218</v>
      </c>
      <c r="CH22" s="11">
        <f t="shared" ca="1" si="28"/>
        <v>32</v>
      </c>
      <c r="CI22" s="4"/>
      <c r="CJ22" s="4">
        <v>22</v>
      </c>
      <c r="CK22" s="4">
        <v>3</v>
      </c>
      <c r="CL22" s="4">
        <v>4</v>
      </c>
      <c r="CN22" s="10">
        <f t="shared" ca="1" si="29"/>
        <v>0.99211551085544381</v>
      </c>
      <c r="CO22" s="11">
        <f t="shared" ca="1" si="30"/>
        <v>1</v>
      </c>
      <c r="CP22" s="4"/>
      <c r="CQ22" s="4">
        <v>22</v>
      </c>
      <c r="CR22" s="4">
        <v>7</v>
      </c>
      <c r="CS22" s="4">
        <v>3</v>
      </c>
    </row>
    <row r="23" spans="1:97" ht="54.95" customHeight="1" x14ac:dyDescent="0.25">
      <c r="A23" s="90"/>
      <c r="B23" s="83"/>
      <c r="C23" s="99"/>
      <c r="D23" s="100">
        <f ca="1">$AQ5</f>
        <v>0</v>
      </c>
      <c r="E23" s="101">
        <f ca="1">$AR5</f>
        <v>0</v>
      </c>
      <c r="F23" s="101" t="str">
        <f>$AS5</f>
        <v>.</v>
      </c>
      <c r="G23" s="102">
        <f ca="1">$AT5</f>
        <v>9</v>
      </c>
      <c r="H23" s="109">
        <f ca="1">$AU5</f>
        <v>0</v>
      </c>
      <c r="I23" s="103"/>
      <c r="J23" s="110"/>
      <c r="K23" s="111"/>
      <c r="L23" s="108"/>
      <c r="M23" s="99"/>
      <c r="N23" s="100">
        <f ca="1">$AQ6</f>
        <v>0</v>
      </c>
      <c r="O23" s="101">
        <f ca="1">$AR6</f>
        <v>1</v>
      </c>
      <c r="P23" s="101" t="str">
        <f>$AS6</f>
        <v>.</v>
      </c>
      <c r="Q23" s="102">
        <f ca="1">$AT6</f>
        <v>6</v>
      </c>
      <c r="R23" s="109">
        <f ca="1">$AU6</f>
        <v>1</v>
      </c>
      <c r="S23" s="103"/>
      <c r="T23" s="110"/>
      <c r="AB23" s="75"/>
      <c r="AC23" s="76"/>
      <c r="AD23" s="76"/>
      <c r="AF23" s="76"/>
      <c r="AQ23" s="76"/>
      <c r="AR23" s="76"/>
      <c r="AS23" s="76"/>
      <c r="AT23" s="76"/>
      <c r="AU23" s="76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0.28780844481775703</v>
      </c>
      <c r="CH23" s="11">
        <f t="shared" ca="1" si="28"/>
        <v>62</v>
      </c>
      <c r="CI23" s="4"/>
      <c r="CJ23" s="4">
        <v>23</v>
      </c>
      <c r="CK23" s="4">
        <v>3</v>
      </c>
      <c r="CL23" s="4">
        <v>5</v>
      </c>
      <c r="CN23" s="10">
        <f t="shared" ca="1" si="29"/>
        <v>0.77084458458224336</v>
      </c>
      <c r="CO23" s="11">
        <f t="shared" ca="1" si="30"/>
        <v>6</v>
      </c>
      <c r="CP23" s="4"/>
      <c r="CQ23" s="4">
        <v>23</v>
      </c>
      <c r="CR23" s="4">
        <v>7</v>
      </c>
      <c r="CS23" s="4">
        <v>4</v>
      </c>
    </row>
    <row r="24" spans="1:97" ht="9.9499999999999993" customHeight="1" x14ac:dyDescent="0.25">
      <c r="A24" s="112"/>
      <c r="B24" s="113"/>
      <c r="C24" s="113"/>
      <c r="D24" s="114"/>
      <c r="E24" s="115"/>
      <c r="F24" s="113"/>
      <c r="G24" s="113"/>
      <c r="H24" s="113"/>
      <c r="I24" s="113"/>
      <c r="J24" s="116"/>
      <c r="K24" s="112"/>
      <c r="L24" s="113"/>
      <c r="M24" s="113"/>
      <c r="N24" s="113"/>
      <c r="O24" s="113"/>
      <c r="P24" s="113"/>
      <c r="Q24" s="113"/>
      <c r="R24" s="113"/>
      <c r="S24" s="113"/>
      <c r="T24" s="116"/>
      <c r="AB24" s="75"/>
      <c r="AC24" s="76"/>
      <c r="AD24" s="76"/>
      <c r="AF24" s="76"/>
      <c r="AQ24" s="76"/>
      <c r="AR24" s="76"/>
      <c r="AS24" s="76"/>
      <c r="AT24" s="76"/>
      <c r="AU24" s="76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0.24067857097174417</v>
      </c>
      <c r="CH24" s="11">
        <f t="shared" ca="1" si="28"/>
        <v>67</v>
      </c>
      <c r="CI24" s="4"/>
      <c r="CJ24" s="4">
        <v>24</v>
      </c>
      <c r="CK24" s="4">
        <v>3</v>
      </c>
      <c r="CL24" s="4">
        <v>6</v>
      </c>
      <c r="CN24" s="10">
        <f t="shared" ca="1" si="29"/>
        <v>0.19984486609577745</v>
      </c>
      <c r="CO24" s="11">
        <f t="shared" ca="1" si="30"/>
        <v>34</v>
      </c>
      <c r="CP24" s="4"/>
      <c r="CQ24" s="4">
        <v>24</v>
      </c>
      <c r="CR24" s="4">
        <v>7</v>
      </c>
      <c r="CS24" s="4">
        <v>5</v>
      </c>
    </row>
    <row r="25" spans="1:97" ht="19.5" customHeight="1" thickBot="1" x14ac:dyDescent="0.3">
      <c r="A25" s="117"/>
      <c r="B25" s="87"/>
      <c r="C25" s="86" t="s">
        <v>80</v>
      </c>
      <c r="D25" s="118"/>
      <c r="E25" s="88"/>
      <c r="F25" s="87"/>
      <c r="G25" s="87"/>
      <c r="H25" s="87"/>
      <c r="I25" s="87"/>
      <c r="J25" s="89"/>
      <c r="K25" s="117"/>
      <c r="L25" s="87"/>
      <c r="M25" s="86" t="s">
        <v>81</v>
      </c>
      <c r="N25" s="87"/>
      <c r="O25" s="87"/>
      <c r="P25" s="87"/>
      <c r="Q25" s="87"/>
      <c r="R25" s="87"/>
      <c r="S25" s="87"/>
      <c r="T25" s="89"/>
      <c r="AB25" s="75"/>
      <c r="AC25" s="76"/>
      <c r="AD25" s="76"/>
      <c r="AF25" s="76"/>
      <c r="AQ25" s="76"/>
      <c r="AR25" s="76"/>
      <c r="AS25" s="76"/>
      <c r="AT25" s="76"/>
      <c r="AU25" s="76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0.54213120238295021</v>
      </c>
      <c r="CH25" s="11">
        <f t="shared" ca="1" si="28"/>
        <v>38</v>
      </c>
      <c r="CI25" s="4"/>
      <c r="CJ25" s="4">
        <v>25</v>
      </c>
      <c r="CK25" s="4">
        <v>3</v>
      </c>
      <c r="CL25" s="4">
        <v>7</v>
      </c>
      <c r="CN25" s="10">
        <f t="shared" ca="1" si="29"/>
        <v>0.54890941288288764</v>
      </c>
      <c r="CO25" s="11">
        <f t="shared" ca="1" si="30"/>
        <v>15</v>
      </c>
      <c r="CP25" s="4"/>
      <c r="CQ25" s="4">
        <v>25</v>
      </c>
      <c r="CR25" s="4">
        <v>7</v>
      </c>
      <c r="CS25" s="4">
        <v>6</v>
      </c>
    </row>
    <row r="26" spans="1:97" ht="45.95" customHeight="1" thickBot="1" x14ac:dyDescent="0.3">
      <c r="A26" s="94"/>
      <c r="B26" s="95"/>
      <c r="C26" s="171" t="str">
        <f ca="1">$Y7/100&amp;$Z7&amp;$AA7/100&amp;$AB7</f>
        <v>0.25＋0.87＝</v>
      </c>
      <c r="D26" s="172"/>
      <c r="E26" s="172"/>
      <c r="F26" s="172"/>
      <c r="G26" s="182">
        <f ca="1">$AC7/100</f>
        <v>1.1200000000000001</v>
      </c>
      <c r="H26" s="183"/>
      <c r="I26" s="91"/>
      <c r="J26" s="92"/>
      <c r="K26" s="90"/>
      <c r="L26" s="83"/>
      <c r="M26" s="171" t="str">
        <f ca="1">$Y8/100&amp;$Z8&amp;$AA8/100&amp;$AB8</f>
        <v>0.49＋0.38＝</v>
      </c>
      <c r="N26" s="172"/>
      <c r="O26" s="172"/>
      <c r="P26" s="172"/>
      <c r="Q26" s="182">
        <f ca="1">$AC8/100</f>
        <v>0.87</v>
      </c>
      <c r="R26" s="183"/>
      <c r="S26" s="91"/>
      <c r="T26" s="93"/>
      <c r="AB26" s="75"/>
      <c r="AC26" s="76"/>
      <c r="AD26" s="76"/>
      <c r="AF26" s="76"/>
      <c r="AQ26" s="76"/>
      <c r="AR26" s="76"/>
      <c r="AS26" s="76"/>
      <c r="AT26" s="76"/>
      <c r="AU26" s="76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0.77879315906348401</v>
      </c>
      <c r="CH26" s="11">
        <f t="shared" ca="1" si="28"/>
        <v>13</v>
      </c>
      <c r="CI26" s="4"/>
      <c r="CJ26" s="4">
        <v>26</v>
      </c>
      <c r="CK26" s="4">
        <v>3</v>
      </c>
      <c r="CL26" s="4">
        <v>8</v>
      </c>
      <c r="CN26" s="10">
        <f t="shared" ca="1" si="29"/>
        <v>0.91167264347745292</v>
      </c>
      <c r="CO26" s="11">
        <f t="shared" ca="1" si="30"/>
        <v>3</v>
      </c>
      <c r="CP26" s="4"/>
      <c r="CQ26" s="4">
        <v>26</v>
      </c>
      <c r="CR26" s="4">
        <v>7</v>
      </c>
      <c r="CS26" s="4">
        <v>7</v>
      </c>
    </row>
    <row r="27" spans="1:97" ht="9.9499999999999993" customHeight="1" x14ac:dyDescent="0.25">
      <c r="A27" s="90"/>
      <c r="B27" s="83"/>
      <c r="C27" s="119"/>
      <c r="D27" s="120"/>
      <c r="E27" s="121"/>
      <c r="F27" s="83"/>
      <c r="G27" s="83"/>
      <c r="H27" s="83"/>
      <c r="I27" s="83"/>
      <c r="J27" s="98"/>
      <c r="K27" s="90"/>
      <c r="L27" s="83"/>
      <c r="M27" s="119"/>
      <c r="N27" s="83"/>
      <c r="O27" s="83"/>
      <c r="P27" s="83"/>
      <c r="Q27" s="83"/>
      <c r="R27" s="83"/>
      <c r="S27" s="83"/>
      <c r="T27" s="9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0.38863115623310962</v>
      </c>
      <c r="CH27" s="11">
        <f t="shared" ca="1" si="28"/>
        <v>55</v>
      </c>
      <c r="CI27" s="4"/>
      <c r="CJ27" s="4">
        <v>27</v>
      </c>
      <c r="CK27" s="4">
        <v>3</v>
      </c>
      <c r="CL27" s="4">
        <v>9</v>
      </c>
      <c r="CN27" s="10">
        <f t="shared" ca="1" si="29"/>
        <v>0.49792423149423826</v>
      </c>
      <c r="CO27" s="11">
        <f t="shared" ca="1" si="30"/>
        <v>19</v>
      </c>
      <c r="CP27" s="4"/>
      <c r="CQ27" s="4">
        <v>27</v>
      </c>
      <c r="CR27" s="4">
        <v>7</v>
      </c>
      <c r="CS27" s="4">
        <v>8</v>
      </c>
    </row>
    <row r="28" spans="1:97" ht="54.95" customHeight="1" x14ac:dyDescent="0.25">
      <c r="A28" s="90"/>
      <c r="B28" s="83"/>
      <c r="C28" s="99"/>
      <c r="D28" s="100">
        <f ca="1">$AY7</f>
        <v>0</v>
      </c>
      <c r="E28" s="101">
        <f ca="1">$BD7</f>
        <v>0</v>
      </c>
      <c r="F28" s="101" t="str">
        <f ca="1">IF(AND(G28=0,H28=0),"",".")</f>
        <v>.</v>
      </c>
      <c r="G28" s="102">
        <f ca="1">$BI7</f>
        <v>2</v>
      </c>
      <c r="H28" s="102">
        <f ca="1">$BN7</f>
        <v>5</v>
      </c>
      <c r="I28" s="103"/>
      <c r="J28" s="98"/>
      <c r="K28" s="90"/>
      <c r="L28" s="83"/>
      <c r="M28" s="99"/>
      <c r="N28" s="100">
        <f ca="1">$AY8</f>
        <v>0</v>
      </c>
      <c r="O28" s="101">
        <f ca="1">$BD8</f>
        <v>0</v>
      </c>
      <c r="P28" s="101" t="str">
        <f ca="1">IF(AND(Q28=0,R28=0),"",".")</f>
        <v>.</v>
      </c>
      <c r="Q28" s="102">
        <f ca="1">$BI8</f>
        <v>4</v>
      </c>
      <c r="R28" s="102">
        <f ca="1">$BN8</f>
        <v>9</v>
      </c>
      <c r="S28" s="103"/>
      <c r="T28" s="9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0.19957285121146939</v>
      </c>
      <c r="CH28" s="11">
        <f t="shared" ca="1" si="28"/>
        <v>70</v>
      </c>
      <c r="CI28" s="4"/>
      <c r="CJ28" s="4">
        <v>28</v>
      </c>
      <c r="CK28" s="4">
        <v>4</v>
      </c>
      <c r="CL28" s="4">
        <v>1</v>
      </c>
      <c r="CN28" s="10">
        <f t="shared" ca="1" si="29"/>
        <v>0.11335139724389265</v>
      </c>
      <c r="CO28" s="11">
        <f t="shared" ca="1" si="30"/>
        <v>42</v>
      </c>
      <c r="CP28" s="4"/>
      <c r="CQ28" s="4">
        <v>28</v>
      </c>
      <c r="CR28" s="4">
        <v>7</v>
      </c>
      <c r="CS28" s="4">
        <v>9</v>
      </c>
    </row>
    <row r="29" spans="1:97" ht="54.95" customHeight="1" thickBot="1" x14ac:dyDescent="0.3">
      <c r="A29" s="90"/>
      <c r="B29" s="83"/>
      <c r="C29" s="104" t="str">
        <f ca="1">IF(AND($AZ7=0,$AY7=0),"","＋")</f>
        <v/>
      </c>
      <c r="D29" s="105" t="str">
        <f ca="1">IF(AND($AZ7=0,$AY7=0),"＋",$AZ7)</f>
        <v>＋</v>
      </c>
      <c r="E29" s="106">
        <f ca="1">$BE7</f>
        <v>0</v>
      </c>
      <c r="F29" s="106" t="str">
        <f ca="1">IF(AND(G29=0,H29=0),"",".")</f>
        <v>.</v>
      </c>
      <c r="G29" s="107">
        <f ca="1">$BJ7</f>
        <v>8</v>
      </c>
      <c r="H29" s="107">
        <f ca="1">$BO7</f>
        <v>7</v>
      </c>
      <c r="I29" s="103"/>
      <c r="J29" s="98"/>
      <c r="K29" s="90"/>
      <c r="L29" s="83"/>
      <c r="M29" s="104" t="str">
        <f ca="1">IF(AND($AZ8=0,$AY8=0),"","＋")</f>
        <v/>
      </c>
      <c r="N29" s="105" t="str">
        <f ca="1">IF(AND($AZ8=0,$AY8=0),"＋",$AZ8)</f>
        <v>＋</v>
      </c>
      <c r="O29" s="106">
        <f ca="1">$BE8</f>
        <v>0</v>
      </c>
      <c r="P29" s="106" t="str">
        <f ca="1">IF(AND(Q29=0,R29=0),"",".")</f>
        <v>.</v>
      </c>
      <c r="Q29" s="107">
        <f ca="1">$BJ8</f>
        <v>3</v>
      </c>
      <c r="R29" s="107">
        <f ca="1">$BO8</f>
        <v>8</v>
      </c>
      <c r="S29" s="103"/>
      <c r="T29" s="9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0.3441744546475618</v>
      </c>
      <c r="CH29" s="11">
        <f t="shared" ca="1" si="28"/>
        <v>57</v>
      </c>
      <c r="CI29" s="4"/>
      <c r="CJ29" s="4">
        <v>29</v>
      </c>
      <c r="CK29" s="4">
        <v>4</v>
      </c>
      <c r="CL29" s="4">
        <v>2</v>
      </c>
      <c r="CN29" s="10">
        <f t="shared" ca="1" si="29"/>
        <v>0.15965818345500948</v>
      </c>
      <c r="CO29" s="11">
        <f t="shared" ca="1" si="30"/>
        <v>37</v>
      </c>
      <c r="CP29" s="4"/>
      <c r="CQ29" s="4">
        <v>29</v>
      </c>
      <c r="CR29" s="4">
        <v>8</v>
      </c>
      <c r="CS29" s="4">
        <v>2</v>
      </c>
    </row>
    <row r="30" spans="1:97" ht="54.95" customHeight="1" x14ac:dyDescent="0.25">
      <c r="A30" s="90"/>
      <c r="B30" s="83"/>
      <c r="C30" s="99"/>
      <c r="D30" s="100">
        <f ca="1">$AQ7</f>
        <v>0</v>
      </c>
      <c r="E30" s="101">
        <f ca="1">$AR7</f>
        <v>1</v>
      </c>
      <c r="F30" s="101" t="str">
        <f>$AS7</f>
        <v>.</v>
      </c>
      <c r="G30" s="102">
        <f ca="1">$AT7</f>
        <v>1</v>
      </c>
      <c r="H30" s="109">
        <f ca="1">$AU7</f>
        <v>2</v>
      </c>
      <c r="I30" s="103"/>
      <c r="J30" s="110"/>
      <c r="K30" s="111"/>
      <c r="L30" s="108"/>
      <c r="M30" s="99"/>
      <c r="N30" s="100">
        <f ca="1">$AQ8</f>
        <v>0</v>
      </c>
      <c r="O30" s="101">
        <f ca="1">$AR8</f>
        <v>0</v>
      </c>
      <c r="P30" s="101" t="str">
        <f>$AS8</f>
        <v>.</v>
      </c>
      <c r="Q30" s="102">
        <f ca="1">$AT8</f>
        <v>8</v>
      </c>
      <c r="R30" s="109">
        <f ca="1">$AU8</f>
        <v>7</v>
      </c>
      <c r="S30" s="103"/>
      <c r="T30" s="110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0.43962955446316121</v>
      </c>
      <c r="CH30" s="11">
        <f t="shared" ca="1" si="28"/>
        <v>49</v>
      </c>
      <c r="CI30" s="4"/>
      <c r="CJ30" s="4">
        <v>30</v>
      </c>
      <c r="CK30" s="4">
        <v>4</v>
      </c>
      <c r="CL30" s="4">
        <v>3</v>
      </c>
      <c r="CN30" s="10">
        <f t="shared" ca="1" si="29"/>
        <v>0.68459880671628248</v>
      </c>
      <c r="CO30" s="11">
        <f t="shared" ca="1" si="30"/>
        <v>10</v>
      </c>
      <c r="CP30" s="4"/>
      <c r="CQ30" s="4">
        <v>30</v>
      </c>
      <c r="CR30" s="4">
        <v>8</v>
      </c>
      <c r="CS30" s="4">
        <v>3</v>
      </c>
    </row>
    <row r="31" spans="1:97" ht="9.9499999999999993" customHeight="1" x14ac:dyDescent="0.25">
      <c r="A31" s="112"/>
      <c r="B31" s="113"/>
      <c r="C31" s="113"/>
      <c r="D31" s="113"/>
      <c r="E31" s="115"/>
      <c r="F31" s="113"/>
      <c r="G31" s="113"/>
      <c r="H31" s="113"/>
      <c r="I31" s="113"/>
      <c r="J31" s="116"/>
      <c r="K31" s="112"/>
      <c r="L31" s="113"/>
      <c r="M31" s="113"/>
      <c r="N31" s="113"/>
      <c r="O31" s="113"/>
      <c r="P31" s="113"/>
      <c r="Q31" s="113"/>
      <c r="R31" s="113"/>
      <c r="S31" s="113"/>
      <c r="T31" s="116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0.96521976343285265</v>
      </c>
      <c r="CH31" s="11">
        <f t="shared" ca="1" si="28"/>
        <v>3</v>
      </c>
      <c r="CI31" s="4"/>
      <c r="CJ31" s="4">
        <v>31</v>
      </c>
      <c r="CK31" s="4">
        <v>4</v>
      </c>
      <c r="CL31" s="4">
        <v>4</v>
      </c>
      <c r="CN31" s="10">
        <f t="shared" ca="1" si="29"/>
        <v>0.1787967469663958</v>
      </c>
      <c r="CO31" s="11">
        <f t="shared" ca="1" si="30"/>
        <v>36</v>
      </c>
      <c r="CP31" s="4"/>
      <c r="CQ31" s="4">
        <v>31</v>
      </c>
      <c r="CR31" s="4">
        <v>8</v>
      </c>
      <c r="CS31" s="4">
        <v>4</v>
      </c>
    </row>
    <row r="32" spans="1:97" ht="50.1" customHeight="1" thickBot="1" x14ac:dyDescent="0.3">
      <c r="A32" s="184" t="str">
        <f>A1</f>
        <v>小数 たし算 小数第二位 (0.11) くり上がり ８問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58">
        <f>S1</f>
        <v>1</v>
      </c>
      <c r="T32" s="158"/>
      <c r="X32" s="75"/>
      <c r="Y32" s="76"/>
      <c r="Z32" s="76"/>
      <c r="AB32" s="76"/>
      <c r="AC32" s="76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0.57168296345500336</v>
      </c>
      <c r="CH32" s="11">
        <f t="shared" ca="1" si="28"/>
        <v>33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0.68822946008762198</v>
      </c>
      <c r="CO32" s="11">
        <f t="shared" ca="1" si="30"/>
        <v>9</v>
      </c>
      <c r="CP32" s="4"/>
      <c r="CQ32" s="4">
        <v>32</v>
      </c>
      <c r="CR32" s="4">
        <v>8</v>
      </c>
      <c r="CS32" s="4">
        <v>5</v>
      </c>
    </row>
    <row r="33" spans="1:97" ht="54.95" customHeight="1" thickBot="1" x14ac:dyDescent="0.3">
      <c r="A33" s="175" t="str">
        <f t="shared" ref="A33:F33" si="31">A2</f>
        <v>　　月  　 　日</v>
      </c>
      <c r="B33" s="176"/>
      <c r="C33" s="176"/>
      <c r="D33" s="176"/>
      <c r="E33" s="177"/>
      <c r="F33" s="178" t="str">
        <f t="shared" si="31"/>
        <v>名前</v>
      </c>
      <c r="G33" s="178"/>
      <c r="H33" s="178"/>
      <c r="I33" s="179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1"/>
      <c r="Y33" s="76"/>
      <c r="Z33" s="76"/>
      <c r="AB33" s="76"/>
      <c r="AC33" s="76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0.4707004576050523</v>
      </c>
      <c r="CH33" s="11">
        <f t="shared" ca="1" si="28"/>
        <v>46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0.50092127926480279</v>
      </c>
      <c r="CO33" s="11">
        <f t="shared" ca="1" si="30"/>
        <v>18</v>
      </c>
      <c r="CP33" s="4"/>
      <c r="CQ33" s="4">
        <v>33</v>
      </c>
      <c r="CR33" s="4">
        <v>8</v>
      </c>
      <c r="CS33" s="4">
        <v>6</v>
      </c>
    </row>
    <row r="34" spans="1:97" ht="15" customHeight="1" x14ac:dyDescent="0.25"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3"/>
      <c r="O34" s="83"/>
      <c r="P34" s="83"/>
      <c r="Q34" s="83"/>
      <c r="R34" s="83"/>
      <c r="S34" s="83"/>
      <c r="T34" s="83"/>
      <c r="Y34" s="76"/>
      <c r="Z34" s="76"/>
      <c r="AA34" s="75" t="s">
        <v>25</v>
      </c>
      <c r="AB34" s="75" t="s">
        <v>25</v>
      </c>
      <c r="AC34" s="76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0.38441820063278886</v>
      </c>
      <c r="CH34" s="11">
        <f t="shared" ca="1" si="28"/>
        <v>56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0.38366244687552853</v>
      </c>
      <c r="CO34" s="11">
        <f t="shared" ca="1" si="30"/>
        <v>26</v>
      </c>
      <c r="CP34" s="4"/>
      <c r="CQ34" s="4">
        <v>34</v>
      </c>
      <c r="CR34" s="4">
        <v>8</v>
      </c>
      <c r="CS34" s="4">
        <v>7</v>
      </c>
    </row>
    <row r="35" spans="1:97" ht="19.5" thickBot="1" x14ac:dyDescent="0.3">
      <c r="A35" s="84"/>
      <c r="B35" s="85"/>
      <c r="C35" s="86" t="str">
        <f>C4</f>
        <v>①</v>
      </c>
      <c r="D35" s="87"/>
      <c r="E35" s="88"/>
      <c r="F35" s="87"/>
      <c r="G35" s="87"/>
      <c r="H35" s="87"/>
      <c r="I35" s="87"/>
      <c r="J35" s="89"/>
      <c r="K35" s="87"/>
      <c r="L35" s="87"/>
      <c r="M35" s="86" t="str">
        <f>M4</f>
        <v>②</v>
      </c>
      <c r="N35" s="87"/>
      <c r="O35" s="87"/>
      <c r="P35" s="87"/>
      <c r="Q35" s="87"/>
      <c r="R35" s="87"/>
      <c r="S35" s="87"/>
      <c r="T35" s="89"/>
      <c r="Y35" s="76"/>
      <c r="Z35" s="76"/>
      <c r="AA35" s="75" t="s">
        <v>46</v>
      </c>
      <c r="AB35" s="75" t="s">
        <v>45</v>
      </c>
      <c r="AC35" s="76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0.7651646537173139</v>
      </c>
      <c r="CH35" s="11">
        <f t="shared" ca="1" si="28"/>
        <v>14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0.21024115133676347</v>
      </c>
      <c r="CO35" s="11">
        <f t="shared" ca="1" si="30"/>
        <v>32</v>
      </c>
      <c r="CP35" s="4"/>
      <c r="CQ35" s="4">
        <v>35</v>
      </c>
      <c r="CR35" s="4">
        <v>8</v>
      </c>
      <c r="CS35" s="4">
        <v>8</v>
      </c>
    </row>
    <row r="36" spans="1:97" ht="45.95" customHeight="1" thickBot="1" x14ac:dyDescent="0.3">
      <c r="A36" s="123"/>
      <c r="B36" s="124"/>
      <c r="C36" s="171" t="str">
        <f t="shared" ref="C36" ca="1" si="32">C5</f>
        <v>0.55＋0.68＝</v>
      </c>
      <c r="D36" s="172"/>
      <c r="E36" s="172"/>
      <c r="F36" s="172"/>
      <c r="G36" s="173">
        <f ca="1">G5</f>
        <v>1.23</v>
      </c>
      <c r="H36" s="174"/>
      <c r="I36" s="125"/>
      <c r="J36" s="126"/>
      <c r="K36" s="95"/>
      <c r="L36" s="95"/>
      <c r="M36" s="171" t="str">
        <f t="shared" ref="M36" ca="1" si="33">M5</f>
        <v>0.89＋0.35＝</v>
      </c>
      <c r="N36" s="172"/>
      <c r="O36" s="172"/>
      <c r="P36" s="172"/>
      <c r="Q36" s="173">
        <f ca="1">Q5</f>
        <v>1.24</v>
      </c>
      <c r="R36" s="174"/>
      <c r="S36" s="125"/>
      <c r="T36" s="98"/>
      <c r="Y36" s="76" t="s">
        <v>82</v>
      </c>
      <c r="Z36" s="76" t="str">
        <f ca="1">IF(AND($AA36=0,$AB36=0),"OKA",IF(AB36=0,"OKB","NO"))</f>
        <v>NO</v>
      </c>
      <c r="AA36" s="127">
        <f t="shared" ref="AA36:AB47" ca="1" si="34">AT1</f>
        <v>2</v>
      </c>
      <c r="AB36" s="127">
        <f t="shared" ca="1" si="34"/>
        <v>3</v>
      </c>
      <c r="AC36" s="76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0.92390278199422282</v>
      </c>
      <c r="CH36" s="11">
        <f t="shared" ca="1" si="28"/>
        <v>5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0.48000452367317348</v>
      </c>
      <c r="CO36" s="11">
        <f t="shared" ca="1" si="30"/>
        <v>20</v>
      </c>
      <c r="CP36" s="4"/>
      <c r="CQ36" s="4">
        <v>36</v>
      </c>
      <c r="CR36" s="4">
        <v>8</v>
      </c>
      <c r="CS36" s="4">
        <v>9</v>
      </c>
    </row>
    <row r="37" spans="1:97" ht="9.9499999999999993" customHeight="1" x14ac:dyDescent="0.25">
      <c r="A37" s="90"/>
      <c r="B37" s="83"/>
      <c r="C37" s="96"/>
      <c r="D37" s="96"/>
      <c r="E37" s="96"/>
      <c r="F37" s="96"/>
      <c r="G37" s="96"/>
      <c r="H37" s="96"/>
      <c r="I37" s="96"/>
      <c r="J37" s="97"/>
      <c r="K37" s="83"/>
      <c r="L37" s="83"/>
      <c r="M37" s="119"/>
      <c r="N37" s="83"/>
      <c r="O37" s="83"/>
      <c r="P37" s="83"/>
      <c r="Q37" s="83"/>
      <c r="R37" s="83"/>
      <c r="S37" s="83"/>
      <c r="T37" s="98"/>
      <c r="Y37" s="76" t="s">
        <v>26</v>
      </c>
      <c r="Z37" s="76" t="str">
        <f t="shared" ref="Z37:Z47" ca="1" si="35">IF(AND($AA37=0,$AB37=0),"OKA",IF(AB37=0,"OKB","NO"))</f>
        <v>NO</v>
      </c>
      <c r="AA37" s="127">
        <f t="shared" ca="1" si="34"/>
        <v>2</v>
      </c>
      <c r="AB37" s="127">
        <f t="shared" ca="1" si="34"/>
        <v>4</v>
      </c>
      <c r="AC37" s="76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0.72100473042323276</v>
      </c>
      <c r="CH37" s="11">
        <f t="shared" ca="1" si="28"/>
        <v>19</v>
      </c>
      <c r="CI37" s="4"/>
      <c r="CJ37" s="4">
        <v>37</v>
      </c>
      <c r="CK37" s="4">
        <v>5</v>
      </c>
      <c r="CL37" s="4">
        <v>1</v>
      </c>
      <c r="CN37" s="10">
        <f t="shared" ca="1" si="29"/>
        <v>0.75456207911192119</v>
      </c>
      <c r="CO37" s="11">
        <f t="shared" ca="1" si="30"/>
        <v>7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90"/>
      <c r="B38" s="83"/>
      <c r="C38" s="128"/>
      <c r="D38" s="129">
        <f t="shared" ref="C38:H40" ca="1" si="36">D7</f>
        <v>0</v>
      </c>
      <c r="E38" s="130">
        <f t="shared" ca="1" si="36"/>
        <v>0</v>
      </c>
      <c r="F38" s="130" t="str">
        <f t="shared" ca="1" si="36"/>
        <v>.</v>
      </c>
      <c r="G38" s="131">
        <f t="shared" ca="1" si="36"/>
        <v>5</v>
      </c>
      <c r="H38" s="131">
        <f t="shared" ca="1" si="36"/>
        <v>5</v>
      </c>
      <c r="I38" s="103"/>
      <c r="J38" s="98"/>
      <c r="K38" s="83"/>
      <c r="L38" s="83"/>
      <c r="M38" s="128"/>
      <c r="N38" s="129">
        <f t="shared" ref="N38:R38" ca="1" si="37">N7</f>
        <v>0</v>
      </c>
      <c r="O38" s="130">
        <f t="shared" ca="1" si="37"/>
        <v>0</v>
      </c>
      <c r="P38" s="130" t="str">
        <f t="shared" ca="1" si="37"/>
        <v>.</v>
      </c>
      <c r="Q38" s="131">
        <f t="shared" ca="1" si="37"/>
        <v>8</v>
      </c>
      <c r="R38" s="131">
        <f t="shared" ca="1" si="37"/>
        <v>9</v>
      </c>
      <c r="S38" s="103"/>
      <c r="T38" s="98"/>
      <c r="Y38" s="76" t="s">
        <v>83</v>
      </c>
      <c r="Z38" s="76" t="str">
        <f t="shared" ca="1" si="35"/>
        <v>NO</v>
      </c>
      <c r="AA38" s="127">
        <f t="shared" ca="1" si="34"/>
        <v>7</v>
      </c>
      <c r="AB38" s="127">
        <f t="shared" ca="1" si="34"/>
        <v>6</v>
      </c>
      <c r="AC38" s="76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0.14769727488140316</v>
      </c>
      <c r="CH38" s="11">
        <f t="shared" ca="1" si="28"/>
        <v>71</v>
      </c>
      <c r="CI38" s="4"/>
      <c r="CJ38" s="4">
        <v>38</v>
      </c>
      <c r="CK38" s="4">
        <v>5</v>
      </c>
      <c r="CL38" s="4">
        <v>2</v>
      </c>
      <c r="CN38" s="10">
        <f t="shared" ca="1" si="29"/>
        <v>0.19417845177752635</v>
      </c>
      <c r="CO38" s="11">
        <f t="shared" ca="1" si="30"/>
        <v>35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90"/>
      <c r="B39" s="83"/>
      <c r="C39" s="132" t="str">
        <f t="shared" ca="1" si="36"/>
        <v/>
      </c>
      <c r="D39" s="133" t="str">
        <f t="shared" ca="1" si="36"/>
        <v>＋</v>
      </c>
      <c r="E39" s="134">
        <f t="shared" ca="1" si="36"/>
        <v>0</v>
      </c>
      <c r="F39" s="134" t="str">
        <f t="shared" ca="1" si="36"/>
        <v>.</v>
      </c>
      <c r="G39" s="135">
        <f t="shared" ca="1" si="36"/>
        <v>6</v>
      </c>
      <c r="H39" s="135">
        <f t="shared" ca="1" si="36"/>
        <v>8</v>
      </c>
      <c r="I39" s="103"/>
      <c r="J39" s="98"/>
      <c r="K39" s="83"/>
      <c r="L39" s="83"/>
      <c r="M39" s="132" t="str">
        <f t="shared" ref="M39:R40" ca="1" si="38">M8</f>
        <v/>
      </c>
      <c r="N39" s="133" t="str">
        <f t="shared" ca="1" si="38"/>
        <v>＋</v>
      </c>
      <c r="O39" s="134">
        <f t="shared" ca="1" si="38"/>
        <v>0</v>
      </c>
      <c r="P39" s="134" t="str">
        <f t="shared" ca="1" si="38"/>
        <v>.</v>
      </c>
      <c r="Q39" s="135">
        <f t="shared" ca="1" si="38"/>
        <v>3</v>
      </c>
      <c r="R39" s="135">
        <f t="shared" ca="1" si="38"/>
        <v>5</v>
      </c>
      <c r="S39" s="103"/>
      <c r="T39" s="98"/>
      <c r="V39" s="136"/>
      <c r="Y39" s="76" t="s">
        <v>27</v>
      </c>
      <c r="Z39" s="76" t="str">
        <f t="shared" ca="1" si="35"/>
        <v>NO</v>
      </c>
      <c r="AA39" s="127">
        <f t="shared" ca="1" si="34"/>
        <v>6</v>
      </c>
      <c r="AB39" s="127">
        <f t="shared" ca="1" si="34"/>
        <v>1</v>
      </c>
      <c r="AC39" s="76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0.14558354744565272</v>
      </c>
      <c r="CH39" s="11">
        <f t="shared" ca="1" si="28"/>
        <v>72</v>
      </c>
      <c r="CI39" s="4"/>
      <c r="CJ39" s="4">
        <v>39</v>
      </c>
      <c r="CK39" s="4">
        <v>5</v>
      </c>
      <c r="CL39" s="4">
        <v>3</v>
      </c>
      <c r="CN39" s="10">
        <f t="shared" ca="1" si="29"/>
        <v>0.15112375876779549</v>
      </c>
      <c r="CO39" s="11">
        <f t="shared" ca="1" si="30"/>
        <v>39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90"/>
      <c r="B40" s="83"/>
      <c r="C40" s="137"/>
      <c r="D40" s="138">
        <f ca="1">D9</f>
        <v>0</v>
      </c>
      <c r="E40" s="139">
        <f t="shared" ca="1" si="36"/>
        <v>1</v>
      </c>
      <c r="F40" s="139" t="str">
        <f t="shared" si="36"/>
        <v>.</v>
      </c>
      <c r="G40" s="140">
        <f t="shared" ca="1" si="36"/>
        <v>2</v>
      </c>
      <c r="H40" s="141">
        <f t="shared" ca="1" si="36"/>
        <v>3</v>
      </c>
      <c r="I40" s="142"/>
      <c r="J40" s="98"/>
      <c r="K40" s="83"/>
      <c r="L40" s="83"/>
      <c r="M40" s="137"/>
      <c r="N40" s="138">
        <f ca="1">N9</f>
        <v>0</v>
      </c>
      <c r="O40" s="139">
        <f t="shared" ca="1" si="38"/>
        <v>1</v>
      </c>
      <c r="P40" s="139" t="str">
        <f t="shared" si="38"/>
        <v>.</v>
      </c>
      <c r="Q40" s="140">
        <f t="shared" ca="1" si="38"/>
        <v>2</v>
      </c>
      <c r="R40" s="141">
        <f t="shared" ca="1" si="38"/>
        <v>4</v>
      </c>
      <c r="S40" s="142"/>
      <c r="T40" s="98"/>
      <c r="V40" s="136"/>
      <c r="Y40" s="76" t="s">
        <v>28</v>
      </c>
      <c r="Z40" s="76" t="str">
        <f t="shared" ca="1" si="35"/>
        <v>OKB</v>
      </c>
      <c r="AA40" s="127">
        <f t="shared" ca="1" si="34"/>
        <v>9</v>
      </c>
      <c r="AB40" s="127">
        <f t="shared" ca="1" si="34"/>
        <v>0</v>
      </c>
      <c r="AC40" s="136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0.86465307438952355</v>
      </c>
      <c r="CH40" s="11">
        <f t="shared" ca="1" si="28"/>
        <v>10</v>
      </c>
      <c r="CI40" s="4"/>
      <c r="CJ40" s="4">
        <v>40</v>
      </c>
      <c r="CK40" s="4">
        <v>5</v>
      </c>
      <c r="CL40" s="4">
        <v>4</v>
      </c>
      <c r="CN40" s="10">
        <f t="shared" ca="1" si="29"/>
        <v>0.68204473261481058</v>
      </c>
      <c r="CO40" s="11">
        <f t="shared" ca="1" si="30"/>
        <v>11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112"/>
      <c r="B41" s="113"/>
      <c r="C41" s="113"/>
      <c r="D41" s="114"/>
      <c r="E41" s="115"/>
      <c r="F41" s="113"/>
      <c r="G41" s="113"/>
      <c r="H41" s="113"/>
      <c r="I41" s="113"/>
      <c r="J41" s="116"/>
      <c r="K41" s="113"/>
      <c r="L41" s="113"/>
      <c r="M41" s="113"/>
      <c r="N41" s="113"/>
      <c r="O41" s="113"/>
      <c r="P41" s="113"/>
      <c r="Q41" s="113"/>
      <c r="R41" s="113"/>
      <c r="S41" s="113"/>
      <c r="T41" s="116"/>
      <c r="Y41" s="76" t="s">
        <v>29</v>
      </c>
      <c r="Z41" s="76" t="str">
        <f t="shared" ca="1" si="35"/>
        <v>NO</v>
      </c>
      <c r="AA41" s="127">
        <f t="shared" ca="1" si="34"/>
        <v>6</v>
      </c>
      <c r="AB41" s="127">
        <f t="shared" ca="1" si="34"/>
        <v>1</v>
      </c>
      <c r="AC41" s="76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0.10367488401061786</v>
      </c>
      <c r="CH41" s="11">
        <f t="shared" ca="1" si="28"/>
        <v>73</v>
      </c>
      <c r="CI41" s="4"/>
      <c r="CJ41" s="4">
        <v>41</v>
      </c>
      <c r="CK41" s="4">
        <v>5</v>
      </c>
      <c r="CL41" s="4">
        <v>5</v>
      </c>
      <c r="CN41" s="10">
        <f t="shared" ca="1" si="29"/>
        <v>0.80526312905247499</v>
      </c>
      <c r="CO41" s="11">
        <f t="shared" ca="1" si="30"/>
        <v>4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117"/>
      <c r="B42" s="87"/>
      <c r="C42" s="86" t="str">
        <f>C11</f>
        <v>③</v>
      </c>
      <c r="D42" s="118"/>
      <c r="E42" s="88"/>
      <c r="F42" s="87"/>
      <c r="G42" s="87"/>
      <c r="H42" s="87"/>
      <c r="I42" s="87"/>
      <c r="J42" s="89"/>
      <c r="K42" s="117"/>
      <c r="L42" s="87"/>
      <c r="M42" s="86" t="str">
        <f>M11</f>
        <v>④</v>
      </c>
      <c r="N42" s="87"/>
      <c r="O42" s="87"/>
      <c r="P42" s="87"/>
      <c r="Q42" s="87"/>
      <c r="R42" s="87"/>
      <c r="S42" s="87"/>
      <c r="T42" s="89"/>
      <c r="Y42" s="76" t="s">
        <v>30</v>
      </c>
      <c r="Z42" s="76" t="str">
        <f t="shared" ca="1" si="35"/>
        <v>NO</v>
      </c>
      <c r="AA42" s="127">
        <f t="shared" ca="1" si="34"/>
        <v>1</v>
      </c>
      <c r="AB42" s="127">
        <f t="shared" ca="1" si="34"/>
        <v>2</v>
      </c>
      <c r="AC42" s="76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0.92555502385311739</v>
      </c>
      <c r="CH42" s="11">
        <f t="shared" ca="1" si="28"/>
        <v>4</v>
      </c>
      <c r="CI42" s="4"/>
      <c r="CJ42" s="4">
        <v>42</v>
      </c>
      <c r="CK42" s="4">
        <v>5</v>
      </c>
      <c r="CL42" s="4">
        <v>6</v>
      </c>
      <c r="CN42" s="10">
        <f t="shared" ca="1" si="29"/>
        <v>0.41065112196942133</v>
      </c>
      <c r="CO42" s="11">
        <f t="shared" ca="1" si="30"/>
        <v>22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94"/>
      <c r="B43" s="95"/>
      <c r="C43" s="171" t="str">
        <f t="shared" ref="C43" ca="1" si="39">C12</f>
        <v>0.97＋0.79＝</v>
      </c>
      <c r="D43" s="172"/>
      <c r="E43" s="172"/>
      <c r="F43" s="172"/>
      <c r="G43" s="173">
        <f ca="1">G12</f>
        <v>1.76</v>
      </c>
      <c r="H43" s="174"/>
      <c r="I43" s="125"/>
      <c r="J43" s="98"/>
      <c r="K43" s="94"/>
      <c r="L43" s="95"/>
      <c r="M43" s="171" t="str">
        <f t="shared" ref="M43" ca="1" si="40">M12</f>
        <v>0.43＋0.18＝</v>
      </c>
      <c r="N43" s="172"/>
      <c r="O43" s="172"/>
      <c r="P43" s="172"/>
      <c r="Q43" s="173">
        <f ca="1">Q12</f>
        <v>0.61</v>
      </c>
      <c r="R43" s="174"/>
      <c r="S43" s="125"/>
      <c r="T43" s="98"/>
      <c r="Y43" s="76" t="s">
        <v>31</v>
      </c>
      <c r="Z43" s="76" t="str">
        <f t="shared" ca="1" si="35"/>
        <v>NO</v>
      </c>
      <c r="AA43" s="127">
        <f t="shared" ca="1" si="34"/>
        <v>8</v>
      </c>
      <c r="AB43" s="127">
        <f t="shared" ca="1" si="34"/>
        <v>7</v>
      </c>
      <c r="AC43" s="76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0.74498212741619219</v>
      </c>
      <c r="CH43" s="11">
        <f t="shared" ca="1" si="28"/>
        <v>16</v>
      </c>
      <c r="CI43" s="4"/>
      <c r="CJ43" s="4">
        <v>43</v>
      </c>
      <c r="CK43" s="4">
        <v>5</v>
      </c>
      <c r="CL43" s="4">
        <v>7</v>
      </c>
      <c r="CN43" s="10">
        <f t="shared" ca="1" si="29"/>
        <v>0.22473616461980472</v>
      </c>
      <c r="CO43" s="11">
        <f t="shared" ca="1" si="30"/>
        <v>31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90"/>
      <c r="B44" s="83"/>
      <c r="C44" s="119"/>
      <c r="D44" s="120"/>
      <c r="E44" s="121"/>
      <c r="F44" s="83"/>
      <c r="G44" s="83"/>
      <c r="H44" s="83"/>
      <c r="I44" s="83"/>
      <c r="J44" s="98"/>
      <c r="K44" s="90"/>
      <c r="L44" s="83"/>
      <c r="M44" s="119"/>
      <c r="N44" s="83"/>
      <c r="O44" s="83"/>
      <c r="P44" s="83"/>
      <c r="Q44" s="83"/>
      <c r="R44" s="83"/>
      <c r="S44" s="83"/>
      <c r="T44" s="98"/>
      <c r="Y44" s="76" t="s">
        <v>32</v>
      </c>
      <c r="Z44" s="76" t="str">
        <f t="shared" ca="1" si="35"/>
        <v>NO</v>
      </c>
      <c r="AA44" s="127">
        <f t="shared" ca="1" si="34"/>
        <v>5</v>
      </c>
      <c r="AB44" s="127">
        <f t="shared" ca="1" si="34"/>
        <v>8</v>
      </c>
      <c r="AC44" s="76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9.933269749976259E-2</v>
      </c>
      <c r="CH44" s="11">
        <f t="shared" ca="1" si="28"/>
        <v>74</v>
      </c>
      <c r="CI44" s="4"/>
      <c r="CJ44" s="4">
        <v>44</v>
      </c>
      <c r="CK44" s="4">
        <v>5</v>
      </c>
      <c r="CL44" s="4">
        <v>8</v>
      </c>
      <c r="CN44" s="10">
        <f t="shared" ca="1" si="29"/>
        <v>0.472733720326038</v>
      </c>
      <c r="CO44" s="11">
        <f t="shared" ca="1" si="30"/>
        <v>21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90"/>
      <c r="B45" s="83"/>
      <c r="C45" s="128"/>
      <c r="D45" s="129">
        <f t="shared" ref="D45:H45" ca="1" si="41">D14</f>
        <v>0</v>
      </c>
      <c r="E45" s="130">
        <f t="shared" ca="1" si="41"/>
        <v>0</v>
      </c>
      <c r="F45" s="130" t="str">
        <f t="shared" ca="1" si="41"/>
        <v>.</v>
      </c>
      <c r="G45" s="131">
        <f t="shared" ca="1" si="41"/>
        <v>9</v>
      </c>
      <c r="H45" s="131">
        <f t="shared" ca="1" si="41"/>
        <v>7</v>
      </c>
      <c r="I45" s="103"/>
      <c r="J45" s="98"/>
      <c r="K45" s="90"/>
      <c r="L45" s="83"/>
      <c r="M45" s="128"/>
      <c r="N45" s="129">
        <f t="shared" ref="N45:R45" ca="1" si="42">N14</f>
        <v>0</v>
      </c>
      <c r="O45" s="130">
        <f t="shared" ca="1" si="42"/>
        <v>0</v>
      </c>
      <c r="P45" s="130" t="str">
        <f t="shared" ca="1" si="42"/>
        <v>.</v>
      </c>
      <c r="Q45" s="131">
        <f t="shared" ca="1" si="42"/>
        <v>4</v>
      </c>
      <c r="R45" s="131">
        <f t="shared" ca="1" si="42"/>
        <v>3</v>
      </c>
      <c r="S45" s="103"/>
      <c r="T45" s="98"/>
      <c r="Y45" s="76" t="s">
        <v>33</v>
      </c>
      <c r="Z45" s="76" t="str">
        <f t="shared" ca="1" si="35"/>
        <v>NO</v>
      </c>
      <c r="AA45" s="127">
        <f t="shared" ca="1" si="34"/>
        <v>5</v>
      </c>
      <c r="AB45" s="127">
        <f t="shared" ca="1" si="34"/>
        <v>2</v>
      </c>
      <c r="AC45" s="76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0.64760425998568083</v>
      </c>
      <c r="CH45" s="11">
        <f t="shared" ca="1" si="28"/>
        <v>25</v>
      </c>
      <c r="CI45" s="4"/>
      <c r="CJ45" s="4">
        <v>45</v>
      </c>
      <c r="CK45" s="4">
        <v>5</v>
      </c>
      <c r="CL45" s="4">
        <v>9</v>
      </c>
      <c r="CN45" s="10">
        <f t="shared" ca="1" si="29"/>
        <v>0.53837700026287971</v>
      </c>
      <c r="CO45" s="11">
        <f t="shared" ca="1" si="30"/>
        <v>16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90"/>
      <c r="B46" s="83"/>
      <c r="C46" s="132" t="str">
        <f t="shared" ref="C46:H47" ca="1" si="43">C15</f>
        <v/>
      </c>
      <c r="D46" s="133" t="str">
        <f t="shared" ca="1" si="43"/>
        <v>＋</v>
      </c>
      <c r="E46" s="134">
        <f t="shared" ca="1" si="43"/>
        <v>0</v>
      </c>
      <c r="F46" s="134" t="str">
        <f t="shared" ca="1" si="43"/>
        <v>.</v>
      </c>
      <c r="G46" s="135">
        <f t="shared" ca="1" si="43"/>
        <v>7</v>
      </c>
      <c r="H46" s="135">
        <f t="shared" ca="1" si="43"/>
        <v>9</v>
      </c>
      <c r="I46" s="103"/>
      <c r="J46" s="98"/>
      <c r="K46" s="90"/>
      <c r="L46" s="83"/>
      <c r="M46" s="132" t="str">
        <f t="shared" ref="M46:R47" ca="1" si="44">M15</f>
        <v/>
      </c>
      <c r="N46" s="133" t="str">
        <f t="shared" ca="1" si="44"/>
        <v>＋</v>
      </c>
      <c r="O46" s="134">
        <f t="shared" ca="1" si="44"/>
        <v>0</v>
      </c>
      <c r="P46" s="134" t="str">
        <f t="shared" ca="1" si="44"/>
        <v>.</v>
      </c>
      <c r="Q46" s="135">
        <f t="shared" ca="1" si="44"/>
        <v>1</v>
      </c>
      <c r="R46" s="135">
        <f t="shared" ca="1" si="44"/>
        <v>8</v>
      </c>
      <c r="S46" s="103"/>
      <c r="T46" s="98"/>
      <c r="Y46" s="74" t="s">
        <v>34</v>
      </c>
      <c r="Z46" s="76" t="str">
        <f t="shared" ca="1" si="35"/>
        <v>NO</v>
      </c>
      <c r="AA46" s="127">
        <f t="shared" ca="1" si="34"/>
        <v>4</v>
      </c>
      <c r="AB46" s="127">
        <f t="shared" ca="1" si="34"/>
        <v>1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8.3360890485804084E-2</v>
      </c>
      <c r="CH46" s="11">
        <f t="shared" ca="1" si="28"/>
        <v>75</v>
      </c>
      <c r="CI46" s="4"/>
      <c r="CJ46" s="4">
        <v>46</v>
      </c>
      <c r="CK46" s="4">
        <v>6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90"/>
      <c r="B47" s="83"/>
      <c r="C47" s="137"/>
      <c r="D47" s="138">
        <f ca="1">D16</f>
        <v>0</v>
      </c>
      <c r="E47" s="139">
        <f t="shared" ca="1" si="43"/>
        <v>1</v>
      </c>
      <c r="F47" s="139" t="str">
        <f t="shared" si="43"/>
        <v>.</v>
      </c>
      <c r="G47" s="140">
        <f t="shared" ca="1" si="43"/>
        <v>7</v>
      </c>
      <c r="H47" s="141">
        <f t="shared" ca="1" si="43"/>
        <v>6</v>
      </c>
      <c r="I47" s="142"/>
      <c r="J47" s="98"/>
      <c r="K47" s="83"/>
      <c r="L47" s="83"/>
      <c r="M47" s="137"/>
      <c r="N47" s="138">
        <f ca="1">N16</f>
        <v>0</v>
      </c>
      <c r="O47" s="139">
        <f t="shared" ca="1" si="44"/>
        <v>0</v>
      </c>
      <c r="P47" s="139" t="str">
        <f t="shared" si="44"/>
        <v>.</v>
      </c>
      <c r="Q47" s="140">
        <f t="shared" ca="1" si="44"/>
        <v>6</v>
      </c>
      <c r="R47" s="141">
        <f t="shared" ca="1" si="44"/>
        <v>1</v>
      </c>
      <c r="S47" s="142"/>
      <c r="T47" s="98"/>
      <c r="Y47" s="74" t="s">
        <v>35</v>
      </c>
      <c r="Z47" s="76" t="str">
        <f t="shared" ca="1" si="35"/>
        <v>NO</v>
      </c>
      <c r="AA47" s="127">
        <f t="shared" ca="1" si="34"/>
        <v>7</v>
      </c>
      <c r="AB47" s="127">
        <f t="shared" ca="1" si="34"/>
        <v>1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0.41363039213250163</v>
      </c>
      <c r="CH47" s="11">
        <f t="shared" ca="1" si="28"/>
        <v>53</v>
      </c>
      <c r="CI47" s="4"/>
      <c r="CJ47" s="4">
        <v>47</v>
      </c>
      <c r="CK47" s="4">
        <v>6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112"/>
      <c r="B48" s="113"/>
      <c r="C48" s="113"/>
      <c r="D48" s="114"/>
      <c r="E48" s="115"/>
      <c r="F48" s="113"/>
      <c r="G48" s="113"/>
      <c r="H48" s="113"/>
      <c r="I48" s="113"/>
      <c r="J48" s="116"/>
      <c r="K48" s="112"/>
      <c r="L48" s="113"/>
      <c r="M48" s="113"/>
      <c r="N48" s="113"/>
      <c r="O48" s="113"/>
      <c r="P48" s="113"/>
      <c r="Q48" s="113"/>
      <c r="R48" s="113"/>
      <c r="S48" s="113"/>
      <c r="T48" s="116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0.27589965159914442</v>
      </c>
      <c r="CH48" s="11">
        <f t="shared" ca="1" si="28"/>
        <v>64</v>
      </c>
      <c r="CI48" s="4"/>
      <c r="CJ48" s="4">
        <v>48</v>
      </c>
      <c r="CK48" s="4">
        <v>6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117"/>
      <c r="B49" s="87"/>
      <c r="C49" s="86" t="str">
        <f>C18</f>
        <v>⑤</v>
      </c>
      <c r="D49" s="118"/>
      <c r="E49" s="88"/>
      <c r="F49" s="87"/>
      <c r="G49" s="87"/>
      <c r="H49" s="87"/>
      <c r="I49" s="87"/>
      <c r="J49" s="89"/>
      <c r="K49" s="117"/>
      <c r="L49" s="87"/>
      <c r="M49" s="86" t="str">
        <f>M18</f>
        <v>⑥</v>
      </c>
      <c r="N49" s="87"/>
      <c r="O49" s="87"/>
      <c r="P49" s="87"/>
      <c r="Q49" s="87"/>
      <c r="R49" s="87"/>
      <c r="S49" s="87"/>
      <c r="T49" s="8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0.4569002281781257</v>
      </c>
      <c r="CH49" s="11">
        <f t="shared" ca="1" si="28"/>
        <v>48</v>
      </c>
      <c r="CI49" s="4"/>
      <c r="CJ49" s="4">
        <v>49</v>
      </c>
      <c r="CK49" s="4">
        <v>6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94"/>
      <c r="B50" s="95"/>
      <c r="C50" s="171" t="str">
        <f t="shared" ref="C50" ca="1" si="45">C19</f>
        <v>0.28＋0.62＝</v>
      </c>
      <c r="D50" s="172"/>
      <c r="E50" s="172"/>
      <c r="F50" s="172"/>
      <c r="G50" s="173">
        <f ca="1">G19</f>
        <v>0.9</v>
      </c>
      <c r="H50" s="174"/>
      <c r="I50" s="125"/>
      <c r="J50" s="98"/>
      <c r="K50" s="94"/>
      <c r="L50" s="95"/>
      <c r="M50" s="171" t="str">
        <f t="shared" ref="M50" ca="1" si="46">M19</f>
        <v>0.95＋0.66＝</v>
      </c>
      <c r="N50" s="172"/>
      <c r="O50" s="172"/>
      <c r="P50" s="172"/>
      <c r="Q50" s="173">
        <f ca="1">Q19</f>
        <v>1.61</v>
      </c>
      <c r="R50" s="174"/>
      <c r="S50" s="125"/>
      <c r="T50" s="9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0.32046502463100124</v>
      </c>
      <c r="CH50" s="11">
        <f t="shared" ca="1" si="28"/>
        <v>59</v>
      </c>
      <c r="CI50" s="4"/>
      <c r="CJ50" s="4">
        <v>50</v>
      </c>
      <c r="CK50" s="4">
        <v>6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90"/>
      <c r="B51" s="83"/>
      <c r="C51" s="119"/>
      <c r="D51" s="120"/>
      <c r="E51" s="121"/>
      <c r="F51" s="83"/>
      <c r="G51" s="83"/>
      <c r="H51" s="83"/>
      <c r="I51" s="83"/>
      <c r="J51" s="98"/>
      <c r="K51" s="90"/>
      <c r="L51" s="83"/>
      <c r="M51" s="119"/>
      <c r="N51" s="83"/>
      <c r="O51" s="83"/>
      <c r="P51" s="83"/>
      <c r="Q51" s="83"/>
      <c r="R51" s="83"/>
      <c r="S51" s="83"/>
      <c r="T51" s="9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0.2192535887257886</v>
      </c>
      <c r="CH51" s="11">
        <f t="shared" ca="1" si="28"/>
        <v>69</v>
      </c>
      <c r="CI51" s="4"/>
      <c r="CJ51" s="4">
        <v>51</v>
      </c>
      <c r="CK51" s="4">
        <v>6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90"/>
      <c r="B52" s="83"/>
      <c r="C52" s="128"/>
      <c r="D52" s="129">
        <f t="shared" ref="D52:H52" ca="1" si="47">D21</f>
        <v>0</v>
      </c>
      <c r="E52" s="130">
        <f t="shared" ca="1" si="47"/>
        <v>0</v>
      </c>
      <c r="F52" s="130" t="str">
        <f t="shared" ca="1" si="47"/>
        <v>.</v>
      </c>
      <c r="G52" s="131">
        <f t="shared" ca="1" si="47"/>
        <v>2</v>
      </c>
      <c r="H52" s="131">
        <f t="shared" ca="1" si="47"/>
        <v>8</v>
      </c>
      <c r="I52" s="103"/>
      <c r="J52" s="98"/>
      <c r="K52" s="90"/>
      <c r="L52" s="83"/>
      <c r="M52" s="128"/>
      <c r="N52" s="129">
        <f t="shared" ref="N52:R52" ca="1" si="48">N21</f>
        <v>0</v>
      </c>
      <c r="O52" s="130">
        <f t="shared" ca="1" si="48"/>
        <v>0</v>
      </c>
      <c r="P52" s="130" t="str">
        <f t="shared" ca="1" si="48"/>
        <v>.</v>
      </c>
      <c r="Q52" s="131">
        <f t="shared" ca="1" si="48"/>
        <v>9</v>
      </c>
      <c r="R52" s="131">
        <f t="shared" ca="1" si="48"/>
        <v>5</v>
      </c>
      <c r="S52" s="103"/>
      <c r="T52" s="9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0.57029851244921781</v>
      </c>
      <c r="CH52" s="11">
        <f t="shared" ca="1" si="28"/>
        <v>34</v>
      </c>
      <c r="CI52" s="4"/>
      <c r="CJ52" s="4">
        <v>52</v>
      </c>
      <c r="CK52" s="4">
        <v>6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90"/>
      <c r="B53" s="83"/>
      <c r="C53" s="132" t="str">
        <f t="shared" ref="C53:H54" ca="1" si="49">C22</f>
        <v/>
      </c>
      <c r="D53" s="133" t="str">
        <f t="shared" ca="1" si="49"/>
        <v>＋</v>
      </c>
      <c r="E53" s="134">
        <f t="shared" ca="1" si="49"/>
        <v>0</v>
      </c>
      <c r="F53" s="134" t="str">
        <f t="shared" ca="1" si="49"/>
        <v>.</v>
      </c>
      <c r="G53" s="135">
        <f t="shared" ca="1" si="49"/>
        <v>6</v>
      </c>
      <c r="H53" s="135">
        <f t="shared" ca="1" si="49"/>
        <v>2</v>
      </c>
      <c r="I53" s="103"/>
      <c r="J53" s="98"/>
      <c r="K53" s="90"/>
      <c r="L53" s="83"/>
      <c r="M53" s="132" t="str">
        <f t="shared" ref="M53:R54" ca="1" si="50">M22</f>
        <v/>
      </c>
      <c r="N53" s="133" t="str">
        <f t="shared" ca="1" si="50"/>
        <v>＋</v>
      </c>
      <c r="O53" s="134">
        <f t="shared" ca="1" si="50"/>
        <v>0</v>
      </c>
      <c r="P53" s="134" t="str">
        <f t="shared" ca="1" si="50"/>
        <v>.</v>
      </c>
      <c r="Q53" s="135">
        <f t="shared" ca="1" si="50"/>
        <v>6</v>
      </c>
      <c r="R53" s="135">
        <f t="shared" ca="1" si="50"/>
        <v>6</v>
      </c>
      <c r="S53" s="103"/>
      <c r="T53" s="9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0.97205895699311096</v>
      </c>
      <c r="CH53" s="11">
        <f t="shared" ca="1" si="28"/>
        <v>2</v>
      </c>
      <c r="CI53" s="4"/>
      <c r="CJ53" s="4">
        <v>53</v>
      </c>
      <c r="CK53" s="4">
        <v>6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90"/>
      <c r="B54" s="83"/>
      <c r="C54" s="137"/>
      <c r="D54" s="138">
        <f ca="1">D23</f>
        <v>0</v>
      </c>
      <c r="E54" s="139">
        <f t="shared" ca="1" si="49"/>
        <v>0</v>
      </c>
      <c r="F54" s="139" t="str">
        <f t="shared" si="49"/>
        <v>.</v>
      </c>
      <c r="G54" s="140">
        <f t="shared" ca="1" si="49"/>
        <v>9</v>
      </c>
      <c r="H54" s="141">
        <f t="shared" ca="1" si="49"/>
        <v>0</v>
      </c>
      <c r="I54" s="142"/>
      <c r="J54" s="98"/>
      <c r="K54" s="83"/>
      <c r="L54" s="83"/>
      <c r="M54" s="137"/>
      <c r="N54" s="138">
        <f ca="1">N23</f>
        <v>0</v>
      </c>
      <c r="O54" s="139">
        <f t="shared" ca="1" si="50"/>
        <v>1</v>
      </c>
      <c r="P54" s="139" t="str">
        <f t="shared" si="50"/>
        <v>.</v>
      </c>
      <c r="Q54" s="140">
        <f t="shared" ca="1" si="50"/>
        <v>6</v>
      </c>
      <c r="R54" s="141">
        <f t="shared" ca="1" si="50"/>
        <v>1</v>
      </c>
      <c r="S54" s="142"/>
      <c r="T54" s="9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0.25355570186308174</v>
      </c>
      <c r="CH54" s="11">
        <f t="shared" ca="1" si="28"/>
        <v>65</v>
      </c>
      <c r="CI54" s="4"/>
      <c r="CJ54" s="4">
        <v>54</v>
      </c>
      <c r="CK54" s="4">
        <v>6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112"/>
      <c r="B55" s="113"/>
      <c r="C55" s="113"/>
      <c r="D55" s="114"/>
      <c r="E55" s="115"/>
      <c r="F55" s="113"/>
      <c r="G55" s="113"/>
      <c r="H55" s="113"/>
      <c r="I55" s="113"/>
      <c r="J55" s="116"/>
      <c r="K55" s="112"/>
      <c r="L55" s="113"/>
      <c r="M55" s="113"/>
      <c r="N55" s="113"/>
      <c r="O55" s="113"/>
      <c r="P55" s="113"/>
      <c r="Q55" s="113"/>
      <c r="R55" s="113"/>
      <c r="S55" s="113"/>
      <c r="T55" s="116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0.88686256350063819</v>
      </c>
      <c r="CH55" s="11">
        <f t="shared" ca="1" si="28"/>
        <v>9</v>
      </c>
      <c r="CI55" s="4"/>
      <c r="CJ55" s="4">
        <v>55</v>
      </c>
      <c r="CK55" s="4">
        <v>7</v>
      </c>
      <c r="CL55" s="4">
        <v>1</v>
      </c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117"/>
      <c r="B56" s="87"/>
      <c r="C56" s="86" t="str">
        <f>C25</f>
        <v>⑦</v>
      </c>
      <c r="D56" s="118"/>
      <c r="E56" s="88"/>
      <c r="F56" s="87"/>
      <c r="G56" s="87"/>
      <c r="H56" s="87"/>
      <c r="I56" s="87"/>
      <c r="J56" s="89"/>
      <c r="K56" s="117"/>
      <c r="L56" s="87"/>
      <c r="M56" s="86" t="str">
        <f>M25</f>
        <v>⑧</v>
      </c>
      <c r="N56" s="87"/>
      <c r="O56" s="87"/>
      <c r="P56" s="87"/>
      <c r="Q56" s="87"/>
      <c r="R56" s="87"/>
      <c r="S56" s="87"/>
      <c r="T56" s="8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0.42590369503540237</v>
      </c>
      <c r="CH56" s="11">
        <f t="shared" ca="1" si="28"/>
        <v>51</v>
      </c>
      <c r="CI56" s="4"/>
      <c r="CJ56" s="4">
        <v>56</v>
      </c>
      <c r="CK56" s="4">
        <v>7</v>
      </c>
      <c r="CL56" s="4">
        <v>2</v>
      </c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94"/>
      <c r="B57" s="95"/>
      <c r="C57" s="171" t="str">
        <f t="shared" ref="C57" ca="1" si="51">C26</f>
        <v>0.25＋0.87＝</v>
      </c>
      <c r="D57" s="172"/>
      <c r="E57" s="172"/>
      <c r="F57" s="172"/>
      <c r="G57" s="173">
        <f ca="1">G26</f>
        <v>1.1200000000000001</v>
      </c>
      <c r="H57" s="174"/>
      <c r="I57" s="125"/>
      <c r="J57" s="98"/>
      <c r="K57" s="94"/>
      <c r="L57" s="95"/>
      <c r="M57" s="171" t="str">
        <f t="shared" ref="M57" ca="1" si="52">M26</f>
        <v>0.49＋0.38＝</v>
      </c>
      <c r="N57" s="172"/>
      <c r="O57" s="172"/>
      <c r="P57" s="172"/>
      <c r="Q57" s="173">
        <f ca="1">Q26</f>
        <v>0.87</v>
      </c>
      <c r="R57" s="174"/>
      <c r="S57" s="125"/>
      <c r="T57" s="9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0.91331797555114946</v>
      </c>
      <c r="CH57" s="11">
        <f t="shared" ca="1" si="28"/>
        <v>6</v>
      </c>
      <c r="CI57" s="4"/>
      <c r="CJ57" s="4">
        <v>57</v>
      </c>
      <c r="CK57" s="4">
        <v>7</v>
      </c>
      <c r="CL57" s="4">
        <v>3</v>
      </c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90"/>
      <c r="B58" s="83"/>
      <c r="C58" s="119"/>
      <c r="D58" s="120"/>
      <c r="E58" s="121"/>
      <c r="F58" s="83"/>
      <c r="G58" s="83"/>
      <c r="H58" s="83"/>
      <c r="I58" s="83"/>
      <c r="J58" s="98"/>
      <c r="K58" s="90"/>
      <c r="L58" s="83"/>
      <c r="M58" s="119"/>
      <c r="N58" s="83"/>
      <c r="O58" s="83"/>
      <c r="P58" s="83"/>
      <c r="Q58" s="83"/>
      <c r="R58" s="83"/>
      <c r="S58" s="83"/>
      <c r="T58" s="9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0.59884373523957135</v>
      </c>
      <c r="CH58" s="11">
        <f t="shared" ca="1" si="28"/>
        <v>29</v>
      </c>
      <c r="CI58" s="4"/>
      <c r="CJ58" s="4">
        <v>58</v>
      </c>
      <c r="CK58" s="4">
        <v>7</v>
      </c>
      <c r="CL58" s="4">
        <v>4</v>
      </c>
      <c r="CN58" s="10"/>
      <c r="CO58" s="11"/>
      <c r="CP58" s="4"/>
      <c r="CQ58" s="4"/>
      <c r="CR58" s="4"/>
      <c r="CS58" s="4"/>
    </row>
    <row r="59" spans="1:97" ht="54.95" customHeight="1" x14ac:dyDescent="0.25">
      <c r="A59" s="90"/>
      <c r="B59" s="83"/>
      <c r="C59" s="128"/>
      <c r="D59" s="129">
        <f t="shared" ref="D59:H59" ca="1" si="53">D28</f>
        <v>0</v>
      </c>
      <c r="E59" s="130">
        <f t="shared" ca="1" si="53"/>
        <v>0</v>
      </c>
      <c r="F59" s="130" t="str">
        <f t="shared" ca="1" si="53"/>
        <v>.</v>
      </c>
      <c r="G59" s="131">
        <f t="shared" ca="1" si="53"/>
        <v>2</v>
      </c>
      <c r="H59" s="131">
        <f t="shared" ca="1" si="53"/>
        <v>5</v>
      </c>
      <c r="I59" s="103"/>
      <c r="J59" s="98"/>
      <c r="K59" s="90"/>
      <c r="L59" s="83"/>
      <c r="M59" s="128"/>
      <c r="N59" s="129">
        <f t="shared" ref="N59:R59" ca="1" si="54">N28</f>
        <v>0</v>
      </c>
      <c r="O59" s="130">
        <f t="shared" ca="1" si="54"/>
        <v>0</v>
      </c>
      <c r="P59" s="130" t="str">
        <f t="shared" ca="1" si="54"/>
        <v>.</v>
      </c>
      <c r="Q59" s="131">
        <f t="shared" ca="1" si="54"/>
        <v>4</v>
      </c>
      <c r="R59" s="131">
        <f t="shared" ca="1" si="54"/>
        <v>9</v>
      </c>
      <c r="S59" s="103"/>
      <c r="T59" s="9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7.0659084068248612E-3</v>
      </c>
      <c r="CH59" s="11">
        <f t="shared" ca="1" si="28"/>
        <v>80</v>
      </c>
      <c r="CI59" s="4"/>
      <c r="CJ59" s="4">
        <v>59</v>
      </c>
      <c r="CK59" s="4">
        <v>7</v>
      </c>
      <c r="CL59" s="4">
        <v>5</v>
      </c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90"/>
      <c r="B60" s="83"/>
      <c r="C60" s="132" t="str">
        <f t="shared" ref="C60:H61" ca="1" si="55">C29</f>
        <v/>
      </c>
      <c r="D60" s="133" t="str">
        <f t="shared" ca="1" si="55"/>
        <v>＋</v>
      </c>
      <c r="E60" s="134">
        <f t="shared" ca="1" si="55"/>
        <v>0</v>
      </c>
      <c r="F60" s="134" t="str">
        <f t="shared" ca="1" si="55"/>
        <v>.</v>
      </c>
      <c r="G60" s="135">
        <f t="shared" ca="1" si="55"/>
        <v>8</v>
      </c>
      <c r="H60" s="135">
        <f t="shared" ca="1" si="55"/>
        <v>7</v>
      </c>
      <c r="I60" s="103"/>
      <c r="J60" s="98"/>
      <c r="K60" s="90"/>
      <c r="L60" s="83"/>
      <c r="M60" s="132" t="str">
        <f t="shared" ref="M60:R61" ca="1" si="56">M29</f>
        <v/>
      </c>
      <c r="N60" s="133" t="str">
        <f t="shared" ca="1" si="56"/>
        <v>＋</v>
      </c>
      <c r="O60" s="134">
        <f t="shared" ca="1" si="56"/>
        <v>0</v>
      </c>
      <c r="P60" s="134" t="str">
        <f t="shared" ca="1" si="56"/>
        <v>.</v>
      </c>
      <c r="Q60" s="135">
        <f t="shared" ca="1" si="56"/>
        <v>3</v>
      </c>
      <c r="R60" s="135">
        <f t="shared" ca="1" si="56"/>
        <v>8</v>
      </c>
      <c r="S60" s="103"/>
      <c r="T60" s="9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0.29604401538824454</v>
      </c>
      <c r="CH60" s="11">
        <f t="shared" ca="1" si="28"/>
        <v>61</v>
      </c>
      <c r="CI60" s="4"/>
      <c r="CJ60" s="4">
        <v>60</v>
      </c>
      <c r="CK60" s="4">
        <v>7</v>
      </c>
      <c r="CL60" s="4">
        <v>6</v>
      </c>
      <c r="CN60" s="10"/>
      <c r="CO60" s="11"/>
      <c r="CP60" s="4"/>
      <c r="CQ60" s="4"/>
      <c r="CR60" s="4"/>
      <c r="CS60" s="4"/>
    </row>
    <row r="61" spans="1:97" ht="54.95" customHeight="1" x14ac:dyDescent="0.25">
      <c r="A61" s="90"/>
      <c r="B61" s="83"/>
      <c r="C61" s="137"/>
      <c r="D61" s="138">
        <f ca="1">D30</f>
        <v>0</v>
      </c>
      <c r="E61" s="139">
        <f t="shared" ca="1" si="55"/>
        <v>1</v>
      </c>
      <c r="F61" s="139" t="str">
        <f t="shared" si="55"/>
        <v>.</v>
      </c>
      <c r="G61" s="140">
        <f t="shared" ca="1" si="55"/>
        <v>1</v>
      </c>
      <c r="H61" s="141">
        <f t="shared" ca="1" si="55"/>
        <v>2</v>
      </c>
      <c r="I61" s="142"/>
      <c r="J61" s="98"/>
      <c r="K61" s="83"/>
      <c r="L61" s="83"/>
      <c r="M61" s="137"/>
      <c r="N61" s="138">
        <f ca="1">N30</f>
        <v>0</v>
      </c>
      <c r="O61" s="139">
        <f t="shared" ca="1" si="56"/>
        <v>0</v>
      </c>
      <c r="P61" s="139" t="str">
        <f t="shared" si="56"/>
        <v>.</v>
      </c>
      <c r="Q61" s="140">
        <f t="shared" ca="1" si="56"/>
        <v>8</v>
      </c>
      <c r="R61" s="141">
        <f t="shared" ca="1" si="56"/>
        <v>7</v>
      </c>
      <c r="S61" s="142"/>
      <c r="T61" s="9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0.47011207626777118</v>
      </c>
      <c r="CH61" s="11">
        <f t="shared" ca="1" si="28"/>
        <v>47</v>
      </c>
      <c r="CI61" s="4"/>
      <c r="CJ61" s="4">
        <v>61</v>
      </c>
      <c r="CK61" s="4">
        <v>7</v>
      </c>
      <c r="CL61" s="4">
        <v>7</v>
      </c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112"/>
      <c r="B62" s="113"/>
      <c r="C62" s="113"/>
      <c r="D62" s="113"/>
      <c r="E62" s="115"/>
      <c r="F62" s="113"/>
      <c r="G62" s="113"/>
      <c r="H62" s="113"/>
      <c r="I62" s="113"/>
      <c r="J62" s="116"/>
      <c r="K62" s="112"/>
      <c r="L62" s="113"/>
      <c r="M62" s="113"/>
      <c r="N62" s="113"/>
      <c r="O62" s="113"/>
      <c r="P62" s="113"/>
      <c r="Q62" s="113"/>
      <c r="R62" s="113"/>
      <c r="S62" s="113"/>
      <c r="T62" s="116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0.5029729466788514</v>
      </c>
      <c r="CH62" s="11">
        <f t="shared" ca="1" si="28"/>
        <v>41</v>
      </c>
      <c r="CI62" s="4"/>
      <c r="CJ62" s="4">
        <v>62</v>
      </c>
      <c r="CK62" s="4">
        <v>7</v>
      </c>
      <c r="CL62" s="4">
        <v>8</v>
      </c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0.41523139479883853</v>
      </c>
      <c r="CH63" s="11">
        <f t="shared" ca="1" si="28"/>
        <v>52</v>
      </c>
      <c r="CJ63" s="4">
        <v>63</v>
      </c>
      <c r="CK63" s="4">
        <v>7</v>
      </c>
      <c r="CL63" s="4">
        <v>9</v>
      </c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0.49378412196660271</v>
      </c>
      <c r="CH64" s="11">
        <f t="shared" ca="1" si="28"/>
        <v>43</v>
      </c>
      <c r="CJ64" s="4">
        <v>64</v>
      </c>
      <c r="CK64" s="4">
        <v>8</v>
      </c>
      <c r="CL64" s="4">
        <v>1</v>
      </c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0.43580023394679046</v>
      </c>
      <c r="CH65" s="11">
        <f t="shared" ca="1" si="28"/>
        <v>50</v>
      </c>
      <c r="CJ65" s="4">
        <v>65</v>
      </c>
      <c r="CK65" s="4">
        <v>8</v>
      </c>
      <c r="CL65" s="4">
        <v>2</v>
      </c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81" ca="1" si="57">RAND()</f>
        <v>0.49176658987665045</v>
      </c>
      <c r="CH66" s="11">
        <f t="shared" ref="CH66:CH81" ca="1" si="58">RANK(CG66,$CG$1:$CG$100,)</f>
        <v>44</v>
      </c>
      <c r="CJ66" s="4">
        <v>66</v>
      </c>
      <c r="CK66" s="4">
        <v>8</v>
      </c>
      <c r="CL66" s="4">
        <v>3</v>
      </c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0.50688336446377358</v>
      </c>
      <c r="CH67" s="11">
        <f t="shared" ca="1" si="58"/>
        <v>40</v>
      </c>
      <c r="CJ67" s="4">
        <v>67</v>
      </c>
      <c r="CK67" s="4">
        <v>8</v>
      </c>
      <c r="CL67" s="4">
        <v>4</v>
      </c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0.5444443102592077</v>
      </c>
      <c r="CH68" s="11">
        <f t="shared" ca="1" si="58"/>
        <v>37</v>
      </c>
      <c r="CJ68" s="4">
        <v>68</v>
      </c>
      <c r="CK68" s="4">
        <v>8</v>
      </c>
      <c r="CL68" s="4">
        <v>5</v>
      </c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0.69841819113618675</v>
      </c>
      <c r="CH69" s="11">
        <f t="shared" ca="1" si="58"/>
        <v>22</v>
      </c>
      <c r="CJ69" s="4">
        <v>69</v>
      </c>
      <c r="CK69" s="4">
        <v>8</v>
      </c>
      <c r="CL69" s="4">
        <v>6</v>
      </c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0.58313045039652445</v>
      </c>
      <c r="CH70" s="11">
        <f t="shared" ca="1" si="58"/>
        <v>31</v>
      </c>
      <c r="CJ70" s="4">
        <v>70</v>
      </c>
      <c r="CK70" s="4">
        <v>8</v>
      </c>
      <c r="CL70" s="4">
        <v>7</v>
      </c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0.74237371570401678</v>
      </c>
      <c r="CH71" s="11">
        <f t="shared" ca="1" si="58"/>
        <v>18</v>
      </c>
      <c r="CJ71" s="4">
        <v>71</v>
      </c>
      <c r="CK71" s="4">
        <v>8</v>
      </c>
      <c r="CL71" s="4">
        <v>8</v>
      </c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0.30513483959285181</v>
      </c>
      <c r="CH72" s="11">
        <f t="shared" ca="1" si="58"/>
        <v>60</v>
      </c>
      <c r="CJ72" s="4">
        <v>72</v>
      </c>
      <c r="CK72" s="4">
        <v>8</v>
      </c>
      <c r="CL72" s="4">
        <v>9</v>
      </c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0.64162491574094505</v>
      </c>
      <c r="CH73" s="11">
        <f t="shared" ca="1" si="58"/>
        <v>26</v>
      </c>
      <c r="CJ73" s="4">
        <v>73</v>
      </c>
      <c r="CK73" s="4">
        <v>9</v>
      </c>
      <c r="CL73" s="4">
        <v>1</v>
      </c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0.56141451058315472</v>
      </c>
      <c r="CH74" s="11">
        <f t="shared" ca="1" si="58"/>
        <v>35</v>
      </c>
      <c r="CJ74" s="4">
        <v>74</v>
      </c>
      <c r="CK74" s="4">
        <v>9</v>
      </c>
      <c r="CL74" s="4">
        <v>2</v>
      </c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4.642946364433409E-2</v>
      </c>
      <c r="CH75" s="11">
        <f t="shared" ca="1" si="58"/>
        <v>77</v>
      </c>
      <c r="CJ75" s="4">
        <v>75</v>
      </c>
      <c r="CK75" s="4">
        <v>9</v>
      </c>
      <c r="CL75" s="4">
        <v>3</v>
      </c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0.55244963745501874</v>
      </c>
      <c r="CH76" s="11">
        <f t="shared" ca="1" si="58"/>
        <v>36</v>
      </c>
      <c r="CJ76" s="4">
        <v>76</v>
      </c>
      <c r="CK76" s="4">
        <v>9</v>
      </c>
      <c r="CL76" s="4">
        <v>4</v>
      </c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0.27926585880012456</v>
      </c>
      <c r="CH77" s="11">
        <f t="shared" ca="1" si="58"/>
        <v>63</v>
      </c>
      <c r="CJ77" s="4">
        <v>77</v>
      </c>
      <c r="CK77" s="4">
        <v>9</v>
      </c>
      <c r="CL77" s="4">
        <v>5</v>
      </c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0.90486829166878424</v>
      </c>
      <c r="CH78" s="11">
        <f t="shared" ca="1" si="58"/>
        <v>7</v>
      </c>
      <c r="CJ78" s="4">
        <v>78</v>
      </c>
      <c r="CK78" s="4">
        <v>9</v>
      </c>
      <c r="CL78" s="4">
        <v>6</v>
      </c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0.99413124443472245</v>
      </c>
      <c r="CH79" s="11">
        <f t="shared" ca="1" si="58"/>
        <v>1</v>
      </c>
      <c r="CJ79" s="4">
        <v>79</v>
      </c>
      <c r="CK79" s="4">
        <v>9</v>
      </c>
      <c r="CL79" s="4">
        <v>7</v>
      </c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0.78673666052532376</v>
      </c>
      <c r="CH80" s="11">
        <f t="shared" ca="1" si="58"/>
        <v>12</v>
      </c>
      <c r="CJ80" s="4">
        <v>80</v>
      </c>
      <c r="CK80" s="4">
        <v>9</v>
      </c>
      <c r="CL80" s="4">
        <v>8</v>
      </c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0.63935656626144799</v>
      </c>
      <c r="CH81" s="11">
        <f t="shared" ca="1" si="58"/>
        <v>27</v>
      </c>
      <c r="CJ81" s="4">
        <v>81</v>
      </c>
      <c r="CK81" s="4">
        <v>9</v>
      </c>
      <c r="CL81" s="4">
        <v>9</v>
      </c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</sheetData>
  <sheetProtection algorithmName="SHA-512" hashValue="zQ4l+vW38TPL6ApIMGEWS+YOseXjbqJND7FcqSQzriOQX9xt1lJJRPcDzyWuhMsdWdOUTZlTtDN6of30CMBH6g==" saltValue="1Ft4l0laTKYLb3zVCPAEJQ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7"/>
  <conditionalFormatting sqref="AF15:AF26">
    <cfRule type="expression" dxfId="1097" priority="137">
      <formula>$AF15="NO"</formula>
    </cfRule>
  </conditionalFormatting>
  <conditionalFormatting sqref="S7">
    <cfRule type="expression" dxfId="1096" priority="136">
      <formula>S7=0</formula>
    </cfRule>
  </conditionalFormatting>
  <conditionalFormatting sqref="S8">
    <cfRule type="expression" dxfId="1095" priority="135">
      <formula>S8=0</formula>
    </cfRule>
  </conditionalFormatting>
  <conditionalFormatting sqref="S14">
    <cfRule type="expression" dxfId="1094" priority="134">
      <formula>S14=0</formula>
    </cfRule>
  </conditionalFormatting>
  <conditionalFormatting sqref="S15">
    <cfRule type="expression" dxfId="1093" priority="133">
      <formula>S15=0</formula>
    </cfRule>
  </conditionalFormatting>
  <conditionalFormatting sqref="S21">
    <cfRule type="expression" dxfId="1092" priority="132">
      <formula>S21=0</formula>
    </cfRule>
  </conditionalFormatting>
  <conditionalFormatting sqref="S22">
    <cfRule type="expression" dxfId="1091" priority="131">
      <formula>S22=0</formula>
    </cfRule>
  </conditionalFormatting>
  <conditionalFormatting sqref="S28">
    <cfRule type="expression" dxfId="1090" priority="130">
      <formula>S28=0</formula>
    </cfRule>
  </conditionalFormatting>
  <conditionalFormatting sqref="S29">
    <cfRule type="expression" dxfId="1089" priority="129">
      <formula>S29=0</formula>
    </cfRule>
  </conditionalFormatting>
  <conditionalFormatting sqref="D38">
    <cfRule type="expression" dxfId="1088" priority="128">
      <formula>D38=0</formula>
    </cfRule>
  </conditionalFormatting>
  <conditionalFormatting sqref="D39">
    <cfRule type="expression" dxfId="1087" priority="127">
      <formula>D39=0</formula>
    </cfRule>
  </conditionalFormatting>
  <conditionalFormatting sqref="D40">
    <cfRule type="expression" dxfId="1086" priority="126">
      <formula>D40=0</formula>
    </cfRule>
  </conditionalFormatting>
  <conditionalFormatting sqref="C39">
    <cfRule type="expression" dxfId="1085" priority="125">
      <formula>C39=""</formula>
    </cfRule>
  </conditionalFormatting>
  <conditionalFormatting sqref="H38:I38">
    <cfRule type="expression" dxfId="1084" priority="124">
      <formula>H38=0</formula>
    </cfRule>
  </conditionalFormatting>
  <conditionalFormatting sqref="H39:I39">
    <cfRule type="expression" dxfId="1083" priority="123">
      <formula>H39=0</formula>
    </cfRule>
  </conditionalFormatting>
  <conditionalFormatting sqref="G38">
    <cfRule type="expression" dxfId="1082" priority="122">
      <formula>AND(G38=0,H38=0)</formula>
    </cfRule>
  </conditionalFormatting>
  <conditionalFormatting sqref="G39">
    <cfRule type="expression" dxfId="1081" priority="121">
      <formula>AND(G39=0,H39=0)</formula>
    </cfRule>
  </conditionalFormatting>
  <conditionalFormatting sqref="N38">
    <cfRule type="expression" dxfId="1080" priority="120">
      <formula>N38=0</formula>
    </cfRule>
  </conditionalFormatting>
  <conditionalFormatting sqref="N39">
    <cfRule type="expression" dxfId="1079" priority="119">
      <formula>N39=0</formula>
    </cfRule>
  </conditionalFormatting>
  <conditionalFormatting sqref="N40">
    <cfRule type="expression" dxfId="1078" priority="118">
      <formula>N40=0</formula>
    </cfRule>
  </conditionalFormatting>
  <conditionalFormatting sqref="M39">
    <cfRule type="expression" dxfId="1077" priority="117">
      <formula>M39=""</formula>
    </cfRule>
  </conditionalFormatting>
  <conditionalFormatting sqref="R38:S38">
    <cfRule type="expression" dxfId="1076" priority="116">
      <formula>R38=0</formula>
    </cfRule>
  </conditionalFormatting>
  <conditionalFormatting sqref="R39:S39">
    <cfRule type="expression" dxfId="1075" priority="115">
      <formula>R39=0</formula>
    </cfRule>
  </conditionalFormatting>
  <conditionalFormatting sqref="Q38">
    <cfRule type="expression" dxfId="1074" priority="114">
      <formula>AND(Q38=0,R38=0)</formula>
    </cfRule>
  </conditionalFormatting>
  <conditionalFormatting sqref="Q39">
    <cfRule type="expression" dxfId="1073" priority="113">
      <formula>AND(Q39=0,R39=0)</formula>
    </cfRule>
  </conditionalFormatting>
  <conditionalFormatting sqref="D45">
    <cfRule type="expression" dxfId="1072" priority="112">
      <formula>D45=0</formula>
    </cfRule>
  </conditionalFormatting>
  <conditionalFormatting sqref="D46">
    <cfRule type="expression" dxfId="1071" priority="111">
      <formula>D46=0</formula>
    </cfRule>
  </conditionalFormatting>
  <conditionalFormatting sqref="D47">
    <cfRule type="expression" dxfId="1070" priority="110">
      <formula>D47=0</formula>
    </cfRule>
  </conditionalFormatting>
  <conditionalFormatting sqref="C46">
    <cfRule type="expression" dxfId="1069" priority="109">
      <formula>C46=""</formula>
    </cfRule>
  </conditionalFormatting>
  <conditionalFormatting sqref="H45:I45">
    <cfRule type="expression" dxfId="1068" priority="108">
      <formula>H45=0</formula>
    </cfRule>
  </conditionalFormatting>
  <conditionalFormatting sqref="H46:I46">
    <cfRule type="expression" dxfId="1067" priority="107">
      <formula>H46=0</formula>
    </cfRule>
  </conditionalFormatting>
  <conditionalFormatting sqref="G45">
    <cfRule type="expression" dxfId="1066" priority="106">
      <formula>AND(G45=0,H45=0)</formula>
    </cfRule>
  </conditionalFormatting>
  <conditionalFormatting sqref="G46">
    <cfRule type="expression" dxfId="1065" priority="105">
      <formula>AND(G46=0,H46=0)</formula>
    </cfRule>
  </conditionalFormatting>
  <conditionalFormatting sqref="N45">
    <cfRule type="expression" dxfId="1064" priority="104">
      <formula>N45=0</formula>
    </cfRule>
  </conditionalFormatting>
  <conditionalFormatting sqref="N46">
    <cfRule type="expression" dxfId="1063" priority="103">
      <formula>N46=0</formula>
    </cfRule>
  </conditionalFormatting>
  <conditionalFormatting sqref="N47">
    <cfRule type="expression" dxfId="1062" priority="102">
      <formula>N47=0</formula>
    </cfRule>
  </conditionalFormatting>
  <conditionalFormatting sqref="M46">
    <cfRule type="expression" dxfId="1061" priority="101">
      <formula>M46=""</formula>
    </cfRule>
  </conditionalFormatting>
  <conditionalFormatting sqref="R45:S45">
    <cfRule type="expression" dxfId="1060" priority="100">
      <formula>R45=0</formula>
    </cfRule>
  </conditionalFormatting>
  <conditionalFormatting sqref="R46:S46">
    <cfRule type="expression" dxfId="1059" priority="99">
      <formula>R46=0</formula>
    </cfRule>
  </conditionalFormatting>
  <conditionalFormatting sqref="Q45">
    <cfRule type="expression" dxfId="1058" priority="98">
      <formula>AND(Q45=0,R45=0)</formula>
    </cfRule>
  </conditionalFormatting>
  <conditionalFormatting sqref="Q46">
    <cfRule type="expression" dxfId="1057" priority="97">
      <formula>AND(Q46=0,R46=0)</formula>
    </cfRule>
  </conditionalFormatting>
  <conditionalFormatting sqref="D52">
    <cfRule type="expression" dxfId="1056" priority="96">
      <formula>D52=0</formula>
    </cfRule>
  </conditionalFormatting>
  <conditionalFormatting sqref="D53">
    <cfRule type="expression" dxfId="1055" priority="95">
      <formula>D53=0</formula>
    </cfRule>
  </conditionalFormatting>
  <conditionalFormatting sqref="D54">
    <cfRule type="expression" dxfId="1054" priority="94">
      <formula>D54=0</formula>
    </cfRule>
  </conditionalFormatting>
  <conditionalFormatting sqref="C53">
    <cfRule type="expression" dxfId="1053" priority="93">
      <formula>C53=""</formula>
    </cfRule>
  </conditionalFormatting>
  <conditionalFormatting sqref="H52:I52">
    <cfRule type="expression" dxfId="1052" priority="92">
      <formula>H52=0</formula>
    </cfRule>
  </conditionalFormatting>
  <conditionalFormatting sqref="H53:I53">
    <cfRule type="expression" dxfId="1051" priority="91">
      <formula>H53=0</formula>
    </cfRule>
  </conditionalFormatting>
  <conditionalFormatting sqref="G52">
    <cfRule type="expression" dxfId="1050" priority="90">
      <formula>AND(G52=0,H52=0)</formula>
    </cfRule>
  </conditionalFormatting>
  <conditionalFormatting sqref="G53">
    <cfRule type="expression" dxfId="1049" priority="89">
      <formula>AND(G53=0,H53=0)</formula>
    </cfRule>
  </conditionalFormatting>
  <conditionalFormatting sqref="N52">
    <cfRule type="expression" dxfId="1048" priority="88">
      <formula>N52=0</formula>
    </cfRule>
  </conditionalFormatting>
  <conditionalFormatting sqref="N53">
    <cfRule type="expression" dxfId="1047" priority="87">
      <formula>N53=0</formula>
    </cfRule>
  </conditionalFormatting>
  <conditionalFormatting sqref="N54">
    <cfRule type="expression" dxfId="1046" priority="86">
      <formula>N54=0</formula>
    </cfRule>
  </conditionalFormatting>
  <conditionalFormatting sqref="M53">
    <cfRule type="expression" dxfId="1045" priority="85">
      <formula>M53=""</formula>
    </cfRule>
  </conditionalFormatting>
  <conditionalFormatting sqref="R52:S52">
    <cfRule type="expression" dxfId="1044" priority="84">
      <formula>R52=0</formula>
    </cfRule>
  </conditionalFormatting>
  <conditionalFormatting sqref="R53:S53">
    <cfRule type="expression" dxfId="1043" priority="83">
      <formula>R53=0</formula>
    </cfRule>
  </conditionalFormatting>
  <conditionalFormatting sqref="Q52">
    <cfRule type="expression" dxfId="1042" priority="82">
      <formula>AND(Q52=0,R52=0)</formula>
    </cfRule>
  </conditionalFormatting>
  <conditionalFormatting sqref="Q53">
    <cfRule type="expression" dxfId="1041" priority="81">
      <formula>AND(Q53=0,R53=0)</formula>
    </cfRule>
  </conditionalFormatting>
  <conditionalFormatting sqref="D59">
    <cfRule type="expression" dxfId="1040" priority="80">
      <formula>D59=0</formula>
    </cfRule>
  </conditionalFormatting>
  <conditionalFormatting sqref="D60">
    <cfRule type="expression" dxfId="1039" priority="79">
      <formula>D60=0</formula>
    </cfRule>
  </conditionalFormatting>
  <conditionalFormatting sqref="D61">
    <cfRule type="expression" dxfId="1038" priority="78">
      <formula>D61=0</formula>
    </cfRule>
  </conditionalFormatting>
  <conditionalFormatting sqref="C60">
    <cfRule type="expression" dxfId="1037" priority="77">
      <formula>C60=""</formula>
    </cfRule>
  </conditionalFormatting>
  <conditionalFormatting sqref="H59:I59">
    <cfRule type="expression" dxfId="1036" priority="76">
      <formula>H59=0</formula>
    </cfRule>
  </conditionalFormatting>
  <conditionalFormatting sqref="H60:I60">
    <cfRule type="expression" dxfId="1035" priority="75">
      <formula>H60=0</formula>
    </cfRule>
  </conditionalFormatting>
  <conditionalFormatting sqref="G59">
    <cfRule type="expression" dxfId="1034" priority="74">
      <formula>AND(G59=0,H59=0)</formula>
    </cfRule>
  </conditionalFormatting>
  <conditionalFormatting sqref="G60">
    <cfRule type="expression" dxfId="1033" priority="73">
      <formula>AND(G60=0,H60=0)</formula>
    </cfRule>
  </conditionalFormatting>
  <conditionalFormatting sqref="N59">
    <cfRule type="expression" dxfId="1032" priority="72">
      <formula>N59=0</formula>
    </cfRule>
  </conditionalFormatting>
  <conditionalFormatting sqref="N60">
    <cfRule type="expression" dxfId="1031" priority="71">
      <formula>N60=0</formula>
    </cfRule>
  </conditionalFormatting>
  <conditionalFormatting sqref="N61">
    <cfRule type="expression" dxfId="1030" priority="70">
      <formula>N61=0</formula>
    </cfRule>
  </conditionalFormatting>
  <conditionalFormatting sqref="M60">
    <cfRule type="expression" dxfId="1029" priority="69">
      <formula>M60=""</formula>
    </cfRule>
  </conditionalFormatting>
  <conditionalFormatting sqref="R59:S59">
    <cfRule type="expression" dxfId="1028" priority="68">
      <formula>R59=0</formula>
    </cfRule>
  </conditionalFormatting>
  <conditionalFormatting sqref="R60:S60">
    <cfRule type="expression" dxfId="1027" priority="67">
      <formula>R60=0</formula>
    </cfRule>
  </conditionalFormatting>
  <conditionalFormatting sqref="Q59">
    <cfRule type="expression" dxfId="1026" priority="66">
      <formula>AND(Q59=0,R59=0)</formula>
    </cfRule>
  </conditionalFormatting>
  <conditionalFormatting sqref="Q60">
    <cfRule type="expression" dxfId="1025" priority="65">
      <formula>AND(Q60=0,R60=0)</formula>
    </cfRule>
  </conditionalFormatting>
  <conditionalFormatting sqref="D7">
    <cfRule type="expression" dxfId="1024" priority="64">
      <formula>D7=0</formula>
    </cfRule>
  </conditionalFormatting>
  <conditionalFormatting sqref="D8">
    <cfRule type="expression" dxfId="1023" priority="63">
      <formula>D8=0</formula>
    </cfRule>
  </conditionalFormatting>
  <conditionalFormatting sqref="D9">
    <cfRule type="expression" dxfId="1022" priority="62">
      <formula>D9=0</formula>
    </cfRule>
  </conditionalFormatting>
  <conditionalFormatting sqref="C8">
    <cfRule type="expression" dxfId="1021" priority="61">
      <formula>C8=""</formula>
    </cfRule>
  </conditionalFormatting>
  <conditionalFormatting sqref="H7:I7">
    <cfRule type="expression" dxfId="1020" priority="60">
      <formula>H7=0</formula>
    </cfRule>
  </conditionalFormatting>
  <conditionalFormatting sqref="H8:I8">
    <cfRule type="expression" dxfId="1019" priority="59">
      <formula>H8=0</formula>
    </cfRule>
  </conditionalFormatting>
  <conditionalFormatting sqref="G7">
    <cfRule type="expression" dxfId="1018" priority="58">
      <formula>AND(G7=0,H7=0)</formula>
    </cfRule>
  </conditionalFormatting>
  <conditionalFormatting sqref="G8">
    <cfRule type="expression" dxfId="1017" priority="57">
      <formula>AND(G8=0,H8=0)</formula>
    </cfRule>
  </conditionalFormatting>
  <conditionalFormatting sqref="N7">
    <cfRule type="expression" dxfId="1016" priority="56">
      <formula>N7=0</formula>
    </cfRule>
  </conditionalFormatting>
  <conditionalFormatting sqref="N8">
    <cfRule type="expression" dxfId="1015" priority="55">
      <formula>N8=0</formula>
    </cfRule>
  </conditionalFormatting>
  <conditionalFormatting sqref="N9">
    <cfRule type="expression" dxfId="1014" priority="54">
      <formula>N9=0</formula>
    </cfRule>
  </conditionalFormatting>
  <conditionalFormatting sqref="M8">
    <cfRule type="expression" dxfId="1013" priority="53">
      <formula>M8=""</formula>
    </cfRule>
  </conditionalFormatting>
  <conditionalFormatting sqref="R7">
    <cfRule type="expression" dxfId="1012" priority="52">
      <formula>R7=0</formula>
    </cfRule>
  </conditionalFormatting>
  <conditionalFormatting sqref="R8">
    <cfRule type="expression" dxfId="1011" priority="51">
      <formula>R8=0</formula>
    </cfRule>
  </conditionalFormatting>
  <conditionalFormatting sqref="Q7">
    <cfRule type="expression" dxfId="1010" priority="50">
      <formula>AND(Q7=0,R7=0)</formula>
    </cfRule>
  </conditionalFormatting>
  <conditionalFormatting sqref="Q8">
    <cfRule type="expression" dxfId="1009" priority="49">
      <formula>AND(Q8=0,R8=0)</formula>
    </cfRule>
  </conditionalFormatting>
  <conditionalFormatting sqref="D14">
    <cfRule type="expression" dxfId="1008" priority="48">
      <formula>D14=0</formula>
    </cfRule>
  </conditionalFormatting>
  <conditionalFormatting sqref="D15">
    <cfRule type="expression" dxfId="1007" priority="47">
      <formula>D15=0</formula>
    </cfRule>
  </conditionalFormatting>
  <conditionalFormatting sqref="D16">
    <cfRule type="expression" dxfId="1006" priority="46">
      <formula>D16=0</formula>
    </cfRule>
  </conditionalFormatting>
  <conditionalFormatting sqref="C15">
    <cfRule type="expression" dxfId="1005" priority="45">
      <formula>C15=""</formula>
    </cfRule>
  </conditionalFormatting>
  <conditionalFormatting sqref="H14:I14">
    <cfRule type="expression" dxfId="1004" priority="44">
      <formula>H14=0</formula>
    </cfRule>
  </conditionalFormatting>
  <conditionalFormatting sqref="H15:I15">
    <cfRule type="expression" dxfId="1003" priority="43">
      <formula>H15=0</formula>
    </cfRule>
  </conditionalFormatting>
  <conditionalFormatting sqref="G14">
    <cfRule type="expression" dxfId="1002" priority="42">
      <formula>AND(G14=0,H14=0)</formula>
    </cfRule>
  </conditionalFormatting>
  <conditionalFormatting sqref="G15">
    <cfRule type="expression" dxfId="1001" priority="41">
      <formula>AND(G15=0,H15=0)</formula>
    </cfRule>
  </conditionalFormatting>
  <conditionalFormatting sqref="N14">
    <cfRule type="expression" dxfId="1000" priority="40">
      <formula>N14=0</formula>
    </cfRule>
  </conditionalFormatting>
  <conditionalFormatting sqref="N15">
    <cfRule type="expression" dxfId="999" priority="39">
      <formula>N15=0</formula>
    </cfRule>
  </conditionalFormatting>
  <conditionalFormatting sqref="N16">
    <cfRule type="expression" dxfId="998" priority="38">
      <formula>N16=0</formula>
    </cfRule>
  </conditionalFormatting>
  <conditionalFormatting sqref="M15">
    <cfRule type="expression" dxfId="997" priority="37">
      <formula>M15=""</formula>
    </cfRule>
  </conditionalFormatting>
  <conditionalFormatting sqref="R14">
    <cfRule type="expression" dxfId="996" priority="36">
      <formula>R14=0</formula>
    </cfRule>
  </conditionalFormatting>
  <conditionalFormatting sqref="R15">
    <cfRule type="expression" dxfId="995" priority="35">
      <formula>R15=0</formula>
    </cfRule>
  </conditionalFormatting>
  <conditionalFormatting sqref="Q14">
    <cfRule type="expression" dxfId="994" priority="34">
      <formula>AND(Q14=0,R14=0)</formula>
    </cfRule>
  </conditionalFormatting>
  <conditionalFormatting sqref="Q15">
    <cfRule type="expression" dxfId="993" priority="33">
      <formula>AND(Q15=0,R15=0)</formula>
    </cfRule>
  </conditionalFormatting>
  <conditionalFormatting sqref="D21">
    <cfRule type="expression" dxfId="992" priority="32">
      <formula>D21=0</formula>
    </cfRule>
  </conditionalFormatting>
  <conditionalFormatting sqref="D22">
    <cfRule type="expression" dxfId="991" priority="31">
      <formula>D22=0</formula>
    </cfRule>
  </conditionalFormatting>
  <conditionalFormatting sqref="D23">
    <cfRule type="expression" dxfId="990" priority="30">
      <formula>D23=0</formula>
    </cfRule>
  </conditionalFormatting>
  <conditionalFormatting sqref="C22">
    <cfRule type="expression" dxfId="989" priority="29">
      <formula>C22=""</formula>
    </cfRule>
  </conditionalFormatting>
  <conditionalFormatting sqref="H21:I21">
    <cfRule type="expression" dxfId="988" priority="28">
      <formula>H21=0</formula>
    </cfRule>
  </conditionalFormatting>
  <conditionalFormatting sqref="H22:I22">
    <cfRule type="expression" dxfId="987" priority="27">
      <formula>H22=0</formula>
    </cfRule>
  </conditionalFormatting>
  <conditionalFormatting sqref="G21">
    <cfRule type="expression" dxfId="986" priority="26">
      <formula>AND(G21=0,H21=0)</formula>
    </cfRule>
  </conditionalFormatting>
  <conditionalFormatting sqref="G22">
    <cfRule type="expression" dxfId="985" priority="25">
      <formula>AND(G22=0,H22=0)</formula>
    </cfRule>
  </conditionalFormatting>
  <conditionalFormatting sqref="N21">
    <cfRule type="expression" dxfId="984" priority="24">
      <formula>N21=0</formula>
    </cfRule>
  </conditionalFormatting>
  <conditionalFormatting sqref="N22">
    <cfRule type="expression" dxfId="983" priority="23">
      <formula>N22=0</formula>
    </cfRule>
  </conditionalFormatting>
  <conditionalFormatting sqref="N23">
    <cfRule type="expression" dxfId="982" priority="22">
      <formula>N23=0</formula>
    </cfRule>
  </conditionalFormatting>
  <conditionalFormatting sqref="M22">
    <cfRule type="expression" dxfId="981" priority="21">
      <formula>M22=""</formula>
    </cfRule>
  </conditionalFormatting>
  <conditionalFormatting sqref="R21">
    <cfRule type="expression" dxfId="980" priority="20">
      <formula>R21=0</formula>
    </cfRule>
  </conditionalFormatting>
  <conditionalFormatting sqref="R22">
    <cfRule type="expression" dxfId="979" priority="19">
      <formula>R22=0</formula>
    </cfRule>
  </conditionalFormatting>
  <conditionalFormatting sqref="Q21">
    <cfRule type="expression" dxfId="978" priority="18">
      <formula>AND(Q21=0,R21=0)</formula>
    </cfRule>
  </conditionalFormatting>
  <conditionalFormatting sqref="Q22">
    <cfRule type="expression" dxfId="977" priority="17">
      <formula>AND(Q22=0,R22=0)</formula>
    </cfRule>
  </conditionalFormatting>
  <conditionalFormatting sqref="D28">
    <cfRule type="expression" dxfId="976" priority="16">
      <formula>D28=0</formula>
    </cfRule>
  </conditionalFormatting>
  <conditionalFormatting sqref="D29">
    <cfRule type="expression" dxfId="975" priority="15">
      <formula>D29=0</formula>
    </cfRule>
  </conditionalFormatting>
  <conditionalFormatting sqref="D30">
    <cfRule type="expression" dxfId="974" priority="14">
      <formula>D30=0</formula>
    </cfRule>
  </conditionalFormatting>
  <conditionalFormatting sqref="C29">
    <cfRule type="expression" dxfId="973" priority="13">
      <formula>C29=""</formula>
    </cfRule>
  </conditionalFormatting>
  <conditionalFormatting sqref="H28:I28">
    <cfRule type="expression" dxfId="972" priority="12">
      <formula>H28=0</formula>
    </cfRule>
  </conditionalFormatting>
  <conditionalFormatting sqref="H29:I29">
    <cfRule type="expression" dxfId="971" priority="11">
      <formula>H29=0</formula>
    </cfRule>
  </conditionalFormatting>
  <conditionalFormatting sqref="G28">
    <cfRule type="expression" dxfId="970" priority="10">
      <formula>AND(G28=0,H28=0)</formula>
    </cfRule>
  </conditionalFormatting>
  <conditionalFormatting sqref="G29">
    <cfRule type="expression" dxfId="969" priority="9">
      <formula>AND(G29=0,H29=0)</formula>
    </cfRule>
  </conditionalFormatting>
  <conditionalFormatting sqref="N28">
    <cfRule type="expression" dxfId="968" priority="8">
      <formula>N28=0</formula>
    </cfRule>
  </conditionalFormatting>
  <conditionalFormatting sqref="N29">
    <cfRule type="expression" dxfId="967" priority="7">
      <formula>N29=0</formula>
    </cfRule>
  </conditionalFormatting>
  <conditionalFormatting sqref="N30">
    <cfRule type="expression" dxfId="966" priority="6">
      <formula>N30=0</formula>
    </cfRule>
  </conditionalFormatting>
  <conditionalFormatting sqref="M29">
    <cfRule type="expression" dxfId="965" priority="5">
      <formula>M29=""</formula>
    </cfRule>
  </conditionalFormatting>
  <conditionalFormatting sqref="R28">
    <cfRule type="expression" dxfId="964" priority="4">
      <formula>R28=0</formula>
    </cfRule>
  </conditionalFormatting>
  <conditionalFormatting sqref="R29">
    <cfRule type="expression" dxfId="963" priority="3">
      <formula>R29=0</formula>
    </cfRule>
  </conditionalFormatting>
  <conditionalFormatting sqref="Q28">
    <cfRule type="expression" dxfId="962" priority="2">
      <formula>AND(Q28=0,R28=0)</formula>
    </cfRule>
  </conditionalFormatting>
  <conditionalFormatting sqref="Q29">
    <cfRule type="expression" dxfId="961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74" customWidth="1"/>
    <col min="2" max="2" width="5.625" style="74" customWidth="1"/>
    <col min="3" max="4" width="9.125" style="74" customWidth="1"/>
    <col min="5" max="5" width="9.125" style="75" customWidth="1"/>
    <col min="6" max="6" width="2.625" style="74" customWidth="1"/>
    <col min="7" max="7" width="7.125" style="74" customWidth="1"/>
    <col min="8" max="8" width="9.125" style="74" customWidth="1"/>
    <col min="9" max="9" width="5.625" style="74" customWidth="1"/>
    <col min="10" max="11" width="1.625" style="74" customWidth="1"/>
    <col min="12" max="12" width="5.625" style="74" customWidth="1"/>
    <col min="13" max="15" width="9.125" style="74" customWidth="1"/>
    <col min="16" max="16" width="2.625" style="74" customWidth="1"/>
    <col min="17" max="17" width="7.125" style="74" customWidth="1"/>
    <col min="18" max="18" width="9.125" style="74" customWidth="1"/>
    <col min="19" max="19" width="5.625" style="74" customWidth="1"/>
    <col min="20" max="20" width="1.625" style="74" customWidth="1"/>
    <col min="21" max="21" width="3.75" style="74" customWidth="1"/>
    <col min="22" max="22" width="14.625" style="74" customWidth="1"/>
    <col min="23" max="23" width="3.75" style="74" customWidth="1"/>
    <col min="24" max="24" width="2.375" style="74" hidden="1" customWidth="1"/>
    <col min="25" max="25" width="8.375" style="74" hidden="1" customWidth="1"/>
    <col min="26" max="26" width="4.875" style="74" hidden="1" customWidth="1"/>
    <col min="27" max="27" width="8.375" style="74" hidden="1" customWidth="1"/>
    <col min="28" max="28" width="4.125" style="74" hidden="1" customWidth="1"/>
    <col min="29" max="29" width="9.625" style="74" hidden="1" customWidth="1"/>
    <col min="30" max="30" width="5.875" style="74" hidden="1" customWidth="1"/>
    <col min="31" max="31" width="2.625" style="74" hidden="1" customWidth="1"/>
    <col min="32" max="32" width="4.625" style="74" hidden="1" customWidth="1"/>
    <col min="33" max="35" width="2.625" style="74" hidden="1" customWidth="1"/>
    <col min="36" max="36" width="3.625" style="74" hidden="1" customWidth="1"/>
    <col min="37" max="41" width="2.625" style="74" hidden="1" customWidth="1"/>
    <col min="42" max="42" width="3.625" style="74" hidden="1" customWidth="1"/>
    <col min="43" max="43" width="4.625" style="74" hidden="1" customWidth="1"/>
    <col min="44" max="45" width="3.375" style="74" hidden="1" customWidth="1"/>
    <col min="46" max="46" width="5.875" style="74" hidden="1" customWidth="1"/>
    <col min="47" max="47" width="3.375" style="74" hidden="1" customWidth="1"/>
    <col min="48" max="48" width="2.875" style="74" hidden="1" customWidth="1"/>
    <col min="49" max="49" width="3.875" style="74" hidden="1" customWidth="1"/>
    <col min="50" max="50" width="4.625" style="74" hidden="1" customWidth="1"/>
    <col min="51" max="52" width="3.375" style="74" hidden="1" customWidth="1"/>
    <col min="53" max="53" width="4.625" style="74" hidden="1" customWidth="1"/>
    <col min="54" max="54" width="3.875" style="74" hidden="1" customWidth="1"/>
    <col min="55" max="55" width="4.625" style="74" hidden="1" customWidth="1"/>
    <col min="56" max="57" width="3.375" style="74" hidden="1" customWidth="1"/>
    <col min="58" max="58" width="4.625" style="74" hidden="1" customWidth="1"/>
    <col min="59" max="59" width="3.875" style="74" hidden="1" customWidth="1"/>
    <col min="60" max="60" width="4.625" style="74" hidden="1" customWidth="1"/>
    <col min="61" max="63" width="3.375" style="74" hidden="1" customWidth="1"/>
    <col min="64" max="64" width="3.875" style="74" hidden="1" customWidth="1"/>
    <col min="65" max="65" width="4.625" style="74" hidden="1" customWidth="1"/>
    <col min="66" max="69" width="3.375" style="74" hidden="1" customWidth="1"/>
    <col min="70" max="70" width="4.625" style="74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74" customWidth="1"/>
    <col min="99" max="16384" width="9" style="74"/>
  </cols>
  <sheetData>
    <row r="1" spans="1:97" ht="50.1" customHeight="1" thickBot="1" x14ac:dyDescent="0.3">
      <c r="A1" s="185" t="s">
        <v>84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60">
        <v>1</v>
      </c>
      <c r="T1" s="160"/>
      <c r="U1" s="73"/>
      <c r="X1" s="75" t="s">
        <v>85</v>
      </c>
      <c r="Y1" s="76">
        <f ca="1">AY1*1000+BD1*100+BI1*10+BN1</f>
        <v>83</v>
      </c>
      <c r="Z1" s="76" t="s">
        <v>86</v>
      </c>
      <c r="AA1" s="76">
        <f ca="1">AZ1*1000+BE1*100+BJ1*10+BO1</f>
        <v>32</v>
      </c>
      <c r="AB1" s="76" t="s">
        <v>87</v>
      </c>
      <c r="AC1" s="76">
        <f ca="1">Y1+AA1</f>
        <v>115</v>
      </c>
      <c r="AE1" s="76">
        <f ca="1">AY1</f>
        <v>0</v>
      </c>
      <c r="AF1" s="76">
        <f ca="1">BD1</f>
        <v>0</v>
      </c>
      <c r="AG1" s="76" t="s">
        <v>88</v>
      </c>
      <c r="AH1" s="76">
        <f ca="1">BI1</f>
        <v>8</v>
      </c>
      <c r="AI1" s="76">
        <f ca="1">BN1</f>
        <v>3</v>
      </c>
      <c r="AJ1" s="76" t="s">
        <v>52</v>
      </c>
      <c r="AK1" s="76">
        <f ca="1">AZ1</f>
        <v>0</v>
      </c>
      <c r="AL1" s="76">
        <f ca="1">BE1</f>
        <v>0</v>
      </c>
      <c r="AM1" s="76" t="s">
        <v>66</v>
      </c>
      <c r="AN1" s="76">
        <f ca="1">BJ1</f>
        <v>3</v>
      </c>
      <c r="AO1" s="76">
        <f ca="1">BO1</f>
        <v>2</v>
      </c>
      <c r="AP1" s="76" t="s">
        <v>87</v>
      </c>
      <c r="AQ1" s="76">
        <f ca="1">MOD(ROUNDDOWN(AC1/1000,0),10)</f>
        <v>0</v>
      </c>
      <c r="AR1" s="76">
        <f ca="1">MOD(ROUNDDOWN(AC1/100,0),10)</f>
        <v>1</v>
      </c>
      <c r="AS1" s="76" t="s">
        <v>3</v>
      </c>
      <c r="AT1" s="76">
        <f ca="1">MOD(ROUNDDOWN(AC1/10,0),10)</f>
        <v>1</v>
      </c>
      <c r="AU1" s="76">
        <f ca="1">MOD(ROUNDDOWN(AC1/1,0),10)</f>
        <v>5</v>
      </c>
      <c r="AW1" s="77" t="s">
        <v>4</v>
      </c>
      <c r="AX1" s="76">
        <v>1</v>
      </c>
      <c r="AY1" s="78">
        <f ca="1">VLOOKUP($BT1,$BV$1:$BX$100,2,FALSE)</f>
        <v>0</v>
      </c>
      <c r="AZ1" s="78">
        <f ca="1">VLOOKUP($BT1,$BV$1:$BX$100,3,FALSE)</f>
        <v>0</v>
      </c>
      <c r="BA1" s="79"/>
      <c r="BB1" s="77" t="s">
        <v>5</v>
      </c>
      <c r="BC1" s="76">
        <v>1</v>
      </c>
      <c r="BD1" s="78">
        <f ca="1">VLOOKUP($CA1,$CC$1:$CE$100,2,FALSE)</f>
        <v>0</v>
      </c>
      <c r="BE1" s="78">
        <f ca="1">VLOOKUP($CA1,$CC$1:$CE$100,3,FALSE)</f>
        <v>0</v>
      </c>
      <c r="BF1" s="79"/>
      <c r="BG1" s="77" t="s">
        <v>6</v>
      </c>
      <c r="BH1" s="76">
        <v>1</v>
      </c>
      <c r="BI1" s="80">
        <f ca="1">VLOOKUP($CH1,$CJ$1:$CL$100,2,FALSE)</f>
        <v>8</v>
      </c>
      <c r="BJ1" s="80">
        <f t="shared" ref="BJ1:BJ12" ca="1" si="0">VLOOKUP($CH1,$CJ$1:$CL$100,3,FALSE)</f>
        <v>3</v>
      </c>
      <c r="BK1" s="81"/>
      <c r="BL1" s="77" t="s">
        <v>7</v>
      </c>
      <c r="BM1" s="76">
        <v>1</v>
      </c>
      <c r="BN1" s="80">
        <f ca="1">VLOOKUP($CO1,$CQ$1:$CS$100,2,FALSE)</f>
        <v>3</v>
      </c>
      <c r="BO1" s="80">
        <f ca="1">VLOOKUP($CO1,$CQ$1:$CS$100,3,FALSE)</f>
        <v>2</v>
      </c>
      <c r="BP1" s="81"/>
      <c r="BQ1" s="81"/>
      <c r="BR1" s="79"/>
      <c r="BS1" s="10">
        <f ca="1">RAND()</f>
        <v>0.66570376034685697</v>
      </c>
      <c r="BT1" s="11">
        <f ca="1">RANK(BS1,$BS$1:$BS$100,)</f>
        <v>9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0.42327391992026886</v>
      </c>
      <c r="CA1" s="11">
        <f ca="1">RANK(BZ1,$BZ$1:$BZ$100,)</f>
        <v>16</v>
      </c>
      <c r="CB1" s="4"/>
      <c r="CC1" s="4">
        <v>1</v>
      </c>
      <c r="CD1" s="4">
        <v>0</v>
      </c>
      <c r="CE1" s="4">
        <v>0</v>
      </c>
      <c r="CG1" s="10">
        <f ca="1">RAND()</f>
        <v>0.16420493625555521</v>
      </c>
      <c r="CH1" s="11">
        <f ca="1">RANK(CG1,$CG$1:$CG$100,)</f>
        <v>84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0.70062366744529481</v>
      </c>
      <c r="CO1" s="11">
        <f ca="1">RANK(CN1,$CN$1:$CN$100,)</f>
        <v>20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186" t="s">
        <v>36</v>
      </c>
      <c r="B2" s="187"/>
      <c r="C2" s="187"/>
      <c r="D2" s="187"/>
      <c r="E2" s="188"/>
      <c r="F2" s="189" t="s">
        <v>37</v>
      </c>
      <c r="G2" s="189"/>
      <c r="H2" s="189"/>
      <c r="I2" s="190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2"/>
      <c r="X2" s="74" t="s">
        <v>8</v>
      </c>
      <c r="Y2" s="76">
        <f t="shared" ref="Y2:Y12" ca="1" si="1">AY2*1000+BD2*100+BI2*10+BN2</f>
        <v>36</v>
      </c>
      <c r="Z2" s="76" t="s">
        <v>1</v>
      </c>
      <c r="AA2" s="76">
        <f t="shared" ref="AA2:AA12" ca="1" si="2">AZ2*1000+BE2*100+BJ2*10+BO2</f>
        <v>11</v>
      </c>
      <c r="AB2" s="76" t="s">
        <v>89</v>
      </c>
      <c r="AC2" s="76">
        <f t="shared" ref="AC2:AC12" ca="1" si="3">Y2+AA2</f>
        <v>47</v>
      </c>
      <c r="AE2" s="76">
        <f t="shared" ref="AE2:AE12" ca="1" si="4">AY2</f>
        <v>0</v>
      </c>
      <c r="AF2" s="76">
        <f t="shared" ref="AF2:AF12" ca="1" si="5">BD2</f>
        <v>0</v>
      </c>
      <c r="AG2" s="76" t="s">
        <v>3</v>
      </c>
      <c r="AH2" s="76">
        <f t="shared" ref="AH2:AH12" ca="1" si="6">BI2</f>
        <v>3</v>
      </c>
      <c r="AI2" s="76">
        <f t="shared" ref="AI2:AI12" ca="1" si="7">BN2</f>
        <v>6</v>
      </c>
      <c r="AJ2" s="76" t="s">
        <v>1</v>
      </c>
      <c r="AK2" s="76">
        <f t="shared" ref="AK2:AK12" ca="1" si="8">AZ2</f>
        <v>0</v>
      </c>
      <c r="AL2" s="76">
        <f t="shared" ref="AL2:AL12" ca="1" si="9">BE2</f>
        <v>0</v>
      </c>
      <c r="AM2" s="76" t="s">
        <v>90</v>
      </c>
      <c r="AN2" s="76">
        <f t="shared" ref="AN2:AN12" ca="1" si="10">BJ2</f>
        <v>1</v>
      </c>
      <c r="AO2" s="76">
        <f t="shared" ref="AO2:AO12" ca="1" si="11">BO2</f>
        <v>1</v>
      </c>
      <c r="AP2" s="76" t="s">
        <v>89</v>
      </c>
      <c r="AQ2" s="76">
        <f t="shared" ref="AQ2:AQ12" ca="1" si="12">MOD(ROUNDDOWN(AC2/1000,0),10)</f>
        <v>0</v>
      </c>
      <c r="AR2" s="76">
        <f t="shared" ref="AR2:AR12" ca="1" si="13">MOD(ROUNDDOWN(AC2/100,0),10)</f>
        <v>0</v>
      </c>
      <c r="AS2" s="76" t="s">
        <v>90</v>
      </c>
      <c r="AT2" s="76">
        <f t="shared" ref="AT2:AT12" ca="1" si="14">MOD(ROUNDDOWN(AC2/10,0),10)</f>
        <v>4</v>
      </c>
      <c r="AU2" s="76">
        <f t="shared" ref="AU2:AU12" ca="1" si="15">MOD(ROUNDDOWN(AC2/1,0),10)</f>
        <v>7</v>
      </c>
      <c r="AX2" s="76">
        <v>2</v>
      </c>
      <c r="AY2" s="78">
        <f t="shared" ref="AY2:AY12" ca="1" si="16">VLOOKUP($BT2,$BV$1:$BX$100,2,FALSE)</f>
        <v>0</v>
      </c>
      <c r="AZ2" s="78">
        <f t="shared" ref="AZ2:AZ12" ca="1" si="17">VLOOKUP($BT2,$BV$1:$BX$100,3,FALSE)</f>
        <v>0</v>
      </c>
      <c r="BA2" s="79"/>
      <c r="BC2" s="76">
        <v>2</v>
      </c>
      <c r="BD2" s="78">
        <f t="shared" ref="BD2:BD12" ca="1" si="18">VLOOKUP($CA2,$CC$1:$CE$100,2,FALSE)</f>
        <v>0</v>
      </c>
      <c r="BE2" s="78">
        <f t="shared" ref="BE2:BE12" ca="1" si="19">VLOOKUP($CA2,$CC$1:$CE$100,3,FALSE)</f>
        <v>0</v>
      </c>
      <c r="BF2" s="79"/>
      <c r="BH2" s="76">
        <v>2</v>
      </c>
      <c r="BI2" s="80">
        <f t="shared" ref="BI2:BI12" ca="1" si="20">VLOOKUP($CH2,$CJ$1:$CL$100,2,FALSE)</f>
        <v>3</v>
      </c>
      <c r="BJ2" s="80">
        <f t="shared" ca="1" si="0"/>
        <v>1</v>
      </c>
      <c r="BK2" s="81"/>
      <c r="BM2" s="76">
        <v>2</v>
      </c>
      <c r="BN2" s="80">
        <f t="shared" ref="BN2:BN12" ca="1" si="21">VLOOKUP($CO2,$CQ$1:$CS$100,2,FALSE)</f>
        <v>6</v>
      </c>
      <c r="BO2" s="80">
        <f t="shared" ref="BO2:BO12" ca="1" si="22">VLOOKUP($CO2,$CQ$1:$CS$100,3,FALSE)</f>
        <v>1</v>
      </c>
      <c r="BP2" s="81"/>
      <c r="BQ2" s="81"/>
      <c r="BR2" s="79"/>
      <c r="BS2" s="10">
        <f t="shared" ref="BS2:BS20" ca="1" si="23">RAND()</f>
        <v>0.61963246452910303</v>
      </c>
      <c r="BT2" s="11">
        <f t="shared" ref="BT2:BT20" ca="1" si="24">RANK(BS2,$BS$1:$BS$100,)</f>
        <v>11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0.61080950714226734</v>
      </c>
      <c r="CA2" s="11">
        <f t="shared" ref="CA2:CA20" ca="1" si="26">RANK(BZ2,$BZ$1:$BZ$100,)</f>
        <v>10</v>
      </c>
      <c r="CB2" s="4"/>
      <c r="CC2" s="4">
        <v>2</v>
      </c>
      <c r="CD2" s="4">
        <v>0</v>
      </c>
      <c r="CE2" s="4">
        <v>0</v>
      </c>
      <c r="CG2" s="10">
        <f t="shared" ref="CG2:CG65" ca="1" si="27">RAND()</f>
        <v>0.70704546714349215</v>
      </c>
      <c r="CH2" s="11">
        <f t="shared" ref="CH2:CH65" ca="1" si="28">RANK(CG2,$CG$1:$CG$100,)</f>
        <v>32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0.30461609246478094</v>
      </c>
      <c r="CO2" s="11">
        <f t="shared" ref="CO2:CO65" ca="1" si="30">RANK(CN2,$CN$1:$CN$100,)</f>
        <v>46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X3" s="74" t="s">
        <v>91</v>
      </c>
      <c r="Y3" s="76">
        <f t="shared" ca="1" si="1"/>
        <v>77</v>
      </c>
      <c r="Z3" s="76" t="s">
        <v>77</v>
      </c>
      <c r="AA3" s="76">
        <f t="shared" ca="1" si="2"/>
        <v>49</v>
      </c>
      <c r="AB3" s="76" t="s">
        <v>92</v>
      </c>
      <c r="AC3" s="76">
        <f t="shared" ca="1" si="3"/>
        <v>126</v>
      </c>
      <c r="AE3" s="76">
        <f t="shared" ca="1" si="4"/>
        <v>0</v>
      </c>
      <c r="AF3" s="76">
        <f t="shared" ca="1" si="5"/>
        <v>0</v>
      </c>
      <c r="AG3" s="76" t="s">
        <v>93</v>
      </c>
      <c r="AH3" s="76">
        <f t="shared" ca="1" si="6"/>
        <v>7</v>
      </c>
      <c r="AI3" s="76">
        <f t="shared" ca="1" si="7"/>
        <v>7</v>
      </c>
      <c r="AJ3" s="76" t="s">
        <v>94</v>
      </c>
      <c r="AK3" s="76">
        <f t="shared" ca="1" si="8"/>
        <v>0</v>
      </c>
      <c r="AL3" s="76">
        <f t="shared" ca="1" si="9"/>
        <v>0</v>
      </c>
      <c r="AM3" s="76" t="s">
        <v>93</v>
      </c>
      <c r="AN3" s="76">
        <f t="shared" ca="1" si="10"/>
        <v>4</v>
      </c>
      <c r="AO3" s="76">
        <f t="shared" ca="1" si="11"/>
        <v>9</v>
      </c>
      <c r="AP3" s="76" t="s">
        <v>87</v>
      </c>
      <c r="AQ3" s="76">
        <f t="shared" ca="1" si="12"/>
        <v>0</v>
      </c>
      <c r="AR3" s="76">
        <f t="shared" ca="1" si="13"/>
        <v>1</v>
      </c>
      <c r="AS3" s="76" t="s">
        <v>88</v>
      </c>
      <c r="AT3" s="76">
        <f t="shared" ca="1" si="14"/>
        <v>2</v>
      </c>
      <c r="AU3" s="76">
        <f t="shared" ca="1" si="15"/>
        <v>6</v>
      </c>
      <c r="AX3" s="76">
        <v>3</v>
      </c>
      <c r="AY3" s="78">
        <f t="shared" ca="1" si="16"/>
        <v>0</v>
      </c>
      <c r="AZ3" s="78">
        <f t="shared" ca="1" si="17"/>
        <v>0</v>
      </c>
      <c r="BA3" s="79"/>
      <c r="BC3" s="76">
        <v>3</v>
      </c>
      <c r="BD3" s="78">
        <f t="shared" ca="1" si="18"/>
        <v>0</v>
      </c>
      <c r="BE3" s="78">
        <f t="shared" ca="1" si="19"/>
        <v>0</v>
      </c>
      <c r="BF3" s="79"/>
      <c r="BH3" s="76">
        <v>3</v>
      </c>
      <c r="BI3" s="80">
        <f t="shared" ca="1" si="20"/>
        <v>7</v>
      </c>
      <c r="BJ3" s="80">
        <f t="shared" ca="1" si="0"/>
        <v>4</v>
      </c>
      <c r="BK3" s="81"/>
      <c r="BM3" s="76">
        <v>3</v>
      </c>
      <c r="BN3" s="80">
        <f t="shared" ca="1" si="21"/>
        <v>7</v>
      </c>
      <c r="BO3" s="80">
        <f t="shared" ca="1" si="22"/>
        <v>9</v>
      </c>
      <c r="BP3" s="81"/>
      <c r="BQ3" s="81"/>
      <c r="BR3" s="79"/>
      <c r="BS3" s="10">
        <f t="shared" ca="1" si="23"/>
        <v>0.93956329306685149</v>
      </c>
      <c r="BT3" s="11">
        <f t="shared" ca="1" si="24"/>
        <v>2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0.6470885098744279</v>
      </c>
      <c r="CA3" s="11">
        <f t="shared" ca="1" si="26"/>
        <v>8</v>
      </c>
      <c r="CB3" s="4"/>
      <c r="CC3" s="4">
        <v>3</v>
      </c>
      <c r="CD3" s="4">
        <v>0</v>
      </c>
      <c r="CE3" s="4">
        <v>0</v>
      </c>
      <c r="CG3" s="10">
        <f t="shared" ca="1" si="27"/>
        <v>0.25597731422034165</v>
      </c>
      <c r="CH3" s="11">
        <f t="shared" ca="1" si="28"/>
        <v>75</v>
      </c>
      <c r="CI3" s="4"/>
      <c r="CJ3" s="4">
        <v>3</v>
      </c>
      <c r="CK3" s="4">
        <v>0</v>
      </c>
      <c r="CL3" s="4">
        <v>2</v>
      </c>
      <c r="CN3" s="10">
        <f t="shared" ca="1" si="29"/>
        <v>9.9405139903672168E-2</v>
      </c>
      <c r="CO3" s="11">
        <f t="shared" ca="1" si="30"/>
        <v>63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84"/>
      <c r="B4" s="85"/>
      <c r="C4" s="86" t="s">
        <v>0</v>
      </c>
      <c r="D4" s="87"/>
      <c r="E4" s="88"/>
      <c r="F4" s="87"/>
      <c r="G4" s="87"/>
      <c r="H4" s="87"/>
      <c r="I4" s="87"/>
      <c r="J4" s="89"/>
      <c r="K4" s="84"/>
      <c r="L4" s="85"/>
      <c r="M4" s="86" t="s">
        <v>8</v>
      </c>
      <c r="N4" s="87"/>
      <c r="O4" s="87"/>
      <c r="P4" s="87"/>
      <c r="Q4" s="87"/>
      <c r="R4" s="87"/>
      <c r="S4" s="87"/>
      <c r="T4" s="89"/>
      <c r="X4" s="74" t="s">
        <v>95</v>
      </c>
      <c r="Y4" s="76">
        <f t="shared" ca="1" si="1"/>
        <v>56</v>
      </c>
      <c r="Z4" s="76" t="s">
        <v>94</v>
      </c>
      <c r="AA4" s="76">
        <f t="shared" ca="1" si="2"/>
        <v>67</v>
      </c>
      <c r="AB4" s="76" t="s">
        <v>53</v>
      </c>
      <c r="AC4" s="76">
        <f t="shared" ca="1" si="3"/>
        <v>123</v>
      </c>
      <c r="AE4" s="76">
        <f t="shared" ca="1" si="4"/>
        <v>0</v>
      </c>
      <c r="AF4" s="76">
        <f t="shared" ca="1" si="5"/>
        <v>0</v>
      </c>
      <c r="AG4" s="76" t="s">
        <v>76</v>
      </c>
      <c r="AH4" s="76">
        <f t="shared" ca="1" si="6"/>
        <v>5</v>
      </c>
      <c r="AI4" s="76">
        <f t="shared" ca="1" si="7"/>
        <v>6</v>
      </c>
      <c r="AJ4" s="76" t="s">
        <v>77</v>
      </c>
      <c r="AK4" s="76">
        <f t="shared" ca="1" si="8"/>
        <v>0</v>
      </c>
      <c r="AL4" s="76">
        <f t="shared" ca="1" si="9"/>
        <v>0</v>
      </c>
      <c r="AM4" s="76" t="s">
        <v>88</v>
      </c>
      <c r="AN4" s="76">
        <f t="shared" ca="1" si="10"/>
        <v>6</v>
      </c>
      <c r="AO4" s="76">
        <f t="shared" ca="1" si="11"/>
        <v>7</v>
      </c>
      <c r="AP4" s="76" t="s">
        <v>61</v>
      </c>
      <c r="AQ4" s="76">
        <f t="shared" ca="1" si="12"/>
        <v>0</v>
      </c>
      <c r="AR4" s="76">
        <f t="shared" ca="1" si="13"/>
        <v>1</v>
      </c>
      <c r="AS4" s="76" t="s">
        <v>71</v>
      </c>
      <c r="AT4" s="76">
        <f t="shared" ca="1" si="14"/>
        <v>2</v>
      </c>
      <c r="AU4" s="76">
        <f t="shared" ca="1" si="15"/>
        <v>3</v>
      </c>
      <c r="AX4" s="76">
        <v>4</v>
      </c>
      <c r="AY4" s="78">
        <f t="shared" ca="1" si="16"/>
        <v>0</v>
      </c>
      <c r="AZ4" s="78">
        <f t="shared" ca="1" si="17"/>
        <v>0</v>
      </c>
      <c r="BA4" s="79"/>
      <c r="BC4" s="76">
        <v>4</v>
      </c>
      <c r="BD4" s="78">
        <f t="shared" ca="1" si="18"/>
        <v>0</v>
      </c>
      <c r="BE4" s="78">
        <f t="shared" ca="1" si="19"/>
        <v>0</v>
      </c>
      <c r="BF4" s="79"/>
      <c r="BH4" s="76">
        <v>4</v>
      </c>
      <c r="BI4" s="80">
        <f t="shared" ca="1" si="20"/>
        <v>5</v>
      </c>
      <c r="BJ4" s="80">
        <f t="shared" ca="1" si="0"/>
        <v>6</v>
      </c>
      <c r="BK4" s="81"/>
      <c r="BM4" s="76">
        <v>4</v>
      </c>
      <c r="BN4" s="80">
        <f t="shared" ca="1" si="21"/>
        <v>6</v>
      </c>
      <c r="BO4" s="80">
        <f t="shared" ca="1" si="22"/>
        <v>7</v>
      </c>
      <c r="BP4" s="81"/>
      <c r="BQ4" s="81"/>
      <c r="BR4" s="79"/>
      <c r="BS4" s="10">
        <f t="shared" ca="1" si="23"/>
        <v>0.16098743169339713</v>
      </c>
      <c r="BT4" s="11">
        <f t="shared" ca="1" si="24"/>
        <v>20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0.42523285441170888</v>
      </c>
      <c r="CA4" s="11">
        <f t="shared" ca="1" si="26"/>
        <v>14</v>
      </c>
      <c r="CB4" s="4"/>
      <c r="CC4" s="4">
        <v>4</v>
      </c>
      <c r="CD4" s="4">
        <v>0</v>
      </c>
      <c r="CE4" s="4">
        <v>0</v>
      </c>
      <c r="CG4" s="10">
        <f t="shared" ca="1" si="27"/>
        <v>0.4246062510322578</v>
      </c>
      <c r="CH4" s="11">
        <f t="shared" ca="1" si="28"/>
        <v>57</v>
      </c>
      <c r="CI4" s="4"/>
      <c r="CJ4" s="4">
        <v>4</v>
      </c>
      <c r="CK4" s="4">
        <v>0</v>
      </c>
      <c r="CL4" s="4">
        <v>3</v>
      </c>
      <c r="CN4" s="10">
        <f t="shared" ca="1" si="29"/>
        <v>0.24619383581048793</v>
      </c>
      <c r="CO4" s="11">
        <f t="shared" ca="1" si="30"/>
        <v>52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90"/>
      <c r="B5" s="83"/>
      <c r="C5" s="193" t="str">
        <f ca="1">$Y1/100&amp;$Z1&amp;$AA1/100&amp;$AB1</f>
        <v>0.83＋0.32＝</v>
      </c>
      <c r="D5" s="194"/>
      <c r="E5" s="194"/>
      <c r="F5" s="194"/>
      <c r="G5" s="182">
        <f ca="1">$AC1/100</f>
        <v>1.1499999999999999</v>
      </c>
      <c r="H5" s="183"/>
      <c r="I5" s="91"/>
      <c r="J5" s="92"/>
      <c r="K5" s="90"/>
      <c r="L5" s="83"/>
      <c r="M5" s="193" t="str">
        <f ca="1">$Y2/100&amp;$Z2&amp;$AA2/100&amp;$AB2</f>
        <v>0.36＋0.11＝</v>
      </c>
      <c r="N5" s="194"/>
      <c r="O5" s="194"/>
      <c r="P5" s="194"/>
      <c r="Q5" s="182">
        <f ca="1">$AC2/100</f>
        <v>0.47</v>
      </c>
      <c r="R5" s="183"/>
      <c r="S5" s="91"/>
      <c r="T5" s="93"/>
      <c r="X5" s="74" t="s">
        <v>16</v>
      </c>
      <c r="Y5" s="76">
        <f t="shared" ca="1" si="1"/>
        <v>84</v>
      </c>
      <c r="Z5" s="76" t="s">
        <v>96</v>
      </c>
      <c r="AA5" s="76">
        <f t="shared" ca="1" si="2"/>
        <v>71</v>
      </c>
      <c r="AB5" s="76" t="s">
        <v>61</v>
      </c>
      <c r="AC5" s="76">
        <f t="shared" ca="1" si="3"/>
        <v>155</v>
      </c>
      <c r="AE5" s="76">
        <f t="shared" ca="1" si="4"/>
        <v>0</v>
      </c>
      <c r="AF5" s="76">
        <f t="shared" ca="1" si="5"/>
        <v>0</v>
      </c>
      <c r="AG5" s="76" t="s">
        <v>93</v>
      </c>
      <c r="AH5" s="76">
        <f t="shared" ca="1" si="6"/>
        <v>8</v>
      </c>
      <c r="AI5" s="76">
        <f t="shared" ca="1" si="7"/>
        <v>4</v>
      </c>
      <c r="AJ5" s="76" t="s">
        <v>94</v>
      </c>
      <c r="AK5" s="76">
        <f t="shared" ca="1" si="8"/>
        <v>0</v>
      </c>
      <c r="AL5" s="76">
        <f t="shared" ca="1" si="9"/>
        <v>0</v>
      </c>
      <c r="AM5" s="76" t="s">
        <v>88</v>
      </c>
      <c r="AN5" s="76">
        <f t="shared" ca="1" si="10"/>
        <v>7</v>
      </c>
      <c r="AO5" s="76">
        <f t="shared" ca="1" si="11"/>
        <v>1</v>
      </c>
      <c r="AP5" s="76" t="s">
        <v>92</v>
      </c>
      <c r="AQ5" s="76">
        <f t="shared" ca="1" si="12"/>
        <v>0</v>
      </c>
      <c r="AR5" s="76">
        <f t="shared" ca="1" si="13"/>
        <v>1</v>
      </c>
      <c r="AS5" s="76" t="s">
        <v>93</v>
      </c>
      <c r="AT5" s="76">
        <f t="shared" ca="1" si="14"/>
        <v>5</v>
      </c>
      <c r="AU5" s="76">
        <f t="shared" ca="1" si="15"/>
        <v>5</v>
      </c>
      <c r="AX5" s="76">
        <v>5</v>
      </c>
      <c r="AY5" s="78">
        <f t="shared" ca="1" si="16"/>
        <v>0</v>
      </c>
      <c r="AZ5" s="78">
        <f t="shared" ca="1" si="17"/>
        <v>0</v>
      </c>
      <c r="BA5" s="79"/>
      <c r="BC5" s="76">
        <v>5</v>
      </c>
      <c r="BD5" s="78">
        <f t="shared" ca="1" si="18"/>
        <v>0</v>
      </c>
      <c r="BE5" s="78">
        <f t="shared" ca="1" si="19"/>
        <v>0</v>
      </c>
      <c r="BF5" s="79"/>
      <c r="BH5" s="76">
        <v>5</v>
      </c>
      <c r="BI5" s="80">
        <f t="shared" ca="1" si="20"/>
        <v>8</v>
      </c>
      <c r="BJ5" s="80">
        <f t="shared" ca="1" si="0"/>
        <v>7</v>
      </c>
      <c r="BK5" s="81"/>
      <c r="BM5" s="76">
        <v>5</v>
      </c>
      <c r="BN5" s="80">
        <f t="shared" ca="1" si="21"/>
        <v>4</v>
      </c>
      <c r="BO5" s="80">
        <f t="shared" ca="1" si="22"/>
        <v>1</v>
      </c>
      <c r="BP5" s="81"/>
      <c r="BQ5" s="81"/>
      <c r="BR5" s="79"/>
      <c r="BS5" s="10">
        <f t="shared" ca="1" si="23"/>
        <v>0.35280951970211649</v>
      </c>
      <c r="BT5" s="11">
        <f t="shared" ca="1" si="24"/>
        <v>16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0.82244786441051965</v>
      </c>
      <c r="CA5" s="11">
        <f t="shared" ca="1" si="26"/>
        <v>5</v>
      </c>
      <c r="CB5" s="4"/>
      <c r="CC5" s="4">
        <v>5</v>
      </c>
      <c r="CD5" s="4">
        <v>0</v>
      </c>
      <c r="CE5" s="4">
        <v>0</v>
      </c>
      <c r="CG5" s="10">
        <f t="shared" ca="1" si="27"/>
        <v>0.11207443716461296</v>
      </c>
      <c r="CH5" s="11">
        <f t="shared" ca="1" si="28"/>
        <v>88</v>
      </c>
      <c r="CI5" s="4"/>
      <c r="CJ5" s="4">
        <v>5</v>
      </c>
      <c r="CK5" s="4">
        <v>0</v>
      </c>
      <c r="CL5" s="4">
        <v>4</v>
      </c>
      <c r="CN5" s="10">
        <f t="shared" ca="1" si="29"/>
        <v>0.56546680547417505</v>
      </c>
      <c r="CO5" s="11">
        <f t="shared" ca="1" si="30"/>
        <v>28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94"/>
      <c r="B6" s="95"/>
      <c r="C6" s="96"/>
      <c r="D6" s="96"/>
      <c r="E6" s="96"/>
      <c r="F6" s="96"/>
      <c r="G6" s="96"/>
      <c r="H6" s="96"/>
      <c r="I6" s="96"/>
      <c r="J6" s="97"/>
      <c r="K6" s="90"/>
      <c r="L6" s="83"/>
      <c r="M6" s="96"/>
      <c r="N6" s="96"/>
      <c r="O6" s="96"/>
      <c r="P6" s="96"/>
      <c r="Q6" s="96"/>
      <c r="R6" s="96"/>
      <c r="S6" s="96"/>
      <c r="T6" s="98"/>
      <c r="X6" s="74" t="s">
        <v>97</v>
      </c>
      <c r="Y6" s="76">
        <f t="shared" ca="1" si="1"/>
        <v>73</v>
      </c>
      <c r="Z6" s="76" t="s">
        <v>94</v>
      </c>
      <c r="AA6" s="76">
        <f t="shared" ca="1" si="2"/>
        <v>18</v>
      </c>
      <c r="AB6" s="76" t="s">
        <v>87</v>
      </c>
      <c r="AC6" s="76">
        <f t="shared" ca="1" si="3"/>
        <v>91</v>
      </c>
      <c r="AE6" s="76">
        <f t="shared" ca="1" si="4"/>
        <v>0</v>
      </c>
      <c r="AF6" s="76">
        <f t="shared" ca="1" si="5"/>
        <v>0</v>
      </c>
      <c r="AG6" s="76" t="s">
        <v>76</v>
      </c>
      <c r="AH6" s="76">
        <f t="shared" ca="1" si="6"/>
        <v>7</v>
      </c>
      <c r="AI6" s="76">
        <f t="shared" ca="1" si="7"/>
        <v>3</v>
      </c>
      <c r="AJ6" s="76" t="s">
        <v>96</v>
      </c>
      <c r="AK6" s="76">
        <f t="shared" ca="1" si="8"/>
        <v>0</v>
      </c>
      <c r="AL6" s="76">
        <f t="shared" ca="1" si="9"/>
        <v>0</v>
      </c>
      <c r="AM6" s="76" t="s">
        <v>3</v>
      </c>
      <c r="AN6" s="76">
        <f t="shared" ca="1" si="10"/>
        <v>1</v>
      </c>
      <c r="AO6" s="76">
        <f t="shared" ca="1" si="11"/>
        <v>8</v>
      </c>
      <c r="AP6" s="76" t="s">
        <v>98</v>
      </c>
      <c r="AQ6" s="76">
        <f t="shared" ca="1" si="12"/>
        <v>0</v>
      </c>
      <c r="AR6" s="76">
        <f t="shared" ca="1" si="13"/>
        <v>0</v>
      </c>
      <c r="AS6" s="76" t="s">
        <v>3</v>
      </c>
      <c r="AT6" s="76">
        <f t="shared" ca="1" si="14"/>
        <v>9</v>
      </c>
      <c r="AU6" s="76">
        <f t="shared" ca="1" si="15"/>
        <v>1</v>
      </c>
      <c r="AX6" s="76">
        <v>6</v>
      </c>
      <c r="AY6" s="78">
        <f t="shared" ca="1" si="16"/>
        <v>0</v>
      </c>
      <c r="AZ6" s="78">
        <f t="shared" ca="1" si="17"/>
        <v>0</v>
      </c>
      <c r="BA6" s="79"/>
      <c r="BC6" s="76">
        <v>6</v>
      </c>
      <c r="BD6" s="78">
        <f t="shared" ca="1" si="18"/>
        <v>0</v>
      </c>
      <c r="BE6" s="78">
        <f t="shared" ca="1" si="19"/>
        <v>0</v>
      </c>
      <c r="BF6" s="79"/>
      <c r="BH6" s="76">
        <v>6</v>
      </c>
      <c r="BI6" s="80">
        <f t="shared" ca="1" si="20"/>
        <v>7</v>
      </c>
      <c r="BJ6" s="80">
        <f t="shared" ca="1" si="0"/>
        <v>1</v>
      </c>
      <c r="BK6" s="81"/>
      <c r="BM6" s="76">
        <v>6</v>
      </c>
      <c r="BN6" s="80">
        <f t="shared" ca="1" si="21"/>
        <v>3</v>
      </c>
      <c r="BO6" s="80">
        <f t="shared" ca="1" si="22"/>
        <v>8</v>
      </c>
      <c r="BP6" s="81"/>
      <c r="BQ6" s="81"/>
      <c r="BR6" s="79"/>
      <c r="BS6" s="10">
        <f t="shared" ca="1" si="23"/>
        <v>0.66284344151888386</v>
      </c>
      <c r="BT6" s="11">
        <f t="shared" ca="1" si="24"/>
        <v>10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0.18488962623501115</v>
      </c>
      <c r="CA6" s="11">
        <f t="shared" ca="1" si="26"/>
        <v>19</v>
      </c>
      <c r="CB6" s="4"/>
      <c r="CC6" s="4">
        <v>6</v>
      </c>
      <c r="CD6" s="4">
        <v>0</v>
      </c>
      <c r="CE6" s="4">
        <v>0</v>
      </c>
      <c r="CG6" s="10">
        <f t="shared" ca="1" si="27"/>
        <v>0.30121579266047116</v>
      </c>
      <c r="CH6" s="11">
        <f t="shared" ca="1" si="28"/>
        <v>72</v>
      </c>
      <c r="CI6" s="4"/>
      <c r="CJ6" s="4">
        <v>6</v>
      </c>
      <c r="CK6" s="4">
        <v>0</v>
      </c>
      <c r="CL6" s="4">
        <v>5</v>
      </c>
      <c r="CN6" s="10">
        <f t="shared" ca="1" si="29"/>
        <v>0.5806865595125642</v>
      </c>
      <c r="CO6" s="11">
        <f t="shared" ca="1" si="30"/>
        <v>26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90"/>
      <c r="B7" s="83"/>
      <c r="C7" s="99"/>
      <c r="D7" s="100">
        <f ca="1">$AY1</f>
        <v>0</v>
      </c>
      <c r="E7" s="101">
        <f ca="1">$BD1</f>
        <v>0</v>
      </c>
      <c r="F7" s="101" t="str">
        <f ca="1">IF(AND(G7=0,H7=0),"",".")</f>
        <v>.</v>
      </c>
      <c r="G7" s="102">
        <f ca="1">$BI1</f>
        <v>8</v>
      </c>
      <c r="H7" s="102">
        <f ca="1">$BN1</f>
        <v>3</v>
      </c>
      <c r="I7" s="103"/>
      <c r="J7" s="98"/>
      <c r="K7" s="90"/>
      <c r="L7" s="83"/>
      <c r="M7" s="99"/>
      <c r="N7" s="100">
        <f ca="1">$AY2</f>
        <v>0</v>
      </c>
      <c r="O7" s="101">
        <f ca="1">$BD2</f>
        <v>0</v>
      </c>
      <c r="P7" s="101" t="str">
        <f ca="1">IF(AND(Q7=0,R7=0),"",".")</f>
        <v>.</v>
      </c>
      <c r="Q7" s="102">
        <f ca="1">$BI2</f>
        <v>3</v>
      </c>
      <c r="R7" s="102">
        <f ca="1">$BN2</f>
        <v>6</v>
      </c>
      <c r="S7" s="103"/>
      <c r="T7" s="98"/>
      <c r="X7" s="74" t="s">
        <v>99</v>
      </c>
      <c r="Y7" s="76">
        <f t="shared" ca="1" si="1"/>
        <v>67</v>
      </c>
      <c r="Z7" s="76" t="s">
        <v>86</v>
      </c>
      <c r="AA7" s="76">
        <f t="shared" ca="1" si="2"/>
        <v>42</v>
      </c>
      <c r="AB7" s="76" t="s">
        <v>53</v>
      </c>
      <c r="AC7" s="76">
        <f t="shared" ca="1" si="3"/>
        <v>109</v>
      </c>
      <c r="AE7" s="76">
        <f t="shared" ca="1" si="4"/>
        <v>0</v>
      </c>
      <c r="AF7" s="76">
        <f t="shared" ca="1" si="5"/>
        <v>0</v>
      </c>
      <c r="AG7" s="76" t="s">
        <v>71</v>
      </c>
      <c r="AH7" s="76">
        <f t="shared" ca="1" si="6"/>
        <v>6</v>
      </c>
      <c r="AI7" s="76">
        <f t="shared" ca="1" si="7"/>
        <v>7</v>
      </c>
      <c r="AJ7" s="76" t="s">
        <v>77</v>
      </c>
      <c r="AK7" s="76">
        <f t="shared" ca="1" si="8"/>
        <v>0</v>
      </c>
      <c r="AL7" s="76">
        <f t="shared" ca="1" si="9"/>
        <v>0</v>
      </c>
      <c r="AM7" s="76" t="s">
        <v>71</v>
      </c>
      <c r="AN7" s="76">
        <f t="shared" ca="1" si="10"/>
        <v>4</v>
      </c>
      <c r="AO7" s="76">
        <f t="shared" ca="1" si="11"/>
        <v>2</v>
      </c>
      <c r="AP7" s="76" t="s">
        <v>53</v>
      </c>
      <c r="AQ7" s="76">
        <f t="shared" ca="1" si="12"/>
        <v>0</v>
      </c>
      <c r="AR7" s="76">
        <f t="shared" ca="1" si="13"/>
        <v>1</v>
      </c>
      <c r="AS7" s="76" t="s">
        <v>71</v>
      </c>
      <c r="AT7" s="76">
        <f t="shared" ca="1" si="14"/>
        <v>0</v>
      </c>
      <c r="AU7" s="76">
        <f t="shared" ca="1" si="15"/>
        <v>9</v>
      </c>
      <c r="AX7" s="76">
        <v>7</v>
      </c>
      <c r="AY7" s="78">
        <f t="shared" ca="1" si="16"/>
        <v>0</v>
      </c>
      <c r="AZ7" s="78">
        <f t="shared" ca="1" si="17"/>
        <v>0</v>
      </c>
      <c r="BA7" s="79"/>
      <c r="BC7" s="76">
        <v>7</v>
      </c>
      <c r="BD7" s="78">
        <f t="shared" ca="1" si="18"/>
        <v>0</v>
      </c>
      <c r="BE7" s="78">
        <f t="shared" ca="1" si="19"/>
        <v>0</v>
      </c>
      <c r="BF7" s="79"/>
      <c r="BH7" s="76">
        <v>7</v>
      </c>
      <c r="BI7" s="80">
        <f t="shared" ca="1" si="20"/>
        <v>6</v>
      </c>
      <c r="BJ7" s="80">
        <f t="shared" ca="1" si="0"/>
        <v>4</v>
      </c>
      <c r="BK7" s="81"/>
      <c r="BM7" s="76">
        <v>7</v>
      </c>
      <c r="BN7" s="80">
        <f t="shared" ca="1" si="21"/>
        <v>7</v>
      </c>
      <c r="BO7" s="80">
        <f t="shared" ca="1" si="22"/>
        <v>2</v>
      </c>
      <c r="BP7" s="81"/>
      <c r="BQ7" s="81"/>
      <c r="BR7" s="79"/>
      <c r="BS7" s="10">
        <f t="shared" ca="1" si="23"/>
        <v>0.96818656378473811</v>
      </c>
      <c r="BT7" s="11">
        <f t="shared" ca="1" si="24"/>
        <v>1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0.69188456288844113</v>
      </c>
      <c r="CA7" s="11">
        <f t="shared" ca="1" si="26"/>
        <v>7</v>
      </c>
      <c r="CB7" s="4"/>
      <c r="CC7" s="4">
        <v>7</v>
      </c>
      <c r="CD7" s="4">
        <v>0</v>
      </c>
      <c r="CE7" s="4">
        <v>0</v>
      </c>
      <c r="CG7" s="10">
        <f t="shared" ca="1" si="27"/>
        <v>0.34382080440362928</v>
      </c>
      <c r="CH7" s="11">
        <f t="shared" ca="1" si="28"/>
        <v>65</v>
      </c>
      <c r="CI7" s="4"/>
      <c r="CJ7" s="4">
        <v>7</v>
      </c>
      <c r="CK7" s="4">
        <v>0</v>
      </c>
      <c r="CL7" s="4">
        <v>6</v>
      </c>
      <c r="CN7" s="10">
        <f t="shared" ca="1" si="29"/>
        <v>0.20656301402440236</v>
      </c>
      <c r="CO7" s="11">
        <f t="shared" ca="1" si="30"/>
        <v>56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90"/>
      <c r="B8" s="83"/>
      <c r="C8" s="104" t="str">
        <f ca="1">IF(AND($AZ1=0,$AY1=0),"","＋")</f>
        <v/>
      </c>
      <c r="D8" s="105" t="str">
        <f ca="1">IF(AND($AZ1=0,$AY1=0),"＋",$AZ1)</f>
        <v>＋</v>
      </c>
      <c r="E8" s="106">
        <f ca="1">$BE1</f>
        <v>0</v>
      </c>
      <c r="F8" s="106" t="str">
        <f ca="1">IF(AND(G8=0,H8=0),"",".")</f>
        <v>.</v>
      </c>
      <c r="G8" s="107">
        <f ca="1">$BJ1</f>
        <v>3</v>
      </c>
      <c r="H8" s="107">
        <f ca="1">$BO1</f>
        <v>2</v>
      </c>
      <c r="I8" s="103"/>
      <c r="J8" s="98"/>
      <c r="K8" s="90"/>
      <c r="L8" s="83"/>
      <c r="M8" s="104" t="str">
        <f ca="1">IF(AND($AZ2=0,$AY2=0),"","＋")</f>
        <v/>
      </c>
      <c r="N8" s="105" t="str">
        <f ca="1">IF(AND($AZ2=0,$AY2=0),"＋",$AZ2)</f>
        <v>＋</v>
      </c>
      <c r="O8" s="106">
        <f ca="1">$BE2</f>
        <v>0</v>
      </c>
      <c r="P8" s="106" t="str">
        <f ca="1">IF(AND(Q8=0,R8=0),"",".")</f>
        <v>.</v>
      </c>
      <c r="Q8" s="107">
        <f ca="1">$BJ2</f>
        <v>1</v>
      </c>
      <c r="R8" s="107">
        <f ca="1">$BO2</f>
        <v>1</v>
      </c>
      <c r="S8" s="103"/>
      <c r="T8" s="98"/>
      <c r="X8" s="74" t="s">
        <v>20</v>
      </c>
      <c r="Y8" s="76">
        <f t="shared" ca="1" si="1"/>
        <v>65</v>
      </c>
      <c r="Z8" s="76" t="s">
        <v>86</v>
      </c>
      <c r="AA8" s="76">
        <f t="shared" ca="1" si="2"/>
        <v>38</v>
      </c>
      <c r="AB8" s="76" t="s">
        <v>61</v>
      </c>
      <c r="AC8" s="76">
        <f t="shared" ca="1" si="3"/>
        <v>103</v>
      </c>
      <c r="AE8" s="76">
        <f t="shared" ca="1" si="4"/>
        <v>0</v>
      </c>
      <c r="AF8" s="76">
        <f t="shared" ca="1" si="5"/>
        <v>0</v>
      </c>
      <c r="AG8" s="76" t="s">
        <v>3</v>
      </c>
      <c r="AH8" s="76">
        <f t="shared" ca="1" si="6"/>
        <v>6</v>
      </c>
      <c r="AI8" s="76">
        <f t="shared" ca="1" si="7"/>
        <v>5</v>
      </c>
      <c r="AJ8" s="76" t="s">
        <v>1</v>
      </c>
      <c r="AK8" s="76">
        <f t="shared" ca="1" si="8"/>
        <v>0</v>
      </c>
      <c r="AL8" s="76">
        <f t="shared" ca="1" si="9"/>
        <v>0</v>
      </c>
      <c r="AM8" s="76" t="s">
        <v>3</v>
      </c>
      <c r="AN8" s="76">
        <f t="shared" ca="1" si="10"/>
        <v>3</v>
      </c>
      <c r="AO8" s="76">
        <f t="shared" ca="1" si="11"/>
        <v>8</v>
      </c>
      <c r="AP8" s="76" t="s">
        <v>61</v>
      </c>
      <c r="AQ8" s="76">
        <f t="shared" ca="1" si="12"/>
        <v>0</v>
      </c>
      <c r="AR8" s="76">
        <f t="shared" ca="1" si="13"/>
        <v>1</v>
      </c>
      <c r="AS8" s="76" t="s">
        <v>3</v>
      </c>
      <c r="AT8" s="76">
        <f t="shared" ca="1" si="14"/>
        <v>0</v>
      </c>
      <c r="AU8" s="76">
        <f t="shared" ca="1" si="15"/>
        <v>3</v>
      </c>
      <c r="AX8" s="76">
        <v>8</v>
      </c>
      <c r="AY8" s="78">
        <f t="shared" ca="1" si="16"/>
        <v>0</v>
      </c>
      <c r="AZ8" s="78">
        <f t="shared" ca="1" si="17"/>
        <v>0</v>
      </c>
      <c r="BA8" s="79"/>
      <c r="BC8" s="76">
        <v>8</v>
      </c>
      <c r="BD8" s="78">
        <f t="shared" ca="1" si="18"/>
        <v>0</v>
      </c>
      <c r="BE8" s="78">
        <f t="shared" ca="1" si="19"/>
        <v>0</v>
      </c>
      <c r="BF8" s="79"/>
      <c r="BH8" s="76">
        <v>8</v>
      </c>
      <c r="BI8" s="80">
        <f t="shared" ca="1" si="20"/>
        <v>6</v>
      </c>
      <c r="BJ8" s="80">
        <f t="shared" ca="1" si="0"/>
        <v>3</v>
      </c>
      <c r="BK8" s="81"/>
      <c r="BM8" s="76">
        <v>8</v>
      </c>
      <c r="BN8" s="80">
        <f t="shared" ca="1" si="21"/>
        <v>5</v>
      </c>
      <c r="BO8" s="80">
        <f t="shared" ca="1" si="22"/>
        <v>8</v>
      </c>
      <c r="BP8" s="81"/>
      <c r="BQ8" s="81"/>
      <c r="BR8" s="79"/>
      <c r="BS8" s="10">
        <f t="shared" ca="1" si="23"/>
        <v>0.60215449960017431</v>
      </c>
      <c r="BT8" s="11">
        <f t="shared" ca="1" si="24"/>
        <v>12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0.94514872895365543</v>
      </c>
      <c r="CA8" s="11">
        <f t="shared" ca="1" si="26"/>
        <v>1</v>
      </c>
      <c r="CB8" s="4"/>
      <c r="CC8" s="4">
        <v>8</v>
      </c>
      <c r="CD8" s="4">
        <v>0</v>
      </c>
      <c r="CE8" s="4">
        <v>0</v>
      </c>
      <c r="CG8" s="10">
        <f t="shared" ca="1" si="27"/>
        <v>0.35091707500453118</v>
      </c>
      <c r="CH8" s="11">
        <f t="shared" ca="1" si="28"/>
        <v>64</v>
      </c>
      <c r="CI8" s="4"/>
      <c r="CJ8" s="4">
        <v>8</v>
      </c>
      <c r="CK8" s="4">
        <v>0</v>
      </c>
      <c r="CL8" s="4">
        <v>7</v>
      </c>
      <c r="CN8" s="10">
        <f t="shared" ca="1" si="29"/>
        <v>0.35200103149546169</v>
      </c>
      <c r="CO8" s="11">
        <f t="shared" ca="1" si="30"/>
        <v>44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90"/>
      <c r="B9" s="108"/>
      <c r="C9" s="99"/>
      <c r="D9" s="100">
        <f ca="1">$AQ1</f>
        <v>0</v>
      </c>
      <c r="E9" s="101">
        <f ca="1">$AR1</f>
        <v>1</v>
      </c>
      <c r="F9" s="101" t="str">
        <f>$AS1</f>
        <v>.</v>
      </c>
      <c r="G9" s="102">
        <f ca="1">$AT1</f>
        <v>1</v>
      </c>
      <c r="H9" s="109">
        <f ca="1">$AU1</f>
        <v>5</v>
      </c>
      <c r="I9" s="103"/>
      <c r="J9" s="110"/>
      <c r="K9" s="111"/>
      <c r="L9" s="108"/>
      <c r="M9" s="99"/>
      <c r="N9" s="100">
        <f ca="1">$AQ2</f>
        <v>0</v>
      </c>
      <c r="O9" s="101">
        <f ca="1">$AR2</f>
        <v>0</v>
      </c>
      <c r="P9" s="101" t="str">
        <f>$AS2</f>
        <v>.</v>
      </c>
      <c r="Q9" s="102">
        <f ca="1">$AT2</f>
        <v>4</v>
      </c>
      <c r="R9" s="109">
        <f ca="1">$AU2</f>
        <v>7</v>
      </c>
      <c r="S9" s="103"/>
      <c r="T9" s="110"/>
      <c r="X9" s="74" t="s">
        <v>100</v>
      </c>
      <c r="Y9" s="76">
        <f t="shared" ca="1" si="1"/>
        <v>1</v>
      </c>
      <c r="Z9" s="76" t="s">
        <v>1</v>
      </c>
      <c r="AA9" s="76">
        <f t="shared" ca="1" si="2"/>
        <v>7</v>
      </c>
      <c r="AB9" s="76" t="s">
        <v>61</v>
      </c>
      <c r="AC9" s="76">
        <f t="shared" ca="1" si="3"/>
        <v>8</v>
      </c>
      <c r="AE9" s="76">
        <f t="shared" ca="1" si="4"/>
        <v>0</v>
      </c>
      <c r="AF9" s="76">
        <f t="shared" ca="1" si="5"/>
        <v>0</v>
      </c>
      <c r="AG9" s="76" t="s">
        <v>3</v>
      </c>
      <c r="AH9" s="76">
        <f t="shared" ca="1" si="6"/>
        <v>0</v>
      </c>
      <c r="AI9" s="76">
        <f t="shared" ca="1" si="7"/>
        <v>1</v>
      </c>
      <c r="AJ9" s="76" t="s">
        <v>1</v>
      </c>
      <c r="AK9" s="76">
        <f t="shared" ca="1" si="8"/>
        <v>0</v>
      </c>
      <c r="AL9" s="76">
        <f t="shared" ca="1" si="9"/>
        <v>0</v>
      </c>
      <c r="AM9" s="76" t="s">
        <v>3</v>
      </c>
      <c r="AN9" s="76">
        <f t="shared" ca="1" si="10"/>
        <v>0</v>
      </c>
      <c r="AO9" s="76">
        <f t="shared" ca="1" si="11"/>
        <v>7</v>
      </c>
      <c r="AP9" s="76" t="s">
        <v>61</v>
      </c>
      <c r="AQ9" s="76">
        <f t="shared" ca="1" si="12"/>
        <v>0</v>
      </c>
      <c r="AR9" s="76">
        <f t="shared" ca="1" si="13"/>
        <v>0</v>
      </c>
      <c r="AS9" s="76" t="s">
        <v>3</v>
      </c>
      <c r="AT9" s="76">
        <f t="shared" ca="1" si="14"/>
        <v>0</v>
      </c>
      <c r="AU9" s="76">
        <f t="shared" ca="1" si="15"/>
        <v>8</v>
      </c>
      <c r="AX9" s="76">
        <v>9</v>
      </c>
      <c r="AY9" s="78">
        <f t="shared" ca="1" si="16"/>
        <v>0</v>
      </c>
      <c r="AZ9" s="78">
        <f t="shared" ca="1" si="17"/>
        <v>0</v>
      </c>
      <c r="BA9" s="79"/>
      <c r="BC9" s="76">
        <v>9</v>
      </c>
      <c r="BD9" s="78">
        <f t="shared" ca="1" si="18"/>
        <v>0</v>
      </c>
      <c r="BE9" s="78">
        <f t="shared" ca="1" si="19"/>
        <v>0</v>
      </c>
      <c r="BF9" s="79"/>
      <c r="BH9" s="76">
        <v>9</v>
      </c>
      <c r="BI9" s="80">
        <f t="shared" ca="1" si="20"/>
        <v>0</v>
      </c>
      <c r="BJ9" s="80">
        <f t="shared" ca="1" si="0"/>
        <v>0</v>
      </c>
      <c r="BK9" s="81"/>
      <c r="BM9" s="76">
        <v>9</v>
      </c>
      <c r="BN9" s="80">
        <f t="shared" ca="1" si="21"/>
        <v>1</v>
      </c>
      <c r="BO9" s="80">
        <f t="shared" ca="1" si="22"/>
        <v>7</v>
      </c>
      <c r="BP9" s="81"/>
      <c r="BQ9" s="81"/>
      <c r="BR9" s="79"/>
      <c r="BS9" s="10">
        <f t="shared" ca="1" si="23"/>
        <v>0.514080103213853</v>
      </c>
      <c r="BT9" s="11">
        <f t="shared" ca="1" si="24"/>
        <v>14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0.80349721706870181</v>
      </c>
      <c r="CA9" s="11">
        <f t="shared" ca="1" si="26"/>
        <v>6</v>
      </c>
      <c r="CB9" s="4"/>
      <c r="CC9" s="4">
        <v>9</v>
      </c>
      <c r="CD9" s="4">
        <v>0</v>
      </c>
      <c r="CE9" s="4">
        <v>0</v>
      </c>
      <c r="CG9" s="10">
        <f t="shared" ca="1" si="27"/>
        <v>0.98231516924024653</v>
      </c>
      <c r="CH9" s="11">
        <f t="shared" ca="1" si="28"/>
        <v>1</v>
      </c>
      <c r="CI9" s="4"/>
      <c r="CJ9" s="4">
        <v>9</v>
      </c>
      <c r="CK9" s="4">
        <v>0</v>
      </c>
      <c r="CL9" s="4">
        <v>8</v>
      </c>
      <c r="CN9" s="10">
        <f t="shared" ca="1" si="29"/>
        <v>0.85490450770113402</v>
      </c>
      <c r="CO9" s="11">
        <f t="shared" ca="1" si="30"/>
        <v>7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112"/>
      <c r="B10" s="113"/>
      <c r="C10" s="113"/>
      <c r="D10" s="114"/>
      <c r="E10" s="115"/>
      <c r="F10" s="113"/>
      <c r="G10" s="113"/>
      <c r="H10" s="113"/>
      <c r="I10" s="113"/>
      <c r="J10" s="116"/>
      <c r="K10" s="112"/>
      <c r="L10" s="113"/>
      <c r="M10" s="113"/>
      <c r="N10" s="113"/>
      <c r="O10" s="113"/>
      <c r="P10" s="113"/>
      <c r="Q10" s="113"/>
      <c r="R10" s="113"/>
      <c r="S10" s="113"/>
      <c r="T10" s="116"/>
      <c r="X10" s="74" t="s">
        <v>101</v>
      </c>
      <c r="Y10" s="76">
        <f t="shared" ca="1" si="1"/>
        <v>34</v>
      </c>
      <c r="Z10" s="76" t="s">
        <v>52</v>
      </c>
      <c r="AA10" s="76">
        <f t="shared" ca="1" si="2"/>
        <v>46</v>
      </c>
      <c r="AB10" s="76" t="s">
        <v>102</v>
      </c>
      <c r="AC10" s="76">
        <f t="shared" ca="1" si="3"/>
        <v>80</v>
      </c>
      <c r="AE10" s="76">
        <f t="shared" ca="1" si="4"/>
        <v>0</v>
      </c>
      <c r="AF10" s="76">
        <f t="shared" ca="1" si="5"/>
        <v>0</v>
      </c>
      <c r="AG10" s="76" t="s">
        <v>88</v>
      </c>
      <c r="AH10" s="76">
        <f t="shared" ca="1" si="6"/>
        <v>3</v>
      </c>
      <c r="AI10" s="76">
        <f t="shared" ca="1" si="7"/>
        <v>4</v>
      </c>
      <c r="AJ10" s="76" t="s">
        <v>1</v>
      </c>
      <c r="AK10" s="76">
        <f t="shared" ca="1" si="8"/>
        <v>0</v>
      </c>
      <c r="AL10" s="76">
        <f t="shared" ca="1" si="9"/>
        <v>0</v>
      </c>
      <c r="AM10" s="76" t="s">
        <v>3</v>
      </c>
      <c r="AN10" s="76">
        <f t="shared" ca="1" si="10"/>
        <v>4</v>
      </c>
      <c r="AO10" s="76">
        <f t="shared" ca="1" si="11"/>
        <v>6</v>
      </c>
      <c r="AP10" s="76" t="s">
        <v>61</v>
      </c>
      <c r="AQ10" s="76">
        <f t="shared" ca="1" si="12"/>
        <v>0</v>
      </c>
      <c r="AR10" s="76">
        <f t="shared" ca="1" si="13"/>
        <v>0</v>
      </c>
      <c r="AS10" s="76" t="s">
        <v>3</v>
      </c>
      <c r="AT10" s="76">
        <f t="shared" ca="1" si="14"/>
        <v>8</v>
      </c>
      <c r="AU10" s="76">
        <f t="shared" ca="1" si="15"/>
        <v>0</v>
      </c>
      <c r="AX10" s="76">
        <v>10</v>
      </c>
      <c r="AY10" s="78">
        <f t="shared" ca="1" si="16"/>
        <v>0</v>
      </c>
      <c r="AZ10" s="78">
        <f t="shared" ca="1" si="17"/>
        <v>0</v>
      </c>
      <c r="BA10" s="79"/>
      <c r="BC10" s="76">
        <v>10</v>
      </c>
      <c r="BD10" s="78">
        <f t="shared" ca="1" si="18"/>
        <v>0</v>
      </c>
      <c r="BE10" s="78">
        <f t="shared" ca="1" si="19"/>
        <v>0</v>
      </c>
      <c r="BF10" s="79"/>
      <c r="BH10" s="76">
        <v>10</v>
      </c>
      <c r="BI10" s="80">
        <f t="shared" ca="1" si="20"/>
        <v>3</v>
      </c>
      <c r="BJ10" s="80">
        <f t="shared" ca="1" si="0"/>
        <v>4</v>
      </c>
      <c r="BK10" s="81"/>
      <c r="BM10" s="76">
        <v>10</v>
      </c>
      <c r="BN10" s="80">
        <f t="shared" ca="1" si="21"/>
        <v>4</v>
      </c>
      <c r="BO10" s="80">
        <f t="shared" ca="1" si="22"/>
        <v>6</v>
      </c>
      <c r="BP10" s="81"/>
      <c r="BQ10" s="81"/>
      <c r="BR10" s="79"/>
      <c r="BS10" s="10">
        <f t="shared" ca="1" si="23"/>
        <v>0.23820760324977697</v>
      </c>
      <c r="BT10" s="11">
        <f t="shared" ca="1" si="24"/>
        <v>18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0.64388686991079036</v>
      </c>
      <c r="CA10" s="11">
        <f t="shared" ca="1" si="26"/>
        <v>9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0.64263533212699053</v>
      </c>
      <c r="CH10" s="11">
        <f t="shared" ca="1" si="28"/>
        <v>35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0.53076774758289436</v>
      </c>
      <c r="CO10" s="11">
        <f t="shared" ca="1" si="30"/>
        <v>33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117"/>
      <c r="B11" s="87"/>
      <c r="C11" s="86" t="s">
        <v>47</v>
      </c>
      <c r="D11" s="118"/>
      <c r="E11" s="88"/>
      <c r="F11" s="87"/>
      <c r="G11" s="87"/>
      <c r="H11" s="87"/>
      <c r="I11" s="87"/>
      <c r="J11" s="89"/>
      <c r="K11" s="117"/>
      <c r="L11" s="87"/>
      <c r="M11" s="86" t="s">
        <v>39</v>
      </c>
      <c r="N11" s="87"/>
      <c r="O11" s="87"/>
      <c r="P11" s="87"/>
      <c r="Q11" s="87"/>
      <c r="R11" s="87"/>
      <c r="S11" s="87"/>
      <c r="T11" s="89"/>
      <c r="X11" s="74" t="s">
        <v>23</v>
      </c>
      <c r="Y11" s="76">
        <f t="shared" ca="1" si="1"/>
        <v>83</v>
      </c>
      <c r="Z11" s="76" t="s">
        <v>1</v>
      </c>
      <c r="AA11" s="76">
        <f t="shared" ca="1" si="2"/>
        <v>3</v>
      </c>
      <c r="AB11" s="76" t="s">
        <v>61</v>
      </c>
      <c r="AC11" s="76">
        <f t="shared" ca="1" si="3"/>
        <v>86</v>
      </c>
      <c r="AE11" s="76">
        <f t="shared" ca="1" si="4"/>
        <v>0</v>
      </c>
      <c r="AF11" s="76">
        <f t="shared" ca="1" si="5"/>
        <v>0</v>
      </c>
      <c r="AG11" s="76" t="s">
        <v>3</v>
      </c>
      <c r="AH11" s="76">
        <f t="shared" ca="1" si="6"/>
        <v>8</v>
      </c>
      <c r="AI11" s="76">
        <f t="shared" ca="1" si="7"/>
        <v>3</v>
      </c>
      <c r="AJ11" s="76" t="s">
        <v>1</v>
      </c>
      <c r="AK11" s="76">
        <f t="shared" ca="1" si="8"/>
        <v>0</v>
      </c>
      <c r="AL11" s="76">
        <f t="shared" ca="1" si="9"/>
        <v>0</v>
      </c>
      <c r="AM11" s="76" t="s">
        <v>3</v>
      </c>
      <c r="AN11" s="76">
        <f t="shared" ca="1" si="10"/>
        <v>0</v>
      </c>
      <c r="AO11" s="76">
        <f t="shared" ca="1" si="11"/>
        <v>3</v>
      </c>
      <c r="AP11" s="76" t="s">
        <v>61</v>
      </c>
      <c r="AQ11" s="76">
        <f t="shared" ca="1" si="12"/>
        <v>0</v>
      </c>
      <c r="AR11" s="76">
        <f t="shared" ca="1" si="13"/>
        <v>0</v>
      </c>
      <c r="AS11" s="76" t="s">
        <v>3</v>
      </c>
      <c r="AT11" s="76">
        <f t="shared" ca="1" si="14"/>
        <v>8</v>
      </c>
      <c r="AU11" s="76">
        <f t="shared" ca="1" si="15"/>
        <v>6</v>
      </c>
      <c r="AX11" s="76">
        <v>11</v>
      </c>
      <c r="AY11" s="78">
        <f t="shared" ca="1" si="16"/>
        <v>0</v>
      </c>
      <c r="AZ11" s="78">
        <f t="shared" ca="1" si="17"/>
        <v>0</v>
      </c>
      <c r="BA11" s="79"/>
      <c r="BC11" s="76">
        <v>11</v>
      </c>
      <c r="BD11" s="78">
        <f t="shared" ca="1" si="18"/>
        <v>0</v>
      </c>
      <c r="BE11" s="78">
        <f t="shared" ca="1" si="19"/>
        <v>0</v>
      </c>
      <c r="BF11" s="79"/>
      <c r="BH11" s="76">
        <v>11</v>
      </c>
      <c r="BI11" s="80">
        <f t="shared" ca="1" si="20"/>
        <v>8</v>
      </c>
      <c r="BJ11" s="80">
        <f t="shared" ca="1" si="0"/>
        <v>0</v>
      </c>
      <c r="BK11" s="81"/>
      <c r="BM11" s="76">
        <v>11</v>
      </c>
      <c r="BN11" s="80">
        <f t="shared" ca="1" si="21"/>
        <v>3</v>
      </c>
      <c r="BO11" s="80">
        <f t="shared" ca="1" si="22"/>
        <v>3</v>
      </c>
      <c r="BP11" s="81"/>
      <c r="BQ11" s="81"/>
      <c r="BR11" s="79"/>
      <c r="BS11" s="10">
        <f t="shared" ca="1" si="23"/>
        <v>0.76069324811695627</v>
      </c>
      <c r="BT11" s="11">
        <f t="shared" ca="1" si="24"/>
        <v>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0.48687702434923696</v>
      </c>
      <c r="CA11" s="11">
        <f t="shared" ca="1" si="26"/>
        <v>12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0.20541817363998671</v>
      </c>
      <c r="CH11" s="11">
        <f t="shared" ca="1" si="28"/>
        <v>81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0.68668162812178146</v>
      </c>
      <c r="CO11" s="11">
        <f t="shared" ca="1" si="30"/>
        <v>21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94"/>
      <c r="B12" s="95"/>
      <c r="C12" s="171" t="str">
        <f ca="1">$Y3/100&amp;$Z3&amp;$AA3/100&amp;$AB3</f>
        <v>0.77＋0.49＝</v>
      </c>
      <c r="D12" s="172"/>
      <c r="E12" s="172"/>
      <c r="F12" s="172"/>
      <c r="G12" s="182">
        <f ca="1">$AC3/100</f>
        <v>1.26</v>
      </c>
      <c r="H12" s="183"/>
      <c r="I12" s="91"/>
      <c r="J12" s="92"/>
      <c r="K12" s="90"/>
      <c r="L12" s="83"/>
      <c r="M12" s="171" t="str">
        <f ca="1">$Y4/100&amp;$Z4&amp;$AA4/100&amp;$AB4</f>
        <v>0.56＋0.67＝</v>
      </c>
      <c r="N12" s="172"/>
      <c r="O12" s="172"/>
      <c r="P12" s="172"/>
      <c r="Q12" s="182">
        <f ca="1">$AC4/100</f>
        <v>1.23</v>
      </c>
      <c r="R12" s="183"/>
      <c r="S12" s="91"/>
      <c r="T12" s="93"/>
      <c r="X12" s="74" t="s">
        <v>103</v>
      </c>
      <c r="Y12" s="76">
        <f t="shared" ca="1" si="1"/>
        <v>14</v>
      </c>
      <c r="Z12" s="76" t="s">
        <v>52</v>
      </c>
      <c r="AA12" s="76">
        <f t="shared" ca="1" si="2"/>
        <v>72</v>
      </c>
      <c r="AB12" s="76" t="s">
        <v>61</v>
      </c>
      <c r="AC12" s="76">
        <f t="shared" ca="1" si="3"/>
        <v>86</v>
      </c>
      <c r="AE12" s="76">
        <f t="shared" ca="1" si="4"/>
        <v>0</v>
      </c>
      <c r="AF12" s="76">
        <f t="shared" ca="1" si="5"/>
        <v>0</v>
      </c>
      <c r="AG12" s="76" t="s">
        <v>66</v>
      </c>
      <c r="AH12" s="76">
        <f t="shared" ca="1" si="6"/>
        <v>1</v>
      </c>
      <c r="AI12" s="76">
        <f t="shared" ca="1" si="7"/>
        <v>4</v>
      </c>
      <c r="AJ12" s="76" t="s">
        <v>52</v>
      </c>
      <c r="AK12" s="76">
        <f t="shared" ca="1" si="8"/>
        <v>0</v>
      </c>
      <c r="AL12" s="76">
        <f t="shared" ca="1" si="9"/>
        <v>0</v>
      </c>
      <c r="AM12" s="76" t="s">
        <v>66</v>
      </c>
      <c r="AN12" s="76">
        <f t="shared" ca="1" si="10"/>
        <v>7</v>
      </c>
      <c r="AO12" s="76">
        <f t="shared" ca="1" si="11"/>
        <v>2</v>
      </c>
      <c r="AP12" s="76" t="s">
        <v>102</v>
      </c>
      <c r="AQ12" s="76">
        <f t="shared" ca="1" si="12"/>
        <v>0</v>
      </c>
      <c r="AR12" s="76">
        <f t="shared" ca="1" si="13"/>
        <v>0</v>
      </c>
      <c r="AS12" s="76" t="s">
        <v>66</v>
      </c>
      <c r="AT12" s="76">
        <f t="shared" ca="1" si="14"/>
        <v>8</v>
      </c>
      <c r="AU12" s="76">
        <f t="shared" ca="1" si="15"/>
        <v>6</v>
      </c>
      <c r="AX12" s="76">
        <v>12</v>
      </c>
      <c r="AY12" s="78">
        <f t="shared" ca="1" si="16"/>
        <v>0</v>
      </c>
      <c r="AZ12" s="78">
        <f t="shared" ca="1" si="17"/>
        <v>0</v>
      </c>
      <c r="BA12" s="79"/>
      <c r="BC12" s="76">
        <v>12</v>
      </c>
      <c r="BD12" s="78">
        <f t="shared" ca="1" si="18"/>
        <v>0</v>
      </c>
      <c r="BE12" s="78">
        <f t="shared" ca="1" si="19"/>
        <v>0</v>
      </c>
      <c r="BF12" s="79"/>
      <c r="BH12" s="76">
        <v>12</v>
      </c>
      <c r="BI12" s="80">
        <f t="shared" ca="1" si="20"/>
        <v>1</v>
      </c>
      <c r="BJ12" s="80">
        <f t="shared" ca="1" si="0"/>
        <v>7</v>
      </c>
      <c r="BK12" s="81"/>
      <c r="BM12" s="76">
        <v>12</v>
      </c>
      <c r="BN12" s="80">
        <f t="shared" ca="1" si="21"/>
        <v>4</v>
      </c>
      <c r="BO12" s="80">
        <f t="shared" ca="1" si="22"/>
        <v>2</v>
      </c>
      <c r="BP12" s="81"/>
      <c r="BQ12" s="81"/>
      <c r="BR12" s="79"/>
      <c r="BS12" s="10">
        <f t="shared" ca="1" si="23"/>
        <v>0.90899851355110806</v>
      </c>
      <c r="BT12" s="11">
        <f t="shared" ca="1" si="24"/>
        <v>3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0.44220800467391752</v>
      </c>
      <c r="CA12" s="11">
        <f t="shared" ca="1" si="26"/>
        <v>13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0.79858663198398261</v>
      </c>
      <c r="CH12" s="11">
        <f t="shared" ca="1" si="28"/>
        <v>18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0.56310231240188524</v>
      </c>
      <c r="CO12" s="11">
        <f t="shared" ca="1" si="30"/>
        <v>29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90"/>
      <c r="B13" s="83"/>
      <c r="C13" s="119"/>
      <c r="D13" s="120"/>
      <c r="E13" s="121"/>
      <c r="F13" s="83"/>
      <c r="G13" s="83"/>
      <c r="H13" s="83"/>
      <c r="I13" s="83"/>
      <c r="J13" s="98"/>
      <c r="K13" s="90"/>
      <c r="L13" s="83"/>
      <c r="M13" s="119"/>
      <c r="N13" s="83"/>
      <c r="O13" s="83"/>
      <c r="P13" s="83"/>
      <c r="Q13" s="83"/>
      <c r="R13" s="83"/>
      <c r="S13" s="83"/>
      <c r="T13" s="98"/>
      <c r="Y13" s="76"/>
      <c r="Z13" s="76"/>
      <c r="AA13" s="76"/>
      <c r="AB13" s="76"/>
      <c r="AC13" s="76"/>
      <c r="BS13" s="10">
        <f t="shared" ca="1" si="23"/>
        <v>0.49739622966576069</v>
      </c>
      <c r="BT13" s="11">
        <f t="shared" ca="1" si="24"/>
        <v>15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0.42417380105484381</v>
      </c>
      <c r="CA13" s="11">
        <f t="shared" ca="1" si="26"/>
        <v>15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0.40750099907460102</v>
      </c>
      <c r="CH13" s="11">
        <f t="shared" ca="1" si="28"/>
        <v>58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0.53936103737408003</v>
      </c>
      <c r="CO13" s="11">
        <f t="shared" ca="1" si="30"/>
        <v>31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90"/>
      <c r="B14" s="83"/>
      <c r="C14" s="99"/>
      <c r="D14" s="100">
        <f ca="1">$AY3</f>
        <v>0</v>
      </c>
      <c r="E14" s="101">
        <f ca="1">$BD3</f>
        <v>0</v>
      </c>
      <c r="F14" s="101" t="str">
        <f ca="1">IF(AND(G14=0,H14=0),"",".")</f>
        <v>.</v>
      </c>
      <c r="G14" s="102">
        <f ca="1">$BI3</f>
        <v>7</v>
      </c>
      <c r="H14" s="102">
        <f ca="1">$BN3</f>
        <v>7</v>
      </c>
      <c r="I14" s="103"/>
      <c r="J14" s="98"/>
      <c r="K14" s="90"/>
      <c r="L14" s="83"/>
      <c r="M14" s="99"/>
      <c r="N14" s="100">
        <f ca="1">$AY4</f>
        <v>0</v>
      </c>
      <c r="O14" s="101">
        <f ca="1">$BD4</f>
        <v>0</v>
      </c>
      <c r="P14" s="101" t="str">
        <f ca="1">IF(AND(Q14=0,R14=0),"",".")</f>
        <v>.</v>
      </c>
      <c r="Q14" s="102">
        <f ca="1">$BI4</f>
        <v>5</v>
      </c>
      <c r="R14" s="102">
        <f ca="1">$BN4</f>
        <v>6</v>
      </c>
      <c r="S14" s="103"/>
      <c r="T14" s="98"/>
      <c r="Y14" s="76"/>
      <c r="Z14" s="76"/>
      <c r="AA14" s="76"/>
      <c r="AB14" s="76"/>
      <c r="AC14" s="76"/>
      <c r="AT14" s="122"/>
      <c r="AU14" s="122"/>
      <c r="BS14" s="10">
        <f t="shared" ca="1" si="23"/>
        <v>0.79398953423098628</v>
      </c>
      <c r="BT14" s="11">
        <f t="shared" ca="1" si="24"/>
        <v>5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0.39665506272760909</v>
      </c>
      <c r="CA14" s="11">
        <f t="shared" ca="1" si="26"/>
        <v>17</v>
      </c>
      <c r="CB14" s="4"/>
      <c r="CC14" s="4">
        <v>14</v>
      </c>
      <c r="CD14" s="4">
        <v>0</v>
      </c>
      <c r="CE14" s="4">
        <v>0</v>
      </c>
      <c r="CG14" s="10">
        <f t="shared" ca="1" si="27"/>
        <v>1.464652132608546E-2</v>
      </c>
      <c r="CH14" s="11">
        <f t="shared" ca="1" si="28"/>
        <v>99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0.48781205630249669</v>
      </c>
      <c r="CO14" s="11">
        <f t="shared" ca="1" si="30"/>
        <v>39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90"/>
      <c r="B15" s="83"/>
      <c r="C15" s="104" t="str">
        <f ca="1">IF(AND($AZ3=0,$AY3=0),"","＋")</f>
        <v/>
      </c>
      <c r="D15" s="105" t="str">
        <f ca="1">IF(AND($AZ3=0,$AY3=0),"＋",$AZ3)</f>
        <v>＋</v>
      </c>
      <c r="E15" s="106">
        <f ca="1">$BE3</f>
        <v>0</v>
      </c>
      <c r="F15" s="106" t="str">
        <f ca="1">IF(AND(G15=0,H15=0),"",".")</f>
        <v>.</v>
      </c>
      <c r="G15" s="107">
        <f ca="1">$BJ3</f>
        <v>4</v>
      </c>
      <c r="H15" s="107">
        <f ca="1">$BO3</f>
        <v>9</v>
      </c>
      <c r="I15" s="103"/>
      <c r="J15" s="98"/>
      <c r="K15" s="90"/>
      <c r="L15" s="83"/>
      <c r="M15" s="104" t="str">
        <f ca="1">IF(AND($AZ4=0,$AY4=0),"","＋")</f>
        <v/>
      </c>
      <c r="N15" s="105" t="str">
        <f ca="1">IF(AND($AZ4=0,$AY4=0),"＋",$AZ4)</f>
        <v>＋</v>
      </c>
      <c r="O15" s="106">
        <f ca="1">$BE4</f>
        <v>0</v>
      </c>
      <c r="P15" s="106" t="str">
        <f ca="1">IF(AND(Q15=0,R15=0),"",".")</f>
        <v>.</v>
      </c>
      <c r="Q15" s="107">
        <f ca="1">$BJ4</f>
        <v>6</v>
      </c>
      <c r="R15" s="107">
        <f ca="1">$BO4</f>
        <v>7</v>
      </c>
      <c r="S15" s="103"/>
      <c r="T15" s="98"/>
      <c r="AB15" s="75"/>
      <c r="AC15" s="76"/>
      <c r="AD15" s="76"/>
      <c r="AF15" s="76"/>
      <c r="AQ15" s="76"/>
      <c r="AR15" s="76"/>
      <c r="AS15" s="76"/>
      <c r="AT15" s="76"/>
      <c r="AU15" s="76"/>
      <c r="BS15" s="10">
        <f t="shared" ca="1" si="23"/>
        <v>0.90108866344434513</v>
      </c>
      <c r="BT15" s="11">
        <f t="shared" ca="1" si="24"/>
        <v>4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0.60771103484356026</v>
      </c>
      <c r="CA15" s="11">
        <f t="shared" ca="1" si="26"/>
        <v>11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0.85905647585901102</v>
      </c>
      <c r="CH15" s="11">
        <f t="shared" ca="1" si="28"/>
        <v>12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0.8606228860560563</v>
      </c>
      <c r="CO15" s="11">
        <f t="shared" ca="1" si="30"/>
        <v>6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90"/>
      <c r="B16" s="83"/>
      <c r="C16" s="99"/>
      <c r="D16" s="100">
        <f ca="1">$AQ3</f>
        <v>0</v>
      </c>
      <c r="E16" s="101">
        <f ca="1">$AR3</f>
        <v>1</v>
      </c>
      <c r="F16" s="101" t="str">
        <f>$AS3</f>
        <v>.</v>
      </c>
      <c r="G16" s="102">
        <f ca="1">$AT3</f>
        <v>2</v>
      </c>
      <c r="H16" s="109">
        <f ca="1">$AU3</f>
        <v>6</v>
      </c>
      <c r="I16" s="103"/>
      <c r="J16" s="110"/>
      <c r="K16" s="111"/>
      <c r="L16" s="108"/>
      <c r="M16" s="99"/>
      <c r="N16" s="100">
        <f ca="1">$AQ4</f>
        <v>0</v>
      </c>
      <c r="O16" s="101">
        <f ca="1">$AR4</f>
        <v>1</v>
      </c>
      <c r="P16" s="101" t="str">
        <f>$AS4</f>
        <v>.</v>
      </c>
      <c r="Q16" s="102">
        <f ca="1">$AT4</f>
        <v>2</v>
      </c>
      <c r="R16" s="109">
        <f ca="1">$AU4</f>
        <v>3</v>
      </c>
      <c r="S16" s="103"/>
      <c r="T16" s="110"/>
      <c r="AB16" s="75"/>
      <c r="AC16" s="76"/>
      <c r="AD16" s="76"/>
      <c r="AF16" s="76"/>
      <c r="AQ16" s="76"/>
      <c r="AR16" s="76"/>
      <c r="AS16" s="76"/>
      <c r="AT16" s="76"/>
      <c r="AU16" s="76"/>
      <c r="BS16" s="10">
        <f t="shared" ca="1" si="23"/>
        <v>0.55594548282928113</v>
      </c>
      <c r="BT16" s="11">
        <f t="shared" ca="1" si="24"/>
        <v>13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0.84239296868322511</v>
      </c>
      <c r="CA16" s="11">
        <f t="shared" ca="1" si="26"/>
        <v>2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0.73738973827367893</v>
      </c>
      <c r="CH16" s="11">
        <f t="shared" ca="1" si="28"/>
        <v>27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0.95342792678105315</v>
      </c>
      <c r="CO16" s="11">
        <f t="shared" ca="1" si="30"/>
        <v>5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112"/>
      <c r="B17" s="113"/>
      <c r="C17" s="113"/>
      <c r="D17" s="114"/>
      <c r="E17" s="115"/>
      <c r="F17" s="113"/>
      <c r="G17" s="113"/>
      <c r="H17" s="113"/>
      <c r="I17" s="113"/>
      <c r="J17" s="116"/>
      <c r="K17" s="112"/>
      <c r="L17" s="113"/>
      <c r="M17" s="113"/>
      <c r="N17" s="113"/>
      <c r="O17" s="113"/>
      <c r="P17" s="113"/>
      <c r="Q17" s="113"/>
      <c r="R17" s="113"/>
      <c r="S17" s="113"/>
      <c r="T17" s="116"/>
      <c r="AB17" s="75"/>
      <c r="AC17" s="76"/>
      <c r="AD17" s="76"/>
      <c r="AF17" s="76"/>
      <c r="AQ17" s="76"/>
      <c r="AR17" s="76"/>
      <c r="AS17" s="76"/>
      <c r="AT17" s="76"/>
      <c r="AU17" s="76"/>
      <c r="BS17" s="10">
        <f t="shared" ca="1" si="23"/>
        <v>0.2135010782276664</v>
      </c>
      <c r="BT17" s="11">
        <f t="shared" ca="1" si="24"/>
        <v>19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0.8349547878051099</v>
      </c>
      <c r="CA17" s="11">
        <f t="shared" ca="1" si="26"/>
        <v>3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0.35768994472220972</v>
      </c>
      <c r="CH17" s="11">
        <f t="shared" ca="1" si="28"/>
        <v>62</v>
      </c>
      <c r="CI17" s="4"/>
      <c r="CJ17" s="4">
        <v>17</v>
      </c>
      <c r="CK17" s="4">
        <v>1</v>
      </c>
      <c r="CL17" s="4">
        <v>6</v>
      </c>
      <c r="CN17" s="10">
        <f t="shared" ca="1" si="29"/>
        <v>4.8767796080599779E-2</v>
      </c>
      <c r="CO17" s="11">
        <f t="shared" ca="1" si="30"/>
        <v>67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117"/>
      <c r="B18" s="87"/>
      <c r="C18" s="86" t="s">
        <v>104</v>
      </c>
      <c r="D18" s="118"/>
      <c r="E18" s="88"/>
      <c r="F18" s="87"/>
      <c r="G18" s="87"/>
      <c r="H18" s="87"/>
      <c r="I18" s="87"/>
      <c r="J18" s="89"/>
      <c r="K18" s="117"/>
      <c r="L18" s="87"/>
      <c r="M18" s="86" t="s">
        <v>105</v>
      </c>
      <c r="N18" s="87"/>
      <c r="O18" s="87"/>
      <c r="P18" s="87"/>
      <c r="Q18" s="87"/>
      <c r="R18" s="87"/>
      <c r="S18" s="87"/>
      <c r="T18" s="89"/>
      <c r="AB18" s="75"/>
      <c r="AC18" s="76"/>
      <c r="AD18" s="76"/>
      <c r="AF18" s="76"/>
      <c r="AQ18" s="76"/>
      <c r="AR18" s="76"/>
      <c r="AS18" s="76"/>
      <c r="AT18" s="76"/>
      <c r="AU18" s="76"/>
      <c r="BS18" s="10">
        <f t="shared" ca="1" si="23"/>
        <v>0.2553934346962009</v>
      </c>
      <c r="BT18" s="11">
        <f t="shared" ca="1" si="24"/>
        <v>17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0.82803181150684213</v>
      </c>
      <c r="CA18" s="11">
        <f t="shared" ca="1" si="26"/>
        <v>4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0.59562191028289668</v>
      </c>
      <c r="CH18" s="11">
        <f t="shared" ca="1" si="28"/>
        <v>41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0.51551716374903445</v>
      </c>
      <c r="CO18" s="11">
        <f t="shared" ca="1" si="30"/>
        <v>35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94"/>
      <c r="B19" s="95"/>
      <c r="C19" s="171" t="str">
        <f ca="1">$Y5/100&amp;$Z5&amp;$AA5/100&amp;$AB5</f>
        <v>0.84＋0.71＝</v>
      </c>
      <c r="D19" s="172"/>
      <c r="E19" s="172"/>
      <c r="F19" s="172"/>
      <c r="G19" s="182">
        <f ca="1">$AC5/100</f>
        <v>1.55</v>
      </c>
      <c r="H19" s="183"/>
      <c r="I19" s="91"/>
      <c r="J19" s="92"/>
      <c r="K19" s="90"/>
      <c r="L19" s="83"/>
      <c r="M19" s="171" t="str">
        <f ca="1">$Y6/100&amp;$Z6&amp;$AA6/100&amp;$AB6</f>
        <v>0.73＋0.18＝</v>
      </c>
      <c r="N19" s="172"/>
      <c r="O19" s="172"/>
      <c r="P19" s="172"/>
      <c r="Q19" s="182">
        <f ca="1">$AC6/100</f>
        <v>0.91</v>
      </c>
      <c r="R19" s="183"/>
      <c r="S19" s="91"/>
      <c r="T19" s="93"/>
      <c r="AB19" s="75"/>
      <c r="AC19" s="76"/>
      <c r="AD19" s="76"/>
      <c r="AF19" s="76"/>
      <c r="AQ19" s="76"/>
      <c r="AR19" s="76"/>
      <c r="AS19" s="76"/>
      <c r="AT19" s="76"/>
      <c r="AU19" s="76"/>
      <c r="BS19" s="10">
        <f t="shared" ca="1" si="23"/>
        <v>0.76701922312359272</v>
      </c>
      <c r="BT19" s="11">
        <f t="shared" ca="1" si="24"/>
        <v>6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0.36536380767753307</v>
      </c>
      <c r="CA19" s="11">
        <f t="shared" ca="1" si="26"/>
        <v>18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0.71648780182582816</v>
      </c>
      <c r="CH19" s="11">
        <f t="shared" ca="1" si="28"/>
        <v>30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0.45404172551530886</v>
      </c>
      <c r="CO19" s="11">
        <f t="shared" ca="1" si="30"/>
        <v>40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90"/>
      <c r="B20" s="83"/>
      <c r="C20" s="119"/>
      <c r="D20" s="120"/>
      <c r="E20" s="121"/>
      <c r="F20" s="83"/>
      <c r="G20" s="83"/>
      <c r="H20" s="83"/>
      <c r="I20" s="83"/>
      <c r="J20" s="98"/>
      <c r="K20" s="90"/>
      <c r="L20" s="83"/>
      <c r="M20" s="119"/>
      <c r="N20" s="83"/>
      <c r="O20" s="83"/>
      <c r="P20" s="83"/>
      <c r="Q20" s="83"/>
      <c r="R20" s="83"/>
      <c r="S20" s="83"/>
      <c r="T20" s="98"/>
      <c r="AB20" s="75"/>
      <c r="AC20" s="76"/>
      <c r="AD20" s="76"/>
      <c r="AF20" s="76"/>
      <c r="AQ20" s="76"/>
      <c r="AR20" s="76"/>
      <c r="AS20" s="76"/>
      <c r="AT20" s="76"/>
      <c r="AU20" s="76"/>
      <c r="BS20" s="10">
        <f t="shared" ca="1" si="23"/>
        <v>0.71107657255158063</v>
      </c>
      <c r="BT20" s="11">
        <f t="shared" ca="1" si="24"/>
        <v>8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0.16944505323375747</v>
      </c>
      <c r="CA20" s="11">
        <f t="shared" ca="1" si="26"/>
        <v>20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0.31204401063006082</v>
      </c>
      <c r="CH20" s="11">
        <f t="shared" ca="1" si="28"/>
        <v>69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0.29891433107357235</v>
      </c>
      <c r="CO20" s="11">
        <f t="shared" ca="1" si="30"/>
        <v>48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90"/>
      <c r="B21" s="83"/>
      <c r="C21" s="99"/>
      <c r="D21" s="100">
        <f ca="1">$AY5</f>
        <v>0</v>
      </c>
      <c r="E21" s="101">
        <f ca="1">$BD5</f>
        <v>0</v>
      </c>
      <c r="F21" s="101" t="str">
        <f ca="1">IF(AND(G21=0,H21=0),"",".")</f>
        <v>.</v>
      </c>
      <c r="G21" s="102">
        <f ca="1">$BI5</f>
        <v>8</v>
      </c>
      <c r="H21" s="102">
        <f ca="1">$BN5</f>
        <v>4</v>
      </c>
      <c r="I21" s="103"/>
      <c r="J21" s="98"/>
      <c r="K21" s="90"/>
      <c r="L21" s="83"/>
      <c r="M21" s="99"/>
      <c r="N21" s="100">
        <f ca="1">$AY6</f>
        <v>0</v>
      </c>
      <c r="O21" s="101">
        <f ca="1">$BD6</f>
        <v>0</v>
      </c>
      <c r="P21" s="101" t="str">
        <f ca="1">IF(AND(Q21=0,R21=0),"",".")</f>
        <v>.</v>
      </c>
      <c r="Q21" s="102">
        <f ca="1">$BI6</f>
        <v>7</v>
      </c>
      <c r="R21" s="102">
        <f ca="1">$BN6</f>
        <v>3</v>
      </c>
      <c r="S21" s="103"/>
      <c r="T21" s="98"/>
      <c r="AB21" s="75"/>
      <c r="AC21" s="76"/>
      <c r="AD21" s="76"/>
      <c r="AF21" s="76"/>
      <c r="AQ21" s="76"/>
      <c r="AR21" s="76"/>
      <c r="AS21" s="76"/>
      <c r="AT21" s="76"/>
      <c r="AU21" s="76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0.95722555656186314</v>
      </c>
      <c r="CH21" s="11">
        <f t="shared" ca="1" si="28"/>
        <v>4</v>
      </c>
      <c r="CI21" s="4"/>
      <c r="CJ21" s="4">
        <v>21</v>
      </c>
      <c r="CK21" s="4">
        <v>2</v>
      </c>
      <c r="CL21" s="4">
        <v>0</v>
      </c>
      <c r="CN21" s="10">
        <f t="shared" ca="1" si="29"/>
        <v>6.2636078139069018E-2</v>
      </c>
      <c r="CO21" s="11">
        <f t="shared" ca="1" si="30"/>
        <v>65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90"/>
      <c r="B22" s="83"/>
      <c r="C22" s="104" t="str">
        <f ca="1">IF(AND($AZ5=0,$AY5=0),"","＋")</f>
        <v/>
      </c>
      <c r="D22" s="105" t="str">
        <f ca="1">IF(AND($AZ5=0,$AY5=0),"＋",$AZ5)</f>
        <v>＋</v>
      </c>
      <c r="E22" s="106">
        <f ca="1">$BE5</f>
        <v>0</v>
      </c>
      <c r="F22" s="106" t="str">
        <f ca="1">IF(AND(G22=0,H22=0),"",".")</f>
        <v>.</v>
      </c>
      <c r="G22" s="107">
        <f ca="1">$BJ5</f>
        <v>7</v>
      </c>
      <c r="H22" s="107">
        <f ca="1">$BO5</f>
        <v>1</v>
      </c>
      <c r="I22" s="103"/>
      <c r="J22" s="98"/>
      <c r="K22" s="90"/>
      <c r="L22" s="83"/>
      <c r="M22" s="104" t="str">
        <f ca="1">IF(AND($AZ6=0,$AY6=0),"","＋")</f>
        <v/>
      </c>
      <c r="N22" s="105" t="str">
        <f ca="1">IF(AND($AZ6=0,$AY6=0),"＋",$AZ6)</f>
        <v>＋</v>
      </c>
      <c r="O22" s="106">
        <f ca="1">$BE6</f>
        <v>0</v>
      </c>
      <c r="P22" s="106" t="str">
        <f ca="1">IF(AND(Q22=0,R22=0),"",".")</f>
        <v>.</v>
      </c>
      <c r="Q22" s="107">
        <f ca="1">$BJ6</f>
        <v>1</v>
      </c>
      <c r="R22" s="107">
        <f ca="1">$BO6</f>
        <v>8</v>
      </c>
      <c r="S22" s="103"/>
      <c r="T22" s="98"/>
      <c r="AB22" s="75"/>
      <c r="AC22" s="76"/>
      <c r="AD22" s="76"/>
      <c r="AF22" s="76"/>
      <c r="AQ22" s="76"/>
      <c r="AR22" s="76"/>
      <c r="AS22" s="76"/>
      <c r="AT22" s="76"/>
      <c r="AU22" s="76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0.26156170832209102</v>
      </c>
      <c r="CH22" s="11">
        <f t="shared" ca="1" si="28"/>
        <v>74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0.82769522860297517</v>
      </c>
      <c r="CO22" s="11">
        <f t="shared" ca="1" si="30"/>
        <v>13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90"/>
      <c r="B23" s="83"/>
      <c r="C23" s="99"/>
      <c r="D23" s="100">
        <f ca="1">$AQ5</f>
        <v>0</v>
      </c>
      <c r="E23" s="101">
        <f ca="1">$AR5</f>
        <v>1</v>
      </c>
      <c r="F23" s="101" t="str">
        <f>$AS5</f>
        <v>.</v>
      </c>
      <c r="G23" s="102">
        <f ca="1">$AT5</f>
        <v>5</v>
      </c>
      <c r="H23" s="109">
        <f ca="1">$AU5</f>
        <v>5</v>
      </c>
      <c r="I23" s="103"/>
      <c r="J23" s="110"/>
      <c r="K23" s="111"/>
      <c r="L23" s="108"/>
      <c r="M23" s="99"/>
      <c r="N23" s="100">
        <f ca="1">$AQ6</f>
        <v>0</v>
      </c>
      <c r="O23" s="101">
        <f ca="1">$AR6</f>
        <v>0</v>
      </c>
      <c r="P23" s="101" t="str">
        <f>$AS6</f>
        <v>.</v>
      </c>
      <c r="Q23" s="102">
        <f ca="1">$AT6</f>
        <v>9</v>
      </c>
      <c r="R23" s="109">
        <f ca="1">$AU6</f>
        <v>1</v>
      </c>
      <c r="S23" s="103"/>
      <c r="T23" s="110"/>
      <c r="AB23" s="75"/>
      <c r="AC23" s="76"/>
      <c r="AD23" s="76"/>
      <c r="AF23" s="76"/>
      <c r="AQ23" s="76"/>
      <c r="AR23" s="76"/>
      <c r="AS23" s="76"/>
      <c r="AT23" s="76"/>
      <c r="AU23" s="76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0.78025146253816458</v>
      </c>
      <c r="CH23" s="11">
        <f t="shared" ca="1" si="28"/>
        <v>21</v>
      </c>
      <c r="CI23" s="4"/>
      <c r="CJ23" s="4">
        <v>23</v>
      </c>
      <c r="CK23" s="4">
        <v>2</v>
      </c>
      <c r="CL23" s="4">
        <v>2</v>
      </c>
      <c r="CN23" s="10">
        <f t="shared" ca="1" si="29"/>
        <v>9.6997082760411746E-2</v>
      </c>
      <c r="CO23" s="11">
        <f t="shared" ca="1" si="30"/>
        <v>64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112"/>
      <c r="B24" s="113"/>
      <c r="C24" s="113"/>
      <c r="D24" s="114"/>
      <c r="E24" s="115"/>
      <c r="F24" s="113"/>
      <c r="G24" s="113"/>
      <c r="H24" s="113"/>
      <c r="I24" s="113"/>
      <c r="J24" s="116"/>
      <c r="K24" s="112"/>
      <c r="L24" s="113"/>
      <c r="M24" s="113"/>
      <c r="N24" s="113"/>
      <c r="O24" s="113"/>
      <c r="P24" s="113"/>
      <c r="Q24" s="113"/>
      <c r="R24" s="113"/>
      <c r="S24" s="113"/>
      <c r="T24" s="116"/>
      <c r="AB24" s="75"/>
      <c r="AC24" s="76"/>
      <c r="AD24" s="76"/>
      <c r="AF24" s="76"/>
      <c r="AQ24" s="76"/>
      <c r="AR24" s="76"/>
      <c r="AS24" s="76"/>
      <c r="AT24" s="76"/>
      <c r="AU24" s="76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0.57165320450128565</v>
      </c>
      <c r="CH24" s="11">
        <f t="shared" ca="1" si="28"/>
        <v>43</v>
      </c>
      <c r="CI24" s="4"/>
      <c r="CJ24" s="4">
        <v>24</v>
      </c>
      <c r="CK24" s="4">
        <v>2</v>
      </c>
      <c r="CL24" s="4">
        <v>3</v>
      </c>
      <c r="CN24" s="10">
        <f t="shared" ca="1" si="29"/>
        <v>7.0704585298823064E-3</v>
      </c>
      <c r="CO24" s="11">
        <f t="shared" ca="1" si="30"/>
        <v>72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117"/>
      <c r="B25" s="87"/>
      <c r="C25" s="86" t="s">
        <v>106</v>
      </c>
      <c r="D25" s="118"/>
      <c r="E25" s="88"/>
      <c r="F25" s="87"/>
      <c r="G25" s="87"/>
      <c r="H25" s="87"/>
      <c r="I25" s="87"/>
      <c r="J25" s="89"/>
      <c r="K25" s="117"/>
      <c r="L25" s="87"/>
      <c r="M25" s="86" t="s">
        <v>81</v>
      </c>
      <c r="N25" s="87"/>
      <c r="O25" s="87"/>
      <c r="P25" s="87"/>
      <c r="Q25" s="87"/>
      <c r="R25" s="87"/>
      <c r="S25" s="87"/>
      <c r="T25" s="89"/>
      <c r="AB25" s="75"/>
      <c r="AC25" s="76"/>
      <c r="AD25" s="76"/>
      <c r="AF25" s="76"/>
      <c r="AQ25" s="76"/>
      <c r="AR25" s="76"/>
      <c r="AS25" s="76"/>
      <c r="AT25" s="76"/>
      <c r="AU25" s="76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0.21248657102696999</v>
      </c>
      <c r="CH25" s="11">
        <f t="shared" ca="1" si="28"/>
        <v>80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0.55075997105206964</v>
      </c>
      <c r="CO25" s="11">
        <f t="shared" ca="1" si="30"/>
        <v>30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94"/>
      <c r="B26" s="95"/>
      <c r="C26" s="171" t="str">
        <f ca="1">$Y7/100&amp;$Z7&amp;$AA7/100&amp;$AB7</f>
        <v>0.67＋0.42＝</v>
      </c>
      <c r="D26" s="172"/>
      <c r="E26" s="172"/>
      <c r="F26" s="172"/>
      <c r="G26" s="182">
        <f ca="1">$AC7/100</f>
        <v>1.0900000000000001</v>
      </c>
      <c r="H26" s="183"/>
      <c r="I26" s="91"/>
      <c r="J26" s="92"/>
      <c r="K26" s="90"/>
      <c r="L26" s="83"/>
      <c r="M26" s="171" t="str">
        <f ca="1">$Y8/100&amp;$Z8&amp;$AA8/100&amp;$AB8</f>
        <v>0.65＋0.38＝</v>
      </c>
      <c r="N26" s="172"/>
      <c r="O26" s="172"/>
      <c r="P26" s="172"/>
      <c r="Q26" s="182">
        <f ca="1">$AC8/100</f>
        <v>1.03</v>
      </c>
      <c r="R26" s="183"/>
      <c r="S26" s="91"/>
      <c r="T26" s="93"/>
      <c r="AB26" s="75"/>
      <c r="AC26" s="76"/>
      <c r="AD26" s="76"/>
      <c r="AF26" s="76"/>
      <c r="AQ26" s="76"/>
      <c r="AR26" s="76"/>
      <c r="AS26" s="76"/>
      <c r="AT26" s="76"/>
      <c r="AU26" s="76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3.7645353534771275E-2</v>
      </c>
      <c r="CH26" s="11">
        <f t="shared" ca="1" si="28"/>
        <v>97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0.21740399050078762</v>
      </c>
      <c r="CO26" s="11">
        <f t="shared" ca="1" si="30"/>
        <v>55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90"/>
      <c r="B27" s="83"/>
      <c r="C27" s="119"/>
      <c r="D27" s="120"/>
      <c r="E27" s="121"/>
      <c r="F27" s="83"/>
      <c r="G27" s="83"/>
      <c r="H27" s="83"/>
      <c r="I27" s="83"/>
      <c r="J27" s="98"/>
      <c r="K27" s="90"/>
      <c r="L27" s="83"/>
      <c r="M27" s="119"/>
      <c r="N27" s="83"/>
      <c r="O27" s="83"/>
      <c r="P27" s="83"/>
      <c r="Q27" s="83"/>
      <c r="R27" s="83"/>
      <c r="S27" s="83"/>
      <c r="T27" s="9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0.798234220467822</v>
      </c>
      <c r="CH27" s="11">
        <f t="shared" ca="1" si="28"/>
        <v>19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0.53472581877632264</v>
      </c>
      <c r="CO27" s="11">
        <f t="shared" ca="1" si="30"/>
        <v>32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90"/>
      <c r="B28" s="83"/>
      <c r="C28" s="99"/>
      <c r="D28" s="100">
        <f ca="1">$AY7</f>
        <v>0</v>
      </c>
      <c r="E28" s="101">
        <f ca="1">$BD7</f>
        <v>0</v>
      </c>
      <c r="F28" s="101" t="str">
        <f ca="1">IF(AND(G28=0,H28=0),"",".")</f>
        <v>.</v>
      </c>
      <c r="G28" s="102">
        <f ca="1">$BI7</f>
        <v>6</v>
      </c>
      <c r="H28" s="102">
        <f ca="1">$BN7</f>
        <v>7</v>
      </c>
      <c r="I28" s="103"/>
      <c r="J28" s="98"/>
      <c r="K28" s="90"/>
      <c r="L28" s="83"/>
      <c r="M28" s="99"/>
      <c r="N28" s="100">
        <f ca="1">$AY8</f>
        <v>0</v>
      </c>
      <c r="O28" s="101">
        <f ca="1">$BD8</f>
        <v>0</v>
      </c>
      <c r="P28" s="101" t="str">
        <f ca="1">IF(AND(Q28=0,R28=0),"",".")</f>
        <v>.</v>
      </c>
      <c r="Q28" s="102">
        <f ca="1">$BI8</f>
        <v>6</v>
      </c>
      <c r="R28" s="102">
        <f ca="1">$BN8</f>
        <v>5</v>
      </c>
      <c r="S28" s="103"/>
      <c r="T28" s="9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0.84152750320393133</v>
      </c>
      <c r="CH28" s="11">
        <f t="shared" ca="1" si="28"/>
        <v>13</v>
      </c>
      <c r="CI28" s="4"/>
      <c r="CJ28" s="4">
        <v>28</v>
      </c>
      <c r="CK28" s="4">
        <v>2</v>
      </c>
      <c r="CL28" s="4">
        <v>7</v>
      </c>
      <c r="CN28" s="10">
        <f t="shared" ca="1" si="29"/>
        <v>2.2147707917251958E-2</v>
      </c>
      <c r="CO28" s="11">
        <f t="shared" ca="1" si="30"/>
        <v>71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90"/>
      <c r="B29" s="83"/>
      <c r="C29" s="104" t="str">
        <f ca="1">IF(AND($AZ7=0,$AY7=0),"","＋")</f>
        <v/>
      </c>
      <c r="D29" s="105" t="str">
        <f ca="1">IF(AND($AZ7=0,$AY7=0),"＋",$AZ7)</f>
        <v>＋</v>
      </c>
      <c r="E29" s="106">
        <f ca="1">$BE7</f>
        <v>0</v>
      </c>
      <c r="F29" s="106" t="str">
        <f ca="1">IF(AND(G29=0,H29=0),"",".")</f>
        <v>.</v>
      </c>
      <c r="G29" s="107">
        <f ca="1">$BJ7</f>
        <v>4</v>
      </c>
      <c r="H29" s="107">
        <f ca="1">$BO7</f>
        <v>2</v>
      </c>
      <c r="I29" s="103"/>
      <c r="J29" s="98"/>
      <c r="K29" s="90"/>
      <c r="L29" s="83"/>
      <c r="M29" s="104" t="str">
        <f ca="1">IF(AND($AZ8=0,$AY8=0),"","＋")</f>
        <v/>
      </c>
      <c r="N29" s="105" t="str">
        <f ca="1">IF(AND($AZ8=0,$AY8=0),"＋",$AZ8)</f>
        <v>＋</v>
      </c>
      <c r="O29" s="106">
        <f ca="1">$BE8</f>
        <v>0</v>
      </c>
      <c r="P29" s="106" t="str">
        <f ca="1">IF(AND(Q29=0,R29=0),"",".")</f>
        <v>.</v>
      </c>
      <c r="Q29" s="107">
        <f ca="1">$BJ8</f>
        <v>3</v>
      </c>
      <c r="R29" s="107">
        <f ca="1">$BO8</f>
        <v>8</v>
      </c>
      <c r="S29" s="103"/>
      <c r="T29" s="9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0.25134631650687811</v>
      </c>
      <c r="CH29" s="11">
        <f t="shared" ca="1" si="28"/>
        <v>76</v>
      </c>
      <c r="CI29" s="4"/>
      <c r="CJ29" s="4">
        <v>29</v>
      </c>
      <c r="CK29" s="4">
        <v>2</v>
      </c>
      <c r="CL29" s="4">
        <v>8</v>
      </c>
      <c r="CN29" s="10">
        <f t="shared" ca="1" si="29"/>
        <v>3.7754641277523704E-2</v>
      </c>
      <c r="CO29" s="11">
        <f t="shared" ca="1" si="30"/>
        <v>69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90"/>
      <c r="B30" s="83"/>
      <c r="C30" s="99"/>
      <c r="D30" s="100">
        <f ca="1">$AQ7</f>
        <v>0</v>
      </c>
      <c r="E30" s="101">
        <f ca="1">$AR7</f>
        <v>1</v>
      </c>
      <c r="F30" s="101" t="str">
        <f>$AS7</f>
        <v>.</v>
      </c>
      <c r="G30" s="102">
        <f ca="1">$AT7</f>
        <v>0</v>
      </c>
      <c r="H30" s="109">
        <f ca="1">$AU7</f>
        <v>9</v>
      </c>
      <c r="I30" s="103"/>
      <c r="J30" s="110"/>
      <c r="K30" s="111"/>
      <c r="L30" s="108"/>
      <c r="M30" s="99"/>
      <c r="N30" s="100">
        <f ca="1">$AQ8</f>
        <v>0</v>
      </c>
      <c r="O30" s="101">
        <f ca="1">$AR8</f>
        <v>1</v>
      </c>
      <c r="P30" s="101" t="str">
        <f>$AS8</f>
        <v>.</v>
      </c>
      <c r="Q30" s="102">
        <f ca="1">$AT8</f>
        <v>0</v>
      </c>
      <c r="R30" s="109">
        <f ca="1">$AU8</f>
        <v>3</v>
      </c>
      <c r="S30" s="103"/>
      <c r="T30" s="110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0.23398758577960943</v>
      </c>
      <c r="CH30" s="11">
        <f t="shared" ca="1" si="28"/>
        <v>79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0.39476601657682109</v>
      </c>
      <c r="CO30" s="11">
        <f t="shared" ca="1" si="30"/>
        <v>42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112"/>
      <c r="B31" s="113"/>
      <c r="C31" s="113"/>
      <c r="D31" s="113"/>
      <c r="E31" s="115"/>
      <c r="F31" s="113"/>
      <c r="G31" s="113"/>
      <c r="H31" s="113"/>
      <c r="I31" s="113"/>
      <c r="J31" s="116"/>
      <c r="K31" s="112"/>
      <c r="L31" s="113"/>
      <c r="M31" s="113"/>
      <c r="N31" s="113"/>
      <c r="O31" s="113"/>
      <c r="P31" s="113"/>
      <c r="Q31" s="113"/>
      <c r="R31" s="113"/>
      <c r="S31" s="113"/>
      <c r="T31" s="116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0.53703297055359045</v>
      </c>
      <c r="CH31" s="11">
        <f t="shared" ca="1" si="28"/>
        <v>47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0.98866313485557644</v>
      </c>
      <c r="CO31" s="11">
        <f t="shared" ca="1" si="30"/>
        <v>2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184" t="str">
        <f>A1</f>
        <v>小数 たし算 小数第二位 (0.11) ミックス ８問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58">
        <f>S1</f>
        <v>1</v>
      </c>
      <c r="T32" s="158"/>
      <c r="X32" s="75"/>
      <c r="Y32" s="76"/>
      <c r="Z32" s="76"/>
      <c r="AB32" s="76"/>
      <c r="AC32" s="76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0.46266839998021347</v>
      </c>
      <c r="CH32" s="11">
        <f t="shared" ca="1" si="28"/>
        <v>54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0.23089794430402988</v>
      </c>
      <c r="CO32" s="11">
        <f t="shared" ca="1" si="30"/>
        <v>54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175" t="str">
        <f t="shared" ref="A33:F33" si="31">A2</f>
        <v>　　月  　 　日</v>
      </c>
      <c r="B33" s="176"/>
      <c r="C33" s="176"/>
      <c r="D33" s="176"/>
      <c r="E33" s="177"/>
      <c r="F33" s="178" t="str">
        <f t="shared" si="31"/>
        <v>名前</v>
      </c>
      <c r="G33" s="178"/>
      <c r="H33" s="178"/>
      <c r="I33" s="179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1"/>
      <c r="Y33" s="76"/>
      <c r="Z33" s="76"/>
      <c r="AB33" s="76"/>
      <c r="AC33" s="76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0.84023634225249255</v>
      </c>
      <c r="CH33" s="11">
        <f t="shared" ca="1" si="28"/>
        <v>15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0.59348582986541698</v>
      </c>
      <c r="CO33" s="11">
        <f t="shared" ca="1" si="30"/>
        <v>24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3"/>
      <c r="O34" s="83"/>
      <c r="P34" s="83"/>
      <c r="Q34" s="83"/>
      <c r="R34" s="83"/>
      <c r="S34" s="83"/>
      <c r="T34" s="83"/>
      <c r="Y34" s="76"/>
      <c r="Z34" s="76"/>
      <c r="AA34" s="75" t="s">
        <v>25</v>
      </c>
      <c r="AB34" s="75" t="s">
        <v>25</v>
      </c>
      <c r="AC34" s="76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0.15127042234758004</v>
      </c>
      <c r="CH34" s="11">
        <f t="shared" ca="1" si="28"/>
        <v>86</v>
      </c>
      <c r="CI34" s="4"/>
      <c r="CJ34" s="4">
        <v>34</v>
      </c>
      <c r="CK34" s="4">
        <v>3</v>
      </c>
      <c r="CL34" s="4">
        <v>3</v>
      </c>
      <c r="CN34" s="10">
        <f t="shared" ca="1" si="29"/>
        <v>5.0010871299799198E-2</v>
      </c>
      <c r="CO34" s="11">
        <f t="shared" ca="1" si="30"/>
        <v>66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84"/>
      <c r="B35" s="85"/>
      <c r="C35" s="86" t="str">
        <f>C4</f>
        <v>①</v>
      </c>
      <c r="D35" s="87"/>
      <c r="E35" s="88"/>
      <c r="F35" s="87"/>
      <c r="G35" s="87"/>
      <c r="H35" s="87"/>
      <c r="I35" s="87"/>
      <c r="J35" s="89"/>
      <c r="K35" s="87"/>
      <c r="L35" s="87"/>
      <c r="M35" s="86" t="str">
        <f>M4</f>
        <v>②</v>
      </c>
      <c r="N35" s="87"/>
      <c r="O35" s="87"/>
      <c r="P35" s="87"/>
      <c r="Q35" s="87"/>
      <c r="R35" s="87"/>
      <c r="S35" s="87"/>
      <c r="T35" s="89"/>
      <c r="Y35" s="76"/>
      <c r="Z35" s="76"/>
      <c r="AA35" s="75" t="s">
        <v>46</v>
      </c>
      <c r="AB35" s="75" t="s">
        <v>45</v>
      </c>
      <c r="AC35" s="76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0.752587430199254</v>
      </c>
      <c r="CH35" s="11">
        <f t="shared" ca="1" si="28"/>
        <v>26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0.18333180933956217</v>
      </c>
      <c r="CO35" s="11">
        <f t="shared" ca="1" si="30"/>
        <v>58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123"/>
      <c r="B36" s="124"/>
      <c r="C36" s="171" t="str">
        <f t="shared" ref="C36" ca="1" si="32">C5</f>
        <v>0.83＋0.32＝</v>
      </c>
      <c r="D36" s="172"/>
      <c r="E36" s="172"/>
      <c r="F36" s="172"/>
      <c r="G36" s="173">
        <f ca="1">G5</f>
        <v>1.1499999999999999</v>
      </c>
      <c r="H36" s="174"/>
      <c r="I36" s="125"/>
      <c r="J36" s="126"/>
      <c r="K36" s="95"/>
      <c r="L36" s="95"/>
      <c r="M36" s="171" t="str">
        <f t="shared" ref="M36" ca="1" si="33">M5</f>
        <v>0.36＋0.11＝</v>
      </c>
      <c r="N36" s="172"/>
      <c r="O36" s="172"/>
      <c r="P36" s="172"/>
      <c r="Q36" s="173">
        <f ca="1">Q5</f>
        <v>0.47</v>
      </c>
      <c r="R36" s="174"/>
      <c r="S36" s="125"/>
      <c r="T36" s="98"/>
      <c r="Y36" s="76" t="s">
        <v>82</v>
      </c>
      <c r="Z36" s="76" t="str">
        <f ca="1">IF(AND($AA36=0,$AB36=0),"OKA",IF(AB36=0,"OKB","NO"))</f>
        <v>NO</v>
      </c>
      <c r="AA36" s="127">
        <f t="shared" ref="AA36:AB47" ca="1" si="34">AT1</f>
        <v>1</v>
      </c>
      <c r="AB36" s="127">
        <f t="shared" ca="1" si="34"/>
        <v>5</v>
      </c>
      <c r="AC36" s="76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0.49572318619000333</v>
      </c>
      <c r="CH36" s="11">
        <f t="shared" ca="1" si="28"/>
        <v>49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0.51777922092796835</v>
      </c>
      <c r="CO36" s="11">
        <f t="shared" ca="1" si="30"/>
        <v>34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90"/>
      <c r="B37" s="83"/>
      <c r="C37" s="96"/>
      <c r="D37" s="96"/>
      <c r="E37" s="96"/>
      <c r="F37" s="96"/>
      <c r="G37" s="96"/>
      <c r="H37" s="96"/>
      <c r="I37" s="96"/>
      <c r="J37" s="97"/>
      <c r="K37" s="83"/>
      <c r="L37" s="83"/>
      <c r="M37" s="119"/>
      <c r="N37" s="83"/>
      <c r="O37" s="83"/>
      <c r="P37" s="83"/>
      <c r="Q37" s="83"/>
      <c r="R37" s="83"/>
      <c r="S37" s="83"/>
      <c r="T37" s="98"/>
      <c r="Y37" s="76" t="s">
        <v>26</v>
      </c>
      <c r="Z37" s="76" t="str">
        <f t="shared" ref="Z37:Z47" ca="1" si="35">IF(AND($AA37=0,$AB37=0),"OKA",IF(AB37=0,"OKB","NO"))</f>
        <v>NO</v>
      </c>
      <c r="AA37" s="127">
        <f t="shared" ca="1" si="34"/>
        <v>4</v>
      </c>
      <c r="AB37" s="127">
        <f t="shared" ca="1" si="34"/>
        <v>7</v>
      </c>
      <c r="AC37" s="76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0.33160557395606449</v>
      </c>
      <c r="CH37" s="11">
        <f t="shared" ca="1" si="28"/>
        <v>66</v>
      </c>
      <c r="CI37" s="4"/>
      <c r="CJ37" s="4">
        <v>37</v>
      </c>
      <c r="CK37" s="4">
        <v>3</v>
      </c>
      <c r="CL37" s="4">
        <v>6</v>
      </c>
      <c r="CN37" s="10">
        <f t="shared" ca="1" si="29"/>
        <v>3.5522233873694464E-2</v>
      </c>
      <c r="CO37" s="11">
        <f t="shared" ca="1" si="30"/>
        <v>70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90"/>
      <c r="B38" s="83"/>
      <c r="C38" s="128"/>
      <c r="D38" s="129">
        <f t="shared" ref="C38:H40" ca="1" si="36">D7</f>
        <v>0</v>
      </c>
      <c r="E38" s="130">
        <f t="shared" ca="1" si="36"/>
        <v>0</v>
      </c>
      <c r="F38" s="130" t="str">
        <f t="shared" ca="1" si="36"/>
        <v>.</v>
      </c>
      <c r="G38" s="131">
        <f t="shared" ca="1" si="36"/>
        <v>8</v>
      </c>
      <c r="H38" s="131">
        <f t="shared" ca="1" si="36"/>
        <v>3</v>
      </c>
      <c r="I38" s="103"/>
      <c r="J38" s="98"/>
      <c r="K38" s="83"/>
      <c r="L38" s="83"/>
      <c r="M38" s="128"/>
      <c r="N38" s="129">
        <f t="shared" ref="N38:R38" ca="1" si="37">N7</f>
        <v>0</v>
      </c>
      <c r="O38" s="130">
        <f t="shared" ca="1" si="37"/>
        <v>0</v>
      </c>
      <c r="P38" s="130" t="str">
        <f t="shared" ca="1" si="37"/>
        <v>.</v>
      </c>
      <c r="Q38" s="131">
        <f t="shared" ca="1" si="37"/>
        <v>3</v>
      </c>
      <c r="R38" s="131">
        <f t="shared" ca="1" si="37"/>
        <v>6</v>
      </c>
      <c r="S38" s="103"/>
      <c r="T38" s="98"/>
      <c r="Y38" s="76" t="s">
        <v>83</v>
      </c>
      <c r="Z38" s="76" t="str">
        <f t="shared" ca="1" si="35"/>
        <v>NO</v>
      </c>
      <c r="AA38" s="127">
        <f t="shared" ca="1" si="34"/>
        <v>2</v>
      </c>
      <c r="AB38" s="127">
        <f t="shared" ca="1" si="34"/>
        <v>6</v>
      </c>
      <c r="AC38" s="76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0.43385467227343766</v>
      </c>
      <c r="CH38" s="11">
        <f t="shared" ca="1" si="28"/>
        <v>56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0.14599833681792307</v>
      </c>
      <c r="CO38" s="11">
        <f t="shared" ca="1" si="30"/>
        <v>61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90"/>
      <c r="B39" s="83"/>
      <c r="C39" s="132" t="str">
        <f t="shared" ca="1" si="36"/>
        <v/>
      </c>
      <c r="D39" s="133" t="str">
        <f t="shared" ca="1" si="36"/>
        <v>＋</v>
      </c>
      <c r="E39" s="134">
        <f t="shared" ca="1" si="36"/>
        <v>0</v>
      </c>
      <c r="F39" s="134" t="str">
        <f t="shared" ca="1" si="36"/>
        <v>.</v>
      </c>
      <c r="G39" s="135">
        <f t="shared" ca="1" si="36"/>
        <v>3</v>
      </c>
      <c r="H39" s="135">
        <f t="shared" ca="1" si="36"/>
        <v>2</v>
      </c>
      <c r="I39" s="103"/>
      <c r="J39" s="98"/>
      <c r="K39" s="83"/>
      <c r="L39" s="83"/>
      <c r="M39" s="132" t="str">
        <f t="shared" ref="M39:R40" ca="1" si="38">M8</f>
        <v/>
      </c>
      <c r="N39" s="133" t="str">
        <f t="shared" ca="1" si="38"/>
        <v>＋</v>
      </c>
      <c r="O39" s="134">
        <f t="shared" ca="1" si="38"/>
        <v>0</v>
      </c>
      <c r="P39" s="134" t="str">
        <f t="shared" ca="1" si="38"/>
        <v>.</v>
      </c>
      <c r="Q39" s="135">
        <f t="shared" ca="1" si="38"/>
        <v>1</v>
      </c>
      <c r="R39" s="135">
        <f t="shared" ca="1" si="38"/>
        <v>1</v>
      </c>
      <c r="S39" s="103"/>
      <c r="T39" s="98"/>
      <c r="V39" s="136"/>
      <c r="Y39" s="76" t="s">
        <v>27</v>
      </c>
      <c r="Z39" s="76" t="str">
        <f t="shared" ca="1" si="35"/>
        <v>NO</v>
      </c>
      <c r="AA39" s="127">
        <f t="shared" ca="1" si="34"/>
        <v>2</v>
      </c>
      <c r="AB39" s="127">
        <f t="shared" ca="1" si="34"/>
        <v>3</v>
      </c>
      <c r="AC39" s="76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0.83093288002636911</v>
      </c>
      <c r="CH39" s="11">
        <f t="shared" ca="1" si="28"/>
        <v>16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0.25419367210526767</v>
      </c>
      <c r="CO39" s="11">
        <f t="shared" ca="1" si="30"/>
        <v>50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90"/>
      <c r="B40" s="83"/>
      <c r="C40" s="137"/>
      <c r="D40" s="138">
        <f ca="1">D9</f>
        <v>0</v>
      </c>
      <c r="E40" s="139">
        <f t="shared" ca="1" si="36"/>
        <v>1</v>
      </c>
      <c r="F40" s="139" t="str">
        <f t="shared" si="36"/>
        <v>.</v>
      </c>
      <c r="G40" s="140">
        <f t="shared" ca="1" si="36"/>
        <v>1</v>
      </c>
      <c r="H40" s="141">
        <f t="shared" ca="1" si="36"/>
        <v>5</v>
      </c>
      <c r="I40" s="142"/>
      <c r="J40" s="98"/>
      <c r="K40" s="83"/>
      <c r="L40" s="83"/>
      <c r="M40" s="137"/>
      <c r="N40" s="138">
        <f ca="1">N9</f>
        <v>0</v>
      </c>
      <c r="O40" s="139">
        <f t="shared" ca="1" si="38"/>
        <v>0</v>
      </c>
      <c r="P40" s="139" t="str">
        <f t="shared" si="38"/>
        <v>.</v>
      </c>
      <c r="Q40" s="140">
        <f t="shared" ca="1" si="38"/>
        <v>4</v>
      </c>
      <c r="R40" s="141">
        <f t="shared" ca="1" si="38"/>
        <v>7</v>
      </c>
      <c r="S40" s="142"/>
      <c r="T40" s="98"/>
      <c r="V40" s="136"/>
      <c r="Y40" s="76" t="s">
        <v>28</v>
      </c>
      <c r="Z40" s="76" t="str">
        <f t="shared" ca="1" si="35"/>
        <v>NO</v>
      </c>
      <c r="AA40" s="127">
        <f t="shared" ca="1" si="34"/>
        <v>5</v>
      </c>
      <c r="AB40" s="127">
        <f t="shared" ca="1" si="34"/>
        <v>5</v>
      </c>
      <c r="AC40" s="136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0.4923104736977465</v>
      </c>
      <c r="CH40" s="11">
        <f t="shared" ca="1" si="28"/>
        <v>50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0.83412225897996495</v>
      </c>
      <c r="CO40" s="11">
        <f t="shared" ca="1" si="30"/>
        <v>11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112"/>
      <c r="B41" s="113"/>
      <c r="C41" s="113"/>
      <c r="D41" s="114"/>
      <c r="E41" s="115"/>
      <c r="F41" s="113"/>
      <c r="G41" s="113"/>
      <c r="H41" s="113"/>
      <c r="I41" s="113"/>
      <c r="J41" s="116"/>
      <c r="K41" s="113"/>
      <c r="L41" s="113"/>
      <c r="M41" s="113"/>
      <c r="N41" s="113"/>
      <c r="O41" s="113"/>
      <c r="P41" s="113"/>
      <c r="Q41" s="113"/>
      <c r="R41" s="113"/>
      <c r="S41" s="113"/>
      <c r="T41" s="116"/>
      <c r="Y41" s="76" t="s">
        <v>29</v>
      </c>
      <c r="Z41" s="76" t="str">
        <f t="shared" ca="1" si="35"/>
        <v>NO</v>
      </c>
      <c r="AA41" s="127">
        <f t="shared" ca="1" si="34"/>
        <v>9</v>
      </c>
      <c r="AB41" s="127">
        <f t="shared" ca="1" si="34"/>
        <v>1</v>
      </c>
      <c r="AC41" s="76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0.29376180957434395</v>
      </c>
      <c r="CH41" s="11">
        <f t="shared" ca="1" si="28"/>
        <v>73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0.95844695985089434</v>
      </c>
      <c r="CO41" s="11">
        <f t="shared" ca="1" si="30"/>
        <v>4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117"/>
      <c r="B42" s="87"/>
      <c r="C42" s="86" t="str">
        <f>C11</f>
        <v>③</v>
      </c>
      <c r="D42" s="118"/>
      <c r="E42" s="88"/>
      <c r="F42" s="87"/>
      <c r="G42" s="87"/>
      <c r="H42" s="87"/>
      <c r="I42" s="87"/>
      <c r="J42" s="89"/>
      <c r="K42" s="117"/>
      <c r="L42" s="87"/>
      <c r="M42" s="86" t="str">
        <f>M11</f>
        <v>④</v>
      </c>
      <c r="N42" s="87"/>
      <c r="O42" s="87"/>
      <c r="P42" s="87"/>
      <c r="Q42" s="87"/>
      <c r="R42" s="87"/>
      <c r="S42" s="87"/>
      <c r="T42" s="89"/>
      <c r="Y42" s="76" t="s">
        <v>30</v>
      </c>
      <c r="Z42" s="76" t="str">
        <f t="shared" ca="1" si="35"/>
        <v>NO</v>
      </c>
      <c r="AA42" s="127">
        <f t="shared" ca="1" si="34"/>
        <v>0</v>
      </c>
      <c r="AB42" s="127">
        <f t="shared" ca="1" si="34"/>
        <v>9</v>
      </c>
      <c r="AC42" s="76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0.35355151168444998</v>
      </c>
      <c r="CH42" s="11">
        <f t="shared" ca="1" si="28"/>
        <v>63</v>
      </c>
      <c r="CI42" s="4"/>
      <c r="CJ42" s="4">
        <v>42</v>
      </c>
      <c r="CK42" s="4">
        <v>4</v>
      </c>
      <c r="CL42" s="4">
        <v>1</v>
      </c>
      <c r="CN42" s="10">
        <f t="shared" ca="1" si="29"/>
        <v>4.204407091940654E-2</v>
      </c>
      <c r="CO42" s="11">
        <f t="shared" ca="1" si="30"/>
        <v>68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94"/>
      <c r="B43" s="95"/>
      <c r="C43" s="171" t="str">
        <f t="shared" ref="C43" ca="1" si="39">C12</f>
        <v>0.77＋0.49＝</v>
      </c>
      <c r="D43" s="172"/>
      <c r="E43" s="172"/>
      <c r="F43" s="172"/>
      <c r="G43" s="173">
        <f ca="1">G12</f>
        <v>1.26</v>
      </c>
      <c r="H43" s="174"/>
      <c r="I43" s="125"/>
      <c r="J43" s="98"/>
      <c r="K43" s="94"/>
      <c r="L43" s="95"/>
      <c r="M43" s="171" t="str">
        <f t="shared" ref="M43" ca="1" si="40">M12</f>
        <v>0.56＋0.67＝</v>
      </c>
      <c r="N43" s="172"/>
      <c r="O43" s="172"/>
      <c r="P43" s="172"/>
      <c r="Q43" s="173">
        <f ca="1">Q12</f>
        <v>1.23</v>
      </c>
      <c r="R43" s="174"/>
      <c r="S43" s="125"/>
      <c r="T43" s="98"/>
      <c r="Y43" s="76" t="s">
        <v>31</v>
      </c>
      <c r="Z43" s="76" t="str">
        <f t="shared" ca="1" si="35"/>
        <v>NO</v>
      </c>
      <c r="AA43" s="127">
        <f t="shared" ca="1" si="34"/>
        <v>0</v>
      </c>
      <c r="AB43" s="127">
        <f t="shared" ca="1" si="34"/>
        <v>3</v>
      </c>
      <c r="AC43" s="76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0.23835661661814023</v>
      </c>
      <c r="CH43" s="11">
        <f t="shared" ca="1" si="28"/>
        <v>77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0.68493098036945965</v>
      </c>
      <c r="CO43" s="11">
        <f t="shared" ca="1" si="30"/>
        <v>22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90"/>
      <c r="B44" s="83"/>
      <c r="C44" s="119"/>
      <c r="D44" s="120"/>
      <c r="E44" s="121"/>
      <c r="F44" s="83"/>
      <c r="G44" s="83"/>
      <c r="H44" s="83"/>
      <c r="I44" s="83"/>
      <c r="J44" s="98"/>
      <c r="K44" s="90"/>
      <c r="L44" s="83"/>
      <c r="M44" s="119"/>
      <c r="N44" s="83"/>
      <c r="O44" s="83"/>
      <c r="P44" s="83"/>
      <c r="Q44" s="83"/>
      <c r="R44" s="83"/>
      <c r="S44" s="83"/>
      <c r="T44" s="98"/>
      <c r="Y44" s="76" t="s">
        <v>32</v>
      </c>
      <c r="Z44" s="76" t="str">
        <f t="shared" ca="1" si="35"/>
        <v>NO</v>
      </c>
      <c r="AA44" s="127">
        <f t="shared" ca="1" si="34"/>
        <v>0</v>
      </c>
      <c r="AB44" s="127">
        <f t="shared" ca="1" si="34"/>
        <v>8</v>
      </c>
      <c r="AC44" s="76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0.19723188909643985</v>
      </c>
      <c r="CH44" s="11">
        <f t="shared" ca="1" si="28"/>
        <v>82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0.8290202691852353</v>
      </c>
      <c r="CO44" s="11">
        <f t="shared" ca="1" si="30"/>
        <v>12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90"/>
      <c r="B45" s="83"/>
      <c r="C45" s="128"/>
      <c r="D45" s="129">
        <f t="shared" ref="D45:H45" ca="1" si="41">D14</f>
        <v>0</v>
      </c>
      <c r="E45" s="130">
        <f t="shared" ca="1" si="41"/>
        <v>0</v>
      </c>
      <c r="F45" s="130" t="str">
        <f t="shared" ca="1" si="41"/>
        <v>.</v>
      </c>
      <c r="G45" s="131">
        <f t="shared" ca="1" si="41"/>
        <v>7</v>
      </c>
      <c r="H45" s="131">
        <f t="shared" ca="1" si="41"/>
        <v>7</v>
      </c>
      <c r="I45" s="103"/>
      <c r="J45" s="98"/>
      <c r="K45" s="90"/>
      <c r="L45" s="83"/>
      <c r="M45" s="128"/>
      <c r="N45" s="129">
        <f t="shared" ref="N45:R45" ca="1" si="42">N14</f>
        <v>0</v>
      </c>
      <c r="O45" s="130">
        <f t="shared" ca="1" si="42"/>
        <v>0</v>
      </c>
      <c r="P45" s="130" t="str">
        <f t="shared" ca="1" si="42"/>
        <v>.</v>
      </c>
      <c r="Q45" s="131">
        <f t="shared" ca="1" si="42"/>
        <v>5</v>
      </c>
      <c r="R45" s="131">
        <f t="shared" ca="1" si="42"/>
        <v>6</v>
      </c>
      <c r="S45" s="103"/>
      <c r="T45" s="98"/>
      <c r="Y45" s="76" t="s">
        <v>33</v>
      </c>
      <c r="Z45" s="76" t="str">
        <f t="shared" ca="1" si="35"/>
        <v>OKB</v>
      </c>
      <c r="AA45" s="127">
        <f t="shared" ca="1" si="34"/>
        <v>8</v>
      </c>
      <c r="AB45" s="127">
        <f t="shared" ca="1" si="34"/>
        <v>0</v>
      </c>
      <c r="AC45" s="76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0.17026370237407118</v>
      </c>
      <c r="CH45" s="11">
        <f t="shared" ca="1" si="28"/>
        <v>83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0.75402398493523781</v>
      </c>
      <c r="CO45" s="11">
        <f t="shared" ca="1" si="30"/>
        <v>17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90"/>
      <c r="B46" s="83"/>
      <c r="C46" s="132" t="str">
        <f t="shared" ref="C46:H47" ca="1" si="43">C15</f>
        <v/>
      </c>
      <c r="D46" s="133" t="str">
        <f t="shared" ca="1" si="43"/>
        <v>＋</v>
      </c>
      <c r="E46" s="134">
        <f t="shared" ca="1" si="43"/>
        <v>0</v>
      </c>
      <c r="F46" s="134" t="str">
        <f t="shared" ca="1" si="43"/>
        <v>.</v>
      </c>
      <c r="G46" s="135">
        <f t="shared" ca="1" si="43"/>
        <v>4</v>
      </c>
      <c r="H46" s="135">
        <f t="shared" ca="1" si="43"/>
        <v>9</v>
      </c>
      <c r="I46" s="103"/>
      <c r="J46" s="98"/>
      <c r="K46" s="90"/>
      <c r="L46" s="83"/>
      <c r="M46" s="132" t="str">
        <f t="shared" ref="M46:R47" ca="1" si="44">M15</f>
        <v/>
      </c>
      <c r="N46" s="133" t="str">
        <f t="shared" ca="1" si="44"/>
        <v>＋</v>
      </c>
      <c r="O46" s="134">
        <f t="shared" ca="1" si="44"/>
        <v>0</v>
      </c>
      <c r="P46" s="134" t="str">
        <f t="shared" ca="1" si="44"/>
        <v>.</v>
      </c>
      <c r="Q46" s="135">
        <f t="shared" ca="1" si="44"/>
        <v>6</v>
      </c>
      <c r="R46" s="135">
        <f t="shared" ca="1" si="44"/>
        <v>7</v>
      </c>
      <c r="S46" s="103"/>
      <c r="T46" s="98"/>
      <c r="Y46" s="74" t="s">
        <v>34</v>
      </c>
      <c r="Z46" s="76" t="str">
        <f t="shared" ca="1" si="35"/>
        <v>NO</v>
      </c>
      <c r="AA46" s="127">
        <f t="shared" ca="1" si="34"/>
        <v>8</v>
      </c>
      <c r="AB46" s="127">
        <f t="shared" ca="1" si="34"/>
        <v>6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9.8305011028808287E-2</v>
      </c>
      <c r="CH46" s="11">
        <f t="shared" ca="1" si="28"/>
        <v>89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0.18679360236513454</v>
      </c>
      <c r="CO46" s="11">
        <f t="shared" ca="1" si="30"/>
        <v>57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90"/>
      <c r="B47" s="83"/>
      <c r="C47" s="137"/>
      <c r="D47" s="138">
        <f ca="1">D16</f>
        <v>0</v>
      </c>
      <c r="E47" s="139">
        <f t="shared" ca="1" si="43"/>
        <v>1</v>
      </c>
      <c r="F47" s="139" t="str">
        <f t="shared" si="43"/>
        <v>.</v>
      </c>
      <c r="G47" s="140">
        <f t="shared" ca="1" si="43"/>
        <v>2</v>
      </c>
      <c r="H47" s="141">
        <f t="shared" ca="1" si="43"/>
        <v>6</v>
      </c>
      <c r="I47" s="142"/>
      <c r="J47" s="98"/>
      <c r="K47" s="83"/>
      <c r="L47" s="83"/>
      <c r="M47" s="137"/>
      <c r="N47" s="138">
        <f ca="1">N16</f>
        <v>0</v>
      </c>
      <c r="O47" s="139">
        <f t="shared" ca="1" si="44"/>
        <v>1</v>
      </c>
      <c r="P47" s="139" t="str">
        <f t="shared" si="44"/>
        <v>.</v>
      </c>
      <c r="Q47" s="140">
        <f t="shared" ca="1" si="44"/>
        <v>2</v>
      </c>
      <c r="R47" s="141">
        <f t="shared" ca="1" si="44"/>
        <v>3</v>
      </c>
      <c r="S47" s="142"/>
      <c r="T47" s="98"/>
      <c r="Y47" s="74" t="s">
        <v>35</v>
      </c>
      <c r="Z47" s="76" t="str">
        <f t="shared" ca="1" si="35"/>
        <v>NO</v>
      </c>
      <c r="AA47" s="127">
        <f t="shared" ca="1" si="34"/>
        <v>8</v>
      </c>
      <c r="AB47" s="127">
        <f t="shared" ca="1" si="34"/>
        <v>6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0.77420317029446639</v>
      </c>
      <c r="CH47" s="11">
        <f t="shared" ca="1" si="28"/>
        <v>23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0.84920029622128468</v>
      </c>
      <c r="CO47" s="11">
        <f t="shared" ca="1" si="30"/>
        <v>9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112"/>
      <c r="B48" s="113"/>
      <c r="C48" s="113"/>
      <c r="D48" s="114"/>
      <c r="E48" s="115"/>
      <c r="F48" s="113"/>
      <c r="G48" s="113"/>
      <c r="H48" s="113"/>
      <c r="I48" s="113"/>
      <c r="J48" s="116"/>
      <c r="K48" s="112"/>
      <c r="L48" s="113"/>
      <c r="M48" s="113"/>
      <c r="N48" s="113"/>
      <c r="O48" s="113"/>
      <c r="P48" s="113"/>
      <c r="Q48" s="113"/>
      <c r="R48" s="113"/>
      <c r="S48" s="113"/>
      <c r="T48" s="116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0.64665356709850819</v>
      </c>
      <c r="CH48" s="11">
        <f t="shared" ca="1" si="28"/>
        <v>34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0.10705562354627918</v>
      </c>
      <c r="CO48" s="11">
        <f t="shared" ca="1" si="30"/>
        <v>62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117"/>
      <c r="B49" s="87"/>
      <c r="C49" s="86" t="str">
        <f>C18</f>
        <v>⑤</v>
      </c>
      <c r="D49" s="118"/>
      <c r="E49" s="88"/>
      <c r="F49" s="87"/>
      <c r="G49" s="87"/>
      <c r="H49" s="87"/>
      <c r="I49" s="87"/>
      <c r="J49" s="89"/>
      <c r="K49" s="117"/>
      <c r="L49" s="87"/>
      <c r="M49" s="86" t="str">
        <f>M18</f>
        <v>⑥</v>
      </c>
      <c r="N49" s="87"/>
      <c r="O49" s="87"/>
      <c r="P49" s="87"/>
      <c r="Q49" s="87"/>
      <c r="R49" s="87"/>
      <c r="S49" s="87"/>
      <c r="T49" s="8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0.14251848838132197</v>
      </c>
      <c r="CH49" s="11">
        <f t="shared" ca="1" si="28"/>
        <v>87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0.25668172779286269</v>
      </c>
      <c r="CO49" s="11">
        <f t="shared" ca="1" si="30"/>
        <v>49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94"/>
      <c r="B50" s="95"/>
      <c r="C50" s="171" t="str">
        <f t="shared" ref="C50" ca="1" si="45">C19</f>
        <v>0.84＋0.71＝</v>
      </c>
      <c r="D50" s="172"/>
      <c r="E50" s="172"/>
      <c r="F50" s="172"/>
      <c r="G50" s="173">
        <f ca="1">G19</f>
        <v>1.55</v>
      </c>
      <c r="H50" s="174"/>
      <c r="I50" s="125"/>
      <c r="J50" s="98"/>
      <c r="K50" s="94"/>
      <c r="L50" s="95"/>
      <c r="M50" s="171" t="str">
        <f t="shared" ref="M50" ca="1" si="46">M19</f>
        <v>0.73＋0.18＝</v>
      </c>
      <c r="N50" s="172"/>
      <c r="O50" s="172"/>
      <c r="P50" s="172"/>
      <c r="Q50" s="173">
        <f ca="1">Q19</f>
        <v>0.91</v>
      </c>
      <c r="R50" s="174"/>
      <c r="S50" s="125"/>
      <c r="T50" s="9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0.30594780391827114</v>
      </c>
      <c r="CH50" s="11">
        <f t="shared" ca="1" si="28"/>
        <v>71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0.83888506255495721</v>
      </c>
      <c r="CO50" s="11">
        <f t="shared" ca="1" si="30"/>
        <v>10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90"/>
      <c r="B51" s="83"/>
      <c r="C51" s="119"/>
      <c r="D51" s="120"/>
      <c r="E51" s="121"/>
      <c r="F51" s="83"/>
      <c r="G51" s="83"/>
      <c r="H51" s="83"/>
      <c r="I51" s="83"/>
      <c r="J51" s="98"/>
      <c r="K51" s="90"/>
      <c r="L51" s="83"/>
      <c r="M51" s="119"/>
      <c r="N51" s="83"/>
      <c r="O51" s="83"/>
      <c r="P51" s="83"/>
      <c r="Q51" s="83"/>
      <c r="R51" s="83"/>
      <c r="S51" s="83"/>
      <c r="T51" s="9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3.8824126536533887E-2</v>
      </c>
      <c r="CH51" s="11">
        <f t="shared" ca="1" si="28"/>
        <v>96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0.81066397190582795</v>
      </c>
      <c r="CO51" s="11">
        <f t="shared" ca="1" si="30"/>
        <v>14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90"/>
      <c r="B52" s="83"/>
      <c r="C52" s="128"/>
      <c r="D52" s="129">
        <f t="shared" ref="D52:H52" ca="1" si="47">D21</f>
        <v>0</v>
      </c>
      <c r="E52" s="130">
        <f t="shared" ca="1" si="47"/>
        <v>0</v>
      </c>
      <c r="F52" s="130" t="str">
        <f t="shared" ca="1" si="47"/>
        <v>.</v>
      </c>
      <c r="G52" s="131">
        <f t="shared" ca="1" si="47"/>
        <v>8</v>
      </c>
      <c r="H52" s="131">
        <f t="shared" ca="1" si="47"/>
        <v>4</v>
      </c>
      <c r="I52" s="103"/>
      <c r="J52" s="98"/>
      <c r="K52" s="90"/>
      <c r="L52" s="83"/>
      <c r="M52" s="128"/>
      <c r="N52" s="129">
        <f t="shared" ref="N52:R52" ca="1" si="48">N21</f>
        <v>0</v>
      </c>
      <c r="O52" s="130">
        <f t="shared" ca="1" si="48"/>
        <v>0</v>
      </c>
      <c r="P52" s="130" t="str">
        <f t="shared" ca="1" si="48"/>
        <v>.</v>
      </c>
      <c r="Q52" s="131">
        <f t="shared" ca="1" si="48"/>
        <v>7</v>
      </c>
      <c r="R52" s="131">
        <f t="shared" ca="1" si="48"/>
        <v>3</v>
      </c>
      <c r="S52" s="103"/>
      <c r="T52" s="9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1.226945211735142E-2</v>
      </c>
      <c r="CH52" s="11">
        <f t="shared" ca="1" si="28"/>
        <v>100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0.16104764035773589</v>
      </c>
      <c r="CO52" s="11">
        <f t="shared" ca="1" si="30"/>
        <v>60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90"/>
      <c r="B53" s="83"/>
      <c r="C53" s="132" t="str">
        <f t="shared" ref="C53:H54" ca="1" si="49">C22</f>
        <v/>
      </c>
      <c r="D53" s="133" t="str">
        <f t="shared" ca="1" si="49"/>
        <v>＋</v>
      </c>
      <c r="E53" s="134">
        <f t="shared" ca="1" si="49"/>
        <v>0</v>
      </c>
      <c r="F53" s="134" t="str">
        <f t="shared" ca="1" si="49"/>
        <v>.</v>
      </c>
      <c r="G53" s="135">
        <f t="shared" ca="1" si="49"/>
        <v>7</v>
      </c>
      <c r="H53" s="135">
        <f t="shared" ca="1" si="49"/>
        <v>1</v>
      </c>
      <c r="I53" s="103"/>
      <c r="J53" s="98"/>
      <c r="K53" s="90"/>
      <c r="L53" s="83"/>
      <c r="M53" s="132" t="str">
        <f t="shared" ref="M53:R54" ca="1" si="50">M22</f>
        <v/>
      </c>
      <c r="N53" s="133" t="str">
        <f t="shared" ca="1" si="50"/>
        <v>＋</v>
      </c>
      <c r="O53" s="134">
        <f t="shared" ca="1" si="50"/>
        <v>0</v>
      </c>
      <c r="P53" s="134" t="str">
        <f t="shared" ca="1" si="50"/>
        <v>.</v>
      </c>
      <c r="Q53" s="135">
        <f t="shared" ca="1" si="50"/>
        <v>1</v>
      </c>
      <c r="R53" s="135">
        <f t="shared" ca="1" si="50"/>
        <v>8</v>
      </c>
      <c r="S53" s="103"/>
      <c r="T53" s="9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4.892710200604089E-2</v>
      </c>
      <c r="CH53" s="11">
        <f t="shared" ca="1" si="28"/>
        <v>94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0.37801035748104139</v>
      </c>
      <c r="CO53" s="11">
        <f t="shared" ca="1" si="30"/>
        <v>43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90"/>
      <c r="B54" s="83"/>
      <c r="C54" s="137"/>
      <c r="D54" s="138">
        <f ca="1">D23</f>
        <v>0</v>
      </c>
      <c r="E54" s="139">
        <f t="shared" ca="1" si="49"/>
        <v>1</v>
      </c>
      <c r="F54" s="139" t="str">
        <f t="shared" si="49"/>
        <v>.</v>
      </c>
      <c r="G54" s="140">
        <f t="shared" ca="1" si="49"/>
        <v>5</v>
      </c>
      <c r="H54" s="141">
        <f t="shared" ca="1" si="49"/>
        <v>5</v>
      </c>
      <c r="I54" s="142"/>
      <c r="J54" s="98"/>
      <c r="K54" s="83"/>
      <c r="L54" s="83"/>
      <c r="M54" s="137"/>
      <c r="N54" s="138">
        <f ca="1">N23</f>
        <v>0</v>
      </c>
      <c r="O54" s="139">
        <f t="shared" ca="1" si="50"/>
        <v>0</v>
      </c>
      <c r="P54" s="139" t="str">
        <f t="shared" si="50"/>
        <v>.</v>
      </c>
      <c r="Q54" s="140">
        <f t="shared" ca="1" si="50"/>
        <v>9</v>
      </c>
      <c r="R54" s="141">
        <f t="shared" ca="1" si="50"/>
        <v>1</v>
      </c>
      <c r="S54" s="142"/>
      <c r="T54" s="9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0.88736462597947452</v>
      </c>
      <c r="CH54" s="11">
        <f t="shared" ca="1" si="28"/>
        <v>6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0.50287273420858558</v>
      </c>
      <c r="CO54" s="11">
        <f t="shared" ca="1" si="30"/>
        <v>38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112"/>
      <c r="B55" s="113"/>
      <c r="C55" s="113"/>
      <c r="D55" s="114"/>
      <c r="E55" s="115"/>
      <c r="F55" s="113"/>
      <c r="G55" s="113"/>
      <c r="H55" s="113"/>
      <c r="I55" s="113"/>
      <c r="J55" s="116"/>
      <c r="K55" s="112"/>
      <c r="L55" s="113"/>
      <c r="M55" s="113"/>
      <c r="N55" s="113"/>
      <c r="O55" s="113"/>
      <c r="P55" s="113"/>
      <c r="Q55" s="113"/>
      <c r="R55" s="113"/>
      <c r="S55" s="113"/>
      <c r="T55" s="116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0.8623828685058722</v>
      </c>
      <c r="CH55" s="11">
        <f t="shared" ca="1" si="28"/>
        <v>11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0.7209105349178172</v>
      </c>
      <c r="CO55" s="11">
        <f t="shared" ca="1" si="30"/>
        <v>19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117"/>
      <c r="B56" s="87"/>
      <c r="C56" s="86" t="str">
        <f>C25</f>
        <v>⑦</v>
      </c>
      <c r="D56" s="118"/>
      <c r="E56" s="88"/>
      <c r="F56" s="87"/>
      <c r="G56" s="87"/>
      <c r="H56" s="87"/>
      <c r="I56" s="87"/>
      <c r="J56" s="89"/>
      <c r="K56" s="117"/>
      <c r="L56" s="87"/>
      <c r="M56" s="86" t="str">
        <f>M25</f>
        <v>⑧</v>
      </c>
      <c r="N56" s="87"/>
      <c r="O56" s="87"/>
      <c r="P56" s="87"/>
      <c r="Q56" s="87"/>
      <c r="R56" s="87"/>
      <c r="S56" s="87"/>
      <c r="T56" s="8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0.38630855645772533</v>
      </c>
      <c r="CH56" s="11">
        <f t="shared" ca="1" si="28"/>
        <v>60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0.85223423380242147</v>
      </c>
      <c r="CO56" s="11">
        <f t="shared" ca="1" si="30"/>
        <v>8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94"/>
      <c r="B57" s="95"/>
      <c r="C57" s="171" t="str">
        <f t="shared" ref="C57" ca="1" si="51">C26</f>
        <v>0.67＋0.42＝</v>
      </c>
      <c r="D57" s="172"/>
      <c r="E57" s="172"/>
      <c r="F57" s="172"/>
      <c r="G57" s="173">
        <f ca="1">G26</f>
        <v>1.0900000000000001</v>
      </c>
      <c r="H57" s="174"/>
      <c r="I57" s="125"/>
      <c r="J57" s="98"/>
      <c r="K57" s="94"/>
      <c r="L57" s="95"/>
      <c r="M57" s="171" t="str">
        <f t="shared" ref="M57" ca="1" si="52">M26</f>
        <v>0.65＋0.38＝</v>
      </c>
      <c r="N57" s="172"/>
      <c r="O57" s="172"/>
      <c r="P57" s="172"/>
      <c r="Q57" s="173">
        <f ca="1">Q26</f>
        <v>1.03</v>
      </c>
      <c r="R57" s="174"/>
      <c r="S57" s="125"/>
      <c r="T57" s="9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0.93620163904582721</v>
      </c>
      <c r="CH57" s="11">
        <f t="shared" ca="1" si="28"/>
        <v>5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0.24710704288165231</v>
      </c>
      <c r="CO57" s="11">
        <f t="shared" ca="1" si="30"/>
        <v>51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90"/>
      <c r="B58" s="83"/>
      <c r="C58" s="119"/>
      <c r="D58" s="120"/>
      <c r="E58" s="121"/>
      <c r="F58" s="83"/>
      <c r="G58" s="83"/>
      <c r="H58" s="83"/>
      <c r="I58" s="83"/>
      <c r="J58" s="98"/>
      <c r="K58" s="90"/>
      <c r="L58" s="83"/>
      <c r="M58" s="119"/>
      <c r="N58" s="83"/>
      <c r="O58" s="83"/>
      <c r="P58" s="83"/>
      <c r="Q58" s="83"/>
      <c r="R58" s="83"/>
      <c r="S58" s="83"/>
      <c r="T58" s="9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0.62640777867124564</v>
      </c>
      <c r="CH58" s="11">
        <f t="shared" ca="1" si="28"/>
        <v>37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0.99984520536924626</v>
      </c>
      <c r="CO58" s="11">
        <f t="shared" ca="1" si="30"/>
        <v>1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90"/>
      <c r="B59" s="83"/>
      <c r="C59" s="128"/>
      <c r="D59" s="129">
        <f t="shared" ref="D59:H59" ca="1" si="53">D28</f>
        <v>0</v>
      </c>
      <c r="E59" s="130">
        <f t="shared" ca="1" si="53"/>
        <v>0</v>
      </c>
      <c r="F59" s="130" t="str">
        <f t="shared" ca="1" si="53"/>
        <v>.</v>
      </c>
      <c r="G59" s="131">
        <f t="shared" ca="1" si="53"/>
        <v>6</v>
      </c>
      <c r="H59" s="131">
        <f t="shared" ca="1" si="53"/>
        <v>7</v>
      </c>
      <c r="I59" s="103"/>
      <c r="J59" s="98"/>
      <c r="K59" s="90"/>
      <c r="L59" s="83"/>
      <c r="M59" s="128"/>
      <c r="N59" s="129">
        <f t="shared" ref="N59:R59" ca="1" si="54">N28</f>
        <v>0</v>
      </c>
      <c r="O59" s="130">
        <f t="shared" ca="1" si="54"/>
        <v>0</v>
      </c>
      <c r="P59" s="130" t="str">
        <f t="shared" ca="1" si="54"/>
        <v>.</v>
      </c>
      <c r="Q59" s="131">
        <f t="shared" ca="1" si="54"/>
        <v>6</v>
      </c>
      <c r="R59" s="131">
        <f t="shared" ca="1" si="54"/>
        <v>5</v>
      </c>
      <c r="S59" s="103"/>
      <c r="T59" s="9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0.87656992757170171</v>
      </c>
      <c r="CH59" s="11">
        <f t="shared" ca="1" si="28"/>
        <v>7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0.17463425611798322</v>
      </c>
      <c r="CO59" s="11">
        <f t="shared" ca="1" si="30"/>
        <v>59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90"/>
      <c r="B60" s="83"/>
      <c r="C60" s="132" t="str">
        <f t="shared" ref="C60:H61" ca="1" si="55">C29</f>
        <v/>
      </c>
      <c r="D60" s="133" t="str">
        <f t="shared" ca="1" si="55"/>
        <v>＋</v>
      </c>
      <c r="E60" s="134">
        <f t="shared" ca="1" si="55"/>
        <v>0</v>
      </c>
      <c r="F60" s="134" t="str">
        <f t="shared" ca="1" si="55"/>
        <v>.</v>
      </c>
      <c r="G60" s="135">
        <f t="shared" ca="1" si="55"/>
        <v>4</v>
      </c>
      <c r="H60" s="135">
        <f t="shared" ca="1" si="55"/>
        <v>2</v>
      </c>
      <c r="I60" s="103"/>
      <c r="J60" s="98"/>
      <c r="K60" s="90"/>
      <c r="L60" s="83"/>
      <c r="M60" s="132" t="str">
        <f t="shared" ref="M60:R61" ca="1" si="56">M29</f>
        <v/>
      </c>
      <c r="N60" s="133" t="str">
        <f t="shared" ca="1" si="56"/>
        <v>＋</v>
      </c>
      <c r="O60" s="134">
        <f t="shared" ca="1" si="56"/>
        <v>0</v>
      </c>
      <c r="P60" s="134" t="str">
        <f t="shared" ca="1" si="56"/>
        <v>.</v>
      </c>
      <c r="Q60" s="135">
        <f t="shared" ca="1" si="56"/>
        <v>3</v>
      </c>
      <c r="R60" s="135">
        <f t="shared" ca="1" si="56"/>
        <v>8</v>
      </c>
      <c r="S60" s="103"/>
      <c r="T60" s="9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8.2550482695285865E-2</v>
      </c>
      <c r="CH60" s="11">
        <f t="shared" ca="1" si="28"/>
        <v>92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0.51244005779284518</v>
      </c>
      <c r="CO60" s="11">
        <f t="shared" ca="1" si="30"/>
        <v>36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90"/>
      <c r="B61" s="83"/>
      <c r="C61" s="137"/>
      <c r="D61" s="138">
        <f ca="1">D30</f>
        <v>0</v>
      </c>
      <c r="E61" s="139">
        <f t="shared" ca="1" si="55"/>
        <v>1</v>
      </c>
      <c r="F61" s="139" t="str">
        <f t="shared" si="55"/>
        <v>.</v>
      </c>
      <c r="G61" s="140">
        <f t="shared" ca="1" si="55"/>
        <v>0</v>
      </c>
      <c r="H61" s="141">
        <f t="shared" ca="1" si="55"/>
        <v>9</v>
      </c>
      <c r="I61" s="142"/>
      <c r="J61" s="98"/>
      <c r="K61" s="83"/>
      <c r="L61" s="83"/>
      <c r="M61" s="137"/>
      <c r="N61" s="138">
        <f ca="1">N30</f>
        <v>0</v>
      </c>
      <c r="O61" s="139">
        <f t="shared" ca="1" si="56"/>
        <v>1</v>
      </c>
      <c r="P61" s="139" t="str">
        <f t="shared" si="56"/>
        <v>.</v>
      </c>
      <c r="Q61" s="140">
        <f t="shared" ca="1" si="56"/>
        <v>0</v>
      </c>
      <c r="R61" s="141">
        <f t="shared" ca="1" si="56"/>
        <v>3</v>
      </c>
      <c r="S61" s="142"/>
      <c r="T61" s="9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0.7761632090404974</v>
      </c>
      <c r="CH61" s="11">
        <f t="shared" ca="1" si="28"/>
        <v>22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0.73603993340796459</v>
      </c>
      <c r="CO61" s="11">
        <f t="shared" ca="1" si="30"/>
        <v>18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112"/>
      <c r="B62" s="113"/>
      <c r="C62" s="113"/>
      <c r="D62" s="113"/>
      <c r="E62" s="115"/>
      <c r="F62" s="113"/>
      <c r="G62" s="113"/>
      <c r="H62" s="113"/>
      <c r="I62" s="113"/>
      <c r="J62" s="116"/>
      <c r="K62" s="112"/>
      <c r="L62" s="113"/>
      <c r="M62" s="113"/>
      <c r="N62" s="113"/>
      <c r="O62" s="113"/>
      <c r="P62" s="113"/>
      <c r="Q62" s="113"/>
      <c r="R62" s="113"/>
      <c r="S62" s="113"/>
      <c r="T62" s="116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0.79320927146975662</v>
      </c>
      <c r="CH62" s="11">
        <f t="shared" ca="1" si="28"/>
        <v>20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0.50892645355774868</v>
      </c>
      <c r="CO62" s="11">
        <f t="shared" ca="1" si="30"/>
        <v>37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0.71690231904191604</v>
      </c>
      <c r="CH63" s="11">
        <f t="shared" ca="1" si="28"/>
        <v>29</v>
      </c>
      <c r="CJ63" s="4">
        <v>63</v>
      </c>
      <c r="CK63" s="4">
        <v>6</v>
      </c>
      <c r="CL63" s="4">
        <v>2</v>
      </c>
      <c r="CN63" s="10">
        <f t="shared" ca="1" si="29"/>
        <v>0.56950636375624841</v>
      </c>
      <c r="CO63" s="11">
        <f t="shared" ca="1" si="30"/>
        <v>27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0.87344900170204465</v>
      </c>
      <c r="CH64" s="11">
        <f t="shared" ca="1" si="28"/>
        <v>9</v>
      </c>
      <c r="CJ64" s="4">
        <v>64</v>
      </c>
      <c r="CK64" s="4">
        <v>6</v>
      </c>
      <c r="CL64" s="4">
        <v>3</v>
      </c>
      <c r="CN64" s="10">
        <f t="shared" ca="1" si="29"/>
        <v>0.41493800052841168</v>
      </c>
      <c r="CO64" s="11">
        <f t="shared" ca="1" si="30"/>
        <v>41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0.30829645753085766</v>
      </c>
      <c r="CH65" s="11">
        <f t="shared" ca="1" si="28"/>
        <v>70</v>
      </c>
      <c r="CJ65" s="4">
        <v>65</v>
      </c>
      <c r="CK65" s="4">
        <v>6</v>
      </c>
      <c r="CL65" s="4">
        <v>4</v>
      </c>
      <c r="CN65" s="10">
        <f t="shared" ca="1" si="29"/>
        <v>0.30750648372505096</v>
      </c>
      <c r="CO65" s="11">
        <f t="shared" ca="1" si="30"/>
        <v>45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7">RAND()</f>
        <v>0.33105753655689718</v>
      </c>
      <c r="CH66" s="11">
        <f t="shared" ref="CH66:CH100" ca="1" si="58">RANK(CG66,$CG$1:$CG$100,)</f>
        <v>67</v>
      </c>
      <c r="CJ66" s="4">
        <v>66</v>
      </c>
      <c r="CK66" s="4">
        <v>6</v>
      </c>
      <c r="CL66" s="4">
        <v>5</v>
      </c>
      <c r="CN66" s="10">
        <f t="shared" ref="CN66:CN72" ca="1" si="59">RAND()</f>
        <v>0.77250780980326061</v>
      </c>
      <c r="CO66" s="11">
        <f t="shared" ref="CO66:CO72" ca="1" si="60">RANK(CN66,$CN$1:$CN$100,)</f>
        <v>16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0.37428019990700323</v>
      </c>
      <c r="CH67" s="11">
        <f t="shared" ca="1" si="58"/>
        <v>61</v>
      </c>
      <c r="CJ67" s="4">
        <v>67</v>
      </c>
      <c r="CK67" s="4">
        <v>6</v>
      </c>
      <c r="CL67" s="4">
        <v>6</v>
      </c>
      <c r="CN67" s="10">
        <f t="shared" ca="1" si="59"/>
        <v>0.67782641496251883</v>
      </c>
      <c r="CO67" s="11">
        <f t="shared" ca="1" si="60"/>
        <v>23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0.76391993710502148</v>
      </c>
      <c r="CH68" s="11">
        <f t="shared" ca="1" si="58"/>
        <v>25</v>
      </c>
      <c r="CJ68" s="4">
        <v>68</v>
      </c>
      <c r="CK68" s="4">
        <v>6</v>
      </c>
      <c r="CL68" s="4">
        <v>7</v>
      </c>
      <c r="CN68" s="10">
        <f t="shared" ca="1" si="59"/>
        <v>0.30418489230631063</v>
      </c>
      <c r="CO68" s="11">
        <f t="shared" ca="1" si="60"/>
        <v>47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4.2662659463222119E-2</v>
      </c>
      <c r="CH69" s="11">
        <f t="shared" ca="1" si="58"/>
        <v>95</v>
      </c>
      <c r="CJ69" s="4">
        <v>69</v>
      </c>
      <c r="CK69" s="4">
        <v>6</v>
      </c>
      <c r="CL69" s="4">
        <v>8</v>
      </c>
      <c r="CN69" s="10">
        <f t="shared" ca="1" si="59"/>
        <v>0.5854292549212492</v>
      </c>
      <c r="CO69" s="11">
        <f t="shared" ca="1" si="60"/>
        <v>25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0.23778199831989044</v>
      </c>
      <c r="CH70" s="11">
        <f t="shared" ca="1" si="58"/>
        <v>78</v>
      </c>
      <c r="CJ70" s="4">
        <v>70</v>
      </c>
      <c r="CK70" s="4">
        <v>6</v>
      </c>
      <c r="CL70" s="4">
        <v>9</v>
      </c>
      <c r="CN70" s="10">
        <f t="shared" ca="1" si="59"/>
        <v>0.24268769898703646</v>
      </c>
      <c r="CO70" s="11">
        <f t="shared" ca="1" si="60"/>
        <v>53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0.73245905882880646</v>
      </c>
      <c r="CH71" s="11">
        <f t="shared" ca="1" si="58"/>
        <v>28</v>
      </c>
      <c r="CJ71" s="4">
        <v>71</v>
      </c>
      <c r="CK71" s="4">
        <v>7</v>
      </c>
      <c r="CL71" s="4">
        <v>0</v>
      </c>
      <c r="CN71" s="10">
        <f t="shared" ca="1" si="59"/>
        <v>0.78800885556470557</v>
      </c>
      <c r="CO71" s="11">
        <f t="shared" ca="1" si="60"/>
        <v>15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0.46851121656373329</v>
      </c>
      <c r="CH72" s="11">
        <f t="shared" ca="1" si="58"/>
        <v>53</v>
      </c>
      <c r="CJ72" s="4">
        <v>72</v>
      </c>
      <c r="CK72" s="4">
        <v>7</v>
      </c>
      <c r="CL72" s="4">
        <v>1</v>
      </c>
      <c r="CN72" s="10">
        <f t="shared" ca="1" si="59"/>
        <v>0.98534878777563539</v>
      </c>
      <c r="CO72" s="11">
        <f t="shared" ca="1" si="60"/>
        <v>3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0.6379029424041196</v>
      </c>
      <c r="CH73" s="11">
        <f t="shared" ca="1" si="58"/>
        <v>36</v>
      </c>
      <c r="CJ73" s="4">
        <v>73</v>
      </c>
      <c r="CK73" s="4">
        <v>7</v>
      </c>
      <c r="CL73" s="4">
        <v>2</v>
      </c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0.47653216370397089</v>
      </c>
      <c r="CH74" s="11">
        <f t="shared" ca="1" si="58"/>
        <v>51</v>
      </c>
      <c r="CJ74" s="4">
        <v>74</v>
      </c>
      <c r="CK74" s="4">
        <v>7</v>
      </c>
      <c r="CL74" s="4">
        <v>3</v>
      </c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0.44977218765094884</v>
      </c>
      <c r="CH75" s="11">
        <f t="shared" ca="1" si="58"/>
        <v>55</v>
      </c>
      <c r="CJ75" s="4">
        <v>75</v>
      </c>
      <c r="CK75" s="4">
        <v>7</v>
      </c>
      <c r="CL75" s="4">
        <v>4</v>
      </c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0.32600988210675086</v>
      </c>
      <c r="CH76" s="11">
        <f t="shared" ca="1" si="58"/>
        <v>68</v>
      </c>
      <c r="CJ76" s="4">
        <v>76</v>
      </c>
      <c r="CK76" s="4">
        <v>7</v>
      </c>
      <c r="CL76" s="4">
        <v>5</v>
      </c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0.50978205283793321</v>
      </c>
      <c r="CH77" s="11">
        <f t="shared" ca="1" si="58"/>
        <v>48</v>
      </c>
      <c r="CJ77" s="4">
        <v>77</v>
      </c>
      <c r="CK77" s="4">
        <v>7</v>
      </c>
      <c r="CL77" s="4">
        <v>6</v>
      </c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0.40166558907992567</v>
      </c>
      <c r="CH78" s="11">
        <f t="shared" ca="1" si="58"/>
        <v>59</v>
      </c>
      <c r="CJ78" s="4">
        <v>78</v>
      </c>
      <c r="CK78" s="4">
        <v>7</v>
      </c>
      <c r="CL78" s="4">
        <v>7</v>
      </c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0.60678906107668829</v>
      </c>
      <c r="CH79" s="11">
        <f t="shared" ca="1" si="58"/>
        <v>39</v>
      </c>
      <c r="CJ79" s="4">
        <v>79</v>
      </c>
      <c r="CK79" s="4">
        <v>7</v>
      </c>
      <c r="CL79" s="4">
        <v>8</v>
      </c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0.54911869699597293</v>
      </c>
      <c r="CH80" s="11">
        <f t="shared" ca="1" si="58"/>
        <v>44</v>
      </c>
      <c r="CJ80" s="4">
        <v>80</v>
      </c>
      <c r="CK80" s="4">
        <v>7</v>
      </c>
      <c r="CL80" s="4">
        <v>9</v>
      </c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0.97195125117029979</v>
      </c>
      <c r="CH81" s="11">
        <f t="shared" ca="1" si="58"/>
        <v>3</v>
      </c>
      <c r="CJ81" s="4">
        <v>81</v>
      </c>
      <c r="CK81" s="4">
        <v>8</v>
      </c>
      <c r="CL81" s="4">
        <v>0</v>
      </c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7"/>
        <v>5.9178445990601292E-2</v>
      </c>
      <c r="CH82" s="11">
        <f t="shared" ca="1" si="58"/>
        <v>93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7"/>
        <v>0.82983753315919406</v>
      </c>
      <c r="CH83" s="11">
        <f t="shared" ca="1" si="58"/>
        <v>17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7"/>
        <v>0.71030219925242555</v>
      </c>
      <c r="CH84" s="11">
        <f t="shared" ca="1" si="58"/>
        <v>31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7"/>
        <v>0.54365121674240346</v>
      </c>
      <c r="CH85" s="11">
        <f t="shared" ca="1" si="58"/>
        <v>45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7"/>
        <v>0.47448483533145969</v>
      </c>
      <c r="CH86" s="11">
        <f t="shared" ca="1" si="58"/>
        <v>52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7"/>
        <v>9.0355765954748257E-2</v>
      </c>
      <c r="CH87" s="11">
        <f t="shared" ca="1" si="58"/>
        <v>90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7"/>
        <v>0.59080820272996071</v>
      </c>
      <c r="CH88" s="11">
        <f t="shared" ca="1" si="58"/>
        <v>42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7"/>
        <v>0.87628807463509883</v>
      </c>
      <c r="CH89" s="11">
        <f t="shared" ca="1" si="58"/>
        <v>8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7"/>
        <v>0.54188663349211119</v>
      </c>
      <c r="CH90" s="11">
        <f t="shared" ca="1" si="58"/>
        <v>46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>
        <f t="shared" ca="1" si="57"/>
        <v>0.86952539149277241</v>
      </c>
      <c r="CH91" s="11">
        <f t="shared" ca="1" si="58"/>
        <v>10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>
        <f t="shared" ca="1" si="57"/>
        <v>0.84038699746797574</v>
      </c>
      <c r="CH92" s="11">
        <f t="shared" ca="1" si="58"/>
        <v>14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>
        <f t="shared" ca="1" si="57"/>
        <v>0.59631833614266294</v>
      </c>
      <c r="CH93" s="11">
        <f t="shared" ca="1" si="58"/>
        <v>40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>
        <f t="shared" ca="1" si="57"/>
        <v>0.76581552781823958</v>
      </c>
      <c r="CH94" s="11">
        <f t="shared" ca="1" si="58"/>
        <v>24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>
        <f t="shared" ca="1" si="57"/>
        <v>0.15904459204366406</v>
      </c>
      <c r="CH95" s="11">
        <f t="shared" ca="1" si="58"/>
        <v>85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>
        <f t="shared" ca="1" si="57"/>
        <v>9.0004829341092329E-2</v>
      </c>
      <c r="CH96" s="11">
        <f t="shared" ca="1" si="58"/>
        <v>91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>
        <f t="shared" ca="1" si="57"/>
        <v>0.67674876560666553</v>
      </c>
      <c r="CH97" s="11">
        <f t="shared" ca="1" si="58"/>
        <v>33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>
        <f t="shared" ca="1" si="57"/>
        <v>1.4654354843300799E-2</v>
      </c>
      <c r="CH98" s="11">
        <f t="shared" ca="1" si="58"/>
        <v>98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>
        <f t="shared" ca="1" si="57"/>
        <v>0.97887237407710581</v>
      </c>
      <c r="CH99" s="11">
        <f t="shared" ca="1" si="58"/>
        <v>2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7"/>
        <v>0.61442722162769325</v>
      </c>
      <c r="CH100" s="11">
        <f t="shared" ca="1" si="58"/>
        <v>38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ANDdlepGIyALdxci+K2CDgQuSVQx8e8FmAWL5g/AJSj3xxYcOW3ooeTLuAL/Ypcyn4r3eWr64cDj7g8PZOHyZg==" saltValue="02W1QSsIxptlo+HZLxTnw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7"/>
  <conditionalFormatting sqref="AF15:AF26">
    <cfRule type="expression" dxfId="960" priority="137">
      <formula>$AF15="NO"</formula>
    </cfRule>
  </conditionalFormatting>
  <conditionalFormatting sqref="S7">
    <cfRule type="expression" dxfId="959" priority="136">
      <formula>S7=0</formula>
    </cfRule>
  </conditionalFormatting>
  <conditionalFormatting sqref="S8">
    <cfRule type="expression" dxfId="958" priority="135">
      <formula>S8=0</formula>
    </cfRule>
  </conditionalFormatting>
  <conditionalFormatting sqref="S14">
    <cfRule type="expression" dxfId="957" priority="134">
      <formula>S14=0</formula>
    </cfRule>
  </conditionalFormatting>
  <conditionalFormatting sqref="S15">
    <cfRule type="expression" dxfId="956" priority="133">
      <formula>S15=0</formula>
    </cfRule>
  </conditionalFormatting>
  <conditionalFormatting sqref="S21">
    <cfRule type="expression" dxfId="955" priority="132">
      <formula>S21=0</formula>
    </cfRule>
  </conditionalFormatting>
  <conditionalFormatting sqref="S22">
    <cfRule type="expression" dxfId="954" priority="131">
      <formula>S22=0</formula>
    </cfRule>
  </conditionalFormatting>
  <conditionalFormatting sqref="S28">
    <cfRule type="expression" dxfId="953" priority="130">
      <formula>S28=0</formula>
    </cfRule>
  </conditionalFormatting>
  <conditionalFormatting sqref="S29">
    <cfRule type="expression" dxfId="952" priority="129">
      <formula>S29=0</formula>
    </cfRule>
  </conditionalFormatting>
  <conditionalFormatting sqref="D38">
    <cfRule type="expression" dxfId="951" priority="128">
      <formula>D38=0</formula>
    </cfRule>
  </conditionalFormatting>
  <conditionalFormatting sqref="D39">
    <cfRule type="expression" dxfId="950" priority="127">
      <formula>D39=0</formula>
    </cfRule>
  </conditionalFormatting>
  <conditionalFormatting sqref="D40">
    <cfRule type="expression" dxfId="949" priority="126">
      <formula>D40=0</formula>
    </cfRule>
  </conditionalFormatting>
  <conditionalFormatting sqref="C39">
    <cfRule type="expression" dxfId="948" priority="125">
      <formula>C39=""</formula>
    </cfRule>
  </conditionalFormatting>
  <conditionalFormatting sqref="H38:I38">
    <cfRule type="expression" dxfId="947" priority="124">
      <formula>H38=0</formula>
    </cfRule>
  </conditionalFormatting>
  <conditionalFormatting sqref="H39:I39">
    <cfRule type="expression" dxfId="946" priority="123">
      <formula>H39=0</formula>
    </cfRule>
  </conditionalFormatting>
  <conditionalFormatting sqref="G38">
    <cfRule type="expression" dxfId="945" priority="122">
      <formula>AND(G38=0,H38=0)</formula>
    </cfRule>
  </conditionalFormatting>
  <conditionalFormatting sqref="G39">
    <cfRule type="expression" dxfId="944" priority="121">
      <formula>AND(G39=0,H39=0)</formula>
    </cfRule>
  </conditionalFormatting>
  <conditionalFormatting sqref="N38">
    <cfRule type="expression" dxfId="943" priority="120">
      <formula>N38=0</formula>
    </cfRule>
  </conditionalFormatting>
  <conditionalFormatting sqref="N39">
    <cfRule type="expression" dxfId="942" priority="119">
      <formula>N39=0</formula>
    </cfRule>
  </conditionalFormatting>
  <conditionalFormatting sqref="N40">
    <cfRule type="expression" dxfId="941" priority="118">
      <formula>N40=0</formula>
    </cfRule>
  </conditionalFormatting>
  <conditionalFormatting sqref="M39">
    <cfRule type="expression" dxfId="940" priority="117">
      <formula>M39=""</formula>
    </cfRule>
  </conditionalFormatting>
  <conditionalFormatting sqref="R38:S38">
    <cfRule type="expression" dxfId="939" priority="116">
      <formula>R38=0</formula>
    </cfRule>
  </conditionalFormatting>
  <conditionalFormatting sqref="R39:S39">
    <cfRule type="expression" dxfId="938" priority="115">
      <formula>R39=0</formula>
    </cfRule>
  </conditionalFormatting>
  <conditionalFormatting sqref="Q38">
    <cfRule type="expression" dxfId="937" priority="114">
      <formula>AND(Q38=0,R38=0)</formula>
    </cfRule>
  </conditionalFormatting>
  <conditionalFormatting sqref="Q39">
    <cfRule type="expression" dxfId="936" priority="113">
      <formula>AND(Q39=0,R39=0)</formula>
    </cfRule>
  </conditionalFormatting>
  <conditionalFormatting sqref="D45">
    <cfRule type="expression" dxfId="935" priority="112">
      <formula>D45=0</formula>
    </cfRule>
  </conditionalFormatting>
  <conditionalFormatting sqref="D46">
    <cfRule type="expression" dxfId="934" priority="111">
      <formula>D46=0</formula>
    </cfRule>
  </conditionalFormatting>
  <conditionalFormatting sqref="D47">
    <cfRule type="expression" dxfId="933" priority="110">
      <formula>D47=0</formula>
    </cfRule>
  </conditionalFormatting>
  <conditionalFormatting sqref="C46">
    <cfRule type="expression" dxfId="932" priority="109">
      <formula>C46=""</formula>
    </cfRule>
  </conditionalFormatting>
  <conditionalFormatting sqref="H45:I45">
    <cfRule type="expression" dxfId="931" priority="108">
      <formula>H45=0</formula>
    </cfRule>
  </conditionalFormatting>
  <conditionalFormatting sqref="H46:I46">
    <cfRule type="expression" dxfId="930" priority="107">
      <formula>H46=0</formula>
    </cfRule>
  </conditionalFormatting>
  <conditionalFormatting sqref="G45">
    <cfRule type="expression" dxfId="929" priority="106">
      <formula>AND(G45=0,H45=0)</formula>
    </cfRule>
  </conditionalFormatting>
  <conditionalFormatting sqref="G46">
    <cfRule type="expression" dxfId="928" priority="105">
      <formula>AND(G46=0,H46=0)</formula>
    </cfRule>
  </conditionalFormatting>
  <conditionalFormatting sqref="N45">
    <cfRule type="expression" dxfId="927" priority="104">
      <formula>N45=0</formula>
    </cfRule>
  </conditionalFormatting>
  <conditionalFormatting sqref="N46">
    <cfRule type="expression" dxfId="926" priority="103">
      <formula>N46=0</formula>
    </cfRule>
  </conditionalFormatting>
  <conditionalFormatting sqref="N47">
    <cfRule type="expression" dxfId="925" priority="102">
      <formula>N47=0</formula>
    </cfRule>
  </conditionalFormatting>
  <conditionalFormatting sqref="M46">
    <cfRule type="expression" dxfId="924" priority="101">
      <formula>M46=""</formula>
    </cfRule>
  </conditionalFormatting>
  <conditionalFormatting sqref="R45:S45">
    <cfRule type="expression" dxfId="923" priority="100">
      <formula>R45=0</formula>
    </cfRule>
  </conditionalFormatting>
  <conditionalFormatting sqref="R46:S46">
    <cfRule type="expression" dxfId="922" priority="99">
      <formula>R46=0</formula>
    </cfRule>
  </conditionalFormatting>
  <conditionalFormatting sqref="Q45">
    <cfRule type="expression" dxfId="921" priority="98">
      <formula>AND(Q45=0,R45=0)</formula>
    </cfRule>
  </conditionalFormatting>
  <conditionalFormatting sqref="Q46">
    <cfRule type="expression" dxfId="920" priority="97">
      <formula>AND(Q46=0,R46=0)</formula>
    </cfRule>
  </conditionalFormatting>
  <conditionalFormatting sqref="D52">
    <cfRule type="expression" dxfId="919" priority="96">
      <formula>D52=0</formula>
    </cfRule>
  </conditionalFormatting>
  <conditionalFormatting sqref="D53">
    <cfRule type="expression" dxfId="918" priority="95">
      <formula>D53=0</formula>
    </cfRule>
  </conditionalFormatting>
  <conditionalFormatting sqref="D54">
    <cfRule type="expression" dxfId="917" priority="94">
      <formula>D54=0</formula>
    </cfRule>
  </conditionalFormatting>
  <conditionalFormatting sqref="C53">
    <cfRule type="expression" dxfId="916" priority="93">
      <formula>C53=""</formula>
    </cfRule>
  </conditionalFormatting>
  <conditionalFormatting sqref="H52:I52">
    <cfRule type="expression" dxfId="915" priority="92">
      <formula>H52=0</formula>
    </cfRule>
  </conditionalFormatting>
  <conditionalFormatting sqref="H53:I53">
    <cfRule type="expression" dxfId="914" priority="91">
      <formula>H53=0</formula>
    </cfRule>
  </conditionalFormatting>
  <conditionalFormatting sqref="G52">
    <cfRule type="expression" dxfId="913" priority="90">
      <formula>AND(G52=0,H52=0)</formula>
    </cfRule>
  </conditionalFormatting>
  <conditionalFormatting sqref="G53">
    <cfRule type="expression" dxfId="912" priority="89">
      <formula>AND(G53=0,H53=0)</formula>
    </cfRule>
  </conditionalFormatting>
  <conditionalFormatting sqref="N52">
    <cfRule type="expression" dxfId="911" priority="88">
      <formula>N52=0</formula>
    </cfRule>
  </conditionalFormatting>
  <conditionalFormatting sqref="N53">
    <cfRule type="expression" dxfId="910" priority="87">
      <formula>N53=0</formula>
    </cfRule>
  </conditionalFormatting>
  <conditionalFormatting sqref="N54">
    <cfRule type="expression" dxfId="909" priority="86">
      <formula>N54=0</formula>
    </cfRule>
  </conditionalFormatting>
  <conditionalFormatting sqref="M53">
    <cfRule type="expression" dxfId="908" priority="85">
      <formula>M53=""</formula>
    </cfRule>
  </conditionalFormatting>
  <conditionalFormatting sqref="R52:S52">
    <cfRule type="expression" dxfId="907" priority="84">
      <formula>R52=0</formula>
    </cfRule>
  </conditionalFormatting>
  <conditionalFormatting sqref="R53:S53">
    <cfRule type="expression" dxfId="906" priority="83">
      <formula>R53=0</formula>
    </cfRule>
  </conditionalFormatting>
  <conditionalFormatting sqref="Q52">
    <cfRule type="expression" dxfId="905" priority="82">
      <formula>AND(Q52=0,R52=0)</formula>
    </cfRule>
  </conditionalFormatting>
  <conditionalFormatting sqref="Q53">
    <cfRule type="expression" dxfId="904" priority="81">
      <formula>AND(Q53=0,R53=0)</formula>
    </cfRule>
  </conditionalFormatting>
  <conditionalFormatting sqref="D59">
    <cfRule type="expression" dxfId="903" priority="80">
      <formula>D59=0</formula>
    </cfRule>
  </conditionalFormatting>
  <conditionalFormatting sqref="D60">
    <cfRule type="expression" dxfId="902" priority="79">
      <formula>D60=0</formula>
    </cfRule>
  </conditionalFormatting>
  <conditionalFormatting sqref="D61">
    <cfRule type="expression" dxfId="901" priority="78">
      <formula>D61=0</formula>
    </cfRule>
  </conditionalFormatting>
  <conditionalFormatting sqref="C60">
    <cfRule type="expression" dxfId="900" priority="77">
      <formula>C60=""</formula>
    </cfRule>
  </conditionalFormatting>
  <conditionalFormatting sqref="H59:I59">
    <cfRule type="expression" dxfId="899" priority="76">
      <formula>H59=0</formula>
    </cfRule>
  </conditionalFormatting>
  <conditionalFormatting sqref="H60:I60">
    <cfRule type="expression" dxfId="898" priority="75">
      <formula>H60=0</formula>
    </cfRule>
  </conditionalFormatting>
  <conditionalFormatting sqref="G59">
    <cfRule type="expression" dxfId="897" priority="74">
      <formula>AND(G59=0,H59=0)</formula>
    </cfRule>
  </conditionalFormatting>
  <conditionalFormatting sqref="G60">
    <cfRule type="expression" dxfId="896" priority="73">
      <formula>AND(G60=0,H60=0)</formula>
    </cfRule>
  </conditionalFormatting>
  <conditionalFormatting sqref="N59">
    <cfRule type="expression" dxfId="895" priority="72">
      <formula>N59=0</formula>
    </cfRule>
  </conditionalFormatting>
  <conditionalFormatting sqref="N60">
    <cfRule type="expression" dxfId="894" priority="71">
      <formula>N60=0</formula>
    </cfRule>
  </conditionalFormatting>
  <conditionalFormatting sqref="N61">
    <cfRule type="expression" dxfId="893" priority="70">
      <formula>N61=0</formula>
    </cfRule>
  </conditionalFormatting>
  <conditionalFormatting sqref="M60">
    <cfRule type="expression" dxfId="892" priority="69">
      <formula>M60=""</formula>
    </cfRule>
  </conditionalFormatting>
  <conditionalFormatting sqref="R59:S59">
    <cfRule type="expression" dxfId="891" priority="68">
      <formula>R59=0</formula>
    </cfRule>
  </conditionalFormatting>
  <conditionalFormatting sqref="R60:S60">
    <cfRule type="expression" dxfId="890" priority="67">
      <formula>R60=0</formula>
    </cfRule>
  </conditionalFormatting>
  <conditionalFormatting sqref="Q59">
    <cfRule type="expression" dxfId="889" priority="66">
      <formula>AND(Q59=0,R59=0)</formula>
    </cfRule>
  </conditionalFormatting>
  <conditionalFormatting sqref="Q60">
    <cfRule type="expression" dxfId="888" priority="65">
      <formula>AND(Q60=0,R60=0)</formula>
    </cfRule>
  </conditionalFormatting>
  <conditionalFormatting sqref="D7">
    <cfRule type="expression" dxfId="887" priority="64">
      <formula>D7=0</formula>
    </cfRule>
  </conditionalFormatting>
  <conditionalFormatting sqref="D8">
    <cfRule type="expression" dxfId="886" priority="63">
      <formula>D8=0</formula>
    </cfRule>
  </conditionalFormatting>
  <conditionalFormatting sqref="D9">
    <cfRule type="expression" dxfId="885" priority="62">
      <formula>D9=0</formula>
    </cfRule>
  </conditionalFormatting>
  <conditionalFormatting sqref="C8">
    <cfRule type="expression" dxfId="884" priority="61">
      <formula>C8=""</formula>
    </cfRule>
  </conditionalFormatting>
  <conditionalFormatting sqref="H7:I7">
    <cfRule type="expression" dxfId="883" priority="60">
      <formula>H7=0</formula>
    </cfRule>
  </conditionalFormatting>
  <conditionalFormatting sqref="H8:I8">
    <cfRule type="expression" dxfId="882" priority="59">
      <formula>H8=0</formula>
    </cfRule>
  </conditionalFormatting>
  <conditionalFormatting sqref="G7">
    <cfRule type="expression" dxfId="881" priority="58">
      <formula>AND(G7=0,H7=0)</formula>
    </cfRule>
  </conditionalFormatting>
  <conditionalFormatting sqref="G8">
    <cfRule type="expression" dxfId="880" priority="57">
      <formula>AND(G8=0,H8=0)</formula>
    </cfRule>
  </conditionalFormatting>
  <conditionalFormatting sqref="N7">
    <cfRule type="expression" dxfId="879" priority="56">
      <formula>N7=0</formula>
    </cfRule>
  </conditionalFormatting>
  <conditionalFormatting sqref="N8">
    <cfRule type="expression" dxfId="878" priority="55">
      <formula>N8=0</formula>
    </cfRule>
  </conditionalFormatting>
  <conditionalFormatting sqref="N9">
    <cfRule type="expression" dxfId="877" priority="54">
      <formula>N9=0</formula>
    </cfRule>
  </conditionalFormatting>
  <conditionalFormatting sqref="M8">
    <cfRule type="expression" dxfId="876" priority="53">
      <formula>M8=""</formula>
    </cfRule>
  </conditionalFormatting>
  <conditionalFormatting sqref="R7">
    <cfRule type="expression" dxfId="875" priority="52">
      <formula>R7=0</formula>
    </cfRule>
  </conditionalFormatting>
  <conditionalFormatting sqref="R8">
    <cfRule type="expression" dxfId="874" priority="51">
      <formula>R8=0</formula>
    </cfRule>
  </conditionalFormatting>
  <conditionalFormatting sqref="Q7">
    <cfRule type="expression" dxfId="873" priority="50">
      <formula>AND(Q7=0,R7=0)</formula>
    </cfRule>
  </conditionalFormatting>
  <conditionalFormatting sqref="Q8">
    <cfRule type="expression" dxfId="872" priority="49">
      <formula>AND(Q8=0,R8=0)</formula>
    </cfRule>
  </conditionalFormatting>
  <conditionalFormatting sqref="D14">
    <cfRule type="expression" dxfId="871" priority="48">
      <formula>D14=0</formula>
    </cfRule>
  </conditionalFormatting>
  <conditionalFormatting sqref="D15">
    <cfRule type="expression" dxfId="870" priority="47">
      <formula>D15=0</formula>
    </cfRule>
  </conditionalFormatting>
  <conditionalFormatting sqref="D16">
    <cfRule type="expression" dxfId="869" priority="46">
      <formula>D16=0</formula>
    </cfRule>
  </conditionalFormatting>
  <conditionalFormatting sqref="C15">
    <cfRule type="expression" dxfId="868" priority="45">
      <formula>C15=""</formula>
    </cfRule>
  </conditionalFormatting>
  <conditionalFormatting sqref="H14:I14">
    <cfRule type="expression" dxfId="867" priority="44">
      <formula>H14=0</formula>
    </cfRule>
  </conditionalFormatting>
  <conditionalFormatting sqref="H15:I15">
    <cfRule type="expression" dxfId="866" priority="43">
      <formula>H15=0</formula>
    </cfRule>
  </conditionalFormatting>
  <conditionalFormatting sqref="G14">
    <cfRule type="expression" dxfId="865" priority="42">
      <formula>AND(G14=0,H14=0)</formula>
    </cfRule>
  </conditionalFormatting>
  <conditionalFormatting sqref="G15">
    <cfRule type="expression" dxfId="864" priority="41">
      <formula>AND(G15=0,H15=0)</formula>
    </cfRule>
  </conditionalFormatting>
  <conditionalFormatting sqref="N14">
    <cfRule type="expression" dxfId="863" priority="40">
      <formula>N14=0</formula>
    </cfRule>
  </conditionalFormatting>
  <conditionalFormatting sqref="N15">
    <cfRule type="expression" dxfId="862" priority="39">
      <formula>N15=0</formula>
    </cfRule>
  </conditionalFormatting>
  <conditionalFormatting sqref="N16">
    <cfRule type="expression" dxfId="861" priority="38">
      <formula>N16=0</formula>
    </cfRule>
  </conditionalFormatting>
  <conditionalFormatting sqref="M15">
    <cfRule type="expression" dxfId="860" priority="37">
      <formula>M15=""</formula>
    </cfRule>
  </conditionalFormatting>
  <conditionalFormatting sqref="R14">
    <cfRule type="expression" dxfId="859" priority="36">
      <formula>R14=0</formula>
    </cfRule>
  </conditionalFormatting>
  <conditionalFormatting sqref="R15">
    <cfRule type="expression" dxfId="858" priority="35">
      <formula>R15=0</formula>
    </cfRule>
  </conditionalFormatting>
  <conditionalFormatting sqref="Q14">
    <cfRule type="expression" dxfId="857" priority="34">
      <formula>AND(Q14=0,R14=0)</formula>
    </cfRule>
  </conditionalFormatting>
  <conditionalFormatting sqref="Q15">
    <cfRule type="expression" dxfId="856" priority="33">
      <formula>AND(Q15=0,R15=0)</formula>
    </cfRule>
  </conditionalFormatting>
  <conditionalFormatting sqref="D21">
    <cfRule type="expression" dxfId="855" priority="32">
      <formula>D21=0</formula>
    </cfRule>
  </conditionalFormatting>
  <conditionalFormatting sqref="D22">
    <cfRule type="expression" dxfId="854" priority="31">
      <formula>D22=0</formula>
    </cfRule>
  </conditionalFormatting>
  <conditionalFormatting sqref="D23">
    <cfRule type="expression" dxfId="853" priority="30">
      <formula>D23=0</formula>
    </cfRule>
  </conditionalFormatting>
  <conditionalFormatting sqref="C22">
    <cfRule type="expression" dxfId="852" priority="29">
      <formula>C22=""</formula>
    </cfRule>
  </conditionalFormatting>
  <conditionalFormatting sqref="H21:I21">
    <cfRule type="expression" dxfId="851" priority="28">
      <formula>H21=0</formula>
    </cfRule>
  </conditionalFormatting>
  <conditionalFormatting sqref="H22:I22">
    <cfRule type="expression" dxfId="850" priority="27">
      <formula>H22=0</formula>
    </cfRule>
  </conditionalFormatting>
  <conditionalFormatting sqref="G21">
    <cfRule type="expression" dxfId="849" priority="26">
      <formula>AND(G21=0,H21=0)</formula>
    </cfRule>
  </conditionalFormatting>
  <conditionalFormatting sqref="G22">
    <cfRule type="expression" dxfId="848" priority="25">
      <formula>AND(G22=0,H22=0)</formula>
    </cfRule>
  </conditionalFormatting>
  <conditionalFormatting sqref="N21">
    <cfRule type="expression" dxfId="847" priority="24">
      <formula>N21=0</formula>
    </cfRule>
  </conditionalFormatting>
  <conditionalFormatting sqref="N22">
    <cfRule type="expression" dxfId="846" priority="23">
      <formula>N22=0</formula>
    </cfRule>
  </conditionalFormatting>
  <conditionalFormatting sqref="N23">
    <cfRule type="expression" dxfId="845" priority="22">
      <formula>N23=0</formula>
    </cfRule>
  </conditionalFormatting>
  <conditionalFormatting sqref="M22">
    <cfRule type="expression" dxfId="844" priority="21">
      <formula>M22=""</formula>
    </cfRule>
  </conditionalFormatting>
  <conditionalFormatting sqref="R21">
    <cfRule type="expression" dxfId="843" priority="20">
      <formula>R21=0</formula>
    </cfRule>
  </conditionalFormatting>
  <conditionalFormatting sqref="R22">
    <cfRule type="expression" dxfId="842" priority="19">
      <formula>R22=0</formula>
    </cfRule>
  </conditionalFormatting>
  <conditionalFormatting sqref="Q21">
    <cfRule type="expression" dxfId="841" priority="18">
      <formula>AND(Q21=0,R21=0)</formula>
    </cfRule>
  </conditionalFormatting>
  <conditionalFormatting sqref="Q22">
    <cfRule type="expression" dxfId="840" priority="17">
      <formula>AND(Q22=0,R22=0)</formula>
    </cfRule>
  </conditionalFormatting>
  <conditionalFormatting sqref="D28">
    <cfRule type="expression" dxfId="839" priority="16">
      <formula>D28=0</formula>
    </cfRule>
  </conditionalFormatting>
  <conditionalFormatting sqref="D29">
    <cfRule type="expression" dxfId="838" priority="15">
      <formula>D29=0</formula>
    </cfRule>
  </conditionalFormatting>
  <conditionalFormatting sqref="D30">
    <cfRule type="expression" dxfId="837" priority="14">
      <formula>D30=0</formula>
    </cfRule>
  </conditionalFormatting>
  <conditionalFormatting sqref="C29">
    <cfRule type="expression" dxfId="836" priority="13">
      <formula>C29=""</formula>
    </cfRule>
  </conditionalFormatting>
  <conditionalFormatting sqref="H28:I28">
    <cfRule type="expression" dxfId="835" priority="12">
      <formula>H28=0</formula>
    </cfRule>
  </conditionalFormatting>
  <conditionalFormatting sqref="H29:I29">
    <cfRule type="expression" dxfId="834" priority="11">
      <formula>H29=0</formula>
    </cfRule>
  </conditionalFormatting>
  <conditionalFormatting sqref="G28">
    <cfRule type="expression" dxfId="833" priority="10">
      <formula>AND(G28=0,H28=0)</formula>
    </cfRule>
  </conditionalFormatting>
  <conditionalFormatting sqref="G29">
    <cfRule type="expression" dxfId="832" priority="9">
      <formula>AND(G29=0,H29=0)</formula>
    </cfRule>
  </conditionalFormatting>
  <conditionalFormatting sqref="N28">
    <cfRule type="expression" dxfId="831" priority="8">
      <formula>N28=0</formula>
    </cfRule>
  </conditionalFormatting>
  <conditionalFormatting sqref="N29">
    <cfRule type="expression" dxfId="830" priority="7">
      <formula>N29=0</formula>
    </cfRule>
  </conditionalFormatting>
  <conditionalFormatting sqref="N30">
    <cfRule type="expression" dxfId="829" priority="6">
      <formula>N30=0</formula>
    </cfRule>
  </conditionalFormatting>
  <conditionalFormatting sqref="M29">
    <cfRule type="expression" dxfId="828" priority="5">
      <formula>M29=""</formula>
    </cfRule>
  </conditionalFormatting>
  <conditionalFormatting sqref="R28">
    <cfRule type="expression" dxfId="827" priority="4">
      <formula>R28=0</formula>
    </cfRule>
  </conditionalFormatting>
  <conditionalFormatting sqref="R29">
    <cfRule type="expression" dxfId="826" priority="3">
      <formula>R29=0</formula>
    </cfRule>
  </conditionalFormatting>
  <conditionalFormatting sqref="Q28">
    <cfRule type="expression" dxfId="825" priority="2">
      <formula>AND(Q28=0,R28=0)</formula>
    </cfRule>
  </conditionalFormatting>
  <conditionalFormatting sqref="Q29">
    <cfRule type="expression" dxfId="824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74" customWidth="1"/>
    <col min="2" max="2" width="5.625" style="74" customWidth="1"/>
    <col min="3" max="4" width="9.125" style="74" customWidth="1"/>
    <col min="5" max="5" width="9.125" style="75" customWidth="1"/>
    <col min="6" max="6" width="2.625" style="74" customWidth="1"/>
    <col min="7" max="7" width="7.125" style="74" customWidth="1"/>
    <col min="8" max="8" width="9.125" style="74" customWidth="1"/>
    <col min="9" max="9" width="5.625" style="74" customWidth="1"/>
    <col min="10" max="11" width="1.625" style="74" customWidth="1"/>
    <col min="12" max="12" width="5.625" style="74" customWidth="1"/>
    <col min="13" max="15" width="9.125" style="74" customWidth="1"/>
    <col min="16" max="16" width="2.625" style="74" customWidth="1"/>
    <col min="17" max="17" width="7.125" style="74" customWidth="1"/>
    <col min="18" max="18" width="9.125" style="74" customWidth="1"/>
    <col min="19" max="19" width="5.625" style="74" customWidth="1"/>
    <col min="20" max="20" width="1.625" style="74" customWidth="1"/>
    <col min="21" max="21" width="3.75" style="74" customWidth="1"/>
    <col min="22" max="22" width="14.625" style="74" customWidth="1"/>
    <col min="23" max="23" width="3.75" style="74" customWidth="1"/>
    <col min="24" max="24" width="2.375" style="74" hidden="1" customWidth="1"/>
    <col min="25" max="25" width="8.375" style="74" hidden="1" customWidth="1"/>
    <col min="26" max="26" width="4.875" style="74" hidden="1" customWidth="1"/>
    <col min="27" max="27" width="8.375" style="74" hidden="1" customWidth="1"/>
    <col min="28" max="28" width="4.125" style="74" hidden="1" customWidth="1"/>
    <col min="29" max="29" width="9.625" style="74" hidden="1" customWidth="1"/>
    <col min="30" max="30" width="5.875" style="74" hidden="1" customWidth="1"/>
    <col min="31" max="31" width="2.625" style="74" hidden="1" customWidth="1"/>
    <col min="32" max="32" width="4.625" style="74" hidden="1" customWidth="1"/>
    <col min="33" max="35" width="2.625" style="74" hidden="1" customWidth="1"/>
    <col min="36" max="36" width="3.625" style="74" hidden="1" customWidth="1"/>
    <col min="37" max="41" width="2.625" style="74" hidden="1" customWidth="1"/>
    <col min="42" max="42" width="3.625" style="74" hidden="1" customWidth="1"/>
    <col min="43" max="43" width="4.625" style="74" hidden="1" customWidth="1"/>
    <col min="44" max="45" width="3.375" style="74" hidden="1" customWidth="1"/>
    <col min="46" max="46" width="5.875" style="74" hidden="1" customWidth="1"/>
    <col min="47" max="47" width="3.375" style="74" hidden="1" customWidth="1"/>
    <col min="48" max="48" width="2.875" style="74" hidden="1" customWidth="1"/>
    <col min="49" max="49" width="3.875" style="74" hidden="1" customWidth="1"/>
    <col min="50" max="50" width="4.625" style="74" hidden="1" customWidth="1"/>
    <col min="51" max="52" width="3.375" style="74" hidden="1" customWidth="1"/>
    <col min="53" max="53" width="4.625" style="74" hidden="1" customWidth="1"/>
    <col min="54" max="54" width="3.875" style="74" hidden="1" customWidth="1"/>
    <col min="55" max="55" width="4.625" style="74" hidden="1" customWidth="1"/>
    <col min="56" max="57" width="3.375" style="74" hidden="1" customWidth="1"/>
    <col min="58" max="58" width="4.625" style="74" hidden="1" customWidth="1"/>
    <col min="59" max="59" width="3.875" style="74" hidden="1" customWidth="1"/>
    <col min="60" max="60" width="4.625" style="74" hidden="1" customWidth="1"/>
    <col min="61" max="63" width="3.375" style="74" hidden="1" customWidth="1"/>
    <col min="64" max="64" width="3.875" style="74" hidden="1" customWidth="1"/>
    <col min="65" max="65" width="4.625" style="74" hidden="1" customWidth="1"/>
    <col min="66" max="69" width="3.375" style="74" hidden="1" customWidth="1"/>
    <col min="70" max="70" width="4.625" style="74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74" customWidth="1"/>
    <col min="99" max="16384" width="9" style="74"/>
  </cols>
  <sheetData>
    <row r="1" spans="1:97" ht="50.1" customHeight="1" thickBot="1" x14ac:dyDescent="0.3">
      <c r="A1" s="185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60">
        <v>1</v>
      </c>
      <c r="T1" s="160"/>
      <c r="U1" s="73"/>
      <c r="X1" s="75" t="s">
        <v>108</v>
      </c>
      <c r="Y1" s="76">
        <f ca="1">AY1*1000+BD1*100+BI1*10+BN1</f>
        <v>612</v>
      </c>
      <c r="Z1" s="76" t="s">
        <v>109</v>
      </c>
      <c r="AA1" s="76">
        <f ca="1">AZ1*1000+BE1*100+BJ1*10+BO1</f>
        <v>367</v>
      </c>
      <c r="AB1" s="76" t="s">
        <v>110</v>
      </c>
      <c r="AC1" s="76">
        <f ca="1">Y1+AA1</f>
        <v>979</v>
      </c>
      <c r="AE1" s="76">
        <f ca="1">AY1</f>
        <v>0</v>
      </c>
      <c r="AF1" s="76">
        <f ca="1">BD1</f>
        <v>6</v>
      </c>
      <c r="AG1" s="76" t="s">
        <v>3</v>
      </c>
      <c r="AH1" s="76">
        <f ca="1">BI1</f>
        <v>1</v>
      </c>
      <c r="AI1" s="76">
        <f ca="1">BN1</f>
        <v>2</v>
      </c>
      <c r="AJ1" s="76" t="s">
        <v>1</v>
      </c>
      <c r="AK1" s="76">
        <f ca="1">AZ1</f>
        <v>0</v>
      </c>
      <c r="AL1" s="76">
        <f ca="1">BE1</f>
        <v>3</v>
      </c>
      <c r="AM1" s="76" t="s">
        <v>111</v>
      </c>
      <c r="AN1" s="76">
        <f ca="1">BJ1</f>
        <v>6</v>
      </c>
      <c r="AO1" s="76">
        <f ca="1">BO1</f>
        <v>7</v>
      </c>
      <c r="AP1" s="76" t="s">
        <v>112</v>
      </c>
      <c r="AQ1" s="76">
        <f ca="1">MOD(ROUNDDOWN(AC1/1000,0),10)</f>
        <v>0</v>
      </c>
      <c r="AR1" s="76">
        <f ca="1">MOD(ROUNDDOWN(AC1/100,0),10)</f>
        <v>9</v>
      </c>
      <c r="AS1" s="76" t="s">
        <v>3</v>
      </c>
      <c r="AT1" s="76">
        <f ca="1">MOD(ROUNDDOWN(AC1/10,0),10)</f>
        <v>7</v>
      </c>
      <c r="AU1" s="76">
        <f ca="1">MOD(ROUNDDOWN(AC1/1,0),10)</f>
        <v>9</v>
      </c>
      <c r="AW1" s="77" t="s">
        <v>4</v>
      </c>
      <c r="AX1" s="76">
        <v>1</v>
      </c>
      <c r="AY1" s="78">
        <f ca="1">VLOOKUP($BT1,$BV$1:$BX$100,2,FALSE)</f>
        <v>0</v>
      </c>
      <c r="AZ1" s="78">
        <f ca="1">VLOOKUP($BT1,$BV$1:$BX$100,3,FALSE)</f>
        <v>0</v>
      </c>
      <c r="BA1" s="79"/>
      <c r="BB1" s="77" t="s">
        <v>5</v>
      </c>
      <c r="BC1" s="76">
        <v>1</v>
      </c>
      <c r="BD1" s="78">
        <f ca="1">VLOOKUP($CA1,$CC$1:$CE$100,2,FALSE)</f>
        <v>6</v>
      </c>
      <c r="BE1" s="78">
        <f ca="1">VLOOKUP($CA1,$CC$1:$CE$100,3,FALSE)</f>
        <v>3</v>
      </c>
      <c r="BF1" s="79"/>
      <c r="BG1" s="77" t="s">
        <v>6</v>
      </c>
      <c r="BH1" s="76">
        <v>1</v>
      </c>
      <c r="BI1" s="80">
        <f ca="1">VLOOKUP($CH1,$CJ$1:$CL$100,2,FALSE)</f>
        <v>1</v>
      </c>
      <c r="BJ1" s="80">
        <f t="shared" ref="BJ1:BJ12" ca="1" si="0">VLOOKUP($CH1,$CJ$1:$CL$100,3,FALSE)</f>
        <v>6</v>
      </c>
      <c r="BK1" s="81"/>
      <c r="BL1" s="77" t="s">
        <v>7</v>
      </c>
      <c r="BM1" s="76">
        <v>1</v>
      </c>
      <c r="BN1" s="80">
        <f ca="1">VLOOKUP($CO1,$CQ$1:$CS$100,2,FALSE)</f>
        <v>2</v>
      </c>
      <c r="BO1" s="80">
        <f ca="1">VLOOKUP($CO1,$CQ$1:$CS$100,3,FALSE)</f>
        <v>7</v>
      </c>
      <c r="BP1" s="81"/>
      <c r="BQ1" s="81"/>
      <c r="BR1" s="79"/>
      <c r="BS1" s="10">
        <f ca="1">RAND()</f>
        <v>0.50951254226829101</v>
      </c>
      <c r="BT1" s="11">
        <f ca="1">RANK(BS1,$BS$1:$BS$100,)</f>
        <v>11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0.29515134972444668</v>
      </c>
      <c r="CA1" s="11">
        <f ca="1">RANK(BZ1,$BZ$1:$BZ$100,)</f>
        <v>33</v>
      </c>
      <c r="CB1" s="4"/>
      <c r="CC1" s="4">
        <v>1</v>
      </c>
      <c r="CD1" s="4">
        <v>1</v>
      </c>
      <c r="CE1" s="4">
        <v>1</v>
      </c>
      <c r="CG1" s="10">
        <f ca="1">RAND()</f>
        <v>0.68883248379137896</v>
      </c>
      <c r="CH1" s="11">
        <f ca="1">RANK(CG1,$CG$1:$CG$100,)</f>
        <v>16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0.74352110535547489</v>
      </c>
      <c r="CO1" s="11">
        <f ca="1">RANK(CN1,$CN$1:$CN$100,)</f>
        <v>15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186" t="s">
        <v>36</v>
      </c>
      <c r="B2" s="187"/>
      <c r="C2" s="187"/>
      <c r="D2" s="187"/>
      <c r="E2" s="188"/>
      <c r="F2" s="189" t="s">
        <v>37</v>
      </c>
      <c r="G2" s="189"/>
      <c r="H2" s="189"/>
      <c r="I2" s="190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2"/>
      <c r="X2" s="74" t="s">
        <v>113</v>
      </c>
      <c r="Y2" s="76">
        <f t="shared" ref="Y2:Y12" ca="1" si="1">AY2*1000+BD2*100+BI2*10+BN2</f>
        <v>145</v>
      </c>
      <c r="Z2" s="76" t="s">
        <v>1</v>
      </c>
      <c r="AA2" s="76">
        <f t="shared" ref="AA2:AA12" ca="1" si="2">AZ2*1000+BE2*100+BJ2*10+BO2</f>
        <v>554</v>
      </c>
      <c r="AB2" s="76" t="s">
        <v>112</v>
      </c>
      <c r="AC2" s="76">
        <f t="shared" ref="AC2:AC12" ca="1" si="3">Y2+AA2</f>
        <v>699</v>
      </c>
      <c r="AE2" s="76">
        <f t="shared" ref="AE2:AE12" ca="1" si="4">AY2</f>
        <v>0</v>
      </c>
      <c r="AF2" s="76">
        <f t="shared" ref="AF2:AF12" ca="1" si="5">BD2</f>
        <v>1</v>
      </c>
      <c r="AG2" s="76" t="s">
        <v>3</v>
      </c>
      <c r="AH2" s="76">
        <f t="shared" ref="AH2:AH12" ca="1" si="6">BI2</f>
        <v>4</v>
      </c>
      <c r="AI2" s="76">
        <f t="shared" ref="AI2:AI12" ca="1" si="7">BN2</f>
        <v>5</v>
      </c>
      <c r="AJ2" s="76" t="s">
        <v>114</v>
      </c>
      <c r="AK2" s="76">
        <f t="shared" ref="AK2:AK12" ca="1" si="8">AZ2</f>
        <v>0</v>
      </c>
      <c r="AL2" s="76">
        <f t="shared" ref="AL2:AL12" ca="1" si="9">BE2</f>
        <v>5</v>
      </c>
      <c r="AM2" s="76" t="s">
        <v>3</v>
      </c>
      <c r="AN2" s="76">
        <f t="shared" ref="AN2:AN12" ca="1" si="10">BJ2</f>
        <v>5</v>
      </c>
      <c r="AO2" s="76">
        <f t="shared" ref="AO2:AO12" ca="1" si="11">BO2</f>
        <v>4</v>
      </c>
      <c r="AP2" s="76" t="s">
        <v>61</v>
      </c>
      <c r="AQ2" s="76">
        <f t="shared" ref="AQ2:AQ12" ca="1" si="12">MOD(ROUNDDOWN(AC2/1000,0),10)</f>
        <v>0</v>
      </c>
      <c r="AR2" s="76">
        <f t="shared" ref="AR2:AR12" ca="1" si="13">MOD(ROUNDDOWN(AC2/100,0),10)</f>
        <v>6</v>
      </c>
      <c r="AS2" s="76" t="s">
        <v>3</v>
      </c>
      <c r="AT2" s="76">
        <f t="shared" ref="AT2:AT12" ca="1" si="14">MOD(ROUNDDOWN(AC2/10,0),10)</f>
        <v>9</v>
      </c>
      <c r="AU2" s="76">
        <f t="shared" ref="AU2:AU12" ca="1" si="15">MOD(ROUNDDOWN(AC2/1,0),10)</f>
        <v>9</v>
      </c>
      <c r="AX2" s="76">
        <v>2</v>
      </c>
      <c r="AY2" s="78">
        <f t="shared" ref="AY2:AY12" ca="1" si="16">VLOOKUP($BT2,$BV$1:$BX$100,2,FALSE)</f>
        <v>0</v>
      </c>
      <c r="AZ2" s="78">
        <f t="shared" ref="AZ2:AZ12" ca="1" si="17">VLOOKUP($BT2,$BV$1:$BX$100,3,FALSE)</f>
        <v>0</v>
      </c>
      <c r="BA2" s="79"/>
      <c r="BC2" s="76">
        <v>2</v>
      </c>
      <c r="BD2" s="78">
        <f t="shared" ref="BD2:BD12" ca="1" si="18">VLOOKUP($CA2,$CC$1:$CE$100,2,FALSE)</f>
        <v>1</v>
      </c>
      <c r="BE2" s="78">
        <f t="shared" ref="BE2:BE12" ca="1" si="19">VLOOKUP($CA2,$CC$1:$CE$100,3,FALSE)</f>
        <v>5</v>
      </c>
      <c r="BF2" s="79"/>
      <c r="BH2" s="76">
        <v>2</v>
      </c>
      <c r="BI2" s="80">
        <f t="shared" ref="BI2:BI12" ca="1" si="20">VLOOKUP($CH2,$CJ$1:$CL$100,2,FALSE)</f>
        <v>4</v>
      </c>
      <c r="BJ2" s="80">
        <f t="shared" ca="1" si="0"/>
        <v>5</v>
      </c>
      <c r="BK2" s="81"/>
      <c r="BM2" s="76">
        <v>2</v>
      </c>
      <c r="BN2" s="80">
        <f t="shared" ref="BN2:BN12" ca="1" si="21">VLOOKUP($CO2,$CQ$1:$CS$100,2,FALSE)</f>
        <v>5</v>
      </c>
      <c r="BO2" s="80">
        <f t="shared" ref="BO2:BO12" ca="1" si="22">VLOOKUP($CO2,$CQ$1:$CS$100,3,FALSE)</f>
        <v>4</v>
      </c>
      <c r="BP2" s="81"/>
      <c r="BQ2" s="81"/>
      <c r="BR2" s="79"/>
      <c r="BS2" s="10">
        <f t="shared" ref="BS2:BS20" ca="1" si="23">RAND()</f>
        <v>0.1167850896795205</v>
      </c>
      <c r="BT2" s="11">
        <f t="shared" ref="BT2:BT20" ca="1" si="24">RANK(BS2,$BS$1:$BS$100,)</f>
        <v>20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0.90742155572990812</v>
      </c>
      <c r="CA2" s="11">
        <f t="shared" ref="CA2:CA36" ca="1" si="26">RANK(BZ2,$BZ$1:$BZ$100,)</f>
        <v>5</v>
      </c>
      <c r="CB2" s="4"/>
      <c r="CC2" s="4">
        <v>2</v>
      </c>
      <c r="CD2" s="4">
        <v>1</v>
      </c>
      <c r="CE2" s="4">
        <v>2</v>
      </c>
      <c r="CG2" s="10">
        <f t="shared" ref="CG2:CG46" ca="1" si="27">RAND()</f>
        <v>0.27672633663354262</v>
      </c>
      <c r="CH2" s="11">
        <f t="shared" ref="CH2:CH46" ca="1" si="28">RANK(CG2,$CG$1:$CG$100,)</f>
        <v>36</v>
      </c>
      <c r="CI2" s="4"/>
      <c r="CJ2" s="4">
        <v>2</v>
      </c>
      <c r="CK2" s="4">
        <v>0</v>
      </c>
      <c r="CL2" s="4">
        <v>2</v>
      </c>
      <c r="CN2" s="10">
        <f t="shared" ref="CN2:CN36" ca="1" si="29">RAND()</f>
        <v>0.27377610135496799</v>
      </c>
      <c r="CO2" s="11">
        <f t="shared" ref="CO2:CO36" ca="1" si="30">RANK(CN2,$CN$1:$CN$100,)</f>
        <v>30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X3" s="74" t="s">
        <v>115</v>
      </c>
      <c r="Y3" s="76">
        <f t="shared" ca="1" si="1"/>
        <v>514</v>
      </c>
      <c r="Z3" s="76" t="s">
        <v>1</v>
      </c>
      <c r="AA3" s="76">
        <f t="shared" ca="1" si="2"/>
        <v>424</v>
      </c>
      <c r="AB3" s="76" t="s">
        <v>61</v>
      </c>
      <c r="AC3" s="76">
        <f t="shared" ca="1" si="3"/>
        <v>938</v>
      </c>
      <c r="AE3" s="76">
        <f t="shared" ca="1" si="4"/>
        <v>0</v>
      </c>
      <c r="AF3" s="76">
        <f t="shared" ca="1" si="5"/>
        <v>5</v>
      </c>
      <c r="AG3" s="76" t="s">
        <v>3</v>
      </c>
      <c r="AH3" s="76">
        <f t="shared" ca="1" si="6"/>
        <v>1</v>
      </c>
      <c r="AI3" s="76">
        <f t="shared" ca="1" si="7"/>
        <v>4</v>
      </c>
      <c r="AJ3" s="76" t="s">
        <v>1</v>
      </c>
      <c r="AK3" s="76">
        <f t="shared" ca="1" si="8"/>
        <v>0</v>
      </c>
      <c r="AL3" s="76">
        <f t="shared" ca="1" si="9"/>
        <v>4</v>
      </c>
      <c r="AM3" s="76" t="s">
        <v>3</v>
      </c>
      <c r="AN3" s="76">
        <f t="shared" ca="1" si="10"/>
        <v>2</v>
      </c>
      <c r="AO3" s="76">
        <f t="shared" ca="1" si="11"/>
        <v>4</v>
      </c>
      <c r="AP3" s="76" t="s">
        <v>61</v>
      </c>
      <c r="AQ3" s="76">
        <f t="shared" ca="1" si="12"/>
        <v>0</v>
      </c>
      <c r="AR3" s="76">
        <f t="shared" ca="1" si="13"/>
        <v>9</v>
      </c>
      <c r="AS3" s="76" t="s">
        <v>3</v>
      </c>
      <c r="AT3" s="76">
        <f t="shared" ca="1" si="14"/>
        <v>3</v>
      </c>
      <c r="AU3" s="76">
        <f t="shared" ca="1" si="15"/>
        <v>8</v>
      </c>
      <c r="AX3" s="76">
        <v>3</v>
      </c>
      <c r="AY3" s="78">
        <f t="shared" ca="1" si="16"/>
        <v>0</v>
      </c>
      <c r="AZ3" s="78">
        <f t="shared" ca="1" si="17"/>
        <v>0</v>
      </c>
      <c r="BA3" s="79"/>
      <c r="BC3" s="76">
        <v>3</v>
      </c>
      <c r="BD3" s="78">
        <f t="shared" ca="1" si="18"/>
        <v>5</v>
      </c>
      <c r="BE3" s="78">
        <f t="shared" ca="1" si="19"/>
        <v>4</v>
      </c>
      <c r="BF3" s="79"/>
      <c r="BH3" s="76">
        <v>3</v>
      </c>
      <c r="BI3" s="80">
        <f t="shared" ca="1" si="20"/>
        <v>1</v>
      </c>
      <c r="BJ3" s="80">
        <f t="shared" ca="1" si="0"/>
        <v>2</v>
      </c>
      <c r="BK3" s="81"/>
      <c r="BM3" s="76">
        <v>3</v>
      </c>
      <c r="BN3" s="80">
        <f t="shared" ca="1" si="21"/>
        <v>4</v>
      </c>
      <c r="BO3" s="80">
        <f t="shared" ca="1" si="22"/>
        <v>4</v>
      </c>
      <c r="BP3" s="81"/>
      <c r="BQ3" s="81"/>
      <c r="BR3" s="79"/>
      <c r="BS3" s="10">
        <f t="shared" ca="1" si="23"/>
        <v>0.35901015780761858</v>
      </c>
      <c r="BT3" s="11">
        <f t="shared" ca="1" si="24"/>
        <v>14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0.32018768592029334</v>
      </c>
      <c r="CA3" s="11">
        <f t="shared" ca="1" si="26"/>
        <v>30</v>
      </c>
      <c r="CB3" s="4"/>
      <c r="CC3" s="4">
        <v>3</v>
      </c>
      <c r="CD3" s="4">
        <v>1</v>
      </c>
      <c r="CE3" s="4">
        <v>3</v>
      </c>
      <c r="CG3" s="10">
        <f t="shared" ca="1" si="27"/>
        <v>0.85282832340061066</v>
      </c>
      <c r="CH3" s="11">
        <f t="shared" ca="1" si="28"/>
        <v>12</v>
      </c>
      <c r="CI3" s="4"/>
      <c r="CJ3" s="4">
        <v>3</v>
      </c>
      <c r="CK3" s="4">
        <v>0</v>
      </c>
      <c r="CL3" s="4">
        <v>3</v>
      </c>
      <c r="CN3" s="10">
        <f t="shared" ca="1" si="29"/>
        <v>0.37178082167140891</v>
      </c>
      <c r="CO3" s="11">
        <f t="shared" ca="1" si="30"/>
        <v>25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84"/>
      <c r="B4" s="85"/>
      <c r="C4" s="86" t="s">
        <v>0</v>
      </c>
      <c r="D4" s="87"/>
      <c r="E4" s="88"/>
      <c r="F4" s="87"/>
      <c r="G4" s="87"/>
      <c r="H4" s="87"/>
      <c r="I4" s="87"/>
      <c r="J4" s="89"/>
      <c r="K4" s="84"/>
      <c r="L4" s="85"/>
      <c r="M4" s="86" t="s">
        <v>8</v>
      </c>
      <c r="N4" s="87"/>
      <c r="O4" s="87"/>
      <c r="P4" s="87"/>
      <c r="Q4" s="87"/>
      <c r="R4" s="87"/>
      <c r="S4" s="87"/>
      <c r="T4" s="89"/>
      <c r="X4" s="74" t="s">
        <v>15</v>
      </c>
      <c r="Y4" s="76">
        <f t="shared" ca="1" si="1"/>
        <v>204</v>
      </c>
      <c r="Z4" s="76" t="s">
        <v>1</v>
      </c>
      <c r="AA4" s="76">
        <f t="shared" ca="1" si="2"/>
        <v>522</v>
      </c>
      <c r="AB4" s="76" t="s">
        <v>61</v>
      </c>
      <c r="AC4" s="76">
        <f t="shared" ca="1" si="3"/>
        <v>726</v>
      </c>
      <c r="AE4" s="76">
        <f t="shared" ca="1" si="4"/>
        <v>0</v>
      </c>
      <c r="AF4" s="76">
        <f t="shared" ca="1" si="5"/>
        <v>2</v>
      </c>
      <c r="AG4" s="76" t="s">
        <v>3</v>
      </c>
      <c r="AH4" s="76">
        <f t="shared" ca="1" si="6"/>
        <v>0</v>
      </c>
      <c r="AI4" s="76">
        <f t="shared" ca="1" si="7"/>
        <v>4</v>
      </c>
      <c r="AJ4" s="76" t="s">
        <v>1</v>
      </c>
      <c r="AK4" s="76">
        <f t="shared" ca="1" si="8"/>
        <v>0</v>
      </c>
      <c r="AL4" s="76">
        <f t="shared" ca="1" si="9"/>
        <v>5</v>
      </c>
      <c r="AM4" s="76" t="s">
        <v>3</v>
      </c>
      <c r="AN4" s="76">
        <f t="shared" ca="1" si="10"/>
        <v>2</v>
      </c>
      <c r="AO4" s="76">
        <f t="shared" ca="1" si="11"/>
        <v>2</v>
      </c>
      <c r="AP4" s="76" t="s">
        <v>61</v>
      </c>
      <c r="AQ4" s="76">
        <f t="shared" ca="1" si="12"/>
        <v>0</v>
      </c>
      <c r="AR4" s="76">
        <f t="shared" ca="1" si="13"/>
        <v>7</v>
      </c>
      <c r="AS4" s="76" t="s">
        <v>3</v>
      </c>
      <c r="AT4" s="76">
        <f t="shared" ca="1" si="14"/>
        <v>2</v>
      </c>
      <c r="AU4" s="76">
        <f t="shared" ca="1" si="15"/>
        <v>6</v>
      </c>
      <c r="AX4" s="76">
        <v>4</v>
      </c>
      <c r="AY4" s="78">
        <f t="shared" ca="1" si="16"/>
        <v>0</v>
      </c>
      <c r="AZ4" s="78">
        <f t="shared" ca="1" si="17"/>
        <v>0</v>
      </c>
      <c r="BA4" s="79"/>
      <c r="BC4" s="76">
        <v>4</v>
      </c>
      <c r="BD4" s="78">
        <f t="shared" ca="1" si="18"/>
        <v>2</v>
      </c>
      <c r="BE4" s="78">
        <f t="shared" ca="1" si="19"/>
        <v>5</v>
      </c>
      <c r="BF4" s="79"/>
      <c r="BH4" s="76">
        <v>4</v>
      </c>
      <c r="BI4" s="80">
        <f t="shared" ca="1" si="20"/>
        <v>0</v>
      </c>
      <c r="BJ4" s="80">
        <f t="shared" ca="1" si="0"/>
        <v>2</v>
      </c>
      <c r="BK4" s="81"/>
      <c r="BM4" s="76">
        <v>4</v>
      </c>
      <c r="BN4" s="80">
        <f t="shared" ca="1" si="21"/>
        <v>4</v>
      </c>
      <c r="BO4" s="80">
        <f t="shared" ca="1" si="22"/>
        <v>2</v>
      </c>
      <c r="BP4" s="81"/>
      <c r="BQ4" s="81"/>
      <c r="BR4" s="79"/>
      <c r="BS4" s="10">
        <f t="shared" ca="1" si="23"/>
        <v>0.75386402078523407</v>
      </c>
      <c r="BT4" s="11">
        <f t="shared" ca="1" si="24"/>
        <v>4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0.70761038766728335</v>
      </c>
      <c r="CA4" s="11">
        <f t="shared" ca="1" si="26"/>
        <v>13</v>
      </c>
      <c r="CB4" s="4"/>
      <c r="CC4" s="4">
        <v>4</v>
      </c>
      <c r="CD4" s="4">
        <v>1</v>
      </c>
      <c r="CE4" s="4">
        <v>4</v>
      </c>
      <c r="CG4" s="10">
        <f t="shared" ca="1" si="27"/>
        <v>0.97372808750207929</v>
      </c>
      <c r="CH4" s="11">
        <f t="shared" ca="1" si="28"/>
        <v>2</v>
      </c>
      <c r="CI4" s="4"/>
      <c r="CJ4" s="4">
        <v>4</v>
      </c>
      <c r="CK4" s="4">
        <v>0</v>
      </c>
      <c r="CL4" s="4">
        <v>4</v>
      </c>
      <c r="CN4" s="10">
        <f t="shared" ca="1" si="29"/>
        <v>0.4509630857684771</v>
      </c>
      <c r="CO4" s="11">
        <f t="shared" ca="1" si="30"/>
        <v>23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90"/>
      <c r="B5" s="83"/>
      <c r="C5" s="193" t="str">
        <f ca="1">$Y1/100&amp;$Z1&amp;$AA1/100&amp;$AB1</f>
        <v>6.12＋3.67＝</v>
      </c>
      <c r="D5" s="194"/>
      <c r="E5" s="194"/>
      <c r="F5" s="194"/>
      <c r="G5" s="182">
        <f ca="1">$AC1/100</f>
        <v>9.7899999999999991</v>
      </c>
      <c r="H5" s="183"/>
      <c r="I5" s="91"/>
      <c r="J5" s="92"/>
      <c r="K5" s="90"/>
      <c r="L5" s="83"/>
      <c r="M5" s="193" t="str">
        <f ca="1">$Y2/100&amp;$Z2&amp;$AA2/100&amp;$AB2</f>
        <v>1.45＋5.54＝</v>
      </c>
      <c r="N5" s="194"/>
      <c r="O5" s="194"/>
      <c r="P5" s="194"/>
      <c r="Q5" s="182">
        <f ca="1">$AC2/100</f>
        <v>6.99</v>
      </c>
      <c r="R5" s="183"/>
      <c r="S5" s="91"/>
      <c r="T5" s="93"/>
      <c r="X5" s="74" t="s">
        <v>16</v>
      </c>
      <c r="Y5" s="76">
        <f t="shared" ca="1" si="1"/>
        <v>531</v>
      </c>
      <c r="Z5" s="76" t="s">
        <v>1</v>
      </c>
      <c r="AA5" s="76">
        <f t="shared" ca="1" si="2"/>
        <v>138</v>
      </c>
      <c r="AB5" s="76" t="s">
        <v>112</v>
      </c>
      <c r="AC5" s="76">
        <f t="shared" ca="1" si="3"/>
        <v>669</v>
      </c>
      <c r="AE5" s="76">
        <f t="shared" ca="1" si="4"/>
        <v>0</v>
      </c>
      <c r="AF5" s="76">
        <f t="shared" ca="1" si="5"/>
        <v>5</v>
      </c>
      <c r="AG5" s="76" t="s">
        <v>3</v>
      </c>
      <c r="AH5" s="76">
        <f t="shared" ca="1" si="6"/>
        <v>3</v>
      </c>
      <c r="AI5" s="76">
        <f t="shared" ca="1" si="7"/>
        <v>1</v>
      </c>
      <c r="AJ5" s="76" t="s">
        <v>1</v>
      </c>
      <c r="AK5" s="76">
        <f t="shared" ca="1" si="8"/>
        <v>0</v>
      </c>
      <c r="AL5" s="76">
        <f t="shared" ca="1" si="9"/>
        <v>1</v>
      </c>
      <c r="AM5" s="76" t="s">
        <v>111</v>
      </c>
      <c r="AN5" s="76">
        <f t="shared" ca="1" si="10"/>
        <v>3</v>
      </c>
      <c r="AO5" s="76">
        <f t="shared" ca="1" si="11"/>
        <v>8</v>
      </c>
      <c r="AP5" s="76" t="s">
        <v>112</v>
      </c>
      <c r="AQ5" s="76">
        <f t="shared" ca="1" si="12"/>
        <v>0</v>
      </c>
      <c r="AR5" s="76">
        <f t="shared" ca="1" si="13"/>
        <v>6</v>
      </c>
      <c r="AS5" s="76" t="s">
        <v>66</v>
      </c>
      <c r="AT5" s="76">
        <f t="shared" ca="1" si="14"/>
        <v>6</v>
      </c>
      <c r="AU5" s="76">
        <f t="shared" ca="1" si="15"/>
        <v>9</v>
      </c>
      <c r="AX5" s="76">
        <v>5</v>
      </c>
      <c r="AY5" s="78">
        <f t="shared" ca="1" si="16"/>
        <v>0</v>
      </c>
      <c r="AZ5" s="78">
        <f t="shared" ca="1" si="17"/>
        <v>0</v>
      </c>
      <c r="BA5" s="79"/>
      <c r="BC5" s="76">
        <v>5</v>
      </c>
      <c r="BD5" s="78">
        <f t="shared" ca="1" si="18"/>
        <v>5</v>
      </c>
      <c r="BE5" s="78">
        <f t="shared" ca="1" si="19"/>
        <v>1</v>
      </c>
      <c r="BF5" s="79"/>
      <c r="BH5" s="76">
        <v>5</v>
      </c>
      <c r="BI5" s="80">
        <f t="shared" ca="1" si="20"/>
        <v>3</v>
      </c>
      <c r="BJ5" s="80">
        <f t="shared" ca="1" si="0"/>
        <v>3</v>
      </c>
      <c r="BK5" s="81"/>
      <c r="BM5" s="76">
        <v>5</v>
      </c>
      <c r="BN5" s="80">
        <f t="shared" ca="1" si="21"/>
        <v>1</v>
      </c>
      <c r="BO5" s="80">
        <f t="shared" ca="1" si="22"/>
        <v>8</v>
      </c>
      <c r="BP5" s="81"/>
      <c r="BQ5" s="81"/>
      <c r="BR5" s="79"/>
      <c r="BS5" s="10">
        <f t="shared" ca="1" si="23"/>
        <v>0.67628634733032922</v>
      </c>
      <c r="BT5" s="11">
        <f t="shared" ca="1" si="24"/>
        <v>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0.36904299636970006</v>
      </c>
      <c r="CA5" s="11">
        <f t="shared" ca="1" si="26"/>
        <v>27</v>
      </c>
      <c r="CB5" s="4"/>
      <c r="CC5" s="4">
        <v>5</v>
      </c>
      <c r="CD5" s="4">
        <v>1</v>
      </c>
      <c r="CE5" s="4">
        <v>5</v>
      </c>
      <c r="CG5" s="10">
        <f t="shared" ca="1" si="27"/>
        <v>0.41881423234432713</v>
      </c>
      <c r="CH5" s="11">
        <f t="shared" ca="1" si="28"/>
        <v>28</v>
      </c>
      <c r="CI5" s="4"/>
      <c r="CJ5" s="4">
        <v>5</v>
      </c>
      <c r="CK5" s="4">
        <v>0</v>
      </c>
      <c r="CL5" s="4">
        <v>5</v>
      </c>
      <c r="CN5" s="10">
        <f t="shared" ca="1" si="29"/>
        <v>0.86812570796433863</v>
      </c>
      <c r="CO5" s="11">
        <f t="shared" ca="1" si="30"/>
        <v>8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94"/>
      <c r="B6" s="95"/>
      <c r="C6" s="96"/>
      <c r="D6" s="96"/>
      <c r="E6" s="96"/>
      <c r="F6" s="96"/>
      <c r="G6" s="96"/>
      <c r="H6" s="96"/>
      <c r="I6" s="96"/>
      <c r="J6" s="97"/>
      <c r="K6" s="90"/>
      <c r="L6" s="83"/>
      <c r="M6" s="96"/>
      <c r="N6" s="96"/>
      <c r="O6" s="96"/>
      <c r="P6" s="96"/>
      <c r="Q6" s="96"/>
      <c r="R6" s="96"/>
      <c r="S6" s="96"/>
      <c r="T6" s="98"/>
      <c r="X6" s="74" t="s">
        <v>116</v>
      </c>
      <c r="Y6" s="76">
        <f t="shared" ca="1" si="1"/>
        <v>443</v>
      </c>
      <c r="Z6" s="76" t="s">
        <v>1</v>
      </c>
      <c r="AA6" s="76">
        <f t="shared" ca="1" si="2"/>
        <v>525</v>
      </c>
      <c r="AB6" s="76" t="s">
        <v>61</v>
      </c>
      <c r="AC6" s="76">
        <f t="shared" ca="1" si="3"/>
        <v>968</v>
      </c>
      <c r="AE6" s="76">
        <f t="shared" ca="1" si="4"/>
        <v>0</v>
      </c>
      <c r="AF6" s="76">
        <f t="shared" ca="1" si="5"/>
        <v>4</v>
      </c>
      <c r="AG6" s="76" t="s">
        <v>3</v>
      </c>
      <c r="AH6" s="76">
        <f t="shared" ca="1" si="6"/>
        <v>4</v>
      </c>
      <c r="AI6" s="76">
        <f t="shared" ca="1" si="7"/>
        <v>3</v>
      </c>
      <c r="AJ6" s="76" t="s">
        <v>1</v>
      </c>
      <c r="AK6" s="76">
        <f t="shared" ca="1" si="8"/>
        <v>0</v>
      </c>
      <c r="AL6" s="76">
        <f t="shared" ca="1" si="9"/>
        <v>5</v>
      </c>
      <c r="AM6" s="76" t="s">
        <v>3</v>
      </c>
      <c r="AN6" s="76">
        <f t="shared" ca="1" si="10"/>
        <v>2</v>
      </c>
      <c r="AO6" s="76">
        <f t="shared" ca="1" si="11"/>
        <v>5</v>
      </c>
      <c r="AP6" s="76" t="s">
        <v>102</v>
      </c>
      <c r="AQ6" s="76">
        <f t="shared" ca="1" si="12"/>
        <v>0</v>
      </c>
      <c r="AR6" s="76">
        <f t="shared" ca="1" si="13"/>
        <v>9</v>
      </c>
      <c r="AS6" s="76" t="s">
        <v>111</v>
      </c>
      <c r="AT6" s="76">
        <f t="shared" ca="1" si="14"/>
        <v>6</v>
      </c>
      <c r="AU6" s="76">
        <f t="shared" ca="1" si="15"/>
        <v>8</v>
      </c>
      <c r="AX6" s="76">
        <v>6</v>
      </c>
      <c r="AY6" s="78">
        <f t="shared" ca="1" si="16"/>
        <v>0</v>
      </c>
      <c r="AZ6" s="78">
        <f t="shared" ca="1" si="17"/>
        <v>0</v>
      </c>
      <c r="BA6" s="79"/>
      <c r="BC6" s="76">
        <v>6</v>
      </c>
      <c r="BD6" s="78">
        <f t="shared" ca="1" si="18"/>
        <v>4</v>
      </c>
      <c r="BE6" s="78">
        <f t="shared" ca="1" si="19"/>
        <v>5</v>
      </c>
      <c r="BF6" s="79"/>
      <c r="BH6" s="76">
        <v>6</v>
      </c>
      <c r="BI6" s="80">
        <f t="shared" ca="1" si="20"/>
        <v>4</v>
      </c>
      <c r="BJ6" s="80">
        <f t="shared" ca="1" si="0"/>
        <v>2</v>
      </c>
      <c r="BK6" s="81"/>
      <c r="BM6" s="76">
        <v>6</v>
      </c>
      <c r="BN6" s="80">
        <f t="shared" ca="1" si="21"/>
        <v>3</v>
      </c>
      <c r="BO6" s="80">
        <f t="shared" ca="1" si="22"/>
        <v>5</v>
      </c>
      <c r="BP6" s="81"/>
      <c r="BQ6" s="81"/>
      <c r="BR6" s="79"/>
      <c r="BS6" s="10">
        <f t="shared" ca="1" si="23"/>
        <v>0.57084917139461278</v>
      </c>
      <c r="BT6" s="11">
        <f t="shared" ca="1" si="24"/>
        <v>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0.37602637088651802</v>
      </c>
      <c r="CA6" s="11">
        <f t="shared" ca="1" si="26"/>
        <v>26</v>
      </c>
      <c r="CB6" s="4"/>
      <c r="CC6" s="4">
        <v>6</v>
      </c>
      <c r="CD6" s="4">
        <v>1</v>
      </c>
      <c r="CE6" s="4">
        <v>6</v>
      </c>
      <c r="CG6" s="10">
        <f t="shared" ca="1" si="27"/>
        <v>0.33237801447936721</v>
      </c>
      <c r="CH6" s="11">
        <f t="shared" ca="1" si="28"/>
        <v>33</v>
      </c>
      <c r="CI6" s="4"/>
      <c r="CJ6" s="4">
        <v>6</v>
      </c>
      <c r="CK6" s="4">
        <v>0</v>
      </c>
      <c r="CL6" s="4">
        <v>6</v>
      </c>
      <c r="CN6" s="10">
        <f t="shared" ca="1" si="29"/>
        <v>0.61424075963479097</v>
      </c>
      <c r="CO6" s="11">
        <f t="shared" ca="1" si="30"/>
        <v>20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90"/>
      <c r="B7" s="83"/>
      <c r="C7" s="99"/>
      <c r="D7" s="100">
        <f ca="1">$AY1</f>
        <v>0</v>
      </c>
      <c r="E7" s="101">
        <f ca="1">$BD1</f>
        <v>6</v>
      </c>
      <c r="F7" s="101" t="str">
        <f ca="1">IF(AND(G7=0,H7=0),"",".")</f>
        <v>.</v>
      </c>
      <c r="G7" s="102">
        <f ca="1">$BI1</f>
        <v>1</v>
      </c>
      <c r="H7" s="102">
        <f ca="1">$BN1</f>
        <v>2</v>
      </c>
      <c r="I7" s="103"/>
      <c r="J7" s="98"/>
      <c r="K7" s="90"/>
      <c r="L7" s="83"/>
      <c r="M7" s="99"/>
      <c r="N7" s="100">
        <f ca="1">$AY2</f>
        <v>0</v>
      </c>
      <c r="O7" s="101">
        <f ca="1">$BD2</f>
        <v>1</v>
      </c>
      <c r="P7" s="101" t="str">
        <f ca="1">IF(AND(Q7=0,R7=0),"",".")</f>
        <v>.</v>
      </c>
      <c r="Q7" s="102">
        <f ca="1">$BI2</f>
        <v>4</v>
      </c>
      <c r="R7" s="102">
        <f ca="1">$BN2</f>
        <v>5</v>
      </c>
      <c r="S7" s="103"/>
      <c r="T7" s="98"/>
      <c r="X7" s="74" t="s">
        <v>117</v>
      </c>
      <c r="Y7" s="76">
        <f t="shared" ca="1" si="1"/>
        <v>421</v>
      </c>
      <c r="Z7" s="76" t="s">
        <v>114</v>
      </c>
      <c r="AA7" s="76">
        <f t="shared" ca="1" si="2"/>
        <v>115</v>
      </c>
      <c r="AB7" s="76" t="s">
        <v>61</v>
      </c>
      <c r="AC7" s="76">
        <f t="shared" ca="1" si="3"/>
        <v>536</v>
      </c>
      <c r="AE7" s="76">
        <f t="shared" ca="1" si="4"/>
        <v>0</v>
      </c>
      <c r="AF7" s="76">
        <f t="shared" ca="1" si="5"/>
        <v>4</v>
      </c>
      <c r="AG7" s="76" t="s">
        <v>3</v>
      </c>
      <c r="AH7" s="76">
        <f t="shared" ca="1" si="6"/>
        <v>2</v>
      </c>
      <c r="AI7" s="76">
        <f t="shared" ca="1" si="7"/>
        <v>1</v>
      </c>
      <c r="AJ7" s="76" t="s">
        <v>1</v>
      </c>
      <c r="AK7" s="76">
        <f t="shared" ca="1" si="8"/>
        <v>0</v>
      </c>
      <c r="AL7" s="76">
        <f t="shared" ca="1" si="9"/>
        <v>1</v>
      </c>
      <c r="AM7" s="76" t="s">
        <v>3</v>
      </c>
      <c r="AN7" s="76">
        <f t="shared" ca="1" si="10"/>
        <v>1</v>
      </c>
      <c r="AO7" s="76">
        <f t="shared" ca="1" si="11"/>
        <v>5</v>
      </c>
      <c r="AP7" s="76" t="s">
        <v>61</v>
      </c>
      <c r="AQ7" s="76">
        <f t="shared" ca="1" si="12"/>
        <v>0</v>
      </c>
      <c r="AR7" s="76">
        <f t="shared" ca="1" si="13"/>
        <v>5</v>
      </c>
      <c r="AS7" s="76" t="s">
        <v>111</v>
      </c>
      <c r="AT7" s="76">
        <f t="shared" ca="1" si="14"/>
        <v>3</v>
      </c>
      <c r="AU7" s="76">
        <f t="shared" ca="1" si="15"/>
        <v>6</v>
      </c>
      <c r="AX7" s="76">
        <v>7</v>
      </c>
      <c r="AY7" s="78">
        <f t="shared" ca="1" si="16"/>
        <v>0</v>
      </c>
      <c r="AZ7" s="78">
        <f t="shared" ca="1" si="17"/>
        <v>0</v>
      </c>
      <c r="BA7" s="79"/>
      <c r="BC7" s="76">
        <v>7</v>
      </c>
      <c r="BD7" s="78">
        <f t="shared" ca="1" si="18"/>
        <v>4</v>
      </c>
      <c r="BE7" s="78">
        <f t="shared" ca="1" si="19"/>
        <v>1</v>
      </c>
      <c r="BF7" s="79"/>
      <c r="BH7" s="76">
        <v>7</v>
      </c>
      <c r="BI7" s="80">
        <f t="shared" ca="1" si="20"/>
        <v>2</v>
      </c>
      <c r="BJ7" s="80">
        <f t="shared" ca="1" si="0"/>
        <v>1</v>
      </c>
      <c r="BK7" s="81"/>
      <c r="BM7" s="76">
        <v>7</v>
      </c>
      <c r="BN7" s="80">
        <f t="shared" ca="1" si="21"/>
        <v>1</v>
      </c>
      <c r="BO7" s="80">
        <f t="shared" ca="1" si="22"/>
        <v>5</v>
      </c>
      <c r="BP7" s="81"/>
      <c r="BQ7" s="81"/>
      <c r="BR7" s="79"/>
      <c r="BS7" s="10">
        <f t="shared" ca="1" si="23"/>
        <v>0.68653182768103449</v>
      </c>
      <c r="BT7" s="11">
        <f t="shared" ca="1" si="24"/>
        <v>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0.53631180933894185</v>
      </c>
      <c r="CA7" s="11">
        <f t="shared" ca="1" si="26"/>
        <v>22</v>
      </c>
      <c r="CB7" s="4"/>
      <c r="CC7" s="4">
        <v>7</v>
      </c>
      <c r="CD7" s="4">
        <v>1</v>
      </c>
      <c r="CE7" s="4">
        <v>7</v>
      </c>
      <c r="CG7" s="10">
        <f t="shared" ca="1" si="27"/>
        <v>0.61471357489396594</v>
      </c>
      <c r="CH7" s="11">
        <f t="shared" ca="1" si="28"/>
        <v>19</v>
      </c>
      <c r="CI7" s="4"/>
      <c r="CJ7" s="4">
        <v>7</v>
      </c>
      <c r="CK7" s="4">
        <v>0</v>
      </c>
      <c r="CL7" s="4">
        <v>7</v>
      </c>
      <c r="CN7" s="10">
        <f t="shared" ca="1" si="29"/>
        <v>0.91529874451200555</v>
      </c>
      <c r="CO7" s="11">
        <f t="shared" ca="1" si="30"/>
        <v>5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90"/>
      <c r="B8" s="83"/>
      <c r="C8" s="104" t="str">
        <f ca="1">IF(AND($AZ1=0,$AY1=0),"","＋")</f>
        <v/>
      </c>
      <c r="D8" s="105" t="str">
        <f ca="1">IF(AND($AZ1=0,$AY1=0),"＋",$AZ1)</f>
        <v>＋</v>
      </c>
      <c r="E8" s="106">
        <f ca="1">$BE1</f>
        <v>3</v>
      </c>
      <c r="F8" s="106" t="str">
        <f ca="1">IF(AND(G8=0,H8=0),"",".")</f>
        <v>.</v>
      </c>
      <c r="G8" s="107">
        <f ca="1">$BJ1</f>
        <v>6</v>
      </c>
      <c r="H8" s="107">
        <f ca="1">$BO1</f>
        <v>7</v>
      </c>
      <c r="I8" s="103"/>
      <c r="J8" s="98"/>
      <c r="K8" s="90"/>
      <c r="L8" s="83"/>
      <c r="M8" s="104" t="str">
        <f ca="1">IF(AND($AZ2=0,$AY2=0),"","＋")</f>
        <v/>
      </c>
      <c r="N8" s="105" t="str">
        <f ca="1">IF(AND($AZ2=0,$AY2=0),"＋",$AZ2)</f>
        <v>＋</v>
      </c>
      <c r="O8" s="106">
        <f ca="1">$BE2</f>
        <v>5</v>
      </c>
      <c r="P8" s="106" t="str">
        <f ca="1">IF(AND(Q8=0,R8=0),"",".")</f>
        <v>.</v>
      </c>
      <c r="Q8" s="107">
        <f ca="1">$BJ2</f>
        <v>5</v>
      </c>
      <c r="R8" s="107">
        <f ca="1">$BO2</f>
        <v>4</v>
      </c>
      <c r="S8" s="103"/>
      <c r="T8" s="98"/>
      <c r="X8" s="74" t="s">
        <v>118</v>
      </c>
      <c r="Y8" s="76">
        <f t="shared" ca="1" si="1"/>
        <v>525</v>
      </c>
      <c r="Z8" s="76" t="s">
        <v>86</v>
      </c>
      <c r="AA8" s="76">
        <f t="shared" ca="1" si="2"/>
        <v>253</v>
      </c>
      <c r="AB8" s="76" t="s">
        <v>119</v>
      </c>
      <c r="AC8" s="76">
        <f t="shared" ca="1" si="3"/>
        <v>778</v>
      </c>
      <c r="AE8" s="76">
        <f t="shared" ca="1" si="4"/>
        <v>0</v>
      </c>
      <c r="AF8" s="76">
        <f t="shared" ca="1" si="5"/>
        <v>5</v>
      </c>
      <c r="AG8" s="76" t="s">
        <v>76</v>
      </c>
      <c r="AH8" s="76">
        <f t="shared" ca="1" si="6"/>
        <v>2</v>
      </c>
      <c r="AI8" s="76">
        <f t="shared" ca="1" si="7"/>
        <v>5</v>
      </c>
      <c r="AJ8" s="76" t="s">
        <v>86</v>
      </c>
      <c r="AK8" s="76">
        <f t="shared" ca="1" si="8"/>
        <v>0</v>
      </c>
      <c r="AL8" s="76">
        <f t="shared" ca="1" si="9"/>
        <v>2</v>
      </c>
      <c r="AM8" s="76" t="s">
        <v>76</v>
      </c>
      <c r="AN8" s="76">
        <f t="shared" ca="1" si="10"/>
        <v>5</v>
      </c>
      <c r="AO8" s="76">
        <f t="shared" ca="1" si="11"/>
        <v>3</v>
      </c>
      <c r="AP8" s="76" t="s">
        <v>119</v>
      </c>
      <c r="AQ8" s="76">
        <f t="shared" ca="1" si="12"/>
        <v>0</v>
      </c>
      <c r="AR8" s="76">
        <f t="shared" ca="1" si="13"/>
        <v>7</v>
      </c>
      <c r="AS8" s="76" t="s">
        <v>76</v>
      </c>
      <c r="AT8" s="76">
        <f t="shared" ca="1" si="14"/>
        <v>7</v>
      </c>
      <c r="AU8" s="76">
        <f t="shared" ca="1" si="15"/>
        <v>8</v>
      </c>
      <c r="AX8" s="76">
        <v>8</v>
      </c>
      <c r="AY8" s="78">
        <f t="shared" ca="1" si="16"/>
        <v>0</v>
      </c>
      <c r="AZ8" s="78">
        <f t="shared" ca="1" si="17"/>
        <v>0</v>
      </c>
      <c r="BA8" s="79"/>
      <c r="BC8" s="76">
        <v>8</v>
      </c>
      <c r="BD8" s="78">
        <f t="shared" ca="1" si="18"/>
        <v>5</v>
      </c>
      <c r="BE8" s="78">
        <f t="shared" ca="1" si="19"/>
        <v>2</v>
      </c>
      <c r="BF8" s="79"/>
      <c r="BH8" s="76">
        <v>8</v>
      </c>
      <c r="BI8" s="80">
        <f t="shared" ca="1" si="20"/>
        <v>2</v>
      </c>
      <c r="BJ8" s="80">
        <f t="shared" ca="1" si="0"/>
        <v>5</v>
      </c>
      <c r="BK8" s="81"/>
      <c r="BM8" s="76">
        <v>8</v>
      </c>
      <c r="BN8" s="80">
        <f t="shared" ca="1" si="21"/>
        <v>5</v>
      </c>
      <c r="BO8" s="80">
        <f t="shared" ca="1" si="22"/>
        <v>3</v>
      </c>
      <c r="BP8" s="81"/>
      <c r="BQ8" s="81"/>
      <c r="BR8" s="79"/>
      <c r="BS8" s="10">
        <f t="shared" ca="1" si="23"/>
        <v>0.90200372274373242</v>
      </c>
      <c r="BT8" s="11">
        <f t="shared" ca="1" si="24"/>
        <v>1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0.34928352976531407</v>
      </c>
      <c r="CA8" s="11">
        <f t="shared" ca="1" si="26"/>
        <v>28</v>
      </c>
      <c r="CB8" s="4"/>
      <c r="CC8" s="4">
        <v>8</v>
      </c>
      <c r="CD8" s="4">
        <v>1</v>
      </c>
      <c r="CE8" s="4">
        <v>8</v>
      </c>
      <c r="CG8" s="10">
        <f t="shared" ca="1" si="27"/>
        <v>0.5453485002401719</v>
      </c>
      <c r="CH8" s="11">
        <f t="shared" ca="1" si="28"/>
        <v>23</v>
      </c>
      <c r="CI8" s="4"/>
      <c r="CJ8" s="4">
        <v>8</v>
      </c>
      <c r="CK8" s="4">
        <v>0</v>
      </c>
      <c r="CL8" s="4">
        <v>8</v>
      </c>
      <c r="CN8" s="10">
        <f t="shared" ca="1" si="29"/>
        <v>0.28989067940923108</v>
      </c>
      <c r="CO8" s="11">
        <f t="shared" ca="1" si="30"/>
        <v>29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90"/>
      <c r="B9" s="108"/>
      <c r="C9" s="99"/>
      <c r="D9" s="100">
        <f ca="1">$AQ1</f>
        <v>0</v>
      </c>
      <c r="E9" s="101">
        <f ca="1">$AR1</f>
        <v>9</v>
      </c>
      <c r="F9" s="101" t="str">
        <f>$AS1</f>
        <v>.</v>
      </c>
      <c r="G9" s="102">
        <f ca="1">$AT1</f>
        <v>7</v>
      </c>
      <c r="H9" s="109">
        <f ca="1">$AU1</f>
        <v>9</v>
      </c>
      <c r="I9" s="103"/>
      <c r="J9" s="110"/>
      <c r="K9" s="111"/>
      <c r="L9" s="108"/>
      <c r="M9" s="99"/>
      <c r="N9" s="100">
        <f ca="1">$AQ2</f>
        <v>0</v>
      </c>
      <c r="O9" s="101">
        <f ca="1">$AR2</f>
        <v>6</v>
      </c>
      <c r="P9" s="101" t="str">
        <f>$AS2</f>
        <v>.</v>
      </c>
      <c r="Q9" s="102">
        <f ca="1">$AT2</f>
        <v>9</v>
      </c>
      <c r="R9" s="109">
        <f ca="1">$AU2</f>
        <v>9</v>
      </c>
      <c r="S9" s="103"/>
      <c r="T9" s="110"/>
      <c r="X9" s="74" t="s">
        <v>120</v>
      </c>
      <c r="Y9" s="76">
        <f t="shared" ca="1" si="1"/>
        <v>416</v>
      </c>
      <c r="Z9" s="76" t="s">
        <v>114</v>
      </c>
      <c r="AA9" s="76">
        <f t="shared" ca="1" si="2"/>
        <v>203</v>
      </c>
      <c r="AB9" s="76" t="s">
        <v>112</v>
      </c>
      <c r="AC9" s="76">
        <f t="shared" ca="1" si="3"/>
        <v>619</v>
      </c>
      <c r="AE9" s="76">
        <f t="shared" ca="1" si="4"/>
        <v>0</v>
      </c>
      <c r="AF9" s="76">
        <f t="shared" ca="1" si="5"/>
        <v>4</v>
      </c>
      <c r="AG9" s="76" t="s">
        <v>111</v>
      </c>
      <c r="AH9" s="76">
        <f t="shared" ca="1" si="6"/>
        <v>1</v>
      </c>
      <c r="AI9" s="76">
        <f t="shared" ca="1" si="7"/>
        <v>6</v>
      </c>
      <c r="AJ9" s="76" t="s">
        <v>114</v>
      </c>
      <c r="AK9" s="76">
        <f t="shared" ca="1" si="8"/>
        <v>0</v>
      </c>
      <c r="AL9" s="76">
        <f t="shared" ca="1" si="9"/>
        <v>2</v>
      </c>
      <c r="AM9" s="76" t="s">
        <v>121</v>
      </c>
      <c r="AN9" s="76">
        <f t="shared" ca="1" si="10"/>
        <v>0</v>
      </c>
      <c r="AO9" s="76">
        <f t="shared" ca="1" si="11"/>
        <v>3</v>
      </c>
      <c r="AP9" s="76" t="s">
        <v>112</v>
      </c>
      <c r="AQ9" s="76">
        <f t="shared" ca="1" si="12"/>
        <v>0</v>
      </c>
      <c r="AR9" s="76">
        <f t="shared" ca="1" si="13"/>
        <v>6</v>
      </c>
      <c r="AS9" s="76" t="s">
        <v>121</v>
      </c>
      <c r="AT9" s="76">
        <f t="shared" ca="1" si="14"/>
        <v>1</v>
      </c>
      <c r="AU9" s="76">
        <f t="shared" ca="1" si="15"/>
        <v>9</v>
      </c>
      <c r="AX9" s="76">
        <v>9</v>
      </c>
      <c r="AY9" s="78">
        <f t="shared" ca="1" si="16"/>
        <v>0</v>
      </c>
      <c r="AZ9" s="78">
        <f t="shared" ca="1" si="17"/>
        <v>0</v>
      </c>
      <c r="BA9" s="79"/>
      <c r="BC9" s="76">
        <v>9</v>
      </c>
      <c r="BD9" s="78">
        <f t="shared" ca="1" si="18"/>
        <v>4</v>
      </c>
      <c r="BE9" s="78">
        <f t="shared" ca="1" si="19"/>
        <v>2</v>
      </c>
      <c r="BF9" s="79"/>
      <c r="BH9" s="76">
        <v>9</v>
      </c>
      <c r="BI9" s="80">
        <f t="shared" ca="1" si="20"/>
        <v>1</v>
      </c>
      <c r="BJ9" s="80">
        <f t="shared" ca="1" si="0"/>
        <v>0</v>
      </c>
      <c r="BK9" s="81"/>
      <c r="BM9" s="76">
        <v>9</v>
      </c>
      <c r="BN9" s="80">
        <f t="shared" ca="1" si="21"/>
        <v>6</v>
      </c>
      <c r="BO9" s="80">
        <f t="shared" ca="1" si="22"/>
        <v>3</v>
      </c>
      <c r="BP9" s="81"/>
      <c r="BQ9" s="81"/>
      <c r="BR9" s="79"/>
      <c r="BS9" s="10">
        <f t="shared" ca="1" si="23"/>
        <v>0.26816914175342854</v>
      </c>
      <c r="BT9" s="11">
        <f t="shared" ca="1" si="24"/>
        <v>17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0.49115109798788037</v>
      </c>
      <c r="CA9" s="11">
        <f t="shared" ca="1" si="26"/>
        <v>23</v>
      </c>
      <c r="CB9" s="4"/>
      <c r="CC9" s="4">
        <v>9</v>
      </c>
      <c r="CD9" s="4">
        <v>2</v>
      </c>
      <c r="CE9" s="4">
        <v>1</v>
      </c>
      <c r="CG9" s="10">
        <f t="shared" ca="1" si="27"/>
        <v>0.87504514933296507</v>
      </c>
      <c r="CH9" s="11">
        <f t="shared" ca="1" si="28"/>
        <v>10</v>
      </c>
      <c r="CI9" s="4"/>
      <c r="CJ9" s="4">
        <v>9</v>
      </c>
      <c r="CK9" s="4">
        <v>0</v>
      </c>
      <c r="CL9" s="4">
        <v>9</v>
      </c>
      <c r="CN9" s="10">
        <f t="shared" ca="1" si="29"/>
        <v>0.17839515827870489</v>
      </c>
      <c r="CO9" s="11">
        <f t="shared" ca="1" si="30"/>
        <v>33</v>
      </c>
      <c r="CP9" s="4"/>
      <c r="CQ9" s="4">
        <v>9</v>
      </c>
      <c r="CR9" s="4">
        <v>2</v>
      </c>
      <c r="CS9" s="4">
        <v>1</v>
      </c>
    </row>
    <row r="10" spans="1:97" ht="9.9499999999999993" customHeight="1" x14ac:dyDescent="0.25">
      <c r="A10" s="112"/>
      <c r="B10" s="113"/>
      <c r="C10" s="113"/>
      <c r="D10" s="114"/>
      <c r="E10" s="115"/>
      <c r="F10" s="113"/>
      <c r="G10" s="113"/>
      <c r="H10" s="113"/>
      <c r="I10" s="113"/>
      <c r="J10" s="116"/>
      <c r="K10" s="112"/>
      <c r="L10" s="113"/>
      <c r="M10" s="113"/>
      <c r="N10" s="113"/>
      <c r="O10" s="113"/>
      <c r="P10" s="113"/>
      <c r="Q10" s="113"/>
      <c r="R10" s="113"/>
      <c r="S10" s="113"/>
      <c r="T10" s="116"/>
      <c r="X10" s="74" t="s">
        <v>122</v>
      </c>
      <c r="Y10" s="76">
        <f t="shared" ca="1" si="1"/>
        <v>208</v>
      </c>
      <c r="Z10" s="76" t="s">
        <v>114</v>
      </c>
      <c r="AA10" s="76">
        <f t="shared" ca="1" si="2"/>
        <v>161</v>
      </c>
      <c r="AB10" s="76" t="s">
        <v>123</v>
      </c>
      <c r="AC10" s="76">
        <f t="shared" ca="1" si="3"/>
        <v>369</v>
      </c>
      <c r="AE10" s="76">
        <f t="shared" ca="1" si="4"/>
        <v>0</v>
      </c>
      <c r="AF10" s="76">
        <f t="shared" ca="1" si="5"/>
        <v>2</v>
      </c>
      <c r="AG10" s="76" t="s">
        <v>111</v>
      </c>
      <c r="AH10" s="76">
        <f t="shared" ca="1" si="6"/>
        <v>0</v>
      </c>
      <c r="AI10" s="76">
        <f t="shared" ca="1" si="7"/>
        <v>8</v>
      </c>
      <c r="AJ10" s="76" t="s">
        <v>114</v>
      </c>
      <c r="AK10" s="76">
        <f t="shared" ca="1" si="8"/>
        <v>0</v>
      </c>
      <c r="AL10" s="76">
        <f t="shared" ca="1" si="9"/>
        <v>1</v>
      </c>
      <c r="AM10" s="76" t="s">
        <v>121</v>
      </c>
      <c r="AN10" s="76">
        <f t="shared" ca="1" si="10"/>
        <v>6</v>
      </c>
      <c r="AO10" s="76">
        <f t="shared" ca="1" si="11"/>
        <v>1</v>
      </c>
      <c r="AP10" s="76" t="s">
        <v>123</v>
      </c>
      <c r="AQ10" s="76">
        <f t="shared" ca="1" si="12"/>
        <v>0</v>
      </c>
      <c r="AR10" s="76">
        <f t="shared" ca="1" si="13"/>
        <v>3</v>
      </c>
      <c r="AS10" s="76" t="s">
        <v>121</v>
      </c>
      <c r="AT10" s="76">
        <f t="shared" ca="1" si="14"/>
        <v>6</v>
      </c>
      <c r="AU10" s="76">
        <f t="shared" ca="1" si="15"/>
        <v>9</v>
      </c>
      <c r="AX10" s="76">
        <v>10</v>
      </c>
      <c r="AY10" s="78">
        <f t="shared" ca="1" si="16"/>
        <v>0</v>
      </c>
      <c r="AZ10" s="78">
        <f t="shared" ca="1" si="17"/>
        <v>0</v>
      </c>
      <c r="BA10" s="79"/>
      <c r="BC10" s="76">
        <v>10</v>
      </c>
      <c r="BD10" s="78">
        <f t="shared" ca="1" si="18"/>
        <v>2</v>
      </c>
      <c r="BE10" s="78">
        <f t="shared" ca="1" si="19"/>
        <v>1</v>
      </c>
      <c r="BF10" s="79"/>
      <c r="BH10" s="76">
        <v>10</v>
      </c>
      <c r="BI10" s="80">
        <f t="shared" ca="1" si="20"/>
        <v>0</v>
      </c>
      <c r="BJ10" s="80">
        <f t="shared" ca="1" si="0"/>
        <v>6</v>
      </c>
      <c r="BK10" s="81"/>
      <c r="BM10" s="76">
        <v>10</v>
      </c>
      <c r="BN10" s="80">
        <f t="shared" ca="1" si="21"/>
        <v>8</v>
      </c>
      <c r="BO10" s="80">
        <f t="shared" ca="1" si="22"/>
        <v>1</v>
      </c>
      <c r="BP10" s="81"/>
      <c r="BQ10" s="81"/>
      <c r="BR10" s="79"/>
      <c r="BS10" s="10">
        <f t="shared" ca="1" si="23"/>
        <v>0.25822286401484085</v>
      </c>
      <c r="BT10" s="11">
        <f t="shared" ca="1" si="24"/>
        <v>18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0.81314229703138952</v>
      </c>
      <c r="CA10" s="11">
        <f t="shared" ca="1" si="26"/>
        <v>9</v>
      </c>
      <c r="CB10" s="4"/>
      <c r="CC10" s="4">
        <v>10</v>
      </c>
      <c r="CD10" s="4">
        <v>2</v>
      </c>
      <c r="CE10" s="4">
        <v>2</v>
      </c>
      <c r="CG10" s="10">
        <f t="shared" ca="1" si="27"/>
        <v>0.94760020832346448</v>
      </c>
      <c r="CH10" s="11">
        <f t="shared" ca="1" si="28"/>
        <v>6</v>
      </c>
      <c r="CI10" s="4"/>
      <c r="CJ10" s="4">
        <v>10</v>
      </c>
      <c r="CK10" s="4">
        <v>1</v>
      </c>
      <c r="CL10" s="4">
        <v>0</v>
      </c>
      <c r="CN10" s="10">
        <f t="shared" ca="1" si="29"/>
        <v>6.7133885223700229E-3</v>
      </c>
      <c r="CO10" s="11">
        <f t="shared" ca="1" si="30"/>
        <v>36</v>
      </c>
      <c r="CP10" s="4"/>
      <c r="CQ10" s="4">
        <v>10</v>
      </c>
      <c r="CR10" s="4">
        <v>2</v>
      </c>
      <c r="CS10" s="4">
        <v>2</v>
      </c>
    </row>
    <row r="11" spans="1:97" ht="19.5" customHeight="1" thickBot="1" x14ac:dyDescent="0.3">
      <c r="A11" s="117"/>
      <c r="B11" s="87"/>
      <c r="C11" s="86" t="s">
        <v>124</v>
      </c>
      <c r="D11" s="118"/>
      <c r="E11" s="88"/>
      <c r="F11" s="87"/>
      <c r="G11" s="87"/>
      <c r="H11" s="87"/>
      <c r="I11" s="87"/>
      <c r="J11" s="89"/>
      <c r="K11" s="117"/>
      <c r="L11" s="87"/>
      <c r="M11" s="86" t="s">
        <v>125</v>
      </c>
      <c r="N11" s="87"/>
      <c r="O11" s="87"/>
      <c r="P11" s="87"/>
      <c r="Q11" s="87"/>
      <c r="R11" s="87"/>
      <c r="S11" s="87"/>
      <c r="T11" s="89"/>
      <c r="X11" s="74" t="s">
        <v>126</v>
      </c>
      <c r="Y11" s="76">
        <f t="shared" ca="1" si="1"/>
        <v>222</v>
      </c>
      <c r="Z11" s="76" t="s">
        <v>114</v>
      </c>
      <c r="AA11" s="76">
        <f t="shared" ca="1" si="2"/>
        <v>475</v>
      </c>
      <c r="AB11" s="76" t="s">
        <v>112</v>
      </c>
      <c r="AC11" s="76">
        <f t="shared" ca="1" si="3"/>
        <v>697</v>
      </c>
      <c r="AE11" s="76">
        <f t="shared" ca="1" si="4"/>
        <v>0</v>
      </c>
      <c r="AF11" s="76">
        <f t="shared" ca="1" si="5"/>
        <v>2</v>
      </c>
      <c r="AG11" s="76" t="s">
        <v>121</v>
      </c>
      <c r="AH11" s="76">
        <f t="shared" ca="1" si="6"/>
        <v>2</v>
      </c>
      <c r="AI11" s="76">
        <f t="shared" ca="1" si="7"/>
        <v>2</v>
      </c>
      <c r="AJ11" s="76" t="s">
        <v>114</v>
      </c>
      <c r="AK11" s="76">
        <f t="shared" ca="1" si="8"/>
        <v>0</v>
      </c>
      <c r="AL11" s="76">
        <f t="shared" ca="1" si="9"/>
        <v>4</v>
      </c>
      <c r="AM11" s="76" t="s">
        <v>121</v>
      </c>
      <c r="AN11" s="76">
        <f t="shared" ca="1" si="10"/>
        <v>7</v>
      </c>
      <c r="AO11" s="76">
        <f t="shared" ca="1" si="11"/>
        <v>5</v>
      </c>
      <c r="AP11" s="76" t="s">
        <v>123</v>
      </c>
      <c r="AQ11" s="76">
        <f t="shared" ca="1" si="12"/>
        <v>0</v>
      </c>
      <c r="AR11" s="76">
        <f t="shared" ca="1" si="13"/>
        <v>6</v>
      </c>
      <c r="AS11" s="76" t="s">
        <v>111</v>
      </c>
      <c r="AT11" s="76">
        <f t="shared" ca="1" si="14"/>
        <v>9</v>
      </c>
      <c r="AU11" s="76">
        <f t="shared" ca="1" si="15"/>
        <v>7</v>
      </c>
      <c r="AX11" s="76">
        <v>11</v>
      </c>
      <c r="AY11" s="78">
        <f t="shared" ca="1" si="16"/>
        <v>0</v>
      </c>
      <c r="AZ11" s="78">
        <f t="shared" ca="1" si="17"/>
        <v>0</v>
      </c>
      <c r="BA11" s="79"/>
      <c r="BC11" s="76">
        <v>11</v>
      </c>
      <c r="BD11" s="78">
        <f t="shared" ca="1" si="18"/>
        <v>2</v>
      </c>
      <c r="BE11" s="78">
        <f t="shared" ca="1" si="19"/>
        <v>4</v>
      </c>
      <c r="BF11" s="79"/>
      <c r="BH11" s="76">
        <v>11</v>
      </c>
      <c r="BI11" s="80">
        <f t="shared" ca="1" si="20"/>
        <v>2</v>
      </c>
      <c r="BJ11" s="80">
        <f t="shared" ca="1" si="0"/>
        <v>7</v>
      </c>
      <c r="BK11" s="81"/>
      <c r="BM11" s="76">
        <v>11</v>
      </c>
      <c r="BN11" s="80">
        <f t="shared" ca="1" si="21"/>
        <v>2</v>
      </c>
      <c r="BO11" s="80">
        <f t="shared" ca="1" si="22"/>
        <v>5</v>
      </c>
      <c r="BP11" s="81"/>
      <c r="BQ11" s="81"/>
      <c r="BR11" s="79"/>
      <c r="BS11" s="10">
        <f t="shared" ca="1" si="23"/>
        <v>0.52983589013092636</v>
      </c>
      <c r="BT11" s="11">
        <f t="shared" ca="1" si="24"/>
        <v>10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0.73972970955517492</v>
      </c>
      <c r="CA11" s="11">
        <f t="shared" ca="1" si="26"/>
        <v>12</v>
      </c>
      <c r="CB11" s="4"/>
      <c r="CC11" s="4">
        <v>11</v>
      </c>
      <c r="CD11" s="4">
        <v>2</v>
      </c>
      <c r="CE11" s="4">
        <v>3</v>
      </c>
      <c r="CG11" s="10">
        <f t="shared" ca="1" si="27"/>
        <v>0.47894351221446896</v>
      </c>
      <c r="CH11" s="11">
        <f t="shared" ca="1" si="28"/>
        <v>25</v>
      </c>
      <c r="CI11" s="4"/>
      <c r="CJ11" s="4">
        <v>11</v>
      </c>
      <c r="CK11" s="4">
        <v>1</v>
      </c>
      <c r="CL11" s="4">
        <v>1</v>
      </c>
      <c r="CN11" s="10">
        <f t="shared" ca="1" si="29"/>
        <v>0.76104558097513075</v>
      </c>
      <c r="CO11" s="11">
        <f t="shared" ca="1" si="30"/>
        <v>13</v>
      </c>
      <c r="CP11" s="4"/>
      <c r="CQ11" s="4">
        <v>11</v>
      </c>
      <c r="CR11" s="4">
        <v>2</v>
      </c>
      <c r="CS11" s="4">
        <v>3</v>
      </c>
    </row>
    <row r="12" spans="1:97" ht="45.95" customHeight="1" thickBot="1" x14ac:dyDescent="0.3">
      <c r="A12" s="94"/>
      <c r="B12" s="95"/>
      <c r="C12" s="171" t="str">
        <f ca="1">$Y3/100&amp;$Z3&amp;$AA3/100&amp;$AB3</f>
        <v>5.14＋4.24＝</v>
      </c>
      <c r="D12" s="172"/>
      <c r="E12" s="172"/>
      <c r="F12" s="172"/>
      <c r="G12" s="182">
        <f ca="1">$AC3/100</f>
        <v>9.3800000000000008</v>
      </c>
      <c r="H12" s="183"/>
      <c r="I12" s="91"/>
      <c r="J12" s="92"/>
      <c r="K12" s="90"/>
      <c r="L12" s="83"/>
      <c r="M12" s="171" t="str">
        <f ca="1">$Y4/100&amp;$Z4&amp;$AA4/100&amp;$AB4</f>
        <v>2.04＋5.22＝</v>
      </c>
      <c r="N12" s="172"/>
      <c r="O12" s="172"/>
      <c r="P12" s="172"/>
      <c r="Q12" s="182">
        <f ca="1">$AC4/100</f>
        <v>7.26</v>
      </c>
      <c r="R12" s="183"/>
      <c r="S12" s="91"/>
      <c r="T12" s="93"/>
      <c r="X12" s="74" t="s">
        <v>24</v>
      </c>
      <c r="Y12" s="76">
        <f t="shared" ca="1" si="1"/>
        <v>376</v>
      </c>
      <c r="Z12" s="76" t="s">
        <v>1</v>
      </c>
      <c r="AA12" s="76">
        <f t="shared" ca="1" si="2"/>
        <v>412</v>
      </c>
      <c r="AB12" s="76" t="s">
        <v>61</v>
      </c>
      <c r="AC12" s="76">
        <f t="shared" ca="1" si="3"/>
        <v>788</v>
      </c>
      <c r="AE12" s="76">
        <f t="shared" ca="1" si="4"/>
        <v>0</v>
      </c>
      <c r="AF12" s="76">
        <f t="shared" ca="1" si="5"/>
        <v>3</v>
      </c>
      <c r="AG12" s="76" t="s">
        <v>121</v>
      </c>
      <c r="AH12" s="76">
        <f t="shared" ca="1" si="6"/>
        <v>7</v>
      </c>
      <c r="AI12" s="76">
        <f t="shared" ca="1" si="7"/>
        <v>6</v>
      </c>
      <c r="AJ12" s="76" t="s">
        <v>1</v>
      </c>
      <c r="AK12" s="76">
        <f t="shared" ca="1" si="8"/>
        <v>0</v>
      </c>
      <c r="AL12" s="76">
        <f t="shared" ca="1" si="9"/>
        <v>4</v>
      </c>
      <c r="AM12" s="76" t="s">
        <v>121</v>
      </c>
      <c r="AN12" s="76">
        <f t="shared" ca="1" si="10"/>
        <v>1</v>
      </c>
      <c r="AO12" s="76">
        <f t="shared" ca="1" si="11"/>
        <v>2</v>
      </c>
      <c r="AP12" s="76" t="s">
        <v>123</v>
      </c>
      <c r="AQ12" s="76">
        <f t="shared" ca="1" si="12"/>
        <v>0</v>
      </c>
      <c r="AR12" s="76">
        <f t="shared" ca="1" si="13"/>
        <v>7</v>
      </c>
      <c r="AS12" s="76" t="s">
        <v>3</v>
      </c>
      <c r="AT12" s="76">
        <f t="shared" ca="1" si="14"/>
        <v>8</v>
      </c>
      <c r="AU12" s="76">
        <f t="shared" ca="1" si="15"/>
        <v>8</v>
      </c>
      <c r="AX12" s="76">
        <v>12</v>
      </c>
      <c r="AY12" s="78">
        <f t="shared" ca="1" si="16"/>
        <v>0</v>
      </c>
      <c r="AZ12" s="78">
        <f t="shared" ca="1" si="17"/>
        <v>0</v>
      </c>
      <c r="BA12" s="79"/>
      <c r="BC12" s="76">
        <v>12</v>
      </c>
      <c r="BD12" s="78">
        <f t="shared" ca="1" si="18"/>
        <v>3</v>
      </c>
      <c r="BE12" s="78">
        <f t="shared" ca="1" si="19"/>
        <v>4</v>
      </c>
      <c r="BF12" s="79"/>
      <c r="BH12" s="76">
        <v>12</v>
      </c>
      <c r="BI12" s="80">
        <f t="shared" ca="1" si="20"/>
        <v>7</v>
      </c>
      <c r="BJ12" s="80">
        <f t="shared" ca="1" si="0"/>
        <v>1</v>
      </c>
      <c r="BK12" s="81"/>
      <c r="BM12" s="76">
        <v>12</v>
      </c>
      <c r="BN12" s="80">
        <f t="shared" ca="1" si="21"/>
        <v>6</v>
      </c>
      <c r="BO12" s="80">
        <f t="shared" ca="1" si="22"/>
        <v>2</v>
      </c>
      <c r="BP12" s="81"/>
      <c r="BQ12" s="81"/>
      <c r="BR12" s="79"/>
      <c r="BS12" s="10">
        <f t="shared" ca="1" si="23"/>
        <v>0.50264383468519336</v>
      </c>
      <c r="BT12" s="11">
        <f t="shared" ca="1" si="24"/>
        <v>12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0.63385184597425526</v>
      </c>
      <c r="CA12" s="11">
        <f t="shared" ca="1" si="26"/>
        <v>19</v>
      </c>
      <c r="CB12" s="4"/>
      <c r="CC12" s="4">
        <v>12</v>
      </c>
      <c r="CD12" s="4">
        <v>2</v>
      </c>
      <c r="CE12" s="4">
        <v>4</v>
      </c>
      <c r="CG12" s="10">
        <f t="shared" ca="1" si="27"/>
        <v>0.12800557945042823</v>
      </c>
      <c r="CH12" s="11">
        <f t="shared" ca="1" si="28"/>
        <v>44</v>
      </c>
      <c r="CI12" s="4"/>
      <c r="CJ12" s="4">
        <v>12</v>
      </c>
      <c r="CK12" s="4">
        <v>1</v>
      </c>
      <c r="CL12" s="4">
        <v>2</v>
      </c>
      <c r="CN12" s="10">
        <f t="shared" ca="1" si="29"/>
        <v>0.21658974632551342</v>
      </c>
      <c r="CO12" s="11">
        <f t="shared" ca="1" si="30"/>
        <v>32</v>
      </c>
      <c r="CP12" s="4"/>
      <c r="CQ12" s="4">
        <v>12</v>
      </c>
      <c r="CR12" s="4">
        <v>2</v>
      </c>
      <c r="CS12" s="4">
        <v>4</v>
      </c>
    </row>
    <row r="13" spans="1:97" ht="9.9499999999999993" customHeight="1" x14ac:dyDescent="0.25">
      <c r="A13" s="90"/>
      <c r="B13" s="83"/>
      <c r="C13" s="119"/>
      <c r="D13" s="120"/>
      <c r="E13" s="121"/>
      <c r="F13" s="83"/>
      <c r="G13" s="83"/>
      <c r="H13" s="83"/>
      <c r="I13" s="83"/>
      <c r="J13" s="98"/>
      <c r="K13" s="90"/>
      <c r="L13" s="83"/>
      <c r="M13" s="119"/>
      <c r="N13" s="83"/>
      <c r="O13" s="83"/>
      <c r="P13" s="83"/>
      <c r="Q13" s="83"/>
      <c r="R13" s="83"/>
      <c r="S13" s="83"/>
      <c r="T13" s="98"/>
      <c r="Y13" s="76"/>
      <c r="Z13" s="76"/>
      <c r="AA13" s="76"/>
      <c r="AB13" s="76"/>
      <c r="AC13" s="76"/>
      <c r="BS13" s="10">
        <f t="shared" ca="1" si="23"/>
        <v>0.35840713177175298</v>
      </c>
      <c r="BT13" s="11">
        <f t="shared" ca="1" si="24"/>
        <v>15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0.28325465589174359</v>
      </c>
      <c r="CA13" s="11">
        <f t="shared" ca="1" si="26"/>
        <v>34</v>
      </c>
      <c r="CB13" s="4"/>
      <c r="CC13" s="4">
        <v>13</v>
      </c>
      <c r="CD13" s="4">
        <v>2</v>
      </c>
      <c r="CE13" s="4">
        <v>5</v>
      </c>
      <c r="CG13" s="10">
        <f t="shared" ca="1" si="27"/>
        <v>0.32457844207138808</v>
      </c>
      <c r="CH13" s="11">
        <f t="shared" ca="1" si="28"/>
        <v>35</v>
      </c>
      <c r="CI13" s="4"/>
      <c r="CJ13" s="4">
        <v>13</v>
      </c>
      <c r="CK13" s="4">
        <v>1</v>
      </c>
      <c r="CL13" s="4">
        <v>3</v>
      </c>
      <c r="CN13" s="10">
        <f t="shared" ca="1" si="29"/>
        <v>0.92320220511904316</v>
      </c>
      <c r="CO13" s="11">
        <f t="shared" ca="1" si="30"/>
        <v>4</v>
      </c>
      <c r="CP13" s="4"/>
      <c r="CQ13" s="4">
        <v>13</v>
      </c>
      <c r="CR13" s="4">
        <v>2</v>
      </c>
      <c r="CS13" s="4">
        <v>5</v>
      </c>
    </row>
    <row r="14" spans="1:97" ht="54.95" customHeight="1" x14ac:dyDescent="0.25">
      <c r="A14" s="90"/>
      <c r="B14" s="83"/>
      <c r="C14" s="99"/>
      <c r="D14" s="100">
        <f ca="1">$AY3</f>
        <v>0</v>
      </c>
      <c r="E14" s="101">
        <f ca="1">$BD3</f>
        <v>5</v>
      </c>
      <c r="F14" s="101" t="str">
        <f ca="1">IF(AND(G14=0,H14=0),"",".")</f>
        <v>.</v>
      </c>
      <c r="G14" s="102">
        <f ca="1">$BI3</f>
        <v>1</v>
      </c>
      <c r="H14" s="102">
        <f ca="1">$BN3</f>
        <v>4</v>
      </c>
      <c r="I14" s="103"/>
      <c r="J14" s="98"/>
      <c r="K14" s="90"/>
      <c r="L14" s="83"/>
      <c r="M14" s="99"/>
      <c r="N14" s="100">
        <f ca="1">$AY4</f>
        <v>0</v>
      </c>
      <c r="O14" s="101">
        <f ca="1">$BD4</f>
        <v>2</v>
      </c>
      <c r="P14" s="101" t="str">
        <f ca="1">IF(AND(Q14=0,R14=0),"",".")</f>
        <v>.</v>
      </c>
      <c r="Q14" s="102">
        <f ca="1">$BI4</f>
        <v>0</v>
      </c>
      <c r="R14" s="102">
        <f ca="1">$BN4</f>
        <v>4</v>
      </c>
      <c r="S14" s="103"/>
      <c r="T14" s="98"/>
      <c r="Y14" s="76"/>
      <c r="Z14" s="76"/>
      <c r="AA14" s="76"/>
      <c r="AB14" s="76"/>
      <c r="AC14" s="76"/>
      <c r="AT14" s="122"/>
      <c r="AU14" s="122"/>
      <c r="BS14" s="10">
        <f t="shared" ca="1" si="23"/>
        <v>0.83225314819067253</v>
      </c>
      <c r="BT14" s="11">
        <f t="shared" ca="1" si="24"/>
        <v>3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0.33013779186236936</v>
      </c>
      <c r="CA14" s="11">
        <f t="shared" ca="1" si="26"/>
        <v>29</v>
      </c>
      <c r="CB14" s="4"/>
      <c r="CC14" s="4">
        <v>14</v>
      </c>
      <c r="CD14" s="4">
        <v>2</v>
      </c>
      <c r="CE14" s="4">
        <v>6</v>
      </c>
      <c r="CG14" s="10">
        <f t="shared" ca="1" si="27"/>
        <v>0.96022903705655294</v>
      </c>
      <c r="CH14" s="11">
        <f t="shared" ca="1" si="28"/>
        <v>3</v>
      </c>
      <c r="CI14" s="4"/>
      <c r="CJ14" s="4">
        <v>14</v>
      </c>
      <c r="CK14" s="4">
        <v>1</v>
      </c>
      <c r="CL14" s="4">
        <v>4</v>
      </c>
      <c r="CN14" s="10">
        <f t="shared" ca="1" si="29"/>
        <v>0.24519886256740109</v>
      </c>
      <c r="CO14" s="11">
        <f t="shared" ca="1" si="30"/>
        <v>31</v>
      </c>
      <c r="CP14" s="4"/>
      <c r="CQ14" s="4">
        <v>14</v>
      </c>
      <c r="CR14" s="4">
        <v>2</v>
      </c>
      <c r="CS14" s="4">
        <v>6</v>
      </c>
    </row>
    <row r="15" spans="1:97" ht="54.95" customHeight="1" thickBot="1" x14ac:dyDescent="0.3">
      <c r="A15" s="90"/>
      <c r="B15" s="83"/>
      <c r="C15" s="104" t="str">
        <f ca="1">IF(AND($AZ3=0,$AY3=0),"","＋")</f>
        <v/>
      </c>
      <c r="D15" s="105" t="str">
        <f ca="1">IF(AND($AZ3=0,$AY3=0),"＋",$AZ3)</f>
        <v>＋</v>
      </c>
      <c r="E15" s="106">
        <f ca="1">$BE3</f>
        <v>4</v>
      </c>
      <c r="F15" s="106" t="str">
        <f ca="1">IF(AND(G15=0,H15=0),"",".")</f>
        <v>.</v>
      </c>
      <c r="G15" s="107">
        <f ca="1">$BJ3</f>
        <v>2</v>
      </c>
      <c r="H15" s="107">
        <f ca="1">$BO3</f>
        <v>4</v>
      </c>
      <c r="I15" s="103"/>
      <c r="J15" s="98"/>
      <c r="K15" s="90"/>
      <c r="L15" s="83"/>
      <c r="M15" s="104" t="str">
        <f ca="1">IF(AND($AZ4=0,$AY4=0),"","＋")</f>
        <v/>
      </c>
      <c r="N15" s="105" t="str">
        <f ca="1">IF(AND($AZ4=0,$AY4=0),"＋",$AZ4)</f>
        <v>＋</v>
      </c>
      <c r="O15" s="106">
        <f ca="1">$BE4</f>
        <v>5</v>
      </c>
      <c r="P15" s="106" t="str">
        <f ca="1">IF(AND(Q15=0,R15=0),"",".")</f>
        <v>.</v>
      </c>
      <c r="Q15" s="107">
        <f ca="1">$BJ4</f>
        <v>2</v>
      </c>
      <c r="R15" s="107">
        <f ca="1">$BO4</f>
        <v>2</v>
      </c>
      <c r="S15" s="103"/>
      <c r="T15" s="98"/>
      <c r="AB15" s="75"/>
      <c r="AC15" s="76"/>
      <c r="AD15" s="76"/>
      <c r="AF15" s="76"/>
      <c r="AQ15" s="76"/>
      <c r="AR15" s="76"/>
      <c r="AS15" s="76"/>
      <c r="AT15" s="76"/>
      <c r="AU15" s="76"/>
      <c r="BS15" s="10">
        <f t="shared" ca="1" si="23"/>
        <v>0.60319762617866302</v>
      </c>
      <c r="BT15" s="11">
        <f t="shared" ca="1" si="24"/>
        <v>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0.68382018149560897</v>
      </c>
      <c r="CA15" s="11">
        <f t="shared" ca="1" si="26"/>
        <v>15</v>
      </c>
      <c r="CB15" s="4"/>
      <c r="CC15" s="4">
        <v>15</v>
      </c>
      <c r="CD15" s="4">
        <v>2</v>
      </c>
      <c r="CE15" s="4">
        <v>7</v>
      </c>
      <c r="CG15" s="10">
        <f t="shared" ca="1" si="27"/>
        <v>0.95758664849317521</v>
      </c>
      <c r="CH15" s="11">
        <f t="shared" ca="1" si="28"/>
        <v>4</v>
      </c>
      <c r="CI15" s="4"/>
      <c r="CJ15" s="4">
        <v>15</v>
      </c>
      <c r="CK15" s="4">
        <v>1</v>
      </c>
      <c r="CL15" s="4">
        <v>5</v>
      </c>
      <c r="CN15" s="10">
        <f t="shared" ca="1" si="29"/>
        <v>0.96601126562388007</v>
      </c>
      <c r="CO15" s="11">
        <f t="shared" ca="1" si="30"/>
        <v>2</v>
      </c>
      <c r="CP15" s="4"/>
      <c r="CQ15" s="4">
        <v>15</v>
      </c>
      <c r="CR15" s="4">
        <v>2</v>
      </c>
      <c r="CS15" s="4">
        <v>7</v>
      </c>
    </row>
    <row r="16" spans="1:97" ht="54.95" customHeight="1" x14ac:dyDescent="0.25">
      <c r="A16" s="90"/>
      <c r="B16" s="83"/>
      <c r="C16" s="99"/>
      <c r="D16" s="100">
        <f ca="1">$AQ3</f>
        <v>0</v>
      </c>
      <c r="E16" s="101">
        <f ca="1">$AR3</f>
        <v>9</v>
      </c>
      <c r="F16" s="101" t="str">
        <f>$AS3</f>
        <v>.</v>
      </c>
      <c r="G16" s="102">
        <f ca="1">$AT3</f>
        <v>3</v>
      </c>
      <c r="H16" s="109">
        <f ca="1">$AU3</f>
        <v>8</v>
      </c>
      <c r="I16" s="103"/>
      <c r="J16" s="110"/>
      <c r="K16" s="111"/>
      <c r="L16" s="108"/>
      <c r="M16" s="99"/>
      <c r="N16" s="100">
        <f ca="1">$AQ4</f>
        <v>0</v>
      </c>
      <c r="O16" s="101">
        <f ca="1">$AR4</f>
        <v>7</v>
      </c>
      <c r="P16" s="101" t="str">
        <f>$AS4</f>
        <v>.</v>
      </c>
      <c r="Q16" s="102">
        <f ca="1">$AT4</f>
        <v>2</v>
      </c>
      <c r="R16" s="109">
        <f ca="1">$AU4</f>
        <v>6</v>
      </c>
      <c r="S16" s="103"/>
      <c r="T16" s="110"/>
      <c r="AB16" s="75"/>
      <c r="AC16" s="76"/>
      <c r="AD16" s="76"/>
      <c r="AF16" s="76"/>
      <c r="AQ16" s="76"/>
      <c r="AR16" s="76"/>
      <c r="AS16" s="76"/>
      <c r="AT16" s="76"/>
      <c r="AU16" s="76"/>
      <c r="BS16" s="10">
        <f t="shared" ca="1" si="23"/>
        <v>0.22315568667283991</v>
      </c>
      <c r="BT16" s="11">
        <f t="shared" ca="1" si="24"/>
        <v>19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9.3603950152791215E-2</v>
      </c>
      <c r="CA16" s="11">
        <f t="shared" ca="1" si="26"/>
        <v>36</v>
      </c>
      <c r="CB16" s="4"/>
      <c r="CC16" s="4">
        <v>16</v>
      </c>
      <c r="CD16" s="4">
        <v>3</v>
      </c>
      <c r="CE16" s="4">
        <v>1</v>
      </c>
      <c r="CG16" s="10">
        <f t="shared" ca="1" si="27"/>
        <v>0.88264241723789505</v>
      </c>
      <c r="CH16" s="11">
        <f t="shared" ca="1" si="28"/>
        <v>9</v>
      </c>
      <c r="CI16" s="4"/>
      <c r="CJ16" s="4">
        <v>16</v>
      </c>
      <c r="CK16" s="4">
        <v>1</v>
      </c>
      <c r="CL16" s="4">
        <v>6</v>
      </c>
      <c r="CN16" s="10">
        <f t="shared" ca="1" si="29"/>
        <v>0.78785236424805305</v>
      </c>
      <c r="CO16" s="11">
        <f t="shared" ca="1" si="30"/>
        <v>10</v>
      </c>
      <c r="CP16" s="4"/>
      <c r="CQ16" s="4">
        <v>16</v>
      </c>
      <c r="CR16" s="4">
        <v>3</v>
      </c>
      <c r="CS16" s="4">
        <v>1</v>
      </c>
    </row>
    <row r="17" spans="1:97" ht="9.9499999999999993" customHeight="1" x14ac:dyDescent="0.25">
      <c r="A17" s="112"/>
      <c r="B17" s="113"/>
      <c r="C17" s="113"/>
      <c r="D17" s="114"/>
      <c r="E17" s="115"/>
      <c r="F17" s="113"/>
      <c r="G17" s="113"/>
      <c r="H17" s="113"/>
      <c r="I17" s="113"/>
      <c r="J17" s="116"/>
      <c r="K17" s="112"/>
      <c r="L17" s="113"/>
      <c r="M17" s="113"/>
      <c r="N17" s="113"/>
      <c r="O17" s="113"/>
      <c r="P17" s="113"/>
      <c r="Q17" s="113"/>
      <c r="R17" s="113"/>
      <c r="S17" s="113"/>
      <c r="T17" s="116"/>
      <c r="AB17" s="75"/>
      <c r="AC17" s="76"/>
      <c r="AD17" s="76"/>
      <c r="AF17" s="76"/>
      <c r="AQ17" s="76"/>
      <c r="AR17" s="76"/>
      <c r="AS17" s="76"/>
      <c r="AT17" s="76"/>
      <c r="AU17" s="76"/>
      <c r="BS17" s="10">
        <f t="shared" ca="1" si="23"/>
        <v>0.83562402761680921</v>
      </c>
      <c r="BT17" s="11">
        <f t="shared" ca="1" si="24"/>
        <v>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0.8858446802668094</v>
      </c>
      <c r="CA17" s="11">
        <f t="shared" ca="1" si="26"/>
        <v>7</v>
      </c>
      <c r="CB17" s="4"/>
      <c r="CC17" s="4">
        <v>17</v>
      </c>
      <c r="CD17" s="4">
        <v>3</v>
      </c>
      <c r="CE17" s="4">
        <v>2</v>
      </c>
      <c r="CG17" s="10">
        <f t="shared" ca="1" si="27"/>
        <v>0.49377292478751689</v>
      </c>
      <c r="CH17" s="11">
        <f t="shared" ca="1" si="28"/>
        <v>24</v>
      </c>
      <c r="CI17" s="4"/>
      <c r="CJ17" s="4">
        <v>17</v>
      </c>
      <c r="CK17" s="4">
        <v>1</v>
      </c>
      <c r="CL17" s="4">
        <v>7</v>
      </c>
      <c r="CN17" s="10">
        <f t="shared" ca="1" si="29"/>
        <v>0.42334599595296274</v>
      </c>
      <c r="CO17" s="11">
        <f t="shared" ca="1" si="30"/>
        <v>24</v>
      </c>
      <c r="CP17" s="4"/>
      <c r="CQ17" s="4">
        <v>17</v>
      </c>
      <c r="CR17" s="4">
        <v>3</v>
      </c>
      <c r="CS17" s="4">
        <v>2</v>
      </c>
    </row>
    <row r="18" spans="1:97" ht="19.5" customHeight="1" thickBot="1" x14ac:dyDescent="0.3">
      <c r="A18" s="117"/>
      <c r="B18" s="87"/>
      <c r="C18" s="86" t="s">
        <v>127</v>
      </c>
      <c r="D18" s="118"/>
      <c r="E18" s="88"/>
      <c r="F18" s="87"/>
      <c r="G18" s="87"/>
      <c r="H18" s="87"/>
      <c r="I18" s="87"/>
      <c r="J18" s="89"/>
      <c r="K18" s="117"/>
      <c r="L18" s="87"/>
      <c r="M18" s="86" t="s">
        <v>128</v>
      </c>
      <c r="N18" s="87"/>
      <c r="O18" s="87"/>
      <c r="P18" s="87"/>
      <c r="Q18" s="87"/>
      <c r="R18" s="87"/>
      <c r="S18" s="87"/>
      <c r="T18" s="89"/>
      <c r="AB18" s="75"/>
      <c r="AC18" s="76"/>
      <c r="AD18" s="76"/>
      <c r="AF18" s="76"/>
      <c r="AQ18" s="76"/>
      <c r="AR18" s="76"/>
      <c r="AS18" s="76"/>
      <c r="AT18" s="76"/>
      <c r="AU18" s="76"/>
      <c r="BS18" s="10">
        <f t="shared" ca="1" si="23"/>
        <v>0.49922784369684881</v>
      </c>
      <c r="BT18" s="11">
        <f t="shared" ca="1" si="24"/>
        <v>13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0.15098193617503441</v>
      </c>
      <c r="CA18" s="11">
        <f t="shared" ca="1" si="26"/>
        <v>35</v>
      </c>
      <c r="CB18" s="4"/>
      <c r="CC18" s="4">
        <v>18</v>
      </c>
      <c r="CD18" s="4">
        <v>3</v>
      </c>
      <c r="CE18" s="4">
        <v>3</v>
      </c>
      <c r="CG18" s="10">
        <f t="shared" ca="1" si="27"/>
        <v>0.26903919418450928</v>
      </c>
      <c r="CH18" s="11">
        <f t="shared" ca="1" si="28"/>
        <v>37</v>
      </c>
      <c r="CI18" s="4"/>
      <c r="CJ18" s="4">
        <v>18</v>
      </c>
      <c r="CK18" s="4">
        <v>1</v>
      </c>
      <c r="CL18" s="4">
        <v>8</v>
      </c>
      <c r="CN18" s="10">
        <f t="shared" ca="1" si="29"/>
        <v>0.32772749581609806</v>
      </c>
      <c r="CO18" s="11">
        <f t="shared" ca="1" si="30"/>
        <v>27</v>
      </c>
      <c r="CP18" s="4"/>
      <c r="CQ18" s="4">
        <v>18</v>
      </c>
      <c r="CR18" s="4">
        <v>3</v>
      </c>
      <c r="CS18" s="4">
        <v>3</v>
      </c>
    </row>
    <row r="19" spans="1:97" ht="45.95" customHeight="1" thickBot="1" x14ac:dyDescent="0.3">
      <c r="A19" s="94"/>
      <c r="B19" s="95"/>
      <c r="C19" s="171" t="str">
        <f ca="1">$Y5/100&amp;$Z5&amp;$AA5/100&amp;$AB5</f>
        <v>5.31＋1.38＝</v>
      </c>
      <c r="D19" s="172"/>
      <c r="E19" s="172"/>
      <c r="F19" s="172"/>
      <c r="G19" s="182">
        <f ca="1">$AC5/100</f>
        <v>6.69</v>
      </c>
      <c r="H19" s="183"/>
      <c r="I19" s="91"/>
      <c r="J19" s="92"/>
      <c r="K19" s="90"/>
      <c r="L19" s="83"/>
      <c r="M19" s="171" t="str">
        <f ca="1">$Y6/100&amp;$Z6&amp;$AA6/100&amp;$AB6</f>
        <v>4.43＋5.25＝</v>
      </c>
      <c r="N19" s="172"/>
      <c r="O19" s="172"/>
      <c r="P19" s="172"/>
      <c r="Q19" s="182">
        <f ca="1">$AC6/100</f>
        <v>9.68</v>
      </c>
      <c r="R19" s="183"/>
      <c r="S19" s="91"/>
      <c r="T19" s="93"/>
      <c r="AB19" s="75"/>
      <c r="AC19" s="76"/>
      <c r="AD19" s="76"/>
      <c r="AF19" s="76"/>
      <c r="AQ19" s="76"/>
      <c r="AR19" s="76"/>
      <c r="AS19" s="76"/>
      <c r="AT19" s="76"/>
      <c r="AU19" s="76"/>
      <c r="BS19" s="10">
        <f t="shared" ca="1" si="23"/>
        <v>0.32350978099711847</v>
      </c>
      <c r="BT19" s="11">
        <f t="shared" ca="1" si="24"/>
        <v>16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0.93454018433325481</v>
      </c>
      <c r="CA19" s="11">
        <f t="shared" ca="1" si="26"/>
        <v>2</v>
      </c>
      <c r="CB19" s="4"/>
      <c r="CC19" s="4">
        <v>19</v>
      </c>
      <c r="CD19" s="4">
        <v>3</v>
      </c>
      <c r="CE19" s="4">
        <v>4</v>
      </c>
      <c r="CG19" s="10">
        <f t="shared" ca="1" si="27"/>
        <v>0.69936909771430267</v>
      </c>
      <c r="CH19" s="11">
        <f t="shared" ca="1" si="28"/>
        <v>15</v>
      </c>
      <c r="CI19" s="4"/>
      <c r="CJ19" s="4">
        <v>19</v>
      </c>
      <c r="CK19" s="4">
        <v>2</v>
      </c>
      <c r="CL19" s="4">
        <v>1</v>
      </c>
      <c r="CN19" s="10">
        <f t="shared" ca="1" si="29"/>
        <v>0.49550874534801337</v>
      </c>
      <c r="CO19" s="11">
        <f t="shared" ca="1" si="30"/>
        <v>21</v>
      </c>
      <c r="CP19" s="4"/>
      <c r="CQ19" s="4">
        <v>19</v>
      </c>
      <c r="CR19" s="4">
        <v>3</v>
      </c>
      <c r="CS19" s="4">
        <v>4</v>
      </c>
    </row>
    <row r="20" spans="1:97" ht="9.9499999999999993" customHeight="1" x14ac:dyDescent="0.25">
      <c r="A20" s="90"/>
      <c r="B20" s="83"/>
      <c r="C20" s="119"/>
      <c r="D20" s="120"/>
      <c r="E20" s="121"/>
      <c r="F20" s="83"/>
      <c r="G20" s="83"/>
      <c r="H20" s="83"/>
      <c r="I20" s="83"/>
      <c r="J20" s="98"/>
      <c r="K20" s="90"/>
      <c r="L20" s="83"/>
      <c r="M20" s="119"/>
      <c r="N20" s="83"/>
      <c r="O20" s="83"/>
      <c r="P20" s="83"/>
      <c r="Q20" s="83"/>
      <c r="R20" s="83"/>
      <c r="S20" s="83"/>
      <c r="T20" s="98"/>
      <c r="AB20" s="75"/>
      <c r="AC20" s="76"/>
      <c r="AD20" s="76"/>
      <c r="AF20" s="76"/>
      <c r="AQ20" s="76"/>
      <c r="AR20" s="76"/>
      <c r="AS20" s="76"/>
      <c r="AT20" s="76"/>
      <c r="AU20" s="76"/>
      <c r="BS20" s="10">
        <f t="shared" ca="1" si="23"/>
        <v>0.55887264380258361</v>
      </c>
      <c r="BT20" s="11">
        <f t="shared" ca="1" si="24"/>
        <v>9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0.45395960272189417</v>
      </c>
      <c r="CA20" s="11">
        <f t="shared" ca="1" si="26"/>
        <v>24</v>
      </c>
      <c r="CB20" s="4"/>
      <c r="CC20" s="4">
        <v>20</v>
      </c>
      <c r="CD20" s="4">
        <v>3</v>
      </c>
      <c r="CE20" s="4">
        <v>5</v>
      </c>
      <c r="CG20" s="10">
        <f t="shared" ca="1" si="27"/>
        <v>0.18405202840632628</v>
      </c>
      <c r="CH20" s="11">
        <f t="shared" ca="1" si="28"/>
        <v>42</v>
      </c>
      <c r="CI20" s="4"/>
      <c r="CJ20" s="4">
        <v>20</v>
      </c>
      <c r="CK20" s="4">
        <v>2</v>
      </c>
      <c r="CL20" s="4">
        <v>2</v>
      </c>
      <c r="CN20" s="10">
        <f t="shared" ca="1" si="29"/>
        <v>0.92886124217296251</v>
      </c>
      <c r="CO20" s="11">
        <f t="shared" ca="1" si="30"/>
        <v>3</v>
      </c>
      <c r="CP20" s="4"/>
      <c r="CQ20" s="4">
        <v>20</v>
      </c>
      <c r="CR20" s="4">
        <v>3</v>
      </c>
      <c r="CS20" s="4">
        <v>5</v>
      </c>
    </row>
    <row r="21" spans="1:97" ht="54.95" customHeight="1" x14ac:dyDescent="0.25">
      <c r="A21" s="90"/>
      <c r="B21" s="83"/>
      <c r="C21" s="99"/>
      <c r="D21" s="100">
        <f ca="1">$AY5</f>
        <v>0</v>
      </c>
      <c r="E21" s="101">
        <f ca="1">$BD5</f>
        <v>5</v>
      </c>
      <c r="F21" s="101" t="str">
        <f ca="1">IF(AND(G21=0,H21=0),"",".")</f>
        <v>.</v>
      </c>
      <c r="G21" s="102">
        <f ca="1">$BI5</f>
        <v>3</v>
      </c>
      <c r="H21" s="102">
        <f ca="1">$BN5</f>
        <v>1</v>
      </c>
      <c r="I21" s="103"/>
      <c r="J21" s="98"/>
      <c r="K21" s="90"/>
      <c r="L21" s="83"/>
      <c r="M21" s="99"/>
      <c r="N21" s="100">
        <f ca="1">$AY6</f>
        <v>0</v>
      </c>
      <c r="O21" s="101">
        <f ca="1">$BD6</f>
        <v>4</v>
      </c>
      <c r="P21" s="101" t="str">
        <f ca="1">IF(AND(Q21=0,R21=0),"",".")</f>
        <v>.</v>
      </c>
      <c r="Q21" s="102">
        <f ca="1">$BI6</f>
        <v>4</v>
      </c>
      <c r="R21" s="102">
        <f ca="1">$BN6</f>
        <v>3</v>
      </c>
      <c r="S21" s="103"/>
      <c r="T21" s="98"/>
      <c r="AB21" s="75"/>
      <c r="AC21" s="76"/>
      <c r="AD21" s="76"/>
      <c r="AF21" s="76"/>
      <c r="AQ21" s="76"/>
      <c r="AR21" s="76"/>
      <c r="AS21" s="76"/>
      <c r="AT21" s="76"/>
      <c r="AU21" s="76"/>
      <c r="BS21" s="10"/>
      <c r="BT21" s="11"/>
      <c r="BU21" s="11"/>
      <c r="BV21" s="4"/>
      <c r="BW21" s="4"/>
      <c r="BX21" s="4"/>
      <c r="BY21" s="4"/>
      <c r="BZ21" s="10">
        <f t="shared" ca="1" si="25"/>
        <v>0.94442820576456055</v>
      </c>
      <c r="CA21" s="11">
        <f t="shared" ca="1" si="26"/>
        <v>1</v>
      </c>
      <c r="CB21" s="4"/>
      <c r="CC21" s="4">
        <v>21</v>
      </c>
      <c r="CD21" s="4">
        <v>3</v>
      </c>
      <c r="CE21" s="4">
        <v>6</v>
      </c>
      <c r="CG21" s="10">
        <f t="shared" ca="1" si="27"/>
        <v>0.97872517588508623</v>
      </c>
      <c r="CH21" s="11">
        <f t="shared" ca="1" si="28"/>
        <v>1</v>
      </c>
      <c r="CI21" s="4"/>
      <c r="CJ21" s="4">
        <v>21</v>
      </c>
      <c r="CK21" s="4">
        <v>2</v>
      </c>
      <c r="CL21" s="4">
        <v>3</v>
      </c>
      <c r="CN21" s="10">
        <f t="shared" ca="1" si="29"/>
        <v>0.72089994938156388</v>
      </c>
      <c r="CO21" s="11">
        <f t="shared" ca="1" si="30"/>
        <v>16</v>
      </c>
      <c r="CP21" s="4"/>
      <c r="CQ21" s="4">
        <v>21</v>
      </c>
      <c r="CR21" s="4">
        <v>3</v>
      </c>
      <c r="CS21" s="4">
        <v>6</v>
      </c>
    </row>
    <row r="22" spans="1:97" ht="54.95" customHeight="1" thickBot="1" x14ac:dyDescent="0.3">
      <c r="A22" s="90"/>
      <c r="B22" s="83"/>
      <c r="C22" s="104" t="str">
        <f ca="1">IF(AND($AZ5=0,$AY5=0),"","＋")</f>
        <v/>
      </c>
      <c r="D22" s="105" t="str">
        <f ca="1">IF(AND($AZ5=0,$AY5=0),"＋",$AZ5)</f>
        <v>＋</v>
      </c>
      <c r="E22" s="106">
        <f ca="1">$BE5</f>
        <v>1</v>
      </c>
      <c r="F22" s="106" t="str">
        <f ca="1">IF(AND(G22=0,H22=0),"",".")</f>
        <v>.</v>
      </c>
      <c r="G22" s="107">
        <f ca="1">$BJ5</f>
        <v>3</v>
      </c>
      <c r="H22" s="107">
        <f ca="1">$BO5</f>
        <v>8</v>
      </c>
      <c r="I22" s="103"/>
      <c r="J22" s="98"/>
      <c r="K22" s="90"/>
      <c r="L22" s="83"/>
      <c r="M22" s="104" t="str">
        <f ca="1">IF(AND($AZ6=0,$AY6=0),"","＋")</f>
        <v/>
      </c>
      <c r="N22" s="105" t="str">
        <f ca="1">IF(AND($AZ6=0,$AY6=0),"＋",$AZ6)</f>
        <v>＋</v>
      </c>
      <c r="O22" s="106">
        <f ca="1">$BE6</f>
        <v>5</v>
      </c>
      <c r="P22" s="106" t="str">
        <f ca="1">IF(AND(Q22=0,R22=0),"",".")</f>
        <v>.</v>
      </c>
      <c r="Q22" s="107">
        <f ca="1">$BJ6</f>
        <v>2</v>
      </c>
      <c r="R22" s="107">
        <f ca="1">$BO6</f>
        <v>5</v>
      </c>
      <c r="S22" s="103"/>
      <c r="T22" s="98"/>
      <c r="AB22" s="75"/>
      <c r="AC22" s="76"/>
      <c r="AD22" s="76"/>
      <c r="AF22" s="76"/>
      <c r="AQ22" s="76"/>
      <c r="AR22" s="76"/>
      <c r="AS22" s="76"/>
      <c r="AT22" s="76"/>
      <c r="AU22" s="76"/>
      <c r="BS22" s="10"/>
      <c r="BT22" s="11"/>
      <c r="BU22" s="11"/>
      <c r="BV22" s="4"/>
      <c r="BW22" s="4"/>
      <c r="BX22" s="4"/>
      <c r="BY22" s="4"/>
      <c r="BZ22" s="10">
        <f t="shared" ca="1" si="25"/>
        <v>0.2994565895300535</v>
      </c>
      <c r="CA22" s="11">
        <f t="shared" ca="1" si="26"/>
        <v>32</v>
      </c>
      <c r="CB22" s="4"/>
      <c r="CC22" s="4">
        <v>22</v>
      </c>
      <c r="CD22" s="4">
        <v>4</v>
      </c>
      <c r="CE22" s="4">
        <v>1</v>
      </c>
      <c r="CG22" s="10">
        <f t="shared" ca="1" si="27"/>
        <v>0.87362625219201073</v>
      </c>
      <c r="CH22" s="11">
        <f t="shared" ca="1" si="28"/>
        <v>11</v>
      </c>
      <c r="CI22" s="4"/>
      <c r="CJ22" s="4">
        <v>22</v>
      </c>
      <c r="CK22" s="4">
        <v>2</v>
      </c>
      <c r="CL22" s="4">
        <v>4</v>
      </c>
      <c r="CN22" s="10">
        <f t="shared" ca="1" si="29"/>
        <v>0.77833610770155082</v>
      </c>
      <c r="CO22" s="11">
        <f t="shared" ca="1" si="30"/>
        <v>11</v>
      </c>
      <c r="CP22" s="4"/>
      <c r="CQ22" s="4">
        <v>22</v>
      </c>
      <c r="CR22" s="4">
        <v>4</v>
      </c>
      <c r="CS22" s="4">
        <v>1</v>
      </c>
    </row>
    <row r="23" spans="1:97" ht="54.95" customHeight="1" x14ac:dyDescent="0.25">
      <c r="A23" s="90"/>
      <c r="B23" s="83"/>
      <c r="C23" s="99"/>
      <c r="D23" s="100">
        <f ca="1">$AQ5</f>
        <v>0</v>
      </c>
      <c r="E23" s="101">
        <f ca="1">$AR5</f>
        <v>6</v>
      </c>
      <c r="F23" s="101" t="str">
        <f>$AS5</f>
        <v>.</v>
      </c>
      <c r="G23" s="102">
        <f ca="1">$AT5</f>
        <v>6</v>
      </c>
      <c r="H23" s="109">
        <f ca="1">$AU5</f>
        <v>9</v>
      </c>
      <c r="I23" s="103"/>
      <c r="J23" s="110"/>
      <c r="K23" s="111"/>
      <c r="L23" s="108"/>
      <c r="M23" s="99"/>
      <c r="N23" s="100">
        <f ca="1">$AQ6</f>
        <v>0</v>
      </c>
      <c r="O23" s="101">
        <f ca="1">$AR6</f>
        <v>9</v>
      </c>
      <c r="P23" s="101" t="str">
        <f>$AS6</f>
        <v>.</v>
      </c>
      <c r="Q23" s="102">
        <f ca="1">$AT6</f>
        <v>6</v>
      </c>
      <c r="R23" s="109">
        <f ca="1">$AU6</f>
        <v>8</v>
      </c>
      <c r="S23" s="103"/>
      <c r="T23" s="110"/>
      <c r="AB23" s="75"/>
      <c r="AC23" s="76"/>
      <c r="AD23" s="76"/>
      <c r="AF23" s="76"/>
      <c r="AQ23" s="76"/>
      <c r="AR23" s="76"/>
      <c r="AS23" s="76"/>
      <c r="AT23" s="76"/>
      <c r="AU23" s="76"/>
      <c r="BS23" s="10"/>
      <c r="BT23" s="11"/>
      <c r="BU23" s="11"/>
      <c r="BV23" s="4"/>
      <c r="BW23" s="4"/>
      <c r="BX23" s="4"/>
      <c r="BY23" s="4"/>
      <c r="BZ23" s="10">
        <f t="shared" ca="1" si="25"/>
        <v>0.9277188074796463</v>
      </c>
      <c r="CA23" s="11">
        <f t="shared" ca="1" si="26"/>
        <v>4</v>
      </c>
      <c r="CB23" s="4"/>
      <c r="CC23" s="4">
        <v>23</v>
      </c>
      <c r="CD23" s="4">
        <v>4</v>
      </c>
      <c r="CE23" s="4">
        <v>2</v>
      </c>
      <c r="CG23" s="10">
        <f t="shared" ca="1" si="27"/>
        <v>0.80473699849574809</v>
      </c>
      <c r="CH23" s="11">
        <f t="shared" ca="1" si="28"/>
        <v>13</v>
      </c>
      <c r="CI23" s="4"/>
      <c r="CJ23" s="4">
        <v>23</v>
      </c>
      <c r="CK23" s="4">
        <v>2</v>
      </c>
      <c r="CL23" s="4">
        <v>5</v>
      </c>
      <c r="CN23" s="10">
        <f t="shared" ca="1" si="29"/>
        <v>0.34255036757888513</v>
      </c>
      <c r="CO23" s="11">
        <f t="shared" ca="1" si="30"/>
        <v>26</v>
      </c>
      <c r="CP23" s="4"/>
      <c r="CQ23" s="4">
        <v>23</v>
      </c>
      <c r="CR23" s="4">
        <v>4</v>
      </c>
      <c r="CS23" s="4">
        <v>2</v>
      </c>
    </row>
    <row r="24" spans="1:97" ht="9.9499999999999993" customHeight="1" x14ac:dyDescent="0.25">
      <c r="A24" s="112"/>
      <c r="B24" s="113"/>
      <c r="C24" s="113"/>
      <c r="D24" s="114"/>
      <c r="E24" s="115"/>
      <c r="F24" s="113"/>
      <c r="G24" s="113"/>
      <c r="H24" s="113"/>
      <c r="I24" s="113"/>
      <c r="J24" s="116"/>
      <c r="K24" s="112"/>
      <c r="L24" s="113"/>
      <c r="M24" s="113"/>
      <c r="N24" s="113"/>
      <c r="O24" s="113"/>
      <c r="P24" s="113"/>
      <c r="Q24" s="113"/>
      <c r="R24" s="113"/>
      <c r="S24" s="113"/>
      <c r="T24" s="116"/>
      <c r="AB24" s="75"/>
      <c r="AC24" s="76"/>
      <c r="AD24" s="76"/>
      <c r="AF24" s="76"/>
      <c r="AQ24" s="76"/>
      <c r="AR24" s="76"/>
      <c r="AS24" s="76"/>
      <c r="AT24" s="76"/>
      <c r="AU24" s="76"/>
      <c r="BS24" s="10"/>
      <c r="BT24" s="11"/>
      <c r="BU24" s="11"/>
      <c r="BV24" s="4"/>
      <c r="BW24" s="4"/>
      <c r="BX24" s="4"/>
      <c r="BY24" s="4"/>
      <c r="BZ24" s="10">
        <f t="shared" ca="1" si="25"/>
        <v>0.64182149293766289</v>
      </c>
      <c r="CA24" s="11">
        <f t="shared" ca="1" si="26"/>
        <v>18</v>
      </c>
      <c r="CB24" s="4"/>
      <c r="CC24" s="4">
        <v>24</v>
      </c>
      <c r="CD24" s="4">
        <v>4</v>
      </c>
      <c r="CE24" s="4">
        <v>3</v>
      </c>
      <c r="CG24" s="10">
        <f t="shared" ca="1" si="27"/>
        <v>0.19529110418092799</v>
      </c>
      <c r="CH24" s="11">
        <f t="shared" ca="1" si="28"/>
        <v>41</v>
      </c>
      <c r="CI24" s="4"/>
      <c r="CJ24" s="4">
        <v>24</v>
      </c>
      <c r="CK24" s="4">
        <v>2</v>
      </c>
      <c r="CL24" s="4">
        <v>6</v>
      </c>
      <c r="CN24" s="10">
        <f t="shared" ca="1" si="29"/>
        <v>0.75675307199862396</v>
      </c>
      <c r="CO24" s="11">
        <f t="shared" ca="1" si="30"/>
        <v>14</v>
      </c>
      <c r="CP24" s="4"/>
      <c r="CQ24" s="4">
        <v>24</v>
      </c>
      <c r="CR24" s="4">
        <v>4</v>
      </c>
      <c r="CS24" s="4">
        <v>3</v>
      </c>
    </row>
    <row r="25" spans="1:97" ht="19.5" customHeight="1" thickBot="1" x14ac:dyDescent="0.3">
      <c r="A25" s="117"/>
      <c r="B25" s="87"/>
      <c r="C25" s="86" t="s">
        <v>80</v>
      </c>
      <c r="D25" s="118"/>
      <c r="E25" s="88"/>
      <c r="F25" s="87"/>
      <c r="G25" s="87"/>
      <c r="H25" s="87"/>
      <c r="I25" s="87"/>
      <c r="J25" s="89"/>
      <c r="K25" s="117"/>
      <c r="L25" s="87"/>
      <c r="M25" s="86" t="s">
        <v>81</v>
      </c>
      <c r="N25" s="87"/>
      <c r="O25" s="87"/>
      <c r="P25" s="87"/>
      <c r="Q25" s="87"/>
      <c r="R25" s="87"/>
      <c r="S25" s="87"/>
      <c r="T25" s="89"/>
      <c r="AB25" s="75"/>
      <c r="AC25" s="76"/>
      <c r="AD25" s="76"/>
      <c r="AF25" s="76"/>
      <c r="AQ25" s="76"/>
      <c r="AR25" s="76"/>
      <c r="AS25" s="76"/>
      <c r="AT25" s="76"/>
      <c r="AU25" s="76"/>
      <c r="BS25" s="10"/>
      <c r="BT25" s="11"/>
      <c r="BU25" s="11"/>
      <c r="BV25" s="4"/>
      <c r="BW25" s="4"/>
      <c r="BX25" s="4"/>
      <c r="BY25" s="4"/>
      <c r="BZ25" s="10">
        <f t="shared" ca="1" si="25"/>
        <v>0.55814878966814363</v>
      </c>
      <c r="CA25" s="11">
        <f t="shared" ca="1" si="26"/>
        <v>21</v>
      </c>
      <c r="CB25" s="4"/>
      <c r="CC25" s="4">
        <v>25</v>
      </c>
      <c r="CD25" s="4">
        <v>4</v>
      </c>
      <c r="CE25" s="4">
        <v>4</v>
      </c>
      <c r="CG25" s="10">
        <f t="shared" ca="1" si="27"/>
        <v>0.64936477602033449</v>
      </c>
      <c r="CH25" s="11">
        <f t="shared" ca="1" si="28"/>
        <v>17</v>
      </c>
      <c r="CI25" s="4"/>
      <c r="CJ25" s="4">
        <v>25</v>
      </c>
      <c r="CK25" s="4">
        <v>2</v>
      </c>
      <c r="CL25" s="4">
        <v>7</v>
      </c>
      <c r="CN25" s="10">
        <f t="shared" ca="1" si="29"/>
        <v>8.8624575205768052E-2</v>
      </c>
      <c r="CO25" s="11">
        <f t="shared" ca="1" si="30"/>
        <v>34</v>
      </c>
      <c r="CP25" s="4"/>
      <c r="CQ25" s="4">
        <v>25</v>
      </c>
      <c r="CR25" s="4">
        <v>4</v>
      </c>
      <c r="CS25" s="4">
        <v>4</v>
      </c>
    </row>
    <row r="26" spans="1:97" ht="45.95" customHeight="1" thickBot="1" x14ac:dyDescent="0.3">
      <c r="A26" s="94"/>
      <c r="B26" s="95"/>
      <c r="C26" s="171" t="str">
        <f ca="1">$Y7/100&amp;$Z7&amp;$AA7/100&amp;$AB7</f>
        <v>4.21＋1.15＝</v>
      </c>
      <c r="D26" s="172"/>
      <c r="E26" s="172"/>
      <c r="F26" s="172"/>
      <c r="G26" s="182">
        <f ca="1">$AC7/100</f>
        <v>5.36</v>
      </c>
      <c r="H26" s="183"/>
      <c r="I26" s="91"/>
      <c r="J26" s="92"/>
      <c r="K26" s="90"/>
      <c r="L26" s="83"/>
      <c r="M26" s="171" t="str">
        <f ca="1">$Y8/100&amp;$Z8&amp;$AA8/100&amp;$AB8</f>
        <v>5.25＋2.53＝</v>
      </c>
      <c r="N26" s="172"/>
      <c r="O26" s="172"/>
      <c r="P26" s="172"/>
      <c r="Q26" s="182">
        <f ca="1">$AC8/100</f>
        <v>7.78</v>
      </c>
      <c r="R26" s="183"/>
      <c r="S26" s="91"/>
      <c r="T26" s="93"/>
      <c r="AB26" s="75"/>
      <c r="AC26" s="76"/>
      <c r="AD26" s="76"/>
      <c r="AF26" s="76"/>
      <c r="AQ26" s="76"/>
      <c r="AR26" s="76"/>
      <c r="AS26" s="76"/>
      <c r="AT26" s="76"/>
      <c r="AU26" s="76"/>
      <c r="BS26" s="10"/>
      <c r="BT26" s="11"/>
      <c r="BU26" s="11"/>
      <c r="BV26" s="4"/>
      <c r="BW26" s="4"/>
      <c r="BX26" s="4"/>
      <c r="BY26" s="4"/>
      <c r="BZ26" s="10">
        <f t="shared" ca="1" si="25"/>
        <v>0.55852470637715912</v>
      </c>
      <c r="CA26" s="11">
        <f t="shared" ca="1" si="26"/>
        <v>20</v>
      </c>
      <c r="CB26" s="4"/>
      <c r="CC26" s="4">
        <v>26</v>
      </c>
      <c r="CD26" s="4">
        <v>4</v>
      </c>
      <c r="CE26" s="4">
        <v>5</v>
      </c>
      <c r="CG26" s="10">
        <f t="shared" ca="1" si="27"/>
        <v>0.24122049008398838</v>
      </c>
      <c r="CH26" s="11">
        <f t="shared" ca="1" si="28"/>
        <v>40</v>
      </c>
      <c r="CI26" s="4"/>
      <c r="CJ26" s="4">
        <v>26</v>
      </c>
      <c r="CK26" s="4">
        <v>3</v>
      </c>
      <c r="CL26" s="4">
        <v>1</v>
      </c>
      <c r="CN26" s="10">
        <f t="shared" ca="1" si="29"/>
        <v>0.45815713497645949</v>
      </c>
      <c r="CO26" s="11">
        <f t="shared" ca="1" si="30"/>
        <v>22</v>
      </c>
      <c r="CP26" s="4"/>
      <c r="CQ26" s="4">
        <v>26</v>
      </c>
      <c r="CR26" s="4">
        <v>4</v>
      </c>
      <c r="CS26" s="4">
        <v>5</v>
      </c>
    </row>
    <row r="27" spans="1:97" ht="9.9499999999999993" customHeight="1" x14ac:dyDescent="0.25">
      <c r="A27" s="90"/>
      <c r="B27" s="83"/>
      <c r="C27" s="119"/>
      <c r="D27" s="120"/>
      <c r="E27" s="121"/>
      <c r="F27" s="83"/>
      <c r="G27" s="83"/>
      <c r="H27" s="83"/>
      <c r="I27" s="83"/>
      <c r="J27" s="98"/>
      <c r="K27" s="90"/>
      <c r="L27" s="83"/>
      <c r="M27" s="119"/>
      <c r="N27" s="83"/>
      <c r="O27" s="83"/>
      <c r="P27" s="83"/>
      <c r="Q27" s="83"/>
      <c r="R27" s="83"/>
      <c r="S27" s="83"/>
      <c r="T27" s="98"/>
      <c r="BS27" s="10"/>
      <c r="BT27" s="11"/>
      <c r="BU27" s="11"/>
      <c r="BV27" s="4"/>
      <c r="BW27" s="4"/>
      <c r="BX27" s="4"/>
      <c r="BY27" s="4"/>
      <c r="BZ27" s="10">
        <f t="shared" ca="1" si="25"/>
        <v>0.64785528618001065</v>
      </c>
      <c r="CA27" s="11">
        <f t="shared" ca="1" si="26"/>
        <v>17</v>
      </c>
      <c r="CB27" s="4"/>
      <c r="CC27" s="4">
        <v>27</v>
      </c>
      <c r="CD27" s="4">
        <v>5</v>
      </c>
      <c r="CE27" s="4">
        <v>1</v>
      </c>
      <c r="CG27" s="10">
        <f t="shared" ca="1" si="27"/>
        <v>0.61250708759584238</v>
      </c>
      <c r="CH27" s="11">
        <f t="shared" ca="1" si="28"/>
        <v>20</v>
      </c>
      <c r="CI27" s="4"/>
      <c r="CJ27" s="4">
        <v>27</v>
      </c>
      <c r="CK27" s="4">
        <v>3</v>
      </c>
      <c r="CL27" s="4">
        <v>2</v>
      </c>
      <c r="CN27" s="10">
        <f t="shared" ca="1" si="29"/>
        <v>0.63291846899440163</v>
      </c>
      <c r="CO27" s="11">
        <f t="shared" ca="1" si="30"/>
        <v>19</v>
      </c>
      <c r="CP27" s="4"/>
      <c r="CQ27" s="4">
        <v>27</v>
      </c>
      <c r="CR27" s="4">
        <v>5</v>
      </c>
      <c r="CS27" s="4">
        <v>1</v>
      </c>
    </row>
    <row r="28" spans="1:97" ht="54.95" customHeight="1" x14ac:dyDescent="0.25">
      <c r="A28" s="90"/>
      <c r="B28" s="83"/>
      <c r="C28" s="99"/>
      <c r="D28" s="100">
        <f ca="1">$AY7</f>
        <v>0</v>
      </c>
      <c r="E28" s="101">
        <f ca="1">$BD7</f>
        <v>4</v>
      </c>
      <c r="F28" s="101" t="str">
        <f ca="1">IF(AND(G28=0,H28=0),"",".")</f>
        <v>.</v>
      </c>
      <c r="G28" s="102">
        <f ca="1">$BI7</f>
        <v>2</v>
      </c>
      <c r="H28" s="102">
        <f ca="1">$BN7</f>
        <v>1</v>
      </c>
      <c r="I28" s="103"/>
      <c r="J28" s="98"/>
      <c r="K28" s="90"/>
      <c r="L28" s="83"/>
      <c r="M28" s="99"/>
      <c r="N28" s="100">
        <f ca="1">$AY8</f>
        <v>0</v>
      </c>
      <c r="O28" s="101">
        <f ca="1">$BD8</f>
        <v>5</v>
      </c>
      <c r="P28" s="101" t="str">
        <f ca="1">IF(AND(Q28=0,R28=0),"",".")</f>
        <v>.</v>
      </c>
      <c r="Q28" s="102">
        <f ca="1">$BI8</f>
        <v>2</v>
      </c>
      <c r="R28" s="102">
        <f ca="1">$BN8</f>
        <v>5</v>
      </c>
      <c r="S28" s="103"/>
      <c r="T28" s="98"/>
      <c r="BS28" s="10"/>
      <c r="BT28" s="11"/>
      <c r="BU28" s="11"/>
      <c r="BV28" s="4"/>
      <c r="BW28" s="4"/>
      <c r="BX28" s="4"/>
      <c r="BY28" s="4"/>
      <c r="BZ28" s="10">
        <f t="shared" ca="1" si="25"/>
        <v>0.79671484082508481</v>
      </c>
      <c r="CA28" s="11">
        <f t="shared" ca="1" si="26"/>
        <v>10</v>
      </c>
      <c r="CB28" s="4"/>
      <c r="CC28" s="4">
        <v>28</v>
      </c>
      <c r="CD28" s="4">
        <v>5</v>
      </c>
      <c r="CE28" s="4">
        <v>2</v>
      </c>
      <c r="CG28" s="10">
        <f t="shared" ca="1" si="27"/>
        <v>0.88551127698073118</v>
      </c>
      <c r="CH28" s="11">
        <f t="shared" ca="1" si="28"/>
        <v>8</v>
      </c>
      <c r="CI28" s="4"/>
      <c r="CJ28" s="4">
        <v>28</v>
      </c>
      <c r="CK28" s="4">
        <v>3</v>
      </c>
      <c r="CL28" s="4">
        <v>3</v>
      </c>
      <c r="CN28" s="10">
        <f t="shared" ca="1" si="29"/>
        <v>0.31075621014734323</v>
      </c>
      <c r="CO28" s="11">
        <f t="shared" ca="1" si="30"/>
        <v>28</v>
      </c>
      <c r="CP28" s="4"/>
      <c r="CQ28" s="4">
        <v>28</v>
      </c>
      <c r="CR28" s="4">
        <v>5</v>
      </c>
      <c r="CS28" s="4">
        <v>2</v>
      </c>
    </row>
    <row r="29" spans="1:97" ht="54.95" customHeight="1" thickBot="1" x14ac:dyDescent="0.3">
      <c r="A29" s="90"/>
      <c r="B29" s="83"/>
      <c r="C29" s="104" t="str">
        <f ca="1">IF(AND($AZ7=0,$AY7=0),"","＋")</f>
        <v/>
      </c>
      <c r="D29" s="105" t="str">
        <f ca="1">IF(AND($AZ7=0,$AY7=0),"＋",$AZ7)</f>
        <v>＋</v>
      </c>
      <c r="E29" s="106">
        <f ca="1">$BE7</f>
        <v>1</v>
      </c>
      <c r="F29" s="106" t="str">
        <f ca="1">IF(AND(G29=0,H29=0),"",".")</f>
        <v>.</v>
      </c>
      <c r="G29" s="107">
        <f ca="1">$BJ7</f>
        <v>1</v>
      </c>
      <c r="H29" s="107">
        <f ca="1">$BO7</f>
        <v>5</v>
      </c>
      <c r="I29" s="103"/>
      <c r="J29" s="98"/>
      <c r="K29" s="90"/>
      <c r="L29" s="83"/>
      <c r="M29" s="104" t="str">
        <f ca="1">IF(AND($AZ8=0,$AY8=0),"","＋")</f>
        <v/>
      </c>
      <c r="N29" s="105" t="str">
        <f ca="1">IF(AND($AZ8=0,$AY8=0),"＋",$AZ8)</f>
        <v>＋</v>
      </c>
      <c r="O29" s="106">
        <f ca="1">$BE8</f>
        <v>2</v>
      </c>
      <c r="P29" s="106" t="str">
        <f ca="1">IF(AND(Q29=0,R29=0),"",".")</f>
        <v>.</v>
      </c>
      <c r="Q29" s="107">
        <f ca="1">$BJ8</f>
        <v>5</v>
      </c>
      <c r="R29" s="107">
        <f ca="1">$BO8</f>
        <v>3</v>
      </c>
      <c r="S29" s="103"/>
      <c r="T29" s="98"/>
      <c r="BS29" s="10"/>
      <c r="BT29" s="11"/>
      <c r="BU29" s="11"/>
      <c r="BV29" s="4"/>
      <c r="BW29" s="4"/>
      <c r="BX29" s="4"/>
      <c r="BY29" s="4"/>
      <c r="BZ29" s="10">
        <f t="shared" ca="1" si="25"/>
        <v>0.70535579735695886</v>
      </c>
      <c r="CA29" s="11">
        <f t="shared" ca="1" si="26"/>
        <v>14</v>
      </c>
      <c r="CB29" s="4"/>
      <c r="CC29" s="4">
        <v>29</v>
      </c>
      <c r="CD29" s="4">
        <v>5</v>
      </c>
      <c r="CE29" s="4">
        <v>3</v>
      </c>
      <c r="CG29" s="10">
        <f t="shared" ca="1" si="27"/>
        <v>0.95712399510549462</v>
      </c>
      <c r="CH29" s="11">
        <f t="shared" ca="1" si="28"/>
        <v>5</v>
      </c>
      <c r="CI29" s="4"/>
      <c r="CJ29" s="4">
        <v>29</v>
      </c>
      <c r="CK29" s="4">
        <v>3</v>
      </c>
      <c r="CL29" s="4">
        <v>4</v>
      </c>
      <c r="CN29" s="10">
        <f t="shared" ca="1" si="29"/>
        <v>0.86598962545466718</v>
      </c>
      <c r="CO29" s="11">
        <f t="shared" ca="1" si="30"/>
        <v>9</v>
      </c>
      <c r="CP29" s="4"/>
      <c r="CQ29" s="4">
        <v>29</v>
      </c>
      <c r="CR29" s="4">
        <v>5</v>
      </c>
      <c r="CS29" s="4">
        <v>3</v>
      </c>
    </row>
    <row r="30" spans="1:97" ht="54.95" customHeight="1" x14ac:dyDescent="0.25">
      <c r="A30" s="90"/>
      <c r="B30" s="83"/>
      <c r="C30" s="99"/>
      <c r="D30" s="100">
        <f ca="1">$AQ7</f>
        <v>0</v>
      </c>
      <c r="E30" s="101">
        <f ca="1">$AR7</f>
        <v>5</v>
      </c>
      <c r="F30" s="101" t="str">
        <f>$AS7</f>
        <v>.</v>
      </c>
      <c r="G30" s="102">
        <f ca="1">$AT7</f>
        <v>3</v>
      </c>
      <c r="H30" s="109">
        <f ca="1">$AU7</f>
        <v>6</v>
      </c>
      <c r="I30" s="103"/>
      <c r="J30" s="110"/>
      <c r="K30" s="111"/>
      <c r="L30" s="108"/>
      <c r="M30" s="99"/>
      <c r="N30" s="100">
        <f ca="1">$AQ8</f>
        <v>0</v>
      </c>
      <c r="O30" s="101">
        <f ca="1">$AR8</f>
        <v>7</v>
      </c>
      <c r="P30" s="101" t="str">
        <f>$AS8</f>
        <v>.</v>
      </c>
      <c r="Q30" s="102">
        <f ca="1">$AT8</f>
        <v>7</v>
      </c>
      <c r="R30" s="109">
        <f ca="1">$AU8</f>
        <v>8</v>
      </c>
      <c r="S30" s="103"/>
      <c r="T30" s="110"/>
      <c r="BS30" s="10"/>
      <c r="BT30" s="11"/>
      <c r="BU30" s="11"/>
      <c r="BV30" s="4"/>
      <c r="BW30" s="4"/>
      <c r="BX30" s="4"/>
      <c r="BY30" s="4"/>
      <c r="BZ30" s="10">
        <f t="shared" ca="1" si="25"/>
        <v>0.45264739201662385</v>
      </c>
      <c r="CA30" s="11">
        <f t="shared" ca="1" si="26"/>
        <v>25</v>
      </c>
      <c r="CB30" s="4"/>
      <c r="CC30" s="4">
        <v>30</v>
      </c>
      <c r="CD30" s="4">
        <v>5</v>
      </c>
      <c r="CE30" s="4">
        <v>4</v>
      </c>
      <c r="CG30" s="10">
        <f t="shared" ca="1" si="27"/>
        <v>0.34466412353372666</v>
      </c>
      <c r="CH30" s="11">
        <f t="shared" ca="1" si="28"/>
        <v>32</v>
      </c>
      <c r="CI30" s="4"/>
      <c r="CJ30" s="4">
        <v>30</v>
      </c>
      <c r="CK30" s="4">
        <v>3</v>
      </c>
      <c r="CL30" s="4">
        <v>5</v>
      </c>
      <c r="CN30" s="10">
        <f t="shared" ca="1" si="29"/>
        <v>0.76187546475430779</v>
      </c>
      <c r="CO30" s="11">
        <f t="shared" ca="1" si="30"/>
        <v>12</v>
      </c>
      <c r="CP30" s="4"/>
      <c r="CQ30" s="4">
        <v>30</v>
      </c>
      <c r="CR30" s="4">
        <v>5</v>
      </c>
      <c r="CS30" s="4">
        <v>4</v>
      </c>
    </row>
    <row r="31" spans="1:97" ht="9.9499999999999993" customHeight="1" x14ac:dyDescent="0.25">
      <c r="A31" s="112"/>
      <c r="B31" s="113"/>
      <c r="C31" s="113"/>
      <c r="D31" s="113"/>
      <c r="E31" s="115"/>
      <c r="F31" s="113"/>
      <c r="G31" s="113"/>
      <c r="H31" s="113"/>
      <c r="I31" s="113"/>
      <c r="J31" s="116"/>
      <c r="K31" s="112"/>
      <c r="L31" s="113"/>
      <c r="M31" s="113"/>
      <c r="N31" s="113"/>
      <c r="O31" s="113"/>
      <c r="P31" s="113"/>
      <c r="Q31" s="113"/>
      <c r="R31" s="113"/>
      <c r="S31" s="113"/>
      <c r="T31" s="116"/>
      <c r="BS31" s="10"/>
      <c r="BT31" s="11"/>
      <c r="BU31" s="11"/>
      <c r="BV31" s="4"/>
      <c r="BW31" s="4"/>
      <c r="BX31" s="4"/>
      <c r="BY31" s="4"/>
      <c r="BZ31" s="10">
        <f t="shared" ca="1" si="25"/>
        <v>0.66644971497809502</v>
      </c>
      <c r="CA31" s="11">
        <f t="shared" ca="1" si="26"/>
        <v>16</v>
      </c>
      <c r="CB31" s="4"/>
      <c r="CC31" s="4">
        <v>31</v>
      </c>
      <c r="CD31" s="4">
        <v>6</v>
      </c>
      <c r="CE31" s="4">
        <v>1</v>
      </c>
      <c r="CG31" s="10">
        <f t="shared" ca="1" si="27"/>
        <v>0.72658238363961758</v>
      </c>
      <c r="CH31" s="11">
        <f t="shared" ca="1" si="28"/>
        <v>14</v>
      </c>
      <c r="CI31" s="4"/>
      <c r="CJ31" s="4">
        <v>31</v>
      </c>
      <c r="CK31" s="4">
        <v>3</v>
      </c>
      <c r="CL31" s="4">
        <v>6</v>
      </c>
      <c r="CN31" s="10">
        <f t="shared" ca="1" si="29"/>
        <v>0.69141641860161129</v>
      </c>
      <c r="CO31" s="11">
        <f t="shared" ca="1" si="30"/>
        <v>18</v>
      </c>
      <c r="CP31" s="4"/>
      <c r="CQ31" s="4">
        <v>31</v>
      </c>
      <c r="CR31" s="4">
        <v>6</v>
      </c>
      <c r="CS31" s="4">
        <v>1</v>
      </c>
    </row>
    <row r="32" spans="1:97" ht="50.1" customHeight="1" thickBot="1" x14ac:dyDescent="0.3">
      <c r="A32" s="184" t="str">
        <f>A1</f>
        <v>小数 たし算 小数第二位 (1.11)　くり上がりなし ８問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58">
        <f>S1</f>
        <v>1</v>
      </c>
      <c r="T32" s="158"/>
      <c r="X32" s="75"/>
      <c r="Y32" s="76"/>
      <c r="Z32" s="76"/>
      <c r="AB32" s="76"/>
      <c r="AC32" s="76"/>
      <c r="BS32" s="10"/>
      <c r="BT32" s="11"/>
      <c r="BU32" s="11"/>
      <c r="BV32" s="4"/>
      <c r="BW32" s="4"/>
      <c r="BX32" s="4"/>
      <c r="BY32" s="4"/>
      <c r="BZ32" s="10">
        <f t="shared" ca="1" si="25"/>
        <v>0.89978728085818194</v>
      </c>
      <c r="CA32" s="11">
        <f t="shared" ca="1" si="26"/>
        <v>6</v>
      </c>
      <c r="CB32" s="4"/>
      <c r="CC32" s="4">
        <v>32</v>
      </c>
      <c r="CD32" s="4">
        <v>6</v>
      </c>
      <c r="CE32" s="4">
        <v>2</v>
      </c>
      <c r="CG32" s="10">
        <f t="shared" ca="1" si="27"/>
        <v>0.26203181517157059</v>
      </c>
      <c r="CH32" s="11">
        <f t="shared" ca="1" si="28"/>
        <v>38</v>
      </c>
      <c r="CI32" s="4"/>
      <c r="CJ32" s="4">
        <v>32</v>
      </c>
      <c r="CK32" s="4">
        <v>4</v>
      </c>
      <c r="CL32" s="4">
        <v>1</v>
      </c>
      <c r="CM32" s="4"/>
      <c r="CN32" s="10">
        <f t="shared" ca="1" si="29"/>
        <v>5.8453110982418011E-2</v>
      </c>
      <c r="CO32" s="11">
        <f t="shared" ca="1" si="30"/>
        <v>35</v>
      </c>
      <c r="CP32" s="4"/>
      <c r="CQ32" s="4">
        <v>32</v>
      </c>
      <c r="CR32" s="4">
        <v>6</v>
      </c>
      <c r="CS32" s="4">
        <v>2</v>
      </c>
    </row>
    <row r="33" spans="1:97" ht="54.95" customHeight="1" thickBot="1" x14ac:dyDescent="0.3">
      <c r="A33" s="175" t="str">
        <f t="shared" ref="A33:F33" si="31">A2</f>
        <v>　　月  　 　日</v>
      </c>
      <c r="B33" s="176"/>
      <c r="C33" s="176"/>
      <c r="D33" s="176"/>
      <c r="E33" s="177"/>
      <c r="F33" s="178" t="str">
        <f t="shared" si="31"/>
        <v>名前</v>
      </c>
      <c r="G33" s="178"/>
      <c r="H33" s="178"/>
      <c r="I33" s="179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1"/>
      <c r="Y33" s="76"/>
      <c r="Z33" s="76"/>
      <c r="AB33" s="76"/>
      <c r="AC33" s="76"/>
      <c r="BS33" s="10"/>
      <c r="BT33" s="11"/>
      <c r="BU33" s="11"/>
      <c r="BV33" s="4"/>
      <c r="BW33" s="4"/>
      <c r="BX33" s="4"/>
      <c r="BY33" s="4"/>
      <c r="BZ33" s="10">
        <f t="shared" ca="1" si="25"/>
        <v>0.78398367484363174</v>
      </c>
      <c r="CA33" s="11">
        <f t="shared" ca="1" si="26"/>
        <v>11</v>
      </c>
      <c r="CB33" s="4"/>
      <c r="CC33" s="4">
        <v>33</v>
      </c>
      <c r="CD33" s="4">
        <v>6</v>
      </c>
      <c r="CE33" s="4">
        <v>3</v>
      </c>
      <c r="CG33" s="10">
        <f t="shared" ca="1" si="27"/>
        <v>0.32694525589421286</v>
      </c>
      <c r="CH33" s="11">
        <f t="shared" ca="1" si="28"/>
        <v>34</v>
      </c>
      <c r="CI33" s="4"/>
      <c r="CJ33" s="4">
        <v>33</v>
      </c>
      <c r="CK33" s="4">
        <v>4</v>
      </c>
      <c r="CL33" s="4">
        <v>2</v>
      </c>
      <c r="CN33" s="10">
        <f t="shared" ca="1" si="29"/>
        <v>0.97226663598888519</v>
      </c>
      <c r="CO33" s="11">
        <f t="shared" ca="1" si="30"/>
        <v>1</v>
      </c>
      <c r="CP33" s="4"/>
      <c r="CQ33" s="4">
        <v>33</v>
      </c>
      <c r="CR33" s="4">
        <v>6</v>
      </c>
      <c r="CS33" s="4">
        <v>3</v>
      </c>
    </row>
    <row r="34" spans="1:97" ht="15" customHeight="1" x14ac:dyDescent="0.25"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3"/>
      <c r="O34" s="83"/>
      <c r="P34" s="83"/>
      <c r="Q34" s="83"/>
      <c r="R34" s="83"/>
      <c r="S34" s="83"/>
      <c r="T34" s="83"/>
      <c r="Y34" s="76"/>
      <c r="Z34" s="76"/>
      <c r="AA34" s="75" t="s">
        <v>25</v>
      </c>
      <c r="AB34" s="75" t="s">
        <v>25</v>
      </c>
      <c r="AC34" s="76"/>
      <c r="BS34" s="10"/>
      <c r="BT34" s="11"/>
      <c r="BU34" s="11"/>
      <c r="BV34" s="4"/>
      <c r="BW34" s="4"/>
      <c r="BX34" s="4"/>
      <c r="BY34" s="4"/>
      <c r="BZ34" s="10">
        <f t="shared" ca="1" si="25"/>
        <v>0.93027064175682084</v>
      </c>
      <c r="CA34" s="11">
        <f t="shared" ca="1" si="26"/>
        <v>3</v>
      </c>
      <c r="CB34" s="4"/>
      <c r="CC34" s="4">
        <v>34</v>
      </c>
      <c r="CD34" s="4">
        <v>7</v>
      </c>
      <c r="CE34" s="4">
        <v>1</v>
      </c>
      <c r="CG34" s="10">
        <f t="shared" ca="1" si="27"/>
        <v>0.58170810582374144</v>
      </c>
      <c r="CH34" s="11">
        <f t="shared" ca="1" si="28"/>
        <v>22</v>
      </c>
      <c r="CI34" s="4"/>
      <c r="CJ34" s="4">
        <v>34</v>
      </c>
      <c r="CK34" s="4">
        <v>4</v>
      </c>
      <c r="CL34" s="4">
        <v>3</v>
      </c>
      <c r="CN34" s="10">
        <f t="shared" ca="1" si="29"/>
        <v>0.7051344288924758</v>
      </c>
      <c r="CO34" s="11">
        <f t="shared" ca="1" si="30"/>
        <v>17</v>
      </c>
      <c r="CP34" s="4"/>
      <c r="CQ34" s="4">
        <v>34</v>
      </c>
      <c r="CR34" s="4">
        <v>7</v>
      </c>
      <c r="CS34" s="4">
        <v>1</v>
      </c>
    </row>
    <row r="35" spans="1:97" ht="19.5" thickBot="1" x14ac:dyDescent="0.3">
      <c r="A35" s="84"/>
      <c r="B35" s="85"/>
      <c r="C35" s="86" t="str">
        <f>C4</f>
        <v>①</v>
      </c>
      <c r="D35" s="87"/>
      <c r="E35" s="88"/>
      <c r="F35" s="87"/>
      <c r="G35" s="87"/>
      <c r="H35" s="87"/>
      <c r="I35" s="87"/>
      <c r="J35" s="89"/>
      <c r="K35" s="87"/>
      <c r="L35" s="87"/>
      <c r="M35" s="86" t="str">
        <f>M4</f>
        <v>②</v>
      </c>
      <c r="N35" s="87"/>
      <c r="O35" s="87"/>
      <c r="P35" s="87"/>
      <c r="Q35" s="87"/>
      <c r="R35" s="87"/>
      <c r="S35" s="87"/>
      <c r="T35" s="89"/>
      <c r="Y35" s="76"/>
      <c r="Z35" s="76"/>
      <c r="AA35" s="75" t="s">
        <v>46</v>
      </c>
      <c r="AB35" s="75" t="s">
        <v>45</v>
      </c>
      <c r="AC35" s="76"/>
      <c r="BS35" s="10"/>
      <c r="BT35" s="11"/>
      <c r="BU35" s="11"/>
      <c r="BV35" s="4"/>
      <c r="BW35" s="4"/>
      <c r="BX35" s="4"/>
      <c r="BY35" s="4"/>
      <c r="BZ35" s="10">
        <f t="shared" ca="1" si="25"/>
        <v>0.30166832261330123</v>
      </c>
      <c r="CA35" s="11">
        <f t="shared" ca="1" si="26"/>
        <v>31</v>
      </c>
      <c r="CB35" s="4"/>
      <c r="CC35" s="4">
        <v>35</v>
      </c>
      <c r="CD35" s="4">
        <v>7</v>
      </c>
      <c r="CE35" s="4">
        <v>2</v>
      </c>
      <c r="CG35" s="10">
        <f t="shared" ca="1" si="27"/>
        <v>0.47167070293378099</v>
      </c>
      <c r="CH35" s="11">
        <f t="shared" ca="1" si="28"/>
        <v>26</v>
      </c>
      <c r="CI35" s="4"/>
      <c r="CJ35" s="4">
        <v>35</v>
      </c>
      <c r="CK35" s="4">
        <v>4</v>
      </c>
      <c r="CL35" s="4">
        <v>4</v>
      </c>
      <c r="CN35" s="10">
        <f t="shared" ca="1" si="29"/>
        <v>0.89519130006989056</v>
      </c>
      <c r="CO35" s="11">
        <f t="shared" ca="1" si="30"/>
        <v>7</v>
      </c>
      <c r="CP35" s="4"/>
      <c r="CQ35" s="4">
        <v>35</v>
      </c>
      <c r="CR35" s="4">
        <v>7</v>
      </c>
      <c r="CS35" s="4">
        <v>2</v>
      </c>
    </row>
    <row r="36" spans="1:97" ht="45.95" customHeight="1" thickBot="1" x14ac:dyDescent="0.3">
      <c r="A36" s="123"/>
      <c r="B36" s="124"/>
      <c r="C36" s="171" t="str">
        <f t="shared" ref="C36" ca="1" si="32">C5</f>
        <v>6.12＋3.67＝</v>
      </c>
      <c r="D36" s="172"/>
      <c r="E36" s="172"/>
      <c r="F36" s="172"/>
      <c r="G36" s="173">
        <f ca="1">G5</f>
        <v>9.7899999999999991</v>
      </c>
      <c r="H36" s="174"/>
      <c r="I36" s="125"/>
      <c r="J36" s="126"/>
      <c r="K36" s="95"/>
      <c r="L36" s="95"/>
      <c r="M36" s="171" t="str">
        <f t="shared" ref="M36" ca="1" si="33">M5</f>
        <v>1.45＋5.54＝</v>
      </c>
      <c r="N36" s="172"/>
      <c r="O36" s="172"/>
      <c r="P36" s="172"/>
      <c r="Q36" s="173">
        <f ca="1">Q5</f>
        <v>6.99</v>
      </c>
      <c r="R36" s="174"/>
      <c r="S36" s="125"/>
      <c r="T36" s="98"/>
      <c r="Y36" s="76" t="s">
        <v>129</v>
      </c>
      <c r="Z36" s="76" t="str">
        <f ca="1">IF(AND($AA36=0,$AB36=0),"OKA",IF(AB36=0,"OKB","NO"))</f>
        <v>NO</v>
      </c>
      <c r="AA36" s="127">
        <f t="shared" ref="AA36:AB47" ca="1" si="34">AT1</f>
        <v>7</v>
      </c>
      <c r="AB36" s="127">
        <f t="shared" ca="1" si="34"/>
        <v>9</v>
      </c>
      <c r="AC36" s="76"/>
      <c r="BS36" s="10"/>
      <c r="BT36" s="11"/>
      <c r="BU36" s="11"/>
      <c r="BV36" s="4"/>
      <c r="BW36" s="4"/>
      <c r="BX36" s="4"/>
      <c r="BY36" s="4"/>
      <c r="BZ36" s="10">
        <f t="shared" ca="1" si="25"/>
        <v>0.87908161587857814</v>
      </c>
      <c r="CA36" s="11">
        <f t="shared" ca="1" si="26"/>
        <v>8</v>
      </c>
      <c r="CB36" s="4"/>
      <c r="CC36" s="4">
        <v>36</v>
      </c>
      <c r="CD36" s="4">
        <v>8</v>
      </c>
      <c r="CE36" s="4">
        <v>1</v>
      </c>
      <c r="CG36" s="10">
        <f t="shared" ca="1" si="27"/>
        <v>0.36215444578649492</v>
      </c>
      <c r="CH36" s="11">
        <f t="shared" ca="1" si="28"/>
        <v>31</v>
      </c>
      <c r="CI36" s="4"/>
      <c r="CJ36" s="4">
        <v>36</v>
      </c>
      <c r="CK36" s="4">
        <v>4</v>
      </c>
      <c r="CL36" s="4">
        <v>5</v>
      </c>
      <c r="CN36" s="10">
        <f t="shared" ca="1" si="29"/>
        <v>0.90926912697159823</v>
      </c>
      <c r="CO36" s="11">
        <f t="shared" ca="1" si="30"/>
        <v>6</v>
      </c>
      <c r="CP36" s="4"/>
      <c r="CQ36" s="4">
        <v>36</v>
      </c>
      <c r="CR36" s="4">
        <v>8</v>
      </c>
      <c r="CS36" s="4">
        <v>1</v>
      </c>
    </row>
    <row r="37" spans="1:97" ht="9.9499999999999993" customHeight="1" x14ac:dyDescent="0.25">
      <c r="A37" s="90"/>
      <c r="B37" s="83"/>
      <c r="C37" s="96"/>
      <c r="D37" s="96"/>
      <c r="E37" s="96"/>
      <c r="F37" s="96"/>
      <c r="G37" s="96"/>
      <c r="H37" s="96"/>
      <c r="I37" s="96"/>
      <c r="J37" s="97"/>
      <c r="K37" s="83"/>
      <c r="L37" s="83"/>
      <c r="M37" s="119"/>
      <c r="N37" s="83"/>
      <c r="O37" s="83"/>
      <c r="P37" s="83"/>
      <c r="Q37" s="83"/>
      <c r="R37" s="83"/>
      <c r="S37" s="83"/>
      <c r="T37" s="98"/>
      <c r="Y37" s="76" t="s">
        <v>26</v>
      </c>
      <c r="Z37" s="76" t="str">
        <f t="shared" ref="Z37:Z47" ca="1" si="35">IF(AND($AA37=0,$AB37=0),"OKA",IF(AB37=0,"OKB","NO"))</f>
        <v>NO</v>
      </c>
      <c r="AA37" s="127">
        <f t="shared" ca="1" si="34"/>
        <v>9</v>
      </c>
      <c r="AB37" s="127">
        <f t="shared" ca="1" si="34"/>
        <v>9</v>
      </c>
      <c r="AC37" s="76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0.15381135943560864</v>
      </c>
      <c r="CH37" s="11">
        <f t="shared" ca="1" si="28"/>
        <v>43</v>
      </c>
      <c r="CI37" s="4"/>
      <c r="CJ37" s="4">
        <v>37</v>
      </c>
      <c r="CK37" s="4">
        <v>5</v>
      </c>
      <c r="CL37" s="4">
        <v>1</v>
      </c>
      <c r="CN37" s="10"/>
      <c r="CO37" s="11"/>
      <c r="CP37" s="4"/>
      <c r="CQ37" s="4"/>
      <c r="CR37" s="4"/>
      <c r="CS37" s="4"/>
    </row>
    <row r="38" spans="1:97" ht="54.95" customHeight="1" x14ac:dyDescent="0.25">
      <c r="A38" s="90"/>
      <c r="B38" s="83"/>
      <c r="C38" s="128"/>
      <c r="D38" s="129">
        <f t="shared" ref="C38:H40" ca="1" si="36">D7</f>
        <v>0</v>
      </c>
      <c r="E38" s="130">
        <f t="shared" ca="1" si="36"/>
        <v>6</v>
      </c>
      <c r="F38" s="130" t="str">
        <f t="shared" ca="1" si="36"/>
        <v>.</v>
      </c>
      <c r="G38" s="131">
        <f t="shared" ca="1" si="36"/>
        <v>1</v>
      </c>
      <c r="H38" s="131">
        <f t="shared" ca="1" si="36"/>
        <v>2</v>
      </c>
      <c r="I38" s="103"/>
      <c r="J38" s="98"/>
      <c r="K38" s="83"/>
      <c r="L38" s="83"/>
      <c r="M38" s="128"/>
      <c r="N38" s="129">
        <f t="shared" ref="N38:R38" ca="1" si="37">N7</f>
        <v>0</v>
      </c>
      <c r="O38" s="130">
        <f t="shared" ca="1" si="37"/>
        <v>1</v>
      </c>
      <c r="P38" s="130" t="str">
        <f t="shared" ca="1" si="37"/>
        <v>.</v>
      </c>
      <c r="Q38" s="131">
        <f t="shared" ca="1" si="37"/>
        <v>4</v>
      </c>
      <c r="R38" s="131">
        <f t="shared" ca="1" si="37"/>
        <v>5</v>
      </c>
      <c r="S38" s="103"/>
      <c r="T38" s="98"/>
      <c r="Y38" s="76" t="s">
        <v>83</v>
      </c>
      <c r="Z38" s="76" t="str">
        <f t="shared" ca="1" si="35"/>
        <v>NO</v>
      </c>
      <c r="AA38" s="127">
        <f t="shared" ca="1" si="34"/>
        <v>3</v>
      </c>
      <c r="AB38" s="127">
        <f t="shared" ca="1" si="34"/>
        <v>8</v>
      </c>
      <c r="AC38" s="76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0.60751430982702459</v>
      </c>
      <c r="CH38" s="11">
        <f t="shared" ca="1" si="28"/>
        <v>21</v>
      </c>
      <c r="CI38" s="4"/>
      <c r="CJ38" s="4">
        <v>38</v>
      </c>
      <c r="CK38" s="4">
        <v>5</v>
      </c>
      <c r="CL38" s="4">
        <v>2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90"/>
      <c r="B39" s="83"/>
      <c r="C39" s="132" t="str">
        <f t="shared" ca="1" si="36"/>
        <v/>
      </c>
      <c r="D39" s="133" t="str">
        <f t="shared" ca="1" si="36"/>
        <v>＋</v>
      </c>
      <c r="E39" s="134">
        <f t="shared" ca="1" si="36"/>
        <v>3</v>
      </c>
      <c r="F39" s="134" t="str">
        <f t="shared" ca="1" si="36"/>
        <v>.</v>
      </c>
      <c r="G39" s="135">
        <f t="shared" ca="1" si="36"/>
        <v>6</v>
      </c>
      <c r="H39" s="135">
        <f t="shared" ca="1" si="36"/>
        <v>7</v>
      </c>
      <c r="I39" s="103"/>
      <c r="J39" s="98"/>
      <c r="K39" s="83"/>
      <c r="L39" s="83"/>
      <c r="M39" s="132" t="str">
        <f t="shared" ref="M39:R40" ca="1" si="38">M8</f>
        <v/>
      </c>
      <c r="N39" s="133" t="str">
        <f t="shared" ca="1" si="38"/>
        <v>＋</v>
      </c>
      <c r="O39" s="134">
        <f t="shared" ca="1" si="38"/>
        <v>5</v>
      </c>
      <c r="P39" s="134" t="str">
        <f t="shared" ca="1" si="38"/>
        <v>.</v>
      </c>
      <c r="Q39" s="135">
        <f t="shared" ca="1" si="38"/>
        <v>5</v>
      </c>
      <c r="R39" s="135">
        <f t="shared" ca="1" si="38"/>
        <v>4</v>
      </c>
      <c r="S39" s="103"/>
      <c r="T39" s="98"/>
      <c r="V39" s="136"/>
      <c r="Y39" s="76" t="s">
        <v>27</v>
      </c>
      <c r="Z39" s="76" t="str">
        <f t="shared" ca="1" si="35"/>
        <v>NO</v>
      </c>
      <c r="AA39" s="127">
        <f t="shared" ca="1" si="34"/>
        <v>2</v>
      </c>
      <c r="AB39" s="127">
        <f t="shared" ca="1" si="34"/>
        <v>6</v>
      </c>
      <c r="AC39" s="76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5.5986306866126045E-2</v>
      </c>
      <c r="CH39" s="11">
        <f t="shared" ca="1" si="28"/>
        <v>46</v>
      </c>
      <c r="CI39" s="4"/>
      <c r="CJ39" s="4">
        <v>39</v>
      </c>
      <c r="CK39" s="4">
        <v>5</v>
      </c>
      <c r="CL39" s="4">
        <v>3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90"/>
      <c r="B40" s="83"/>
      <c r="C40" s="137"/>
      <c r="D40" s="138">
        <f ca="1">D9</f>
        <v>0</v>
      </c>
      <c r="E40" s="139">
        <f t="shared" ca="1" si="36"/>
        <v>9</v>
      </c>
      <c r="F40" s="139" t="str">
        <f t="shared" si="36"/>
        <v>.</v>
      </c>
      <c r="G40" s="140">
        <f t="shared" ca="1" si="36"/>
        <v>7</v>
      </c>
      <c r="H40" s="141">
        <f t="shared" ca="1" si="36"/>
        <v>9</v>
      </c>
      <c r="I40" s="142"/>
      <c r="J40" s="98"/>
      <c r="K40" s="83"/>
      <c r="L40" s="83"/>
      <c r="M40" s="137"/>
      <c r="N40" s="138">
        <f ca="1">N9</f>
        <v>0</v>
      </c>
      <c r="O40" s="139">
        <f t="shared" ca="1" si="38"/>
        <v>6</v>
      </c>
      <c r="P40" s="139" t="str">
        <f t="shared" si="38"/>
        <v>.</v>
      </c>
      <c r="Q40" s="140">
        <f t="shared" ca="1" si="38"/>
        <v>9</v>
      </c>
      <c r="R40" s="141">
        <f t="shared" ca="1" si="38"/>
        <v>9</v>
      </c>
      <c r="S40" s="142"/>
      <c r="T40" s="98"/>
      <c r="V40" s="136"/>
      <c r="Y40" s="76" t="s">
        <v>28</v>
      </c>
      <c r="Z40" s="76" t="str">
        <f t="shared" ca="1" si="35"/>
        <v>NO</v>
      </c>
      <c r="AA40" s="127">
        <f t="shared" ca="1" si="34"/>
        <v>6</v>
      </c>
      <c r="AB40" s="127">
        <f t="shared" ca="1" si="34"/>
        <v>9</v>
      </c>
      <c r="AC40" s="136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0.40945277036241001</v>
      </c>
      <c r="CH40" s="11">
        <f t="shared" ca="1" si="28"/>
        <v>29</v>
      </c>
      <c r="CI40" s="4"/>
      <c r="CJ40" s="4">
        <v>40</v>
      </c>
      <c r="CK40" s="4">
        <v>5</v>
      </c>
      <c r="CL40" s="4">
        <v>4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112"/>
      <c r="B41" s="113"/>
      <c r="C41" s="113"/>
      <c r="D41" s="114"/>
      <c r="E41" s="115"/>
      <c r="F41" s="113"/>
      <c r="G41" s="113"/>
      <c r="H41" s="113"/>
      <c r="I41" s="113"/>
      <c r="J41" s="116"/>
      <c r="K41" s="113"/>
      <c r="L41" s="113"/>
      <c r="M41" s="113"/>
      <c r="N41" s="113"/>
      <c r="O41" s="113"/>
      <c r="P41" s="113"/>
      <c r="Q41" s="113"/>
      <c r="R41" s="113"/>
      <c r="S41" s="113"/>
      <c r="T41" s="116"/>
      <c r="Y41" s="76" t="s">
        <v>29</v>
      </c>
      <c r="Z41" s="76" t="str">
        <f t="shared" ca="1" si="35"/>
        <v>NO</v>
      </c>
      <c r="AA41" s="127">
        <f t="shared" ca="1" si="34"/>
        <v>6</v>
      </c>
      <c r="AB41" s="127">
        <f t="shared" ca="1" si="34"/>
        <v>8</v>
      </c>
      <c r="AC41" s="76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0.8905158417142256</v>
      </c>
      <c r="CH41" s="11">
        <f t="shared" ca="1" si="28"/>
        <v>7</v>
      </c>
      <c r="CI41" s="4"/>
      <c r="CJ41" s="4">
        <v>41</v>
      </c>
      <c r="CK41" s="4">
        <v>6</v>
      </c>
      <c r="CL41" s="4">
        <v>1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117"/>
      <c r="B42" s="87"/>
      <c r="C42" s="86" t="str">
        <f>C11</f>
        <v>③</v>
      </c>
      <c r="D42" s="118"/>
      <c r="E42" s="88"/>
      <c r="F42" s="87"/>
      <c r="G42" s="87"/>
      <c r="H42" s="87"/>
      <c r="I42" s="87"/>
      <c r="J42" s="89"/>
      <c r="K42" s="117"/>
      <c r="L42" s="87"/>
      <c r="M42" s="86" t="str">
        <f>M11</f>
        <v>④</v>
      </c>
      <c r="N42" s="87"/>
      <c r="O42" s="87"/>
      <c r="P42" s="87"/>
      <c r="Q42" s="87"/>
      <c r="R42" s="87"/>
      <c r="S42" s="87"/>
      <c r="T42" s="89"/>
      <c r="Y42" s="76" t="s">
        <v>30</v>
      </c>
      <c r="Z42" s="76" t="str">
        <f t="shared" ca="1" si="35"/>
        <v>NO</v>
      </c>
      <c r="AA42" s="127">
        <f t="shared" ca="1" si="34"/>
        <v>3</v>
      </c>
      <c r="AB42" s="127">
        <f t="shared" ca="1" si="34"/>
        <v>6</v>
      </c>
      <c r="AC42" s="76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0.62771645308243562</v>
      </c>
      <c r="CH42" s="11">
        <f t="shared" ca="1" si="28"/>
        <v>18</v>
      </c>
      <c r="CI42" s="4"/>
      <c r="CJ42" s="4">
        <v>42</v>
      </c>
      <c r="CK42" s="4">
        <v>6</v>
      </c>
      <c r="CL42" s="4">
        <v>2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94"/>
      <c r="B43" s="95"/>
      <c r="C43" s="171" t="str">
        <f t="shared" ref="C43" ca="1" si="39">C12</f>
        <v>5.14＋4.24＝</v>
      </c>
      <c r="D43" s="172"/>
      <c r="E43" s="172"/>
      <c r="F43" s="172"/>
      <c r="G43" s="173">
        <f ca="1">G12</f>
        <v>9.3800000000000008</v>
      </c>
      <c r="H43" s="174"/>
      <c r="I43" s="125"/>
      <c r="J43" s="98"/>
      <c r="K43" s="94"/>
      <c r="L43" s="95"/>
      <c r="M43" s="171" t="str">
        <f t="shared" ref="M43" ca="1" si="40">M12</f>
        <v>2.04＋5.22＝</v>
      </c>
      <c r="N43" s="172"/>
      <c r="O43" s="172"/>
      <c r="P43" s="172"/>
      <c r="Q43" s="173">
        <f ca="1">Q12</f>
        <v>7.26</v>
      </c>
      <c r="R43" s="174"/>
      <c r="S43" s="125"/>
      <c r="T43" s="98"/>
      <c r="Y43" s="76" t="s">
        <v>31</v>
      </c>
      <c r="Z43" s="76" t="str">
        <f t="shared" ca="1" si="35"/>
        <v>NO</v>
      </c>
      <c r="AA43" s="127">
        <f t="shared" ca="1" si="34"/>
        <v>7</v>
      </c>
      <c r="AB43" s="127">
        <f t="shared" ca="1" si="34"/>
        <v>8</v>
      </c>
      <c r="AC43" s="76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8.242493658243677E-2</v>
      </c>
      <c r="CH43" s="11">
        <f t="shared" ca="1" si="28"/>
        <v>45</v>
      </c>
      <c r="CI43" s="4"/>
      <c r="CJ43" s="4">
        <v>43</v>
      </c>
      <c r="CK43" s="4">
        <v>6</v>
      </c>
      <c r="CL43" s="4">
        <v>3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90"/>
      <c r="B44" s="83"/>
      <c r="C44" s="119"/>
      <c r="D44" s="120"/>
      <c r="E44" s="121"/>
      <c r="F44" s="83"/>
      <c r="G44" s="83"/>
      <c r="H44" s="83"/>
      <c r="I44" s="83"/>
      <c r="J44" s="98"/>
      <c r="K44" s="90"/>
      <c r="L44" s="83"/>
      <c r="M44" s="119"/>
      <c r="N44" s="83"/>
      <c r="O44" s="83"/>
      <c r="P44" s="83"/>
      <c r="Q44" s="83"/>
      <c r="R44" s="83"/>
      <c r="S44" s="83"/>
      <c r="T44" s="98"/>
      <c r="Y44" s="76" t="s">
        <v>32</v>
      </c>
      <c r="Z44" s="76" t="str">
        <f t="shared" ca="1" si="35"/>
        <v>NO</v>
      </c>
      <c r="AA44" s="127">
        <f t="shared" ca="1" si="34"/>
        <v>1</v>
      </c>
      <c r="AB44" s="127">
        <f t="shared" ca="1" si="34"/>
        <v>9</v>
      </c>
      <c r="AC44" s="76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0.43629999252813345</v>
      </c>
      <c r="CH44" s="11">
        <f t="shared" ca="1" si="28"/>
        <v>27</v>
      </c>
      <c r="CI44" s="4"/>
      <c r="CJ44" s="4">
        <v>44</v>
      </c>
      <c r="CK44" s="4">
        <v>7</v>
      </c>
      <c r="CL44" s="4">
        <v>1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90"/>
      <c r="B45" s="83"/>
      <c r="C45" s="128"/>
      <c r="D45" s="129">
        <f t="shared" ref="D45:H45" ca="1" si="41">D14</f>
        <v>0</v>
      </c>
      <c r="E45" s="130">
        <f t="shared" ca="1" si="41"/>
        <v>5</v>
      </c>
      <c r="F45" s="130" t="str">
        <f t="shared" ca="1" si="41"/>
        <v>.</v>
      </c>
      <c r="G45" s="131">
        <f t="shared" ca="1" si="41"/>
        <v>1</v>
      </c>
      <c r="H45" s="131">
        <f t="shared" ca="1" si="41"/>
        <v>4</v>
      </c>
      <c r="I45" s="103"/>
      <c r="J45" s="98"/>
      <c r="K45" s="90"/>
      <c r="L45" s="83"/>
      <c r="M45" s="128"/>
      <c r="N45" s="129">
        <f t="shared" ref="N45:R45" ca="1" si="42">N14</f>
        <v>0</v>
      </c>
      <c r="O45" s="130">
        <f t="shared" ca="1" si="42"/>
        <v>2</v>
      </c>
      <c r="P45" s="130" t="str">
        <f t="shared" ca="1" si="42"/>
        <v>.</v>
      </c>
      <c r="Q45" s="131">
        <f t="shared" ca="1" si="42"/>
        <v>0</v>
      </c>
      <c r="R45" s="131">
        <f t="shared" ca="1" si="42"/>
        <v>4</v>
      </c>
      <c r="S45" s="103"/>
      <c r="T45" s="98"/>
      <c r="Y45" s="76" t="s">
        <v>33</v>
      </c>
      <c r="Z45" s="76" t="str">
        <f t="shared" ca="1" si="35"/>
        <v>NO</v>
      </c>
      <c r="AA45" s="127">
        <f t="shared" ca="1" si="34"/>
        <v>6</v>
      </c>
      <c r="AB45" s="127">
        <f t="shared" ca="1" si="34"/>
        <v>9</v>
      </c>
      <c r="AC45" s="76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0.39812867696972787</v>
      </c>
      <c r="CH45" s="11">
        <f t="shared" ca="1" si="28"/>
        <v>30</v>
      </c>
      <c r="CI45" s="4"/>
      <c r="CJ45" s="4">
        <v>45</v>
      </c>
      <c r="CK45" s="4">
        <v>7</v>
      </c>
      <c r="CL45" s="4">
        <v>2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90"/>
      <c r="B46" s="83"/>
      <c r="C46" s="132" t="str">
        <f t="shared" ref="C46:H47" ca="1" si="43">C15</f>
        <v/>
      </c>
      <c r="D46" s="133" t="str">
        <f t="shared" ca="1" si="43"/>
        <v>＋</v>
      </c>
      <c r="E46" s="134">
        <f t="shared" ca="1" si="43"/>
        <v>4</v>
      </c>
      <c r="F46" s="134" t="str">
        <f t="shared" ca="1" si="43"/>
        <v>.</v>
      </c>
      <c r="G46" s="135">
        <f t="shared" ca="1" si="43"/>
        <v>2</v>
      </c>
      <c r="H46" s="135">
        <f t="shared" ca="1" si="43"/>
        <v>4</v>
      </c>
      <c r="I46" s="103"/>
      <c r="J46" s="98"/>
      <c r="K46" s="90"/>
      <c r="L46" s="83"/>
      <c r="M46" s="132" t="str">
        <f t="shared" ref="M46:R47" ca="1" si="44">M15</f>
        <v/>
      </c>
      <c r="N46" s="133" t="str">
        <f t="shared" ca="1" si="44"/>
        <v>＋</v>
      </c>
      <c r="O46" s="134">
        <f t="shared" ca="1" si="44"/>
        <v>5</v>
      </c>
      <c r="P46" s="134" t="str">
        <f t="shared" ca="1" si="44"/>
        <v>.</v>
      </c>
      <c r="Q46" s="135">
        <f t="shared" ca="1" si="44"/>
        <v>2</v>
      </c>
      <c r="R46" s="135">
        <f t="shared" ca="1" si="44"/>
        <v>2</v>
      </c>
      <c r="S46" s="103"/>
      <c r="T46" s="98"/>
      <c r="Y46" s="74" t="s">
        <v>34</v>
      </c>
      <c r="Z46" s="76" t="str">
        <f t="shared" ca="1" si="35"/>
        <v>NO</v>
      </c>
      <c r="AA46" s="127">
        <f t="shared" ca="1" si="34"/>
        <v>9</v>
      </c>
      <c r="AB46" s="127">
        <f t="shared" ca="1" si="34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0.25534597221108435</v>
      </c>
      <c r="CH46" s="11">
        <f t="shared" ca="1" si="28"/>
        <v>39</v>
      </c>
      <c r="CI46" s="4"/>
      <c r="CJ46" s="4">
        <v>46</v>
      </c>
      <c r="CK46" s="4">
        <v>8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90"/>
      <c r="B47" s="83"/>
      <c r="C47" s="137"/>
      <c r="D47" s="138">
        <f ca="1">D16</f>
        <v>0</v>
      </c>
      <c r="E47" s="139">
        <f t="shared" ca="1" si="43"/>
        <v>9</v>
      </c>
      <c r="F47" s="139" t="str">
        <f t="shared" si="43"/>
        <v>.</v>
      </c>
      <c r="G47" s="140">
        <f t="shared" ca="1" si="43"/>
        <v>3</v>
      </c>
      <c r="H47" s="141">
        <f t="shared" ca="1" si="43"/>
        <v>8</v>
      </c>
      <c r="I47" s="142"/>
      <c r="J47" s="98"/>
      <c r="K47" s="83"/>
      <c r="L47" s="83"/>
      <c r="M47" s="137"/>
      <c r="N47" s="138">
        <f ca="1">N16</f>
        <v>0</v>
      </c>
      <c r="O47" s="139">
        <f t="shared" ca="1" si="44"/>
        <v>7</v>
      </c>
      <c r="P47" s="139" t="str">
        <f t="shared" si="44"/>
        <v>.</v>
      </c>
      <c r="Q47" s="140">
        <f t="shared" ca="1" si="44"/>
        <v>2</v>
      </c>
      <c r="R47" s="141">
        <f t="shared" ca="1" si="44"/>
        <v>6</v>
      </c>
      <c r="S47" s="142"/>
      <c r="T47" s="98"/>
      <c r="Y47" s="74" t="s">
        <v>35</v>
      </c>
      <c r="Z47" s="76" t="str">
        <f t="shared" ca="1" si="35"/>
        <v>NO</v>
      </c>
      <c r="AA47" s="127">
        <f t="shared" ca="1" si="34"/>
        <v>8</v>
      </c>
      <c r="AB47" s="127">
        <f t="shared" ca="1" si="34"/>
        <v>8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112"/>
      <c r="B48" s="113"/>
      <c r="C48" s="113"/>
      <c r="D48" s="114"/>
      <c r="E48" s="115"/>
      <c r="F48" s="113"/>
      <c r="G48" s="113"/>
      <c r="H48" s="113"/>
      <c r="I48" s="113"/>
      <c r="J48" s="116"/>
      <c r="K48" s="112"/>
      <c r="L48" s="113"/>
      <c r="M48" s="113"/>
      <c r="N48" s="113"/>
      <c r="O48" s="113"/>
      <c r="P48" s="113"/>
      <c r="Q48" s="113"/>
      <c r="R48" s="113"/>
      <c r="S48" s="113"/>
      <c r="T48" s="116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117"/>
      <c r="B49" s="87"/>
      <c r="C49" s="86" t="str">
        <f>C18</f>
        <v>⑤</v>
      </c>
      <c r="D49" s="118"/>
      <c r="E49" s="88"/>
      <c r="F49" s="87"/>
      <c r="G49" s="87"/>
      <c r="H49" s="87"/>
      <c r="I49" s="87"/>
      <c r="J49" s="89"/>
      <c r="K49" s="117"/>
      <c r="L49" s="87"/>
      <c r="M49" s="86" t="str">
        <f>M18</f>
        <v>⑥</v>
      </c>
      <c r="N49" s="87"/>
      <c r="O49" s="87"/>
      <c r="P49" s="87"/>
      <c r="Q49" s="87"/>
      <c r="R49" s="87"/>
      <c r="S49" s="87"/>
      <c r="T49" s="8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94"/>
      <c r="B50" s="95"/>
      <c r="C50" s="171" t="str">
        <f t="shared" ref="C50" ca="1" si="45">C19</f>
        <v>5.31＋1.38＝</v>
      </c>
      <c r="D50" s="172"/>
      <c r="E50" s="172"/>
      <c r="F50" s="172"/>
      <c r="G50" s="173">
        <f ca="1">G19</f>
        <v>6.69</v>
      </c>
      <c r="H50" s="174"/>
      <c r="I50" s="125"/>
      <c r="J50" s="98"/>
      <c r="K50" s="94"/>
      <c r="L50" s="95"/>
      <c r="M50" s="171" t="str">
        <f t="shared" ref="M50" ca="1" si="46">M19</f>
        <v>4.43＋5.25＝</v>
      </c>
      <c r="N50" s="172"/>
      <c r="O50" s="172"/>
      <c r="P50" s="172"/>
      <c r="Q50" s="173">
        <f ca="1">Q19</f>
        <v>9.68</v>
      </c>
      <c r="R50" s="174"/>
      <c r="S50" s="125"/>
      <c r="T50" s="9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90"/>
      <c r="B51" s="83"/>
      <c r="C51" s="119"/>
      <c r="D51" s="120"/>
      <c r="E51" s="121"/>
      <c r="F51" s="83"/>
      <c r="G51" s="83"/>
      <c r="H51" s="83"/>
      <c r="I51" s="83"/>
      <c r="J51" s="98"/>
      <c r="K51" s="90"/>
      <c r="L51" s="83"/>
      <c r="M51" s="119"/>
      <c r="N51" s="83"/>
      <c r="O51" s="83"/>
      <c r="P51" s="83"/>
      <c r="Q51" s="83"/>
      <c r="R51" s="83"/>
      <c r="S51" s="83"/>
      <c r="T51" s="9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90"/>
      <c r="B52" s="83"/>
      <c r="C52" s="128"/>
      <c r="D52" s="129">
        <f t="shared" ref="D52:H52" ca="1" si="47">D21</f>
        <v>0</v>
      </c>
      <c r="E52" s="130">
        <f t="shared" ca="1" si="47"/>
        <v>5</v>
      </c>
      <c r="F52" s="130" t="str">
        <f t="shared" ca="1" si="47"/>
        <v>.</v>
      </c>
      <c r="G52" s="131">
        <f t="shared" ca="1" si="47"/>
        <v>3</v>
      </c>
      <c r="H52" s="131">
        <f t="shared" ca="1" si="47"/>
        <v>1</v>
      </c>
      <c r="I52" s="103"/>
      <c r="J52" s="98"/>
      <c r="K52" s="90"/>
      <c r="L52" s="83"/>
      <c r="M52" s="128"/>
      <c r="N52" s="129">
        <f t="shared" ref="N52:R52" ca="1" si="48">N21</f>
        <v>0</v>
      </c>
      <c r="O52" s="130">
        <f t="shared" ca="1" si="48"/>
        <v>4</v>
      </c>
      <c r="P52" s="130" t="str">
        <f t="shared" ca="1" si="48"/>
        <v>.</v>
      </c>
      <c r="Q52" s="131">
        <f t="shared" ca="1" si="48"/>
        <v>4</v>
      </c>
      <c r="R52" s="131">
        <f t="shared" ca="1" si="48"/>
        <v>3</v>
      </c>
      <c r="S52" s="103"/>
      <c r="T52" s="9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90"/>
      <c r="B53" s="83"/>
      <c r="C53" s="132" t="str">
        <f t="shared" ref="C53:H54" ca="1" si="49">C22</f>
        <v/>
      </c>
      <c r="D53" s="133" t="str">
        <f t="shared" ca="1" si="49"/>
        <v>＋</v>
      </c>
      <c r="E53" s="134">
        <f t="shared" ca="1" si="49"/>
        <v>1</v>
      </c>
      <c r="F53" s="134" t="str">
        <f t="shared" ca="1" si="49"/>
        <v>.</v>
      </c>
      <c r="G53" s="135">
        <f t="shared" ca="1" si="49"/>
        <v>3</v>
      </c>
      <c r="H53" s="135">
        <f t="shared" ca="1" si="49"/>
        <v>8</v>
      </c>
      <c r="I53" s="103"/>
      <c r="J53" s="98"/>
      <c r="K53" s="90"/>
      <c r="L53" s="83"/>
      <c r="M53" s="132" t="str">
        <f t="shared" ref="M53:R54" ca="1" si="50">M22</f>
        <v/>
      </c>
      <c r="N53" s="133" t="str">
        <f t="shared" ca="1" si="50"/>
        <v>＋</v>
      </c>
      <c r="O53" s="134">
        <f t="shared" ca="1" si="50"/>
        <v>5</v>
      </c>
      <c r="P53" s="134" t="str">
        <f t="shared" ca="1" si="50"/>
        <v>.</v>
      </c>
      <c r="Q53" s="135">
        <f t="shared" ca="1" si="50"/>
        <v>2</v>
      </c>
      <c r="R53" s="135">
        <f t="shared" ca="1" si="50"/>
        <v>5</v>
      </c>
      <c r="S53" s="103"/>
      <c r="T53" s="9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90"/>
      <c r="B54" s="83"/>
      <c r="C54" s="137"/>
      <c r="D54" s="138">
        <f ca="1">D23</f>
        <v>0</v>
      </c>
      <c r="E54" s="139">
        <f t="shared" ca="1" si="49"/>
        <v>6</v>
      </c>
      <c r="F54" s="139" t="str">
        <f t="shared" si="49"/>
        <v>.</v>
      </c>
      <c r="G54" s="140">
        <f t="shared" ca="1" si="49"/>
        <v>6</v>
      </c>
      <c r="H54" s="141">
        <f t="shared" ca="1" si="49"/>
        <v>9</v>
      </c>
      <c r="I54" s="142"/>
      <c r="J54" s="98"/>
      <c r="K54" s="83"/>
      <c r="L54" s="83"/>
      <c r="M54" s="137"/>
      <c r="N54" s="138">
        <f ca="1">N23</f>
        <v>0</v>
      </c>
      <c r="O54" s="139">
        <f t="shared" ca="1" si="50"/>
        <v>9</v>
      </c>
      <c r="P54" s="139" t="str">
        <f t="shared" si="50"/>
        <v>.</v>
      </c>
      <c r="Q54" s="140">
        <f t="shared" ca="1" si="50"/>
        <v>6</v>
      </c>
      <c r="R54" s="141">
        <f t="shared" ca="1" si="50"/>
        <v>8</v>
      </c>
      <c r="S54" s="142"/>
      <c r="T54" s="9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112"/>
      <c r="B55" s="113"/>
      <c r="C55" s="113"/>
      <c r="D55" s="114"/>
      <c r="E55" s="115"/>
      <c r="F55" s="113"/>
      <c r="G55" s="113"/>
      <c r="H55" s="113"/>
      <c r="I55" s="113"/>
      <c r="J55" s="116"/>
      <c r="K55" s="112"/>
      <c r="L55" s="113"/>
      <c r="M55" s="113"/>
      <c r="N55" s="113"/>
      <c r="O55" s="113"/>
      <c r="P55" s="113"/>
      <c r="Q55" s="113"/>
      <c r="R55" s="113"/>
      <c r="S55" s="113"/>
      <c r="T55" s="116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117"/>
      <c r="B56" s="87"/>
      <c r="C56" s="86" t="str">
        <f>C25</f>
        <v>⑦</v>
      </c>
      <c r="D56" s="118"/>
      <c r="E56" s="88"/>
      <c r="F56" s="87"/>
      <c r="G56" s="87"/>
      <c r="H56" s="87"/>
      <c r="I56" s="87"/>
      <c r="J56" s="89"/>
      <c r="K56" s="117"/>
      <c r="L56" s="87"/>
      <c r="M56" s="86" t="str">
        <f>M25</f>
        <v>⑧</v>
      </c>
      <c r="N56" s="87"/>
      <c r="O56" s="87"/>
      <c r="P56" s="87"/>
      <c r="Q56" s="87"/>
      <c r="R56" s="87"/>
      <c r="S56" s="87"/>
      <c r="T56" s="8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94"/>
      <c r="B57" s="95"/>
      <c r="C57" s="171" t="str">
        <f t="shared" ref="C57" ca="1" si="51">C26</f>
        <v>4.21＋1.15＝</v>
      </c>
      <c r="D57" s="172"/>
      <c r="E57" s="172"/>
      <c r="F57" s="172"/>
      <c r="G57" s="173">
        <f ca="1">G26</f>
        <v>5.36</v>
      </c>
      <c r="H57" s="174"/>
      <c r="I57" s="125"/>
      <c r="J57" s="98"/>
      <c r="K57" s="94"/>
      <c r="L57" s="95"/>
      <c r="M57" s="171" t="str">
        <f t="shared" ref="M57" ca="1" si="52">M26</f>
        <v>5.25＋2.53＝</v>
      </c>
      <c r="N57" s="172"/>
      <c r="O57" s="172"/>
      <c r="P57" s="172"/>
      <c r="Q57" s="173">
        <f ca="1">Q26</f>
        <v>7.78</v>
      </c>
      <c r="R57" s="174"/>
      <c r="S57" s="125"/>
      <c r="T57" s="9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90"/>
      <c r="B58" s="83"/>
      <c r="C58" s="119"/>
      <c r="D58" s="120"/>
      <c r="E58" s="121"/>
      <c r="F58" s="83"/>
      <c r="G58" s="83"/>
      <c r="H58" s="83"/>
      <c r="I58" s="83"/>
      <c r="J58" s="98"/>
      <c r="K58" s="90"/>
      <c r="L58" s="83"/>
      <c r="M58" s="119"/>
      <c r="N58" s="83"/>
      <c r="O58" s="83"/>
      <c r="P58" s="83"/>
      <c r="Q58" s="83"/>
      <c r="R58" s="83"/>
      <c r="S58" s="83"/>
      <c r="T58" s="9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90"/>
      <c r="B59" s="83"/>
      <c r="C59" s="128"/>
      <c r="D59" s="129">
        <f t="shared" ref="D59:H59" ca="1" si="53">D28</f>
        <v>0</v>
      </c>
      <c r="E59" s="130">
        <f t="shared" ca="1" si="53"/>
        <v>4</v>
      </c>
      <c r="F59" s="130" t="str">
        <f t="shared" ca="1" si="53"/>
        <v>.</v>
      </c>
      <c r="G59" s="131">
        <f t="shared" ca="1" si="53"/>
        <v>2</v>
      </c>
      <c r="H59" s="131">
        <f t="shared" ca="1" si="53"/>
        <v>1</v>
      </c>
      <c r="I59" s="103"/>
      <c r="J59" s="98"/>
      <c r="K59" s="90"/>
      <c r="L59" s="83"/>
      <c r="M59" s="128"/>
      <c r="N59" s="129">
        <f t="shared" ref="N59:R59" ca="1" si="54">N28</f>
        <v>0</v>
      </c>
      <c r="O59" s="130">
        <f t="shared" ca="1" si="54"/>
        <v>5</v>
      </c>
      <c r="P59" s="130" t="str">
        <f t="shared" ca="1" si="54"/>
        <v>.</v>
      </c>
      <c r="Q59" s="131">
        <f t="shared" ca="1" si="54"/>
        <v>2</v>
      </c>
      <c r="R59" s="131">
        <f t="shared" ca="1" si="54"/>
        <v>5</v>
      </c>
      <c r="S59" s="103"/>
      <c r="T59" s="9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90"/>
      <c r="B60" s="83"/>
      <c r="C60" s="132" t="str">
        <f t="shared" ref="C60:H61" ca="1" si="55">C29</f>
        <v/>
      </c>
      <c r="D60" s="133" t="str">
        <f t="shared" ca="1" si="55"/>
        <v>＋</v>
      </c>
      <c r="E60" s="134">
        <f t="shared" ca="1" si="55"/>
        <v>1</v>
      </c>
      <c r="F60" s="134" t="str">
        <f t="shared" ca="1" si="55"/>
        <v>.</v>
      </c>
      <c r="G60" s="135">
        <f t="shared" ca="1" si="55"/>
        <v>1</v>
      </c>
      <c r="H60" s="135">
        <f t="shared" ca="1" si="55"/>
        <v>5</v>
      </c>
      <c r="I60" s="103"/>
      <c r="J60" s="98"/>
      <c r="K60" s="90"/>
      <c r="L60" s="83"/>
      <c r="M60" s="132" t="str">
        <f t="shared" ref="M60:R61" ca="1" si="56">M29</f>
        <v/>
      </c>
      <c r="N60" s="133" t="str">
        <f t="shared" ca="1" si="56"/>
        <v>＋</v>
      </c>
      <c r="O60" s="134">
        <f t="shared" ca="1" si="56"/>
        <v>2</v>
      </c>
      <c r="P60" s="134" t="str">
        <f t="shared" ca="1" si="56"/>
        <v>.</v>
      </c>
      <c r="Q60" s="135">
        <f t="shared" ca="1" si="56"/>
        <v>5</v>
      </c>
      <c r="R60" s="135">
        <f t="shared" ca="1" si="56"/>
        <v>3</v>
      </c>
      <c r="S60" s="103"/>
      <c r="T60" s="9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90"/>
      <c r="B61" s="83"/>
      <c r="C61" s="137"/>
      <c r="D61" s="138">
        <f ca="1">D30</f>
        <v>0</v>
      </c>
      <c r="E61" s="139">
        <f t="shared" ca="1" si="55"/>
        <v>5</v>
      </c>
      <c r="F61" s="139" t="str">
        <f t="shared" si="55"/>
        <v>.</v>
      </c>
      <c r="G61" s="140">
        <f t="shared" ca="1" si="55"/>
        <v>3</v>
      </c>
      <c r="H61" s="141">
        <f t="shared" ca="1" si="55"/>
        <v>6</v>
      </c>
      <c r="I61" s="142"/>
      <c r="J61" s="98"/>
      <c r="K61" s="83"/>
      <c r="L61" s="83"/>
      <c r="M61" s="137"/>
      <c r="N61" s="138">
        <f ca="1">N30</f>
        <v>0</v>
      </c>
      <c r="O61" s="139">
        <f t="shared" ca="1" si="56"/>
        <v>7</v>
      </c>
      <c r="P61" s="139" t="str">
        <f t="shared" si="56"/>
        <v>.</v>
      </c>
      <c r="Q61" s="140">
        <f t="shared" ca="1" si="56"/>
        <v>7</v>
      </c>
      <c r="R61" s="141">
        <f t="shared" ca="1" si="56"/>
        <v>8</v>
      </c>
      <c r="S61" s="142"/>
      <c r="T61" s="9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112"/>
      <c r="B62" s="113"/>
      <c r="C62" s="113"/>
      <c r="D62" s="113"/>
      <c r="E62" s="115"/>
      <c r="F62" s="113"/>
      <c r="G62" s="113"/>
      <c r="H62" s="113"/>
      <c r="I62" s="113"/>
      <c r="J62" s="116"/>
      <c r="K62" s="112"/>
      <c r="L62" s="113"/>
      <c r="M62" s="113"/>
      <c r="N62" s="113"/>
      <c r="O62" s="113"/>
      <c r="P62" s="113"/>
      <c r="Q62" s="113"/>
      <c r="R62" s="113"/>
      <c r="S62" s="113"/>
      <c r="T62" s="116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G65" s="10"/>
      <c r="CH65" s="11"/>
      <c r="CJ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G66" s="10"/>
      <c r="CH66" s="11"/>
      <c r="CJ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G67" s="10"/>
      <c r="CH67" s="11"/>
      <c r="CJ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G68" s="10"/>
      <c r="CH68" s="11"/>
      <c r="CJ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G69" s="10"/>
      <c r="CH69" s="11"/>
      <c r="CJ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G70" s="10"/>
      <c r="CH70" s="11"/>
      <c r="CJ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G71" s="10"/>
      <c r="CH71" s="11"/>
      <c r="CJ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G72" s="10"/>
      <c r="CH72" s="11"/>
      <c r="CJ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G73" s="10"/>
      <c r="CH73" s="11"/>
      <c r="CJ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G74" s="10"/>
      <c r="CH74" s="11"/>
      <c r="CJ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G75" s="10"/>
      <c r="CH75" s="11"/>
      <c r="CJ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G76" s="10"/>
      <c r="CH76" s="11"/>
      <c r="CJ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G77" s="10"/>
      <c r="CH77" s="11"/>
      <c r="CJ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G78" s="10"/>
      <c r="CH78" s="11"/>
      <c r="CJ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G79" s="10"/>
      <c r="CH79" s="11"/>
      <c r="CJ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G80" s="10"/>
      <c r="CH80" s="11"/>
      <c r="CJ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G81" s="10"/>
      <c r="CH81" s="11"/>
      <c r="CJ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Z7UXapLPjt2OwBHYb8G622VGKYKSpDAWAWX0ex1ox6O9NYT6ib1OhORgss5vXErOzZDRPy4IG/Gs1eTBscRncw==" saltValue="7oXrmoIIu1UCaLd2+TIjn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7"/>
  <conditionalFormatting sqref="AF15:AF26">
    <cfRule type="expression" dxfId="823" priority="137">
      <formula>$AF15="NO"</formula>
    </cfRule>
  </conditionalFormatting>
  <conditionalFormatting sqref="S7">
    <cfRule type="expression" dxfId="822" priority="136">
      <formula>S7=0</formula>
    </cfRule>
  </conditionalFormatting>
  <conditionalFormatting sqref="S8">
    <cfRule type="expression" dxfId="821" priority="135">
      <formula>S8=0</formula>
    </cfRule>
  </conditionalFormatting>
  <conditionalFormatting sqref="S14">
    <cfRule type="expression" dxfId="820" priority="134">
      <formula>S14=0</formula>
    </cfRule>
  </conditionalFormatting>
  <conditionalFormatting sqref="S15">
    <cfRule type="expression" dxfId="819" priority="133">
      <formula>S15=0</formula>
    </cfRule>
  </conditionalFormatting>
  <conditionalFormatting sqref="S21">
    <cfRule type="expression" dxfId="818" priority="132">
      <formula>S21=0</formula>
    </cfRule>
  </conditionalFormatting>
  <conditionalFormatting sqref="S22">
    <cfRule type="expression" dxfId="817" priority="131">
      <formula>S22=0</formula>
    </cfRule>
  </conditionalFormatting>
  <conditionalFormatting sqref="S28">
    <cfRule type="expression" dxfId="816" priority="130">
      <formula>S28=0</formula>
    </cfRule>
  </conditionalFormatting>
  <conditionalFormatting sqref="S29">
    <cfRule type="expression" dxfId="815" priority="129">
      <formula>S29=0</formula>
    </cfRule>
  </conditionalFormatting>
  <conditionalFormatting sqref="D38">
    <cfRule type="expression" dxfId="814" priority="128">
      <formula>D38=0</formula>
    </cfRule>
  </conditionalFormatting>
  <conditionalFormatting sqref="D39">
    <cfRule type="expression" dxfId="813" priority="127">
      <formula>D39=0</formula>
    </cfRule>
  </conditionalFormatting>
  <conditionalFormatting sqref="D40">
    <cfRule type="expression" dxfId="812" priority="126">
      <formula>D40=0</formula>
    </cfRule>
  </conditionalFormatting>
  <conditionalFormatting sqref="C39">
    <cfRule type="expression" dxfId="811" priority="125">
      <formula>C39=""</formula>
    </cfRule>
  </conditionalFormatting>
  <conditionalFormatting sqref="H38:I38">
    <cfRule type="expression" dxfId="810" priority="124">
      <formula>H38=0</formula>
    </cfRule>
  </conditionalFormatting>
  <conditionalFormatting sqref="H39:I39">
    <cfRule type="expression" dxfId="809" priority="123">
      <formula>H39=0</formula>
    </cfRule>
  </conditionalFormatting>
  <conditionalFormatting sqref="G38">
    <cfRule type="expression" dxfId="808" priority="122">
      <formula>AND(G38=0,H38=0)</formula>
    </cfRule>
  </conditionalFormatting>
  <conditionalFormatting sqref="G39">
    <cfRule type="expression" dxfId="807" priority="121">
      <formula>AND(G39=0,H39=0)</formula>
    </cfRule>
  </conditionalFormatting>
  <conditionalFormatting sqref="N38">
    <cfRule type="expression" dxfId="806" priority="120">
      <formula>N38=0</formula>
    </cfRule>
  </conditionalFormatting>
  <conditionalFormatting sqref="N39">
    <cfRule type="expression" dxfId="805" priority="119">
      <formula>N39=0</formula>
    </cfRule>
  </conditionalFormatting>
  <conditionalFormatting sqref="N40">
    <cfRule type="expression" dxfId="804" priority="118">
      <formula>N40=0</formula>
    </cfRule>
  </conditionalFormatting>
  <conditionalFormatting sqref="M39">
    <cfRule type="expression" dxfId="803" priority="117">
      <formula>M39=""</formula>
    </cfRule>
  </conditionalFormatting>
  <conditionalFormatting sqref="R38:S38">
    <cfRule type="expression" dxfId="802" priority="116">
      <formula>R38=0</formula>
    </cfRule>
  </conditionalFormatting>
  <conditionalFormatting sqref="R39:S39">
    <cfRule type="expression" dxfId="801" priority="115">
      <formula>R39=0</formula>
    </cfRule>
  </conditionalFormatting>
  <conditionalFormatting sqref="Q38">
    <cfRule type="expression" dxfId="800" priority="114">
      <formula>AND(Q38=0,R38=0)</formula>
    </cfRule>
  </conditionalFormatting>
  <conditionalFormatting sqref="Q39">
    <cfRule type="expression" dxfId="799" priority="113">
      <formula>AND(Q39=0,R39=0)</formula>
    </cfRule>
  </conditionalFormatting>
  <conditionalFormatting sqref="D45">
    <cfRule type="expression" dxfId="798" priority="112">
      <formula>D45=0</formula>
    </cfRule>
  </conditionalFormatting>
  <conditionalFormatting sqref="D46">
    <cfRule type="expression" dxfId="797" priority="111">
      <formula>D46=0</formula>
    </cfRule>
  </conditionalFormatting>
  <conditionalFormatting sqref="D47">
    <cfRule type="expression" dxfId="796" priority="110">
      <formula>D47=0</formula>
    </cfRule>
  </conditionalFormatting>
  <conditionalFormatting sqref="C46">
    <cfRule type="expression" dxfId="795" priority="109">
      <formula>C46=""</formula>
    </cfRule>
  </conditionalFormatting>
  <conditionalFormatting sqref="H45:I45">
    <cfRule type="expression" dxfId="794" priority="108">
      <formula>H45=0</formula>
    </cfRule>
  </conditionalFormatting>
  <conditionalFormatting sqref="H46:I46">
    <cfRule type="expression" dxfId="793" priority="107">
      <formula>H46=0</formula>
    </cfRule>
  </conditionalFormatting>
  <conditionalFormatting sqref="G45">
    <cfRule type="expression" dxfId="792" priority="106">
      <formula>AND(G45=0,H45=0)</formula>
    </cfRule>
  </conditionalFormatting>
  <conditionalFormatting sqref="G46">
    <cfRule type="expression" dxfId="791" priority="105">
      <formula>AND(G46=0,H46=0)</formula>
    </cfRule>
  </conditionalFormatting>
  <conditionalFormatting sqref="N45">
    <cfRule type="expression" dxfId="790" priority="104">
      <formula>N45=0</formula>
    </cfRule>
  </conditionalFormatting>
  <conditionalFormatting sqref="N46">
    <cfRule type="expression" dxfId="789" priority="103">
      <formula>N46=0</formula>
    </cfRule>
  </conditionalFormatting>
  <conditionalFormatting sqref="N47">
    <cfRule type="expression" dxfId="788" priority="102">
      <formula>N47=0</formula>
    </cfRule>
  </conditionalFormatting>
  <conditionalFormatting sqref="M46">
    <cfRule type="expression" dxfId="787" priority="101">
      <formula>M46=""</formula>
    </cfRule>
  </conditionalFormatting>
  <conditionalFormatting sqref="R45:S45">
    <cfRule type="expression" dxfId="786" priority="100">
      <formula>R45=0</formula>
    </cfRule>
  </conditionalFormatting>
  <conditionalFormatting sqref="R46:S46">
    <cfRule type="expression" dxfId="785" priority="99">
      <formula>R46=0</formula>
    </cfRule>
  </conditionalFormatting>
  <conditionalFormatting sqref="Q45">
    <cfRule type="expression" dxfId="784" priority="98">
      <formula>AND(Q45=0,R45=0)</formula>
    </cfRule>
  </conditionalFormatting>
  <conditionalFormatting sqref="Q46">
    <cfRule type="expression" dxfId="783" priority="97">
      <formula>AND(Q46=0,R46=0)</formula>
    </cfRule>
  </conditionalFormatting>
  <conditionalFormatting sqref="D52">
    <cfRule type="expression" dxfId="782" priority="96">
      <formula>D52=0</formula>
    </cfRule>
  </conditionalFormatting>
  <conditionalFormatting sqref="D53">
    <cfRule type="expression" dxfId="781" priority="95">
      <formula>D53=0</formula>
    </cfRule>
  </conditionalFormatting>
  <conditionalFormatting sqref="D54">
    <cfRule type="expression" dxfId="780" priority="94">
      <formula>D54=0</formula>
    </cfRule>
  </conditionalFormatting>
  <conditionalFormatting sqref="C53">
    <cfRule type="expression" dxfId="779" priority="93">
      <formula>C53=""</formula>
    </cfRule>
  </conditionalFormatting>
  <conditionalFormatting sqref="H52:I52">
    <cfRule type="expression" dxfId="778" priority="92">
      <formula>H52=0</formula>
    </cfRule>
  </conditionalFormatting>
  <conditionalFormatting sqref="H53:I53">
    <cfRule type="expression" dxfId="777" priority="91">
      <formula>H53=0</formula>
    </cfRule>
  </conditionalFormatting>
  <conditionalFormatting sqref="G52">
    <cfRule type="expression" dxfId="776" priority="90">
      <formula>AND(G52=0,H52=0)</formula>
    </cfRule>
  </conditionalFormatting>
  <conditionalFormatting sqref="G53">
    <cfRule type="expression" dxfId="775" priority="89">
      <formula>AND(G53=0,H53=0)</formula>
    </cfRule>
  </conditionalFormatting>
  <conditionalFormatting sqref="N52">
    <cfRule type="expression" dxfId="774" priority="88">
      <formula>N52=0</formula>
    </cfRule>
  </conditionalFormatting>
  <conditionalFormatting sqref="N53">
    <cfRule type="expression" dxfId="773" priority="87">
      <formula>N53=0</formula>
    </cfRule>
  </conditionalFormatting>
  <conditionalFormatting sqref="N54">
    <cfRule type="expression" dxfId="772" priority="86">
      <formula>N54=0</formula>
    </cfRule>
  </conditionalFormatting>
  <conditionalFormatting sqref="M53">
    <cfRule type="expression" dxfId="771" priority="85">
      <formula>M53=""</formula>
    </cfRule>
  </conditionalFormatting>
  <conditionalFormatting sqref="R52:S52">
    <cfRule type="expression" dxfId="770" priority="84">
      <formula>R52=0</formula>
    </cfRule>
  </conditionalFormatting>
  <conditionalFormatting sqref="R53:S53">
    <cfRule type="expression" dxfId="769" priority="83">
      <formula>R53=0</formula>
    </cfRule>
  </conditionalFormatting>
  <conditionalFormatting sqref="Q52">
    <cfRule type="expression" dxfId="768" priority="82">
      <formula>AND(Q52=0,R52=0)</formula>
    </cfRule>
  </conditionalFormatting>
  <conditionalFormatting sqref="Q53">
    <cfRule type="expression" dxfId="767" priority="81">
      <formula>AND(Q53=0,R53=0)</formula>
    </cfRule>
  </conditionalFormatting>
  <conditionalFormatting sqref="D59">
    <cfRule type="expression" dxfId="766" priority="80">
      <formula>D59=0</formula>
    </cfRule>
  </conditionalFormatting>
  <conditionalFormatting sqref="D60">
    <cfRule type="expression" dxfId="765" priority="79">
      <formula>D60=0</formula>
    </cfRule>
  </conditionalFormatting>
  <conditionalFormatting sqref="D61">
    <cfRule type="expression" dxfId="764" priority="78">
      <formula>D61=0</formula>
    </cfRule>
  </conditionalFormatting>
  <conditionalFormatting sqref="C60">
    <cfRule type="expression" dxfId="763" priority="77">
      <formula>C60=""</formula>
    </cfRule>
  </conditionalFormatting>
  <conditionalFormatting sqref="H59:I59">
    <cfRule type="expression" dxfId="762" priority="76">
      <formula>H59=0</formula>
    </cfRule>
  </conditionalFormatting>
  <conditionalFormatting sqref="H60:I60">
    <cfRule type="expression" dxfId="761" priority="75">
      <formula>H60=0</formula>
    </cfRule>
  </conditionalFormatting>
  <conditionalFormatting sqref="G59">
    <cfRule type="expression" dxfId="760" priority="74">
      <formula>AND(G59=0,H59=0)</formula>
    </cfRule>
  </conditionalFormatting>
  <conditionalFormatting sqref="G60">
    <cfRule type="expression" dxfId="759" priority="73">
      <formula>AND(G60=0,H60=0)</formula>
    </cfRule>
  </conditionalFormatting>
  <conditionalFormatting sqref="N59">
    <cfRule type="expression" dxfId="758" priority="72">
      <formula>N59=0</formula>
    </cfRule>
  </conditionalFormatting>
  <conditionalFormatting sqref="N60">
    <cfRule type="expression" dxfId="757" priority="71">
      <formula>N60=0</formula>
    </cfRule>
  </conditionalFormatting>
  <conditionalFormatting sqref="N61">
    <cfRule type="expression" dxfId="756" priority="70">
      <formula>N61=0</formula>
    </cfRule>
  </conditionalFormatting>
  <conditionalFormatting sqref="M60">
    <cfRule type="expression" dxfId="755" priority="69">
      <formula>M60=""</formula>
    </cfRule>
  </conditionalFormatting>
  <conditionalFormatting sqref="R59:S59">
    <cfRule type="expression" dxfId="754" priority="68">
      <formula>R59=0</formula>
    </cfRule>
  </conditionalFormatting>
  <conditionalFormatting sqref="R60:S60">
    <cfRule type="expression" dxfId="753" priority="67">
      <formula>R60=0</formula>
    </cfRule>
  </conditionalFormatting>
  <conditionalFormatting sqref="Q59">
    <cfRule type="expression" dxfId="752" priority="66">
      <formula>AND(Q59=0,R59=0)</formula>
    </cfRule>
  </conditionalFormatting>
  <conditionalFormatting sqref="Q60">
    <cfRule type="expression" dxfId="751" priority="65">
      <formula>AND(Q60=0,R60=0)</formula>
    </cfRule>
  </conditionalFormatting>
  <conditionalFormatting sqref="D7">
    <cfRule type="expression" dxfId="750" priority="64">
      <formula>D7=0</formula>
    </cfRule>
  </conditionalFormatting>
  <conditionalFormatting sqref="D8">
    <cfRule type="expression" dxfId="749" priority="63">
      <formula>D8=0</formula>
    </cfRule>
  </conditionalFormatting>
  <conditionalFormatting sqref="D9">
    <cfRule type="expression" dxfId="748" priority="62">
      <formula>D9=0</formula>
    </cfRule>
  </conditionalFormatting>
  <conditionalFormatting sqref="C8">
    <cfRule type="expression" dxfId="747" priority="61">
      <formula>C8=""</formula>
    </cfRule>
  </conditionalFormatting>
  <conditionalFormatting sqref="H7:I7">
    <cfRule type="expression" dxfId="746" priority="60">
      <formula>H7=0</formula>
    </cfRule>
  </conditionalFormatting>
  <conditionalFormatting sqref="H8:I8">
    <cfRule type="expression" dxfId="745" priority="59">
      <formula>H8=0</formula>
    </cfRule>
  </conditionalFormatting>
  <conditionalFormatting sqref="G7">
    <cfRule type="expression" dxfId="744" priority="58">
      <formula>AND(G7=0,H7=0)</formula>
    </cfRule>
  </conditionalFormatting>
  <conditionalFormatting sqref="G8">
    <cfRule type="expression" dxfId="743" priority="57">
      <formula>AND(G8=0,H8=0)</formula>
    </cfRule>
  </conditionalFormatting>
  <conditionalFormatting sqref="N7">
    <cfRule type="expression" dxfId="742" priority="56">
      <formula>N7=0</formula>
    </cfRule>
  </conditionalFormatting>
  <conditionalFormatting sqref="N8">
    <cfRule type="expression" dxfId="741" priority="55">
      <formula>N8=0</formula>
    </cfRule>
  </conditionalFormatting>
  <conditionalFormatting sqref="N9">
    <cfRule type="expression" dxfId="740" priority="54">
      <formula>N9=0</formula>
    </cfRule>
  </conditionalFormatting>
  <conditionalFormatting sqref="M8">
    <cfRule type="expression" dxfId="739" priority="53">
      <formula>M8=""</formula>
    </cfRule>
  </conditionalFormatting>
  <conditionalFormatting sqref="R7">
    <cfRule type="expression" dxfId="738" priority="52">
      <formula>R7=0</formula>
    </cfRule>
  </conditionalFormatting>
  <conditionalFormatting sqref="R8">
    <cfRule type="expression" dxfId="737" priority="51">
      <formula>R8=0</formula>
    </cfRule>
  </conditionalFormatting>
  <conditionalFormatting sqref="Q7">
    <cfRule type="expression" dxfId="736" priority="50">
      <formula>AND(Q7=0,R7=0)</formula>
    </cfRule>
  </conditionalFormatting>
  <conditionalFormatting sqref="Q8">
    <cfRule type="expression" dxfId="735" priority="49">
      <formula>AND(Q8=0,R8=0)</formula>
    </cfRule>
  </conditionalFormatting>
  <conditionalFormatting sqref="D14">
    <cfRule type="expression" dxfId="734" priority="48">
      <formula>D14=0</formula>
    </cfRule>
  </conditionalFormatting>
  <conditionalFormatting sqref="D15">
    <cfRule type="expression" dxfId="733" priority="47">
      <formula>D15=0</formula>
    </cfRule>
  </conditionalFormatting>
  <conditionalFormatting sqref="D16">
    <cfRule type="expression" dxfId="732" priority="46">
      <formula>D16=0</formula>
    </cfRule>
  </conditionalFormatting>
  <conditionalFormatting sqref="C15">
    <cfRule type="expression" dxfId="731" priority="45">
      <formula>C15=""</formula>
    </cfRule>
  </conditionalFormatting>
  <conditionalFormatting sqref="H14:I14">
    <cfRule type="expression" dxfId="730" priority="44">
      <formula>H14=0</formula>
    </cfRule>
  </conditionalFormatting>
  <conditionalFormatting sqref="H15:I15">
    <cfRule type="expression" dxfId="729" priority="43">
      <formula>H15=0</formula>
    </cfRule>
  </conditionalFormatting>
  <conditionalFormatting sqref="G14">
    <cfRule type="expression" dxfId="728" priority="42">
      <formula>AND(G14=0,H14=0)</formula>
    </cfRule>
  </conditionalFormatting>
  <conditionalFormatting sqref="G15">
    <cfRule type="expression" dxfId="727" priority="41">
      <formula>AND(G15=0,H15=0)</formula>
    </cfRule>
  </conditionalFormatting>
  <conditionalFormatting sqref="N14">
    <cfRule type="expression" dxfId="726" priority="40">
      <formula>N14=0</formula>
    </cfRule>
  </conditionalFormatting>
  <conditionalFormatting sqref="N15">
    <cfRule type="expression" dxfId="725" priority="39">
      <formula>N15=0</formula>
    </cfRule>
  </conditionalFormatting>
  <conditionalFormatting sqref="N16">
    <cfRule type="expression" dxfId="724" priority="38">
      <formula>N16=0</formula>
    </cfRule>
  </conditionalFormatting>
  <conditionalFormatting sqref="M15">
    <cfRule type="expression" dxfId="723" priority="37">
      <formula>M15=""</formula>
    </cfRule>
  </conditionalFormatting>
  <conditionalFormatting sqref="R14">
    <cfRule type="expression" dxfId="722" priority="36">
      <formula>R14=0</formula>
    </cfRule>
  </conditionalFormatting>
  <conditionalFormatting sqref="R15">
    <cfRule type="expression" dxfId="721" priority="35">
      <formula>R15=0</formula>
    </cfRule>
  </conditionalFormatting>
  <conditionalFormatting sqref="Q14">
    <cfRule type="expression" dxfId="720" priority="34">
      <formula>AND(Q14=0,R14=0)</formula>
    </cfRule>
  </conditionalFormatting>
  <conditionalFormatting sqref="Q15">
    <cfRule type="expression" dxfId="719" priority="33">
      <formula>AND(Q15=0,R15=0)</formula>
    </cfRule>
  </conditionalFormatting>
  <conditionalFormatting sqref="D21">
    <cfRule type="expression" dxfId="718" priority="32">
      <formula>D21=0</formula>
    </cfRule>
  </conditionalFormatting>
  <conditionalFormatting sqref="D22">
    <cfRule type="expression" dxfId="717" priority="31">
      <formula>D22=0</formula>
    </cfRule>
  </conditionalFormatting>
  <conditionalFormatting sqref="D23">
    <cfRule type="expression" dxfId="716" priority="30">
      <formula>D23=0</formula>
    </cfRule>
  </conditionalFormatting>
  <conditionalFormatting sqref="C22">
    <cfRule type="expression" dxfId="715" priority="29">
      <formula>C22=""</formula>
    </cfRule>
  </conditionalFormatting>
  <conditionalFormatting sqref="H21:I21">
    <cfRule type="expression" dxfId="714" priority="28">
      <formula>H21=0</formula>
    </cfRule>
  </conditionalFormatting>
  <conditionalFormatting sqref="H22:I22">
    <cfRule type="expression" dxfId="713" priority="27">
      <formula>H22=0</formula>
    </cfRule>
  </conditionalFormatting>
  <conditionalFormatting sqref="G21">
    <cfRule type="expression" dxfId="712" priority="26">
      <formula>AND(G21=0,H21=0)</formula>
    </cfRule>
  </conditionalFormatting>
  <conditionalFormatting sqref="G22">
    <cfRule type="expression" dxfId="711" priority="25">
      <formula>AND(G22=0,H22=0)</formula>
    </cfRule>
  </conditionalFormatting>
  <conditionalFormatting sqref="N21">
    <cfRule type="expression" dxfId="710" priority="24">
      <formula>N21=0</formula>
    </cfRule>
  </conditionalFormatting>
  <conditionalFormatting sqref="N22">
    <cfRule type="expression" dxfId="709" priority="23">
      <formula>N22=0</formula>
    </cfRule>
  </conditionalFormatting>
  <conditionalFormatting sqref="N23">
    <cfRule type="expression" dxfId="708" priority="22">
      <formula>N23=0</formula>
    </cfRule>
  </conditionalFormatting>
  <conditionalFormatting sqref="M22">
    <cfRule type="expression" dxfId="707" priority="21">
      <formula>M22=""</formula>
    </cfRule>
  </conditionalFormatting>
  <conditionalFormatting sqref="R21">
    <cfRule type="expression" dxfId="706" priority="20">
      <formula>R21=0</formula>
    </cfRule>
  </conditionalFormatting>
  <conditionalFormatting sqref="R22">
    <cfRule type="expression" dxfId="705" priority="19">
      <formula>R22=0</formula>
    </cfRule>
  </conditionalFormatting>
  <conditionalFormatting sqref="Q21">
    <cfRule type="expression" dxfId="704" priority="18">
      <formula>AND(Q21=0,R21=0)</formula>
    </cfRule>
  </conditionalFormatting>
  <conditionalFormatting sqref="Q22">
    <cfRule type="expression" dxfId="703" priority="17">
      <formula>AND(Q22=0,R22=0)</formula>
    </cfRule>
  </conditionalFormatting>
  <conditionalFormatting sqref="D28">
    <cfRule type="expression" dxfId="702" priority="16">
      <formula>D28=0</formula>
    </cfRule>
  </conditionalFormatting>
  <conditionalFormatting sqref="D29">
    <cfRule type="expression" dxfId="701" priority="15">
      <formula>D29=0</formula>
    </cfRule>
  </conditionalFormatting>
  <conditionalFormatting sqref="D30">
    <cfRule type="expression" dxfId="700" priority="14">
      <formula>D30=0</formula>
    </cfRule>
  </conditionalFormatting>
  <conditionalFormatting sqref="C29">
    <cfRule type="expression" dxfId="699" priority="13">
      <formula>C29=""</formula>
    </cfRule>
  </conditionalFormatting>
  <conditionalFormatting sqref="H28:I28">
    <cfRule type="expression" dxfId="698" priority="12">
      <formula>H28=0</formula>
    </cfRule>
  </conditionalFormatting>
  <conditionalFormatting sqref="H29:I29">
    <cfRule type="expression" dxfId="697" priority="11">
      <formula>H29=0</formula>
    </cfRule>
  </conditionalFormatting>
  <conditionalFormatting sqref="G28">
    <cfRule type="expression" dxfId="696" priority="10">
      <formula>AND(G28=0,H28=0)</formula>
    </cfRule>
  </conditionalFormatting>
  <conditionalFormatting sqref="G29">
    <cfRule type="expression" dxfId="695" priority="9">
      <formula>AND(G29=0,H29=0)</formula>
    </cfRule>
  </conditionalFormatting>
  <conditionalFormatting sqref="N28">
    <cfRule type="expression" dxfId="694" priority="8">
      <formula>N28=0</formula>
    </cfRule>
  </conditionalFormatting>
  <conditionalFormatting sqref="N29">
    <cfRule type="expression" dxfId="693" priority="7">
      <formula>N29=0</formula>
    </cfRule>
  </conditionalFormatting>
  <conditionalFormatting sqref="N30">
    <cfRule type="expression" dxfId="692" priority="6">
      <formula>N30=0</formula>
    </cfRule>
  </conditionalFormatting>
  <conditionalFormatting sqref="M29">
    <cfRule type="expression" dxfId="691" priority="5">
      <formula>M29=""</formula>
    </cfRule>
  </conditionalFormatting>
  <conditionalFormatting sqref="R28">
    <cfRule type="expression" dxfId="690" priority="4">
      <formula>R28=0</formula>
    </cfRule>
  </conditionalFormatting>
  <conditionalFormatting sqref="R29">
    <cfRule type="expression" dxfId="689" priority="3">
      <formula>R29=0</formula>
    </cfRule>
  </conditionalFormatting>
  <conditionalFormatting sqref="Q28">
    <cfRule type="expression" dxfId="688" priority="2">
      <formula>AND(Q28=0,R28=0)</formula>
    </cfRule>
  </conditionalFormatting>
  <conditionalFormatting sqref="Q29">
    <cfRule type="expression" dxfId="687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74" customWidth="1"/>
    <col min="2" max="2" width="5.625" style="74" customWidth="1"/>
    <col min="3" max="4" width="9.125" style="74" customWidth="1"/>
    <col min="5" max="5" width="9.125" style="75" customWidth="1"/>
    <col min="6" max="6" width="2.625" style="74" customWidth="1"/>
    <col min="7" max="7" width="7.125" style="74" customWidth="1"/>
    <col min="8" max="8" width="9.125" style="74" customWidth="1"/>
    <col min="9" max="9" width="5.625" style="74" customWidth="1"/>
    <col min="10" max="11" width="1.625" style="74" customWidth="1"/>
    <col min="12" max="12" width="5.625" style="74" customWidth="1"/>
    <col min="13" max="15" width="9.125" style="74" customWidth="1"/>
    <col min="16" max="16" width="2.625" style="74" customWidth="1"/>
    <col min="17" max="17" width="7.125" style="74" customWidth="1"/>
    <col min="18" max="18" width="9.125" style="74" customWidth="1"/>
    <col min="19" max="19" width="5.625" style="74" customWidth="1"/>
    <col min="20" max="20" width="1.625" style="74" customWidth="1"/>
    <col min="21" max="21" width="3.75" style="74" customWidth="1"/>
    <col min="22" max="22" width="14.625" style="74" customWidth="1"/>
    <col min="23" max="23" width="3.75" style="74" customWidth="1"/>
    <col min="24" max="24" width="2.375" style="74" hidden="1" customWidth="1"/>
    <col min="25" max="25" width="8.375" style="74" hidden="1" customWidth="1"/>
    <col min="26" max="26" width="4.875" style="74" hidden="1" customWidth="1"/>
    <col min="27" max="27" width="8.375" style="74" hidden="1" customWidth="1"/>
    <col min="28" max="28" width="4.125" style="74" hidden="1" customWidth="1"/>
    <col min="29" max="29" width="9.625" style="74" hidden="1" customWidth="1"/>
    <col min="30" max="30" width="5.875" style="74" hidden="1" customWidth="1"/>
    <col min="31" max="31" width="2.625" style="74" hidden="1" customWidth="1"/>
    <col min="32" max="32" width="4.625" style="74" hidden="1" customWidth="1"/>
    <col min="33" max="35" width="2.625" style="74" hidden="1" customWidth="1"/>
    <col min="36" max="36" width="3.625" style="74" hidden="1" customWidth="1"/>
    <col min="37" max="41" width="2.625" style="74" hidden="1" customWidth="1"/>
    <col min="42" max="42" width="3.625" style="74" hidden="1" customWidth="1"/>
    <col min="43" max="43" width="4.625" style="74" hidden="1" customWidth="1"/>
    <col min="44" max="45" width="3.375" style="74" hidden="1" customWidth="1"/>
    <col min="46" max="46" width="5.875" style="74" hidden="1" customWidth="1"/>
    <col min="47" max="47" width="3.375" style="74" hidden="1" customWidth="1"/>
    <col min="48" max="48" width="2.875" style="74" hidden="1" customWidth="1"/>
    <col min="49" max="49" width="3.875" style="74" hidden="1" customWidth="1"/>
    <col min="50" max="50" width="4.625" style="74" hidden="1" customWidth="1"/>
    <col min="51" max="52" width="3.375" style="74" hidden="1" customWidth="1"/>
    <col min="53" max="53" width="4.625" style="74" hidden="1" customWidth="1"/>
    <col min="54" max="54" width="3.875" style="74" hidden="1" customWidth="1"/>
    <col min="55" max="55" width="4.625" style="74" hidden="1" customWidth="1"/>
    <col min="56" max="57" width="3.375" style="74" hidden="1" customWidth="1"/>
    <col min="58" max="58" width="4.625" style="74" hidden="1" customWidth="1"/>
    <col min="59" max="59" width="3.875" style="74" hidden="1" customWidth="1"/>
    <col min="60" max="60" width="4.625" style="74" hidden="1" customWidth="1"/>
    <col min="61" max="63" width="3.375" style="74" hidden="1" customWidth="1"/>
    <col min="64" max="64" width="3.875" style="74" hidden="1" customWidth="1"/>
    <col min="65" max="65" width="4.625" style="74" hidden="1" customWidth="1"/>
    <col min="66" max="69" width="3.375" style="74" hidden="1" customWidth="1"/>
    <col min="70" max="70" width="4.625" style="74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74" customWidth="1"/>
    <col min="99" max="16384" width="9" style="74"/>
  </cols>
  <sheetData>
    <row r="1" spans="1:97" ht="50.1" customHeight="1" thickBot="1" x14ac:dyDescent="0.3">
      <c r="A1" s="185" t="s">
        <v>130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60">
        <v>1</v>
      </c>
      <c r="T1" s="160"/>
      <c r="U1" s="73"/>
      <c r="X1" s="75" t="s">
        <v>131</v>
      </c>
      <c r="Y1" s="76">
        <f ca="1">AY1*1000+BD1*100+BI1*10+BN1</f>
        <v>854</v>
      </c>
      <c r="Z1" s="76" t="s">
        <v>68</v>
      </c>
      <c r="AA1" s="76">
        <f ca="1">AZ1*1000+BE1*100+BJ1*10+BO1</f>
        <v>896</v>
      </c>
      <c r="AB1" s="76" t="s">
        <v>61</v>
      </c>
      <c r="AC1" s="76">
        <f ca="1">Y1+AA1</f>
        <v>1750</v>
      </c>
      <c r="AE1" s="76">
        <f ca="1">AY1</f>
        <v>0</v>
      </c>
      <c r="AF1" s="76">
        <f ca="1">BD1</f>
        <v>8</v>
      </c>
      <c r="AG1" s="76" t="s">
        <v>3</v>
      </c>
      <c r="AH1" s="76">
        <f ca="1">BI1</f>
        <v>5</v>
      </c>
      <c r="AI1" s="76">
        <f ca="1">BN1</f>
        <v>4</v>
      </c>
      <c r="AJ1" s="76" t="s">
        <v>1</v>
      </c>
      <c r="AK1" s="76">
        <f ca="1">AZ1</f>
        <v>0</v>
      </c>
      <c r="AL1" s="76">
        <f ca="1">BE1</f>
        <v>8</v>
      </c>
      <c r="AM1" s="76" t="s">
        <v>66</v>
      </c>
      <c r="AN1" s="76">
        <f ca="1">BJ1</f>
        <v>9</v>
      </c>
      <c r="AO1" s="76">
        <f ca="1">BO1</f>
        <v>6</v>
      </c>
      <c r="AP1" s="76" t="s">
        <v>102</v>
      </c>
      <c r="AQ1" s="76">
        <f ca="1">MOD(ROUNDDOWN(AC1/1000,0),10)</f>
        <v>1</v>
      </c>
      <c r="AR1" s="76">
        <f ca="1">MOD(ROUNDDOWN(AC1/100,0),10)</f>
        <v>7</v>
      </c>
      <c r="AS1" s="76" t="s">
        <v>3</v>
      </c>
      <c r="AT1" s="76">
        <f ca="1">MOD(ROUNDDOWN(AC1/10,0),10)</f>
        <v>5</v>
      </c>
      <c r="AU1" s="76">
        <f ca="1">MOD(ROUNDDOWN(AC1/1,0),10)</f>
        <v>0</v>
      </c>
      <c r="AW1" s="77" t="s">
        <v>4</v>
      </c>
      <c r="AX1" s="76">
        <v>1</v>
      </c>
      <c r="AY1" s="78">
        <f ca="1">VLOOKUP($BT1,$BV$1:$BX$100,2,FALSE)</f>
        <v>0</v>
      </c>
      <c r="AZ1" s="78">
        <f ca="1">VLOOKUP($BT1,$BV$1:$BX$100,3,FALSE)</f>
        <v>0</v>
      </c>
      <c r="BA1" s="79"/>
      <c r="BB1" s="77" t="s">
        <v>5</v>
      </c>
      <c r="BC1" s="76">
        <v>1</v>
      </c>
      <c r="BD1" s="78">
        <f ca="1">VLOOKUP($CA1,$CC$1:$CE$100,2,FALSE)</f>
        <v>8</v>
      </c>
      <c r="BE1" s="78">
        <f ca="1">VLOOKUP($CA1,$CC$1:$CE$100,3,FALSE)</f>
        <v>8</v>
      </c>
      <c r="BF1" s="79"/>
      <c r="BG1" s="77" t="s">
        <v>6</v>
      </c>
      <c r="BH1" s="76">
        <v>1</v>
      </c>
      <c r="BI1" s="80">
        <f ca="1">VLOOKUP($CH1,$CJ$1:$CL$100,2,FALSE)</f>
        <v>5</v>
      </c>
      <c r="BJ1" s="80">
        <f t="shared" ref="BJ1:BJ12" ca="1" si="0">VLOOKUP($CH1,$CJ$1:$CL$100,3,FALSE)</f>
        <v>9</v>
      </c>
      <c r="BK1" s="81"/>
      <c r="BL1" s="77" t="s">
        <v>7</v>
      </c>
      <c r="BM1" s="76">
        <v>1</v>
      </c>
      <c r="BN1" s="80">
        <f ca="1">VLOOKUP($CO1,$CQ$1:$CS$100,2,FALSE)</f>
        <v>4</v>
      </c>
      <c r="BO1" s="80">
        <f ca="1">VLOOKUP($CO1,$CQ$1:$CS$100,3,FALSE)</f>
        <v>6</v>
      </c>
      <c r="BP1" s="81"/>
      <c r="BQ1" s="81"/>
      <c r="BR1" s="79"/>
      <c r="BS1" s="10">
        <f ca="1">RAND()</f>
        <v>0.20734602613231079</v>
      </c>
      <c r="BT1" s="11">
        <f ca="1">RANK(BS1,$BS$1:$BS$100,)</f>
        <v>14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0.13210818014035863</v>
      </c>
      <c r="CA1" s="11">
        <f ca="1">RANK(BZ1,$BZ$1:$BZ$100,)</f>
        <v>71</v>
      </c>
      <c r="CB1" s="4"/>
      <c r="CC1" s="4">
        <v>1</v>
      </c>
      <c r="CD1" s="4">
        <v>1</v>
      </c>
      <c r="CE1" s="4">
        <v>1</v>
      </c>
      <c r="CG1" s="10">
        <f ca="1">RAND()</f>
        <v>0.58592370004474703</v>
      </c>
      <c r="CH1" s="11">
        <f ca="1">RANK(CG1,$CG$1:$CG$100,)</f>
        <v>21</v>
      </c>
      <c r="CI1" s="4"/>
      <c r="CJ1" s="4">
        <v>1</v>
      </c>
      <c r="CK1" s="4">
        <v>0</v>
      </c>
      <c r="CL1" s="4">
        <v>9</v>
      </c>
      <c r="CM1" s="4"/>
      <c r="CN1" s="10">
        <f ca="1">RAND()</f>
        <v>0.97283725831362622</v>
      </c>
      <c r="CO1" s="11">
        <f ca="1">RANK(CN1,$CN$1:$CN$100,)</f>
        <v>7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186" t="s">
        <v>36</v>
      </c>
      <c r="B2" s="187"/>
      <c r="C2" s="187"/>
      <c r="D2" s="187"/>
      <c r="E2" s="188"/>
      <c r="F2" s="189" t="s">
        <v>37</v>
      </c>
      <c r="G2" s="189"/>
      <c r="H2" s="189"/>
      <c r="I2" s="190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2"/>
      <c r="X2" s="74" t="s">
        <v>132</v>
      </c>
      <c r="Y2" s="76">
        <f t="shared" ref="Y2:Y12" ca="1" si="1">AY2*1000+BD2*100+BI2*10+BN2</f>
        <v>685</v>
      </c>
      <c r="Z2" s="76" t="s">
        <v>60</v>
      </c>
      <c r="AA2" s="76">
        <f t="shared" ref="AA2:AA12" ca="1" si="2">AZ2*1000+BE2*100+BJ2*10+BO2</f>
        <v>685</v>
      </c>
      <c r="AB2" s="76" t="s">
        <v>102</v>
      </c>
      <c r="AC2" s="76">
        <f t="shared" ref="AC2:AC12" ca="1" si="3">Y2+AA2</f>
        <v>1370</v>
      </c>
      <c r="AE2" s="76">
        <f t="shared" ref="AE2:AE12" ca="1" si="4">AY2</f>
        <v>0</v>
      </c>
      <c r="AF2" s="76">
        <f t="shared" ref="AF2:AF12" ca="1" si="5">BD2</f>
        <v>6</v>
      </c>
      <c r="AG2" s="76" t="s">
        <v>3</v>
      </c>
      <c r="AH2" s="76">
        <f t="shared" ref="AH2:AH12" ca="1" si="6">BI2</f>
        <v>8</v>
      </c>
      <c r="AI2" s="76">
        <f t="shared" ref="AI2:AI12" ca="1" si="7">BN2</f>
        <v>5</v>
      </c>
      <c r="AJ2" s="76" t="s">
        <v>64</v>
      </c>
      <c r="AK2" s="76">
        <f t="shared" ref="AK2:AK12" ca="1" si="8">AZ2</f>
        <v>0</v>
      </c>
      <c r="AL2" s="76">
        <f t="shared" ref="AL2:AL12" ca="1" si="9">BE2</f>
        <v>6</v>
      </c>
      <c r="AM2" s="76" t="s">
        <v>3</v>
      </c>
      <c r="AN2" s="76">
        <f t="shared" ref="AN2:AN12" ca="1" si="10">BJ2</f>
        <v>8</v>
      </c>
      <c r="AO2" s="76">
        <f t="shared" ref="AO2:AO12" ca="1" si="11">BO2</f>
        <v>5</v>
      </c>
      <c r="AP2" s="76" t="s">
        <v>61</v>
      </c>
      <c r="AQ2" s="76">
        <f t="shared" ref="AQ2:AQ12" ca="1" si="12">MOD(ROUNDDOWN(AC2/1000,0),10)</f>
        <v>1</v>
      </c>
      <c r="AR2" s="76">
        <f t="shared" ref="AR2:AR12" ca="1" si="13">MOD(ROUNDDOWN(AC2/100,0),10)</f>
        <v>3</v>
      </c>
      <c r="AS2" s="76" t="s">
        <v>3</v>
      </c>
      <c r="AT2" s="76">
        <f t="shared" ref="AT2:AT12" ca="1" si="14">MOD(ROUNDDOWN(AC2/10,0),10)</f>
        <v>7</v>
      </c>
      <c r="AU2" s="76">
        <f t="shared" ref="AU2:AU12" ca="1" si="15">MOD(ROUNDDOWN(AC2/1,0),10)</f>
        <v>0</v>
      </c>
      <c r="AX2" s="76">
        <v>2</v>
      </c>
      <c r="AY2" s="78">
        <f t="shared" ref="AY2:AY12" ca="1" si="16">VLOOKUP($BT2,$BV$1:$BX$100,2,FALSE)</f>
        <v>0</v>
      </c>
      <c r="AZ2" s="78">
        <f t="shared" ref="AZ2:AZ12" ca="1" si="17">VLOOKUP($BT2,$BV$1:$BX$100,3,FALSE)</f>
        <v>0</v>
      </c>
      <c r="BA2" s="79"/>
      <c r="BC2" s="76">
        <v>2</v>
      </c>
      <c r="BD2" s="78">
        <f t="shared" ref="BD2:BD12" ca="1" si="18">VLOOKUP($CA2,$CC$1:$CE$100,2,FALSE)</f>
        <v>6</v>
      </c>
      <c r="BE2" s="78">
        <f t="shared" ref="BE2:BE12" ca="1" si="19">VLOOKUP($CA2,$CC$1:$CE$100,3,FALSE)</f>
        <v>6</v>
      </c>
      <c r="BF2" s="79"/>
      <c r="BH2" s="76">
        <v>2</v>
      </c>
      <c r="BI2" s="80">
        <f t="shared" ref="BI2:BI12" ca="1" si="20">VLOOKUP($CH2,$CJ$1:$CL$100,2,FALSE)</f>
        <v>8</v>
      </c>
      <c r="BJ2" s="80">
        <f t="shared" ca="1" si="0"/>
        <v>8</v>
      </c>
      <c r="BK2" s="81"/>
      <c r="BM2" s="76">
        <v>2</v>
      </c>
      <c r="BN2" s="80">
        <f t="shared" ref="BN2:BN12" ca="1" si="21">VLOOKUP($CO2,$CQ$1:$CS$100,2,FALSE)</f>
        <v>5</v>
      </c>
      <c r="BO2" s="80">
        <f t="shared" ref="BO2:BO12" ca="1" si="22">VLOOKUP($CO2,$CQ$1:$CS$100,3,FALSE)</f>
        <v>5</v>
      </c>
      <c r="BP2" s="81"/>
      <c r="BQ2" s="81"/>
      <c r="BR2" s="79"/>
      <c r="BS2" s="10">
        <f t="shared" ref="BS2:BS18" ca="1" si="23">RAND()</f>
        <v>0.92248717442219197</v>
      </c>
      <c r="BT2" s="11">
        <f t="shared" ref="BT2:BT18" ca="1" si="24">RANK(BS2,$BS$1:$BS$100,)</f>
        <v>2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0.36772829611979729</v>
      </c>
      <c r="CA2" s="11">
        <f t="shared" ref="CA2:CA65" ca="1" si="26">RANK(BZ2,$BZ$1:$BZ$100,)</f>
        <v>51</v>
      </c>
      <c r="CB2" s="4"/>
      <c r="CC2" s="4">
        <v>2</v>
      </c>
      <c r="CD2" s="4">
        <v>1</v>
      </c>
      <c r="CE2" s="4">
        <v>2</v>
      </c>
      <c r="CG2" s="10">
        <f t="shared" ref="CG2:CG55" ca="1" si="27">RAND()</f>
        <v>0.20428177700104355</v>
      </c>
      <c r="CH2" s="11">
        <f t="shared" ref="CH2:CH55" ca="1" si="28">RANK(CG2,$CG$1:$CG$100,)</f>
        <v>44</v>
      </c>
      <c r="CI2" s="4"/>
      <c r="CJ2" s="4">
        <v>2</v>
      </c>
      <c r="CK2" s="4">
        <v>1</v>
      </c>
      <c r="CL2" s="4">
        <v>8</v>
      </c>
      <c r="CN2" s="10">
        <f t="shared" ref="CN2:CN45" ca="1" si="29">RAND()</f>
        <v>0.81086989669657394</v>
      </c>
      <c r="CO2" s="11">
        <f t="shared" ref="CO2:CO45" ca="1" si="30">RANK(CN2,$CN$1:$CN$100,)</f>
        <v>11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X3" s="74" t="s">
        <v>115</v>
      </c>
      <c r="Y3" s="76">
        <f t="shared" ca="1" si="1"/>
        <v>197</v>
      </c>
      <c r="Z3" s="76" t="s">
        <v>64</v>
      </c>
      <c r="AA3" s="76">
        <f t="shared" ca="1" si="2"/>
        <v>924</v>
      </c>
      <c r="AB3" s="76" t="s">
        <v>61</v>
      </c>
      <c r="AC3" s="76">
        <f t="shared" ca="1" si="3"/>
        <v>1121</v>
      </c>
      <c r="AE3" s="76">
        <f t="shared" ca="1" si="4"/>
        <v>0</v>
      </c>
      <c r="AF3" s="76">
        <f t="shared" ca="1" si="5"/>
        <v>1</v>
      </c>
      <c r="AG3" s="76" t="s">
        <v>3</v>
      </c>
      <c r="AH3" s="76">
        <f t="shared" ca="1" si="6"/>
        <v>9</v>
      </c>
      <c r="AI3" s="76">
        <f t="shared" ca="1" si="7"/>
        <v>7</v>
      </c>
      <c r="AJ3" s="76" t="s">
        <v>1</v>
      </c>
      <c r="AK3" s="76">
        <f t="shared" ca="1" si="8"/>
        <v>0</v>
      </c>
      <c r="AL3" s="76">
        <f t="shared" ca="1" si="9"/>
        <v>9</v>
      </c>
      <c r="AM3" s="76" t="s">
        <v>3</v>
      </c>
      <c r="AN3" s="76">
        <f t="shared" ca="1" si="10"/>
        <v>2</v>
      </c>
      <c r="AO3" s="76">
        <f t="shared" ca="1" si="11"/>
        <v>4</v>
      </c>
      <c r="AP3" s="76" t="s">
        <v>133</v>
      </c>
      <c r="AQ3" s="76">
        <f t="shared" ca="1" si="12"/>
        <v>1</v>
      </c>
      <c r="AR3" s="76">
        <f t="shared" ca="1" si="13"/>
        <v>1</v>
      </c>
      <c r="AS3" s="76" t="s">
        <v>3</v>
      </c>
      <c r="AT3" s="76">
        <f t="shared" ca="1" si="14"/>
        <v>2</v>
      </c>
      <c r="AU3" s="76">
        <f t="shared" ca="1" si="15"/>
        <v>1</v>
      </c>
      <c r="AX3" s="76">
        <v>3</v>
      </c>
      <c r="AY3" s="78">
        <f t="shared" ca="1" si="16"/>
        <v>0</v>
      </c>
      <c r="AZ3" s="78">
        <f t="shared" ca="1" si="17"/>
        <v>0</v>
      </c>
      <c r="BA3" s="79"/>
      <c r="BC3" s="76">
        <v>3</v>
      </c>
      <c r="BD3" s="78">
        <f t="shared" ca="1" si="18"/>
        <v>1</v>
      </c>
      <c r="BE3" s="78">
        <f t="shared" ca="1" si="19"/>
        <v>9</v>
      </c>
      <c r="BF3" s="79"/>
      <c r="BH3" s="76">
        <v>3</v>
      </c>
      <c r="BI3" s="80">
        <f t="shared" ca="1" si="20"/>
        <v>9</v>
      </c>
      <c r="BJ3" s="80">
        <f t="shared" ca="1" si="0"/>
        <v>2</v>
      </c>
      <c r="BK3" s="81"/>
      <c r="BM3" s="76">
        <v>3</v>
      </c>
      <c r="BN3" s="80">
        <f t="shared" ca="1" si="21"/>
        <v>7</v>
      </c>
      <c r="BO3" s="80">
        <f t="shared" ca="1" si="22"/>
        <v>4</v>
      </c>
      <c r="BP3" s="81"/>
      <c r="BQ3" s="81"/>
      <c r="BR3" s="79"/>
      <c r="BS3" s="10">
        <f t="shared" ca="1" si="23"/>
        <v>0.63560909105559116</v>
      </c>
      <c r="BT3" s="11">
        <f t="shared" ca="1" si="24"/>
        <v>5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0.84481910339485189</v>
      </c>
      <c r="CA3" s="11">
        <f t="shared" ca="1" si="26"/>
        <v>9</v>
      </c>
      <c r="CB3" s="4"/>
      <c r="CC3" s="4">
        <v>3</v>
      </c>
      <c r="CD3" s="4">
        <v>1</v>
      </c>
      <c r="CE3" s="4">
        <v>3</v>
      </c>
      <c r="CG3" s="10">
        <f t="shared" ca="1" si="27"/>
        <v>0.1561593362888396</v>
      </c>
      <c r="CH3" s="11">
        <f t="shared" ca="1" si="28"/>
        <v>48</v>
      </c>
      <c r="CI3" s="4"/>
      <c r="CJ3" s="4">
        <v>3</v>
      </c>
      <c r="CK3" s="4">
        <v>1</v>
      </c>
      <c r="CL3" s="4">
        <v>9</v>
      </c>
      <c r="CN3" s="10">
        <f t="shared" ca="1" si="29"/>
        <v>0.4689896497698901</v>
      </c>
      <c r="CO3" s="11">
        <f t="shared" ca="1" si="30"/>
        <v>23</v>
      </c>
      <c r="CP3" s="4"/>
      <c r="CQ3" s="4">
        <v>3</v>
      </c>
      <c r="CR3" s="4">
        <v>2</v>
      </c>
      <c r="CS3" s="4">
        <v>9</v>
      </c>
    </row>
    <row r="4" spans="1:97" ht="19.5" thickBot="1" x14ac:dyDescent="0.3">
      <c r="A4" s="84"/>
      <c r="B4" s="85"/>
      <c r="C4" s="86" t="s">
        <v>134</v>
      </c>
      <c r="D4" s="87"/>
      <c r="E4" s="88"/>
      <c r="F4" s="87"/>
      <c r="G4" s="87"/>
      <c r="H4" s="87"/>
      <c r="I4" s="87"/>
      <c r="J4" s="89"/>
      <c r="K4" s="84"/>
      <c r="L4" s="85"/>
      <c r="M4" s="86" t="s">
        <v>135</v>
      </c>
      <c r="N4" s="87"/>
      <c r="O4" s="87"/>
      <c r="P4" s="87"/>
      <c r="Q4" s="87"/>
      <c r="R4" s="87"/>
      <c r="S4" s="87"/>
      <c r="T4" s="89"/>
      <c r="X4" s="74" t="s">
        <v>15</v>
      </c>
      <c r="Y4" s="76">
        <f t="shared" ca="1" si="1"/>
        <v>768</v>
      </c>
      <c r="Z4" s="76" t="s">
        <v>1</v>
      </c>
      <c r="AA4" s="76">
        <f t="shared" ca="1" si="2"/>
        <v>679</v>
      </c>
      <c r="AB4" s="76" t="s">
        <v>65</v>
      </c>
      <c r="AC4" s="76">
        <f t="shared" ca="1" si="3"/>
        <v>1447</v>
      </c>
      <c r="AE4" s="76">
        <f t="shared" ca="1" si="4"/>
        <v>0</v>
      </c>
      <c r="AF4" s="76">
        <f t="shared" ca="1" si="5"/>
        <v>7</v>
      </c>
      <c r="AG4" s="76" t="s">
        <v>3</v>
      </c>
      <c r="AH4" s="76">
        <f t="shared" ca="1" si="6"/>
        <v>6</v>
      </c>
      <c r="AI4" s="76">
        <f t="shared" ca="1" si="7"/>
        <v>8</v>
      </c>
      <c r="AJ4" s="76" t="s">
        <v>86</v>
      </c>
      <c r="AK4" s="76">
        <f t="shared" ca="1" si="8"/>
        <v>0</v>
      </c>
      <c r="AL4" s="76">
        <f t="shared" ca="1" si="9"/>
        <v>6</v>
      </c>
      <c r="AM4" s="76" t="s">
        <v>76</v>
      </c>
      <c r="AN4" s="76">
        <f t="shared" ca="1" si="10"/>
        <v>7</v>
      </c>
      <c r="AO4" s="76">
        <f t="shared" ca="1" si="11"/>
        <v>9</v>
      </c>
      <c r="AP4" s="76" t="s">
        <v>61</v>
      </c>
      <c r="AQ4" s="76">
        <f t="shared" ca="1" si="12"/>
        <v>1</v>
      </c>
      <c r="AR4" s="76">
        <f t="shared" ca="1" si="13"/>
        <v>4</v>
      </c>
      <c r="AS4" s="76" t="s">
        <v>3</v>
      </c>
      <c r="AT4" s="76">
        <f t="shared" ca="1" si="14"/>
        <v>4</v>
      </c>
      <c r="AU4" s="76">
        <f t="shared" ca="1" si="15"/>
        <v>7</v>
      </c>
      <c r="AX4" s="76">
        <v>4</v>
      </c>
      <c r="AY4" s="78">
        <f t="shared" ca="1" si="16"/>
        <v>0</v>
      </c>
      <c r="AZ4" s="78">
        <f t="shared" ca="1" si="17"/>
        <v>0</v>
      </c>
      <c r="BA4" s="79"/>
      <c r="BC4" s="76">
        <v>4</v>
      </c>
      <c r="BD4" s="78">
        <f t="shared" ca="1" si="18"/>
        <v>7</v>
      </c>
      <c r="BE4" s="78">
        <f t="shared" ca="1" si="19"/>
        <v>6</v>
      </c>
      <c r="BF4" s="79"/>
      <c r="BH4" s="76">
        <v>4</v>
      </c>
      <c r="BI4" s="80">
        <f t="shared" ca="1" si="20"/>
        <v>6</v>
      </c>
      <c r="BJ4" s="80">
        <f t="shared" ca="1" si="0"/>
        <v>7</v>
      </c>
      <c r="BK4" s="81"/>
      <c r="BM4" s="76">
        <v>4</v>
      </c>
      <c r="BN4" s="80">
        <f t="shared" ca="1" si="21"/>
        <v>8</v>
      </c>
      <c r="BO4" s="80">
        <f t="shared" ca="1" si="22"/>
        <v>9</v>
      </c>
      <c r="BP4" s="81"/>
      <c r="BQ4" s="81"/>
      <c r="BR4" s="79"/>
      <c r="BS4" s="10">
        <f t="shared" ca="1" si="23"/>
        <v>0.60227047545116807</v>
      </c>
      <c r="BT4" s="11">
        <f t="shared" ca="1" si="24"/>
        <v>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0.28745853026211199</v>
      </c>
      <c r="CA4" s="11">
        <f t="shared" ca="1" si="26"/>
        <v>60</v>
      </c>
      <c r="CB4" s="4"/>
      <c r="CC4" s="4">
        <v>4</v>
      </c>
      <c r="CD4" s="4">
        <v>1</v>
      </c>
      <c r="CE4" s="4">
        <v>4</v>
      </c>
      <c r="CG4" s="10">
        <f t="shared" ca="1" si="27"/>
        <v>0.527689708707622</v>
      </c>
      <c r="CH4" s="11">
        <f t="shared" ca="1" si="28"/>
        <v>26</v>
      </c>
      <c r="CI4" s="4"/>
      <c r="CJ4" s="4">
        <v>4</v>
      </c>
      <c r="CK4" s="4">
        <v>2</v>
      </c>
      <c r="CL4" s="4">
        <v>7</v>
      </c>
      <c r="CN4" s="10">
        <f t="shared" ca="1" si="29"/>
        <v>0.22607506239368014</v>
      </c>
      <c r="CO4" s="11">
        <f t="shared" ca="1" si="30"/>
        <v>36</v>
      </c>
      <c r="CP4" s="4"/>
      <c r="CQ4" s="4">
        <v>4</v>
      </c>
      <c r="CR4" s="4">
        <v>3</v>
      </c>
      <c r="CS4" s="4">
        <v>7</v>
      </c>
    </row>
    <row r="5" spans="1:97" ht="45.95" customHeight="1" thickBot="1" x14ac:dyDescent="0.3">
      <c r="A5" s="90"/>
      <c r="B5" s="83"/>
      <c r="C5" s="193" t="str">
        <f ca="1">$Y1/100&amp;$Z1&amp;$AA1/100&amp;$AB1</f>
        <v>8.54＋8.96＝</v>
      </c>
      <c r="D5" s="194"/>
      <c r="E5" s="194"/>
      <c r="F5" s="194"/>
      <c r="G5" s="182">
        <f ca="1">$AC1/100</f>
        <v>17.5</v>
      </c>
      <c r="H5" s="183"/>
      <c r="I5" s="91"/>
      <c r="J5" s="92"/>
      <c r="K5" s="90"/>
      <c r="L5" s="83"/>
      <c r="M5" s="193" t="str">
        <f ca="1">$Y2/100&amp;$Z2&amp;$AA2/100&amp;$AB2</f>
        <v>6.85＋6.85＝</v>
      </c>
      <c r="N5" s="194"/>
      <c r="O5" s="194"/>
      <c r="P5" s="194"/>
      <c r="Q5" s="182">
        <f ca="1">$AC2/100</f>
        <v>13.7</v>
      </c>
      <c r="R5" s="183"/>
      <c r="S5" s="91"/>
      <c r="T5" s="93"/>
      <c r="X5" s="74" t="s">
        <v>136</v>
      </c>
      <c r="Y5" s="76">
        <f t="shared" ca="1" si="1"/>
        <v>676</v>
      </c>
      <c r="Z5" s="76" t="s">
        <v>137</v>
      </c>
      <c r="AA5" s="76">
        <f t="shared" ca="1" si="2"/>
        <v>126</v>
      </c>
      <c r="AB5" s="76" t="s">
        <v>138</v>
      </c>
      <c r="AC5" s="76">
        <f t="shared" ca="1" si="3"/>
        <v>802</v>
      </c>
      <c r="AE5" s="76">
        <f t="shared" ca="1" si="4"/>
        <v>0</v>
      </c>
      <c r="AF5" s="76">
        <f t="shared" ca="1" si="5"/>
        <v>6</v>
      </c>
      <c r="AG5" s="76" t="s">
        <v>139</v>
      </c>
      <c r="AH5" s="76">
        <f t="shared" ca="1" si="6"/>
        <v>7</v>
      </c>
      <c r="AI5" s="76">
        <f t="shared" ca="1" si="7"/>
        <v>6</v>
      </c>
      <c r="AJ5" s="76" t="s">
        <v>137</v>
      </c>
      <c r="AK5" s="76">
        <f t="shared" ca="1" si="8"/>
        <v>0</v>
      </c>
      <c r="AL5" s="76">
        <f t="shared" ca="1" si="9"/>
        <v>1</v>
      </c>
      <c r="AM5" s="76" t="s">
        <v>139</v>
      </c>
      <c r="AN5" s="76">
        <f t="shared" ca="1" si="10"/>
        <v>2</v>
      </c>
      <c r="AO5" s="76">
        <f t="shared" ca="1" si="11"/>
        <v>6</v>
      </c>
      <c r="AP5" s="76" t="s">
        <v>133</v>
      </c>
      <c r="AQ5" s="76">
        <f t="shared" ca="1" si="12"/>
        <v>0</v>
      </c>
      <c r="AR5" s="76">
        <f t="shared" ca="1" si="13"/>
        <v>8</v>
      </c>
      <c r="AS5" s="76" t="s">
        <v>139</v>
      </c>
      <c r="AT5" s="76">
        <f t="shared" ca="1" si="14"/>
        <v>0</v>
      </c>
      <c r="AU5" s="76">
        <f t="shared" ca="1" si="15"/>
        <v>2</v>
      </c>
      <c r="AX5" s="76">
        <v>5</v>
      </c>
      <c r="AY5" s="78">
        <f t="shared" ca="1" si="16"/>
        <v>0</v>
      </c>
      <c r="AZ5" s="78">
        <f t="shared" ca="1" si="17"/>
        <v>0</v>
      </c>
      <c r="BA5" s="79"/>
      <c r="BC5" s="76">
        <v>5</v>
      </c>
      <c r="BD5" s="78">
        <f t="shared" ca="1" si="18"/>
        <v>6</v>
      </c>
      <c r="BE5" s="78">
        <f t="shared" ca="1" si="19"/>
        <v>1</v>
      </c>
      <c r="BF5" s="79"/>
      <c r="BH5" s="76">
        <v>5</v>
      </c>
      <c r="BI5" s="80">
        <f t="shared" ca="1" si="20"/>
        <v>7</v>
      </c>
      <c r="BJ5" s="80">
        <f t="shared" ca="1" si="0"/>
        <v>2</v>
      </c>
      <c r="BK5" s="81"/>
      <c r="BM5" s="76">
        <v>5</v>
      </c>
      <c r="BN5" s="80">
        <f t="shared" ca="1" si="21"/>
        <v>6</v>
      </c>
      <c r="BO5" s="80">
        <f t="shared" ca="1" si="22"/>
        <v>6</v>
      </c>
      <c r="BP5" s="81"/>
      <c r="BQ5" s="81"/>
      <c r="BR5" s="79"/>
      <c r="BS5" s="10">
        <f t="shared" ca="1" si="23"/>
        <v>2.306087320048833E-2</v>
      </c>
      <c r="BT5" s="11">
        <f t="shared" ca="1" si="24"/>
        <v>18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0.41006103544152916</v>
      </c>
      <c r="CA5" s="11">
        <f t="shared" ca="1" si="26"/>
        <v>46</v>
      </c>
      <c r="CB5" s="4"/>
      <c r="CC5" s="4">
        <v>5</v>
      </c>
      <c r="CD5" s="4">
        <v>1</v>
      </c>
      <c r="CE5" s="4">
        <v>5</v>
      </c>
      <c r="CG5" s="10">
        <f t="shared" ca="1" si="27"/>
        <v>0.49031721059431421</v>
      </c>
      <c r="CH5" s="11">
        <f t="shared" ca="1" si="28"/>
        <v>29</v>
      </c>
      <c r="CI5" s="4"/>
      <c r="CJ5" s="4">
        <v>5</v>
      </c>
      <c r="CK5" s="4">
        <v>2</v>
      </c>
      <c r="CL5" s="4">
        <v>8</v>
      </c>
      <c r="CN5" s="10">
        <f t="shared" ca="1" si="29"/>
        <v>0.56352922858652055</v>
      </c>
      <c r="CO5" s="11">
        <f t="shared" ca="1" si="30"/>
        <v>18</v>
      </c>
      <c r="CP5" s="4"/>
      <c r="CQ5" s="4">
        <v>5</v>
      </c>
      <c r="CR5" s="4">
        <v>3</v>
      </c>
      <c r="CS5" s="4">
        <v>8</v>
      </c>
    </row>
    <row r="6" spans="1:97" ht="9.9499999999999993" customHeight="1" x14ac:dyDescent="0.25">
      <c r="A6" s="94"/>
      <c r="B6" s="95"/>
      <c r="C6" s="96"/>
      <c r="D6" s="96"/>
      <c r="E6" s="96"/>
      <c r="F6" s="96"/>
      <c r="G6" s="96"/>
      <c r="H6" s="96"/>
      <c r="I6" s="96"/>
      <c r="J6" s="97"/>
      <c r="K6" s="90"/>
      <c r="L6" s="83"/>
      <c r="M6" s="96"/>
      <c r="N6" s="96"/>
      <c r="O6" s="96"/>
      <c r="P6" s="96"/>
      <c r="Q6" s="96"/>
      <c r="R6" s="96"/>
      <c r="S6" s="96"/>
      <c r="T6" s="98"/>
      <c r="X6" s="74" t="s">
        <v>140</v>
      </c>
      <c r="Y6" s="76">
        <f t="shared" ca="1" si="1"/>
        <v>343</v>
      </c>
      <c r="Z6" s="76" t="s">
        <v>137</v>
      </c>
      <c r="AA6" s="76">
        <f t="shared" ca="1" si="2"/>
        <v>688</v>
      </c>
      <c r="AB6" s="76" t="s">
        <v>138</v>
      </c>
      <c r="AC6" s="76">
        <f t="shared" ca="1" si="3"/>
        <v>1031</v>
      </c>
      <c r="AE6" s="76">
        <f t="shared" ca="1" si="4"/>
        <v>0</v>
      </c>
      <c r="AF6" s="76">
        <f t="shared" ca="1" si="5"/>
        <v>3</v>
      </c>
      <c r="AG6" s="76" t="s">
        <v>3</v>
      </c>
      <c r="AH6" s="76">
        <f t="shared" ca="1" si="6"/>
        <v>4</v>
      </c>
      <c r="AI6" s="76">
        <f t="shared" ca="1" si="7"/>
        <v>3</v>
      </c>
      <c r="AJ6" s="76" t="s">
        <v>1</v>
      </c>
      <c r="AK6" s="76">
        <f t="shared" ca="1" si="8"/>
        <v>0</v>
      </c>
      <c r="AL6" s="76">
        <f t="shared" ca="1" si="9"/>
        <v>6</v>
      </c>
      <c r="AM6" s="76" t="s">
        <v>3</v>
      </c>
      <c r="AN6" s="76">
        <f t="shared" ca="1" si="10"/>
        <v>8</v>
      </c>
      <c r="AO6" s="76">
        <f t="shared" ca="1" si="11"/>
        <v>8</v>
      </c>
      <c r="AP6" s="76" t="s">
        <v>61</v>
      </c>
      <c r="AQ6" s="76">
        <f t="shared" ca="1" si="12"/>
        <v>1</v>
      </c>
      <c r="AR6" s="76">
        <f t="shared" ca="1" si="13"/>
        <v>0</v>
      </c>
      <c r="AS6" s="76" t="s">
        <v>3</v>
      </c>
      <c r="AT6" s="76">
        <f t="shared" ca="1" si="14"/>
        <v>3</v>
      </c>
      <c r="AU6" s="76">
        <f t="shared" ca="1" si="15"/>
        <v>1</v>
      </c>
      <c r="AX6" s="76">
        <v>6</v>
      </c>
      <c r="AY6" s="78">
        <f t="shared" ca="1" si="16"/>
        <v>0</v>
      </c>
      <c r="AZ6" s="78">
        <f t="shared" ca="1" si="17"/>
        <v>0</v>
      </c>
      <c r="BA6" s="79"/>
      <c r="BC6" s="76">
        <v>6</v>
      </c>
      <c r="BD6" s="78">
        <f t="shared" ca="1" si="18"/>
        <v>3</v>
      </c>
      <c r="BE6" s="78">
        <f t="shared" ca="1" si="19"/>
        <v>6</v>
      </c>
      <c r="BF6" s="79"/>
      <c r="BH6" s="76">
        <v>6</v>
      </c>
      <c r="BI6" s="80">
        <f t="shared" ca="1" si="20"/>
        <v>4</v>
      </c>
      <c r="BJ6" s="80">
        <f t="shared" ca="1" si="0"/>
        <v>8</v>
      </c>
      <c r="BK6" s="81"/>
      <c r="BM6" s="76">
        <v>6</v>
      </c>
      <c r="BN6" s="80">
        <f t="shared" ca="1" si="21"/>
        <v>3</v>
      </c>
      <c r="BO6" s="80">
        <f t="shared" ca="1" si="22"/>
        <v>8</v>
      </c>
      <c r="BP6" s="81"/>
      <c r="BQ6" s="81"/>
      <c r="BR6" s="79"/>
      <c r="BS6" s="10">
        <f t="shared" ca="1" si="23"/>
        <v>0.19994146224976772</v>
      </c>
      <c r="BT6" s="11">
        <f t="shared" ca="1" si="24"/>
        <v>15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0.66901701445868311</v>
      </c>
      <c r="CA6" s="11">
        <f t="shared" ca="1" si="26"/>
        <v>24</v>
      </c>
      <c r="CB6" s="4"/>
      <c r="CC6" s="4">
        <v>6</v>
      </c>
      <c r="CD6" s="4">
        <v>1</v>
      </c>
      <c r="CE6" s="4">
        <v>6</v>
      </c>
      <c r="CG6" s="10">
        <f t="shared" ca="1" si="27"/>
        <v>0.67671841205990813</v>
      </c>
      <c r="CH6" s="11">
        <f t="shared" ca="1" si="28"/>
        <v>14</v>
      </c>
      <c r="CI6" s="4"/>
      <c r="CJ6" s="4">
        <v>6</v>
      </c>
      <c r="CK6" s="4">
        <v>2</v>
      </c>
      <c r="CL6" s="4">
        <v>9</v>
      </c>
      <c r="CN6" s="10">
        <f t="shared" ca="1" si="29"/>
        <v>0.98065866322765105</v>
      </c>
      <c r="CO6" s="11">
        <f t="shared" ca="1" si="30"/>
        <v>5</v>
      </c>
      <c r="CP6" s="4"/>
      <c r="CQ6" s="4">
        <v>6</v>
      </c>
      <c r="CR6" s="4">
        <v>3</v>
      </c>
      <c r="CS6" s="4">
        <v>9</v>
      </c>
    </row>
    <row r="7" spans="1:97" ht="54.95" customHeight="1" x14ac:dyDescent="0.25">
      <c r="A7" s="90"/>
      <c r="B7" s="83"/>
      <c r="C7" s="99"/>
      <c r="D7" s="100">
        <f ca="1">$AY1</f>
        <v>0</v>
      </c>
      <c r="E7" s="101">
        <f ca="1">$BD1</f>
        <v>8</v>
      </c>
      <c r="F7" s="101" t="str">
        <f ca="1">IF(AND(G7=0,H7=0),"",".")</f>
        <v>.</v>
      </c>
      <c r="G7" s="102">
        <f ca="1">$BI1</f>
        <v>5</v>
      </c>
      <c r="H7" s="102">
        <f ca="1">$BN1</f>
        <v>4</v>
      </c>
      <c r="I7" s="103"/>
      <c r="J7" s="98"/>
      <c r="K7" s="90"/>
      <c r="L7" s="83"/>
      <c r="M7" s="99"/>
      <c r="N7" s="100">
        <f ca="1">$AY2</f>
        <v>0</v>
      </c>
      <c r="O7" s="101">
        <f ca="1">$BD2</f>
        <v>6</v>
      </c>
      <c r="P7" s="101" t="str">
        <f ca="1">IF(AND(Q7=0,R7=0),"",".")</f>
        <v>.</v>
      </c>
      <c r="Q7" s="102">
        <f ca="1">$BI2</f>
        <v>8</v>
      </c>
      <c r="R7" s="102">
        <f ca="1">$BN2</f>
        <v>5</v>
      </c>
      <c r="S7" s="103"/>
      <c r="T7" s="98"/>
      <c r="X7" s="74" t="s">
        <v>141</v>
      </c>
      <c r="Y7" s="76">
        <f t="shared" ca="1" si="1"/>
        <v>754</v>
      </c>
      <c r="Z7" s="76" t="s">
        <v>142</v>
      </c>
      <c r="AA7" s="76">
        <f t="shared" ca="1" si="2"/>
        <v>489</v>
      </c>
      <c r="AB7" s="76" t="s">
        <v>133</v>
      </c>
      <c r="AC7" s="76">
        <f t="shared" ca="1" si="3"/>
        <v>1243</v>
      </c>
      <c r="AE7" s="76">
        <f t="shared" ca="1" si="4"/>
        <v>0</v>
      </c>
      <c r="AF7" s="76">
        <f t="shared" ca="1" si="5"/>
        <v>7</v>
      </c>
      <c r="AG7" s="76" t="s">
        <v>55</v>
      </c>
      <c r="AH7" s="76">
        <f t="shared" ca="1" si="6"/>
        <v>5</v>
      </c>
      <c r="AI7" s="76">
        <f t="shared" ca="1" si="7"/>
        <v>4</v>
      </c>
      <c r="AJ7" s="76" t="s">
        <v>142</v>
      </c>
      <c r="AK7" s="76">
        <f t="shared" ca="1" si="8"/>
        <v>0</v>
      </c>
      <c r="AL7" s="76">
        <f t="shared" ca="1" si="9"/>
        <v>4</v>
      </c>
      <c r="AM7" s="76" t="s">
        <v>143</v>
      </c>
      <c r="AN7" s="76">
        <f t="shared" ca="1" si="10"/>
        <v>8</v>
      </c>
      <c r="AO7" s="76">
        <f t="shared" ca="1" si="11"/>
        <v>9</v>
      </c>
      <c r="AP7" s="76" t="s">
        <v>133</v>
      </c>
      <c r="AQ7" s="76">
        <f t="shared" ca="1" si="12"/>
        <v>1</v>
      </c>
      <c r="AR7" s="76">
        <f t="shared" ca="1" si="13"/>
        <v>2</v>
      </c>
      <c r="AS7" s="76" t="s">
        <v>55</v>
      </c>
      <c r="AT7" s="76">
        <f t="shared" ca="1" si="14"/>
        <v>4</v>
      </c>
      <c r="AU7" s="76">
        <f t="shared" ca="1" si="15"/>
        <v>3</v>
      </c>
      <c r="AX7" s="76">
        <v>7</v>
      </c>
      <c r="AY7" s="78">
        <f t="shared" ca="1" si="16"/>
        <v>0</v>
      </c>
      <c r="AZ7" s="78">
        <f t="shared" ca="1" si="17"/>
        <v>0</v>
      </c>
      <c r="BA7" s="79"/>
      <c r="BC7" s="76">
        <v>7</v>
      </c>
      <c r="BD7" s="78">
        <f t="shared" ca="1" si="18"/>
        <v>7</v>
      </c>
      <c r="BE7" s="78">
        <f t="shared" ca="1" si="19"/>
        <v>4</v>
      </c>
      <c r="BF7" s="79"/>
      <c r="BH7" s="76">
        <v>7</v>
      </c>
      <c r="BI7" s="80">
        <f t="shared" ca="1" si="20"/>
        <v>5</v>
      </c>
      <c r="BJ7" s="80">
        <f t="shared" ca="1" si="0"/>
        <v>8</v>
      </c>
      <c r="BK7" s="81"/>
      <c r="BM7" s="76">
        <v>7</v>
      </c>
      <c r="BN7" s="80">
        <f t="shared" ca="1" si="21"/>
        <v>4</v>
      </c>
      <c r="BO7" s="80">
        <f t="shared" ca="1" si="22"/>
        <v>9</v>
      </c>
      <c r="BP7" s="81"/>
      <c r="BQ7" s="81"/>
      <c r="BR7" s="79"/>
      <c r="BS7" s="10">
        <f t="shared" ca="1" si="23"/>
        <v>0.48677967356793472</v>
      </c>
      <c r="BT7" s="11">
        <f t="shared" ca="1" si="24"/>
        <v>9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0.32447589137865684</v>
      </c>
      <c r="CA7" s="11">
        <f t="shared" ca="1" si="26"/>
        <v>58</v>
      </c>
      <c r="CB7" s="4"/>
      <c r="CC7" s="4">
        <v>7</v>
      </c>
      <c r="CD7" s="4">
        <v>1</v>
      </c>
      <c r="CE7" s="4">
        <v>7</v>
      </c>
      <c r="CG7" s="10">
        <f t="shared" ca="1" si="27"/>
        <v>0.58680126798187016</v>
      </c>
      <c r="CH7" s="11">
        <f t="shared" ca="1" si="28"/>
        <v>20</v>
      </c>
      <c r="CI7" s="4"/>
      <c r="CJ7" s="4">
        <v>7</v>
      </c>
      <c r="CK7" s="4">
        <v>3</v>
      </c>
      <c r="CL7" s="4">
        <v>6</v>
      </c>
      <c r="CN7" s="10">
        <f t="shared" ca="1" si="29"/>
        <v>0.88779127920258938</v>
      </c>
      <c r="CO7" s="11">
        <f t="shared" ca="1" si="30"/>
        <v>10</v>
      </c>
      <c r="CP7" s="4"/>
      <c r="CQ7" s="4">
        <v>7</v>
      </c>
      <c r="CR7" s="4">
        <v>4</v>
      </c>
      <c r="CS7" s="4">
        <v>6</v>
      </c>
    </row>
    <row r="8" spans="1:97" ht="54.95" customHeight="1" thickBot="1" x14ac:dyDescent="0.3">
      <c r="A8" s="90"/>
      <c r="B8" s="83"/>
      <c r="C8" s="104" t="str">
        <f ca="1">IF(AND($AZ1=0,$AY1=0),"","＋")</f>
        <v/>
      </c>
      <c r="D8" s="105" t="str">
        <f ca="1">IF(AND($AZ1=0,$AY1=0),"＋",$AZ1)</f>
        <v>＋</v>
      </c>
      <c r="E8" s="106">
        <f ca="1">$BE1</f>
        <v>8</v>
      </c>
      <c r="F8" s="106" t="str">
        <f ca="1">IF(AND(G8=0,H8=0),"",".")</f>
        <v>.</v>
      </c>
      <c r="G8" s="107">
        <f ca="1">$BJ1</f>
        <v>9</v>
      </c>
      <c r="H8" s="107">
        <f ca="1">$BO1</f>
        <v>6</v>
      </c>
      <c r="I8" s="103"/>
      <c r="J8" s="98"/>
      <c r="K8" s="90"/>
      <c r="L8" s="83"/>
      <c r="M8" s="104" t="str">
        <f ca="1">IF(AND($AZ2=0,$AY2=0),"","＋")</f>
        <v/>
      </c>
      <c r="N8" s="105" t="str">
        <f ca="1">IF(AND($AZ2=0,$AY2=0),"＋",$AZ2)</f>
        <v>＋</v>
      </c>
      <c r="O8" s="106">
        <f ca="1">$BE2</f>
        <v>6</v>
      </c>
      <c r="P8" s="106" t="str">
        <f ca="1">IF(AND(Q8=0,R8=0),"",".")</f>
        <v>.</v>
      </c>
      <c r="Q8" s="107">
        <f ca="1">$BJ2</f>
        <v>8</v>
      </c>
      <c r="R8" s="107">
        <f ca="1">$BO2</f>
        <v>5</v>
      </c>
      <c r="S8" s="103"/>
      <c r="T8" s="98"/>
      <c r="X8" s="74" t="s">
        <v>20</v>
      </c>
      <c r="Y8" s="76">
        <f t="shared" ca="1" si="1"/>
        <v>355</v>
      </c>
      <c r="Z8" s="76" t="s">
        <v>144</v>
      </c>
      <c r="AA8" s="76">
        <f t="shared" ca="1" si="2"/>
        <v>378</v>
      </c>
      <c r="AB8" s="76" t="s">
        <v>145</v>
      </c>
      <c r="AC8" s="76">
        <f t="shared" ca="1" si="3"/>
        <v>733</v>
      </c>
      <c r="AE8" s="76">
        <f t="shared" ca="1" si="4"/>
        <v>0</v>
      </c>
      <c r="AF8" s="76">
        <f t="shared" ca="1" si="5"/>
        <v>3</v>
      </c>
      <c r="AG8" s="76" t="s">
        <v>146</v>
      </c>
      <c r="AH8" s="76">
        <f t="shared" ca="1" si="6"/>
        <v>5</v>
      </c>
      <c r="AI8" s="76">
        <f t="shared" ca="1" si="7"/>
        <v>5</v>
      </c>
      <c r="AJ8" s="76" t="s">
        <v>1</v>
      </c>
      <c r="AK8" s="76">
        <f t="shared" ca="1" si="8"/>
        <v>0</v>
      </c>
      <c r="AL8" s="76">
        <f t="shared" ca="1" si="9"/>
        <v>3</v>
      </c>
      <c r="AM8" s="76" t="s">
        <v>3</v>
      </c>
      <c r="AN8" s="76">
        <f t="shared" ca="1" si="10"/>
        <v>7</v>
      </c>
      <c r="AO8" s="76">
        <f t="shared" ca="1" si="11"/>
        <v>8</v>
      </c>
      <c r="AP8" s="76" t="s">
        <v>145</v>
      </c>
      <c r="AQ8" s="76">
        <f t="shared" ca="1" si="12"/>
        <v>0</v>
      </c>
      <c r="AR8" s="76">
        <f t="shared" ca="1" si="13"/>
        <v>7</v>
      </c>
      <c r="AS8" s="76" t="s">
        <v>146</v>
      </c>
      <c r="AT8" s="76">
        <f t="shared" ca="1" si="14"/>
        <v>3</v>
      </c>
      <c r="AU8" s="76">
        <f t="shared" ca="1" si="15"/>
        <v>3</v>
      </c>
      <c r="AX8" s="76">
        <v>8</v>
      </c>
      <c r="AY8" s="78">
        <f t="shared" ca="1" si="16"/>
        <v>0</v>
      </c>
      <c r="AZ8" s="78">
        <f t="shared" ca="1" si="17"/>
        <v>0</v>
      </c>
      <c r="BA8" s="79"/>
      <c r="BC8" s="76">
        <v>8</v>
      </c>
      <c r="BD8" s="78">
        <f t="shared" ca="1" si="18"/>
        <v>3</v>
      </c>
      <c r="BE8" s="78">
        <f t="shared" ca="1" si="19"/>
        <v>3</v>
      </c>
      <c r="BF8" s="79"/>
      <c r="BH8" s="76">
        <v>8</v>
      </c>
      <c r="BI8" s="80">
        <f t="shared" ca="1" si="20"/>
        <v>5</v>
      </c>
      <c r="BJ8" s="80">
        <f t="shared" ca="1" si="0"/>
        <v>7</v>
      </c>
      <c r="BK8" s="81"/>
      <c r="BM8" s="76">
        <v>8</v>
      </c>
      <c r="BN8" s="80">
        <f t="shared" ca="1" si="21"/>
        <v>5</v>
      </c>
      <c r="BO8" s="80">
        <f t="shared" ca="1" si="22"/>
        <v>8</v>
      </c>
      <c r="BP8" s="81"/>
      <c r="BQ8" s="81"/>
      <c r="BR8" s="79"/>
      <c r="BS8" s="10">
        <f t="shared" ca="1" si="23"/>
        <v>0.51280210009637595</v>
      </c>
      <c r="BT8" s="11">
        <f t="shared" ca="1" si="24"/>
        <v>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0.69437289979877814</v>
      </c>
      <c r="CA8" s="11">
        <f t="shared" ca="1" si="26"/>
        <v>21</v>
      </c>
      <c r="CB8" s="4"/>
      <c r="CC8" s="4">
        <v>8</v>
      </c>
      <c r="CD8" s="4">
        <v>1</v>
      </c>
      <c r="CE8" s="4">
        <v>8</v>
      </c>
      <c r="CG8" s="10">
        <f t="shared" ca="1" si="27"/>
        <v>0.60968669411828291</v>
      </c>
      <c r="CH8" s="11">
        <f t="shared" ca="1" si="28"/>
        <v>19</v>
      </c>
      <c r="CI8" s="4"/>
      <c r="CJ8" s="4">
        <v>8</v>
      </c>
      <c r="CK8" s="4">
        <v>3</v>
      </c>
      <c r="CL8" s="4">
        <v>7</v>
      </c>
      <c r="CN8" s="10">
        <f t="shared" ca="1" si="29"/>
        <v>0.76374750535818281</v>
      </c>
      <c r="CO8" s="11">
        <f t="shared" ca="1" si="30"/>
        <v>14</v>
      </c>
      <c r="CP8" s="4"/>
      <c r="CQ8" s="4">
        <v>8</v>
      </c>
      <c r="CR8" s="4">
        <v>4</v>
      </c>
      <c r="CS8" s="4">
        <v>7</v>
      </c>
    </row>
    <row r="9" spans="1:97" ht="54.95" customHeight="1" x14ac:dyDescent="0.25">
      <c r="A9" s="90"/>
      <c r="B9" s="108"/>
      <c r="C9" s="99"/>
      <c r="D9" s="100">
        <f ca="1">$AQ1</f>
        <v>1</v>
      </c>
      <c r="E9" s="101">
        <f ca="1">$AR1</f>
        <v>7</v>
      </c>
      <c r="F9" s="101" t="str">
        <f>$AS1</f>
        <v>.</v>
      </c>
      <c r="G9" s="102">
        <f ca="1">$AT1</f>
        <v>5</v>
      </c>
      <c r="H9" s="109">
        <f ca="1">$AU1</f>
        <v>0</v>
      </c>
      <c r="I9" s="103"/>
      <c r="J9" s="110"/>
      <c r="K9" s="111"/>
      <c r="L9" s="108"/>
      <c r="M9" s="99"/>
      <c r="N9" s="100">
        <f ca="1">$AQ2</f>
        <v>1</v>
      </c>
      <c r="O9" s="101">
        <f ca="1">$AR2</f>
        <v>3</v>
      </c>
      <c r="P9" s="101" t="str">
        <f>$AS2</f>
        <v>.</v>
      </c>
      <c r="Q9" s="102">
        <f ca="1">$AT2</f>
        <v>7</v>
      </c>
      <c r="R9" s="109">
        <f ca="1">$AU2</f>
        <v>0</v>
      </c>
      <c r="S9" s="103"/>
      <c r="T9" s="110"/>
      <c r="X9" s="74" t="s">
        <v>67</v>
      </c>
      <c r="Y9" s="76">
        <f t="shared" ca="1" si="1"/>
        <v>278</v>
      </c>
      <c r="Z9" s="76" t="s">
        <v>1</v>
      </c>
      <c r="AA9" s="76">
        <f t="shared" ca="1" si="2"/>
        <v>387</v>
      </c>
      <c r="AB9" s="76" t="s">
        <v>61</v>
      </c>
      <c r="AC9" s="76">
        <f t="shared" ca="1" si="3"/>
        <v>665</v>
      </c>
      <c r="AE9" s="76">
        <f t="shared" ca="1" si="4"/>
        <v>0</v>
      </c>
      <c r="AF9" s="76">
        <f t="shared" ca="1" si="5"/>
        <v>2</v>
      </c>
      <c r="AG9" s="76" t="s">
        <v>3</v>
      </c>
      <c r="AH9" s="76">
        <f t="shared" ca="1" si="6"/>
        <v>7</v>
      </c>
      <c r="AI9" s="76">
        <f t="shared" ca="1" si="7"/>
        <v>8</v>
      </c>
      <c r="AJ9" s="76" t="s">
        <v>1</v>
      </c>
      <c r="AK9" s="76">
        <f t="shared" ca="1" si="8"/>
        <v>0</v>
      </c>
      <c r="AL9" s="76">
        <f t="shared" ca="1" si="9"/>
        <v>3</v>
      </c>
      <c r="AM9" s="76" t="s">
        <v>3</v>
      </c>
      <c r="AN9" s="76">
        <f t="shared" ca="1" si="10"/>
        <v>8</v>
      </c>
      <c r="AO9" s="76">
        <f t="shared" ca="1" si="11"/>
        <v>7</v>
      </c>
      <c r="AP9" s="76" t="s">
        <v>61</v>
      </c>
      <c r="AQ9" s="76">
        <f t="shared" ca="1" si="12"/>
        <v>0</v>
      </c>
      <c r="AR9" s="76">
        <f t="shared" ca="1" si="13"/>
        <v>6</v>
      </c>
      <c r="AS9" s="76" t="s">
        <v>3</v>
      </c>
      <c r="AT9" s="76">
        <f t="shared" ca="1" si="14"/>
        <v>6</v>
      </c>
      <c r="AU9" s="76">
        <f t="shared" ca="1" si="15"/>
        <v>5</v>
      </c>
      <c r="AX9" s="76">
        <v>9</v>
      </c>
      <c r="AY9" s="78">
        <f t="shared" ca="1" si="16"/>
        <v>0</v>
      </c>
      <c r="AZ9" s="78">
        <f t="shared" ca="1" si="17"/>
        <v>0</v>
      </c>
      <c r="BA9" s="79"/>
      <c r="BC9" s="76">
        <v>9</v>
      </c>
      <c r="BD9" s="78">
        <f t="shared" ca="1" si="18"/>
        <v>2</v>
      </c>
      <c r="BE9" s="78">
        <f t="shared" ca="1" si="19"/>
        <v>3</v>
      </c>
      <c r="BF9" s="79"/>
      <c r="BH9" s="76">
        <v>9</v>
      </c>
      <c r="BI9" s="80">
        <f t="shared" ca="1" si="20"/>
        <v>7</v>
      </c>
      <c r="BJ9" s="80">
        <f t="shared" ca="1" si="0"/>
        <v>8</v>
      </c>
      <c r="BK9" s="81"/>
      <c r="BM9" s="76">
        <v>9</v>
      </c>
      <c r="BN9" s="80">
        <f t="shared" ca="1" si="21"/>
        <v>8</v>
      </c>
      <c r="BO9" s="80">
        <f t="shared" ca="1" si="22"/>
        <v>7</v>
      </c>
      <c r="BP9" s="81"/>
      <c r="BQ9" s="81"/>
      <c r="BR9" s="79"/>
      <c r="BS9" s="10">
        <f t="shared" ca="1" si="23"/>
        <v>0.88648678329714103</v>
      </c>
      <c r="BT9" s="11">
        <f t="shared" ca="1" si="24"/>
        <v>3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0.78960528142506459</v>
      </c>
      <c r="CA9" s="11">
        <f t="shared" ca="1" si="26"/>
        <v>12</v>
      </c>
      <c r="CB9" s="4"/>
      <c r="CC9" s="4">
        <v>9</v>
      </c>
      <c r="CD9" s="4">
        <v>1</v>
      </c>
      <c r="CE9" s="4">
        <v>9</v>
      </c>
      <c r="CG9" s="10">
        <f t="shared" ca="1" si="27"/>
        <v>0.41193108584614135</v>
      </c>
      <c r="CH9" s="11">
        <f t="shared" ca="1" si="28"/>
        <v>35</v>
      </c>
      <c r="CI9" s="4"/>
      <c r="CJ9" s="4">
        <v>9</v>
      </c>
      <c r="CK9" s="4">
        <v>3</v>
      </c>
      <c r="CL9" s="4">
        <v>8</v>
      </c>
      <c r="CN9" s="10">
        <f t="shared" ca="1" si="29"/>
        <v>0.28541536029953773</v>
      </c>
      <c r="CO9" s="11">
        <f t="shared" ca="1" si="30"/>
        <v>34</v>
      </c>
      <c r="CP9" s="4"/>
      <c r="CQ9" s="4">
        <v>9</v>
      </c>
      <c r="CR9" s="4">
        <v>4</v>
      </c>
      <c r="CS9" s="4">
        <v>8</v>
      </c>
    </row>
    <row r="10" spans="1:97" ht="9.9499999999999993" customHeight="1" x14ac:dyDescent="0.25">
      <c r="A10" s="112"/>
      <c r="B10" s="113"/>
      <c r="C10" s="113"/>
      <c r="D10" s="114"/>
      <c r="E10" s="115"/>
      <c r="F10" s="113"/>
      <c r="G10" s="113"/>
      <c r="H10" s="113"/>
      <c r="I10" s="113"/>
      <c r="J10" s="116"/>
      <c r="K10" s="112"/>
      <c r="L10" s="113"/>
      <c r="M10" s="113"/>
      <c r="N10" s="113"/>
      <c r="O10" s="113"/>
      <c r="P10" s="113"/>
      <c r="Q10" s="113"/>
      <c r="R10" s="113"/>
      <c r="S10" s="113"/>
      <c r="T10" s="116"/>
      <c r="X10" s="74" t="s">
        <v>22</v>
      </c>
      <c r="Y10" s="76">
        <f t="shared" ca="1" si="1"/>
        <v>387</v>
      </c>
      <c r="Z10" s="76" t="s">
        <v>1</v>
      </c>
      <c r="AA10" s="76">
        <f t="shared" ca="1" si="2"/>
        <v>936</v>
      </c>
      <c r="AB10" s="76" t="s">
        <v>61</v>
      </c>
      <c r="AC10" s="76">
        <f t="shared" ca="1" si="3"/>
        <v>1323</v>
      </c>
      <c r="AE10" s="76">
        <f t="shared" ca="1" si="4"/>
        <v>0</v>
      </c>
      <c r="AF10" s="76">
        <f t="shared" ca="1" si="5"/>
        <v>3</v>
      </c>
      <c r="AG10" s="76" t="s">
        <v>3</v>
      </c>
      <c r="AH10" s="76">
        <f t="shared" ca="1" si="6"/>
        <v>8</v>
      </c>
      <c r="AI10" s="76">
        <f t="shared" ca="1" si="7"/>
        <v>7</v>
      </c>
      <c r="AJ10" s="76" t="s">
        <v>1</v>
      </c>
      <c r="AK10" s="76">
        <f t="shared" ca="1" si="8"/>
        <v>0</v>
      </c>
      <c r="AL10" s="76">
        <f t="shared" ca="1" si="9"/>
        <v>9</v>
      </c>
      <c r="AM10" s="76" t="s">
        <v>3</v>
      </c>
      <c r="AN10" s="76">
        <f t="shared" ca="1" si="10"/>
        <v>3</v>
      </c>
      <c r="AO10" s="76">
        <f t="shared" ca="1" si="11"/>
        <v>6</v>
      </c>
      <c r="AP10" s="76" t="s">
        <v>61</v>
      </c>
      <c r="AQ10" s="76">
        <f t="shared" ca="1" si="12"/>
        <v>1</v>
      </c>
      <c r="AR10" s="76">
        <f t="shared" ca="1" si="13"/>
        <v>3</v>
      </c>
      <c r="AS10" s="76" t="s">
        <v>3</v>
      </c>
      <c r="AT10" s="76">
        <f t="shared" ca="1" si="14"/>
        <v>2</v>
      </c>
      <c r="AU10" s="76">
        <f t="shared" ca="1" si="15"/>
        <v>3</v>
      </c>
      <c r="AX10" s="76">
        <v>10</v>
      </c>
      <c r="AY10" s="78">
        <f t="shared" ca="1" si="16"/>
        <v>0</v>
      </c>
      <c r="AZ10" s="78">
        <f t="shared" ca="1" si="17"/>
        <v>0</v>
      </c>
      <c r="BA10" s="79"/>
      <c r="BC10" s="76">
        <v>10</v>
      </c>
      <c r="BD10" s="78">
        <f t="shared" ca="1" si="18"/>
        <v>3</v>
      </c>
      <c r="BE10" s="78">
        <f t="shared" ca="1" si="19"/>
        <v>9</v>
      </c>
      <c r="BF10" s="79"/>
      <c r="BH10" s="76">
        <v>10</v>
      </c>
      <c r="BI10" s="80">
        <f t="shared" ca="1" si="20"/>
        <v>8</v>
      </c>
      <c r="BJ10" s="80">
        <f t="shared" ca="1" si="0"/>
        <v>3</v>
      </c>
      <c r="BK10" s="81"/>
      <c r="BM10" s="76">
        <v>10</v>
      </c>
      <c r="BN10" s="80">
        <f t="shared" ca="1" si="21"/>
        <v>7</v>
      </c>
      <c r="BO10" s="80">
        <f t="shared" ca="1" si="22"/>
        <v>6</v>
      </c>
      <c r="BP10" s="81"/>
      <c r="BQ10" s="81"/>
      <c r="BR10" s="79"/>
      <c r="BS10" s="10">
        <f t="shared" ca="1" si="23"/>
        <v>0.31636419765566426</v>
      </c>
      <c r="BT10" s="11">
        <f t="shared" ca="1" si="24"/>
        <v>12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0.62488313571013943</v>
      </c>
      <c r="CA10" s="11">
        <f t="shared" ca="1" si="26"/>
        <v>27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0.34772149577280398</v>
      </c>
      <c r="CH10" s="11">
        <f t="shared" ca="1" si="28"/>
        <v>39</v>
      </c>
      <c r="CI10" s="4"/>
      <c r="CJ10" s="4">
        <v>10</v>
      </c>
      <c r="CK10" s="4">
        <v>3</v>
      </c>
      <c r="CL10" s="4">
        <v>9</v>
      </c>
      <c r="CN10" s="10">
        <f t="shared" ca="1" si="29"/>
        <v>0.45860583707140723</v>
      </c>
      <c r="CO10" s="11">
        <f t="shared" ca="1" si="30"/>
        <v>25</v>
      </c>
      <c r="CP10" s="4"/>
      <c r="CQ10" s="4">
        <v>10</v>
      </c>
      <c r="CR10" s="4">
        <v>4</v>
      </c>
      <c r="CS10" s="4">
        <v>9</v>
      </c>
    </row>
    <row r="11" spans="1:97" ht="19.5" customHeight="1" thickBot="1" x14ac:dyDescent="0.3">
      <c r="A11" s="117"/>
      <c r="B11" s="87"/>
      <c r="C11" s="86" t="s">
        <v>47</v>
      </c>
      <c r="D11" s="118"/>
      <c r="E11" s="88"/>
      <c r="F11" s="87"/>
      <c r="G11" s="87"/>
      <c r="H11" s="87"/>
      <c r="I11" s="87"/>
      <c r="J11" s="89"/>
      <c r="K11" s="117"/>
      <c r="L11" s="87"/>
      <c r="M11" s="86" t="s">
        <v>39</v>
      </c>
      <c r="N11" s="87"/>
      <c r="O11" s="87"/>
      <c r="P11" s="87"/>
      <c r="Q11" s="87"/>
      <c r="R11" s="87"/>
      <c r="S11" s="87"/>
      <c r="T11" s="89"/>
      <c r="X11" s="74" t="s">
        <v>23</v>
      </c>
      <c r="Y11" s="76">
        <f t="shared" ca="1" si="1"/>
        <v>988</v>
      </c>
      <c r="Z11" s="76" t="s">
        <v>1</v>
      </c>
      <c r="AA11" s="76">
        <f t="shared" ca="1" si="2"/>
        <v>895</v>
      </c>
      <c r="AB11" s="76" t="s">
        <v>61</v>
      </c>
      <c r="AC11" s="76">
        <f t="shared" ca="1" si="3"/>
        <v>1883</v>
      </c>
      <c r="AE11" s="76">
        <f t="shared" ca="1" si="4"/>
        <v>0</v>
      </c>
      <c r="AF11" s="76">
        <f t="shared" ca="1" si="5"/>
        <v>9</v>
      </c>
      <c r="AG11" s="76" t="s">
        <v>3</v>
      </c>
      <c r="AH11" s="76">
        <f t="shared" ca="1" si="6"/>
        <v>8</v>
      </c>
      <c r="AI11" s="76">
        <f t="shared" ca="1" si="7"/>
        <v>8</v>
      </c>
      <c r="AJ11" s="76" t="s">
        <v>1</v>
      </c>
      <c r="AK11" s="76">
        <f t="shared" ca="1" si="8"/>
        <v>0</v>
      </c>
      <c r="AL11" s="76">
        <f t="shared" ca="1" si="9"/>
        <v>8</v>
      </c>
      <c r="AM11" s="76" t="s">
        <v>3</v>
      </c>
      <c r="AN11" s="76">
        <f t="shared" ca="1" si="10"/>
        <v>9</v>
      </c>
      <c r="AO11" s="76">
        <f t="shared" ca="1" si="11"/>
        <v>5</v>
      </c>
      <c r="AP11" s="76" t="s">
        <v>61</v>
      </c>
      <c r="AQ11" s="76">
        <f t="shared" ca="1" si="12"/>
        <v>1</v>
      </c>
      <c r="AR11" s="76">
        <f t="shared" ca="1" si="13"/>
        <v>8</v>
      </c>
      <c r="AS11" s="76" t="s">
        <v>3</v>
      </c>
      <c r="AT11" s="76">
        <f t="shared" ca="1" si="14"/>
        <v>8</v>
      </c>
      <c r="AU11" s="76">
        <f t="shared" ca="1" si="15"/>
        <v>3</v>
      </c>
      <c r="AX11" s="76">
        <v>11</v>
      </c>
      <c r="AY11" s="78">
        <f t="shared" ca="1" si="16"/>
        <v>0</v>
      </c>
      <c r="AZ11" s="78">
        <f t="shared" ca="1" si="17"/>
        <v>0</v>
      </c>
      <c r="BA11" s="79"/>
      <c r="BC11" s="76">
        <v>11</v>
      </c>
      <c r="BD11" s="78">
        <f t="shared" ca="1" si="18"/>
        <v>9</v>
      </c>
      <c r="BE11" s="78">
        <f t="shared" ca="1" si="19"/>
        <v>8</v>
      </c>
      <c r="BF11" s="79"/>
      <c r="BH11" s="76">
        <v>11</v>
      </c>
      <c r="BI11" s="80">
        <f t="shared" ca="1" si="20"/>
        <v>8</v>
      </c>
      <c r="BJ11" s="80">
        <f t="shared" ca="1" si="0"/>
        <v>9</v>
      </c>
      <c r="BK11" s="81"/>
      <c r="BM11" s="76">
        <v>11</v>
      </c>
      <c r="BN11" s="80">
        <f t="shared" ca="1" si="21"/>
        <v>8</v>
      </c>
      <c r="BO11" s="80">
        <f t="shared" ca="1" si="22"/>
        <v>5</v>
      </c>
      <c r="BP11" s="81"/>
      <c r="BQ11" s="81"/>
      <c r="BR11" s="79"/>
      <c r="BS11" s="10">
        <f t="shared" ca="1" si="23"/>
        <v>0.65290908600641329</v>
      </c>
      <c r="BT11" s="11">
        <f t="shared" ca="1" si="24"/>
        <v>4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5.6705462566233433E-2</v>
      </c>
      <c r="CA11" s="11">
        <f t="shared" ca="1" si="26"/>
        <v>80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0.19769726533910981</v>
      </c>
      <c r="CH11" s="11">
        <f t="shared" ca="1" si="28"/>
        <v>45</v>
      </c>
      <c r="CI11" s="4"/>
      <c r="CJ11" s="4">
        <v>11</v>
      </c>
      <c r="CK11" s="4">
        <v>4</v>
      </c>
      <c r="CL11" s="4">
        <v>5</v>
      </c>
      <c r="CN11" s="10">
        <f t="shared" ca="1" si="29"/>
        <v>0.31484706383305461</v>
      </c>
      <c r="CO11" s="11">
        <f t="shared" ca="1" si="30"/>
        <v>32</v>
      </c>
      <c r="CP11" s="4"/>
      <c r="CQ11" s="4">
        <v>11</v>
      </c>
      <c r="CR11" s="4">
        <v>5</v>
      </c>
      <c r="CS11" s="4">
        <v>5</v>
      </c>
    </row>
    <row r="12" spans="1:97" ht="45.95" customHeight="1" thickBot="1" x14ac:dyDescent="0.3">
      <c r="A12" s="94"/>
      <c r="B12" s="95"/>
      <c r="C12" s="171" t="str">
        <f ca="1">$Y3/100&amp;$Z3&amp;$AA3/100&amp;$AB3</f>
        <v>1.97＋9.24＝</v>
      </c>
      <c r="D12" s="172"/>
      <c r="E12" s="172"/>
      <c r="F12" s="172"/>
      <c r="G12" s="182">
        <f ca="1">$AC3/100</f>
        <v>11.21</v>
      </c>
      <c r="H12" s="183"/>
      <c r="I12" s="91"/>
      <c r="J12" s="92"/>
      <c r="K12" s="90"/>
      <c r="L12" s="83"/>
      <c r="M12" s="171" t="str">
        <f ca="1">$Y4/100&amp;$Z4&amp;$AA4/100&amp;$AB4</f>
        <v>7.68＋6.79＝</v>
      </c>
      <c r="N12" s="172"/>
      <c r="O12" s="172"/>
      <c r="P12" s="172"/>
      <c r="Q12" s="182">
        <f ca="1">$AC4/100</f>
        <v>14.47</v>
      </c>
      <c r="R12" s="183"/>
      <c r="S12" s="91"/>
      <c r="T12" s="93"/>
      <c r="X12" s="74" t="s">
        <v>24</v>
      </c>
      <c r="Y12" s="76">
        <f t="shared" ca="1" si="1"/>
        <v>562</v>
      </c>
      <c r="Z12" s="76" t="s">
        <v>1</v>
      </c>
      <c r="AA12" s="76">
        <f t="shared" ca="1" si="2"/>
        <v>868</v>
      </c>
      <c r="AB12" s="76" t="s">
        <v>61</v>
      </c>
      <c r="AC12" s="76">
        <f t="shared" ca="1" si="3"/>
        <v>1430</v>
      </c>
      <c r="AE12" s="76">
        <f t="shared" ca="1" si="4"/>
        <v>0</v>
      </c>
      <c r="AF12" s="76">
        <f t="shared" ca="1" si="5"/>
        <v>5</v>
      </c>
      <c r="AG12" s="76" t="s">
        <v>3</v>
      </c>
      <c r="AH12" s="76">
        <f t="shared" ca="1" si="6"/>
        <v>6</v>
      </c>
      <c r="AI12" s="76">
        <f t="shared" ca="1" si="7"/>
        <v>2</v>
      </c>
      <c r="AJ12" s="76" t="s">
        <v>1</v>
      </c>
      <c r="AK12" s="76">
        <f t="shared" ca="1" si="8"/>
        <v>0</v>
      </c>
      <c r="AL12" s="76">
        <f t="shared" ca="1" si="9"/>
        <v>8</v>
      </c>
      <c r="AM12" s="76" t="s">
        <v>3</v>
      </c>
      <c r="AN12" s="76">
        <f t="shared" ca="1" si="10"/>
        <v>6</v>
      </c>
      <c r="AO12" s="76">
        <f t="shared" ca="1" si="11"/>
        <v>8</v>
      </c>
      <c r="AP12" s="76" t="s">
        <v>61</v>
      </c>
      <c r="AQ12" s="76">
        <f t="shared" ca="1" si="12"/>
        <v>1</v>
      </c>
      <c r="AR12" s="76">
        <f t="shared" ca="1" si="13"/>
        <v>4</v>
      </c>
      <c r="AS12" s="76" t="s">
        <v>3</v>
      </c>
      <c r="AT12" s="76">
        <f t="shared" ca="1" si="14"/>
        <v>3</v>
      </c>
      <c r="AU12" s="76">
        <f t="shared" ca="1" si="15"/>
        <v>0</v>
      </c>
      <c r="AX12" s="76">
        <v>12</v>
      </c>
      <c r="AY12" s="78">
        <f t="shared" ca="1" si="16"/>
        <v>0</v>
      </c>
      <c r="AZ12" s="78">
        <f t="shared" ca="1" si="17"/>
        <v>0</v>
      </c>
      <c r="BA12" s="79"/>
      <c r="BC12" s="76">
        <v>12</v>
      </c>
      <c r="BD12" s="78">
        <f t="shared" ca="1" si="18"/>
        <v>5</v>
      </c>
      <c r="BE12" s="78">
        <f t="shared" ca="1" si="19"/>
        <v>8</v>
      </c>
      <c r="BF12" s="79"/>
      <c r="BH12" s="76">
        <v>12</v>
      </c>
      <c r="BI12" s="80">
        <f t="shared" ca="1" si="20"/>
        <v>6</v>
      </c>
      <c r="BJ12" s="80">
        <f t="shared" ca="1" si="0"/>
        <v>6</v>
      </c>
      <c r="BK12" s="81"/>
      <c r="BM12" s="76">
        <v>12</v>
      </c>
      <c r="BN12" s="80">
        <f t="shared" ca="1" si="21"/>
        <v>2</v>
      </c>
      <c r="BO12" s="80">
        <f t="shared" ca="1" si="22"/>
        <v>8</v>
      </c>
      <c r="BP12" s="81"/>
      <c r="BQ12" s="81"/>
      <c r="BR12" s="79"/>
      <c r="BS12" s="10">
        <f t="shared" ca="1" si="23"/>
        <v>0.42520571962574338</v>
      </c>
      <c r="BT12" s="11">
        <f t="shared" ca="1" si="24"/>
        <v>10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0.4533099833460783</v>
      </c>
      <c r="CA12" s="11">
        <f t="shared" ca="1" si="26"/>
        <v>44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0.53466410871990322</v>
      </c>
      <c r="CH12" s="11">
        <f t="shared" ca="1" si="28"/>
        <v>25</v>
      </c>
      <c r="CI12" s="4"/>
      <c r="CJ12" s="4">
        <v>12</v>
      </c>
      <c r="CK12" s="4">
        <v>4</v>
      </c>
      <c r="CL12" s="4">
        <v>6</v>
      </c>
      <c r="CN12" s="10">
        <f t="shared" ca="1" si="29"/>
        <v>0.99436975885895351</v>
      </c>
      <c r="CO12" s="11">
        <f t="shared" ca="1" si="30"/>
        <v>2</v>
      </c>
      <c r="CP12" s="4"/>
      <c r="CQ12" s="4">
        <v>12</v>
      </c>
      <c r="CR12" s="4">
        <v>5</v>
      </c>
      <c r="CS12" s="4">
        <v>6</v>
      </c>
    </row>
    <row r="13" spans="1:97" ht="9.9499999999999993" customHeight="1" x14ac:dyDescent="0.25">
      <c r="A13" s="90"/>
      <c r="B13" s="83"/>
      <c r="C13" s="119"/>
      <c r="D13" s="120"/>
      <c r="E13" s="121"/>
      <c r="F13" s="83"/>
      <c r="G13" s="83"/>
      <c r="H13" s="83"/>
      <c r="I13" s="83"/>
      <c r="J13" s="98"/>
      <c r="K13" s="90"/>
      <c r="L13" s="83"/>
      <c r="M13" s="119"/>
      <c r="N13" s="83"/>
      <c r="O13" s="83"/>
      <c r="P13" s="83"/>
      <c r="Q13" s="83"/>
      <c r="R13" s="83"/>
      <c r="S13" s="83"/>
      <c r="T13" s="98"/>
      <c r="Y13" s="76"/>
      <c r="Z13" s="76"/>
      <c r="AA13" s="76"/>
      <c r="AB13" s="76"/>
      <c r="AC13" s="76"/>
      <c r="BS13" s="10">
        <f t="shared" ca="1" si="23"/>
        <v>0.37026814345638481</v>
      </c>
      <c r="BT13" s="11">
        <f t="shared" ca="1" si="24"/>
        <v>11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0.38660372659762321</v>
      </c>
      <c r="CA13" s="11">
        <f t="shared" ca="1" si="26"/>
        <v>49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0.18248496038630491</v>
      </c>
      <c r="CH13" s="11">
        <f t="shared" ca="1" si="28"/>
        <v>46</v>
      </c>
      <c r="CI13" s="4"/>
      <c r="CJ13" s="4">
        <v>13</v>
      </c>
      <c r="CK13" s="4">
        <v>4</v>
      </c>
      <c r="CL13" s="4">
        <v>7</v>
      </c>
      <c r="CN13" s="10">
        <f t="shared" ca="1" si="29"/>
        <v>0.31247934991577275</v>
      </c>
      <c r="CO13" s="11">
        <f t="shared" ca="1" si="30"/>
        <v>33</v>
      </c>
      <c r="CP13" s="4"/>
      <c r="CQ13" s="4">
        <v>13</v>
      </c>
      <c r="CR13" s="4">
        <v>5</v>
      </c>
      <c r="CS13" s="4">
        <v>7</v>
      </c>
    </row>
    <row r="14" spans="1:97" ht="54.95" customHeight="1" x14ac:dyDescent="0.25">
      <c r="A14" s="90"/>
      <c r="B14" s="83"/>
      <c r="C14" s="99"/>
      <c r="D14" s="100">
        <f ca="1">$AY3</f>
        <v>0</v>
      </c>
      <c r="E14" s="101">
        <f ca="1">$BD3</f>
        <v>1</v>
      </c>
      <c r="F14" s="101" t="str">
        <f ca="1">IF(AND(G14=0,H14=0),"",".")</f>
        <v>.</v>
      </c>
      <c r="G14" s="102">
        <f ca="1">$BI3</f>
        <v>9</v>
      </c>
      <c r="H14" s="102">
        <f ca="1">$BN3</f>
        <v>7</v>
      </c>
      <c r="I14" s="103"/>
      <c r="J14" s="98"/>
      <c r="K14" s="90"/>
      <c r="L14" s="83"/>
      <c r="M14" s="99"/>
      <c r="N14" s="100">
        <f ca="1">$AY4</f>
        <v>0</v>
      </c>
      <c r="O14" s="101">
        <f ca="1">$BD4</f>
        <v>7</v>
      </c>
      <c r="P14" s="101" t="str">
        <f ca="1">IF(AND(Q14=0,R14=0),"",".")</f>
        <v>.</v>
      </c>
      <c r="Q14" s="102">
        <f ca="1">$BI4</f>
        <v>6</v>
      </c>
      <c r="R14" s="102">
        <f ca="1">$BN4</f>
        <v>8</v>
      </c>
      <c r="S14" s="103"/>
      <c r="T14" s="98"/>
      <c r="Y14" s="76"/>
      <c r="Z14" s="76"/>
      <c r="AA14" s="76"/>
      <c r="AB14" s="76"/>
      <c r="AC14" s="76"/>
      <c r="AT14" s="122"/>
      <c r="AU14" s="122"/>
      <c r="BS14" s="10">
        <f t="shared" ca="1" si="23"/>
        <v>0.1375885514220001</v>
      </c>
      <c r="BT14" s="11">
        <f t="shared" ca="1" si="24"/>
        <v>16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0.15316702198382248</v>
      </c>
      <c r="CA14" s="11">
        <f t="shared" ca="1" si="26"/>
        <v>67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0.97635645666800719</v>
      </c>
      <c r="CH14" s="11">
        <f t="shared" ca="1" si="28"/>
        <v>4</v>
      </c>
      <c r="CI14" s="4"/>
      <c r="CJ14" s="4">
        <v>14</v>
      </c>
      <c r="CK14" s="4">
        <v>4</v>
      </c>
      <c r="CL14" s="4">
        <v>8</v>
      </c>
      <c r="CN14" s="10">
        <f t="shared" ca="1" si="29"/>
        <v>4.611804050862689E-2</v>
      </c>
      <c r="CO14" s="11">
        <f t="shared" ca="1" si="30"/>
        <v>43</v>
      </c>
      <c r="CP14" s="4"/>
      <c r="CQ14" s="4">
        <v>14</v>
      </c>
      <c r="CR14" s="4">
        <v>5</v>
      </c>
      <c r="CS14" s="4">
        <v>8</v>
      </c>
    </row>
    <row r="15" spans="1:97" ht="54.95" customHeight="1" thickBot="1" x14ac:dyDescent="0.3">
      <c r="A15" s="90"/>
      <c r="B15" s="83"/>
      <c r="C15" s="104" t="str">
        <f ca="1">IF(AND($AZ3=0,$AY3=0),"","＋")</f>
        <v/>
      </c>
      <c r="D15" s="105" t="str">
        <f ca="1">IF(AND($AZ3=0,$AY3=0),"＋",$AZ3)</f>
        <v>＋</v>
      </c>
      <c r="E15" s="106">
        <f ca="1">$BE3</f>
        <v>9</v>
      </c>
      <c r="F15" s="106" t="str">
        <f ca="1">IF(AND(G15=0,H15=0),"",".")</f>
        <v>.</v>
      </c>
      <c r="G15" s="107">
        <f ca="1">$BJ3</f>
        <v>2</v>
      </c>
      <c r="H15" s="107">
        <f ca="1">$BO3</f>
        <v>4</v>
      </c>
      <c r="I15" s="103"/>
      <c r="J15" s="98"/>
      <c r="K15" s="90"/>
      <c r="L15" s="83"/>
      <c r="M15" s="104" t="str">
        <f ca="1">IF(AND($AZ4=0,$AY4=0),"","＋")</f>
        <v/>
      </c>
      <c r="N15" s="105" t="str">
        <f ca="1">IF(AND($AZ4=0,$AY4=0),"＋",$AZ4)</f>
        <v>＋</v>
      </c>
      <c r="O15" s="106">
        <f ca="1">$BE4</f>
        <v>6</v>
      </c>
      <c r="P15" s="106" t="str">
        <f ca="1">IF(AND(Q15=0,R15=0),"",".")</f>
        <v>.</v>
      </c>
      <c r="Q15" s="107">
        <f ca="1">$BJ4</f>
        <v>7</v>
      </c>
      <c r="R15" s="107">
        <f ca="1">$BO4</f>
        <v>9</v>
      </c>
      <c r="S15" s="103"/>
      <c r="T15" s="98"/>
      <c r="AB15" s="75"/>
      <c r="AC15" s="76"/>
      <c r="AD15" s="76"/>
      <c r="AF15" s="76"/>
      <c r="AQ15" s="76"/>
      <c r="AR15" s="76"/>
      <c r="AS15" s="76"/>
      <c r="AT15" s="76"/>
      <c r="AU15" s="76"/>
      <c r="BS15" s="10">
        <f t="shared" ca="1" si="23"/>
        <v>0.95939404842112308</v>
      </c>
      <c r="BT15" s="11">
        <f t="shared" ca="1" si="24"/>
        <v>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0.84796485350808459</v>
      </c>
      <c r="CA15" s="11">
        <f t="shared" ca="1" si="26"/>
        <v>7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0.8748438510225558</v>
      </c>
      <c r="CH15" s="11">
        <f t="shared" ca="1" si="28"/>
        <v>9</v>
      </c>
      <c r="CI15" s="4"/>
      <c r="CJ15" s="4">
        <v>15</v>
      </c>
      <c r="CK15" s="4">
        <v>4</v>
      </c>
      <c r="CL15" s="4">
        <v>9</v>
      </c>
      <c r="CN15" s="10">
        <f t="shared" ca="1" si="29"/>
        <v>0.19567166122333035</v>
      </c>
      <c r="CO15" s="11">
        <f t="shared" ca="1" si="30"/>
        <v>37</v>
      </c>
      <c r="CP15" s="4"/>
      <c r="CQ15" s="4">
        <v>15</v>
      </c>
      <c r="CR15" s="4">
        <v>5</v>
      </c>
      <c r="CS15" s="4">
        <v>9</v>
      </c>
    </row>
    <row r="16" spans="1:97" ht="54.95" customHeight="1" x14ac:dyDescent="0.25">
      <c r="A16" s="90"/>
      <c r="B16" s="83"/>
      <c r="C16" s="99"/>
      <c r="D16" s="100">
        <f ca="1">$AQ3</f>
        <v>1</v>
      </c>
      <c r="E16" s="101">
        <f ca="1">$AR3</f>
        <v>1</v>
      </c>
      <c r="F16" s="101" t="str">
        <f>$AS3</f>
        <v>.</v>
      </c>
      <c r="G16" s="102">
        <f ca="1">$AT3</f>
        <v>2</v>
      </c>
      <c r="H16" s="109">
        <f ca="1">$AU3</f>
        <v>1</v>
      </c>
      <c r="I16" s="103"/>
      <c r="J16" s="110"/>
      <c r="K16" s="111"/>
      <c r="L16" s="108"/>
      <c r="M16" s="99"/>
      <c r="N16" s="100">
        <f ca="1">$AQ4</f>
        <v>1</v>
      </c>
      <c r="O16" s="101">
        <f ca="1">$AR4</f>
        <v>4</v>
      </c>
      <c r="P16" s="101" t="str">
        <f>$AS4</f>
        <v>.</v>
      </c>
      <c r="Q16" s="102">
        <f ca="1">$AT4</f>
        <v>4</v>
      </c>
      <c r="R16" s="109">
        <f ca="1">$AU4</f>
        <v>7</v>
      </c>
      <c r="S16" s="103"/>
      <c r="T16" s="110"/>
      <c r="AB16" s="75"/>
      <c r="AC16" s="76"/>
      <c r="AD16" s="76"/>
      <c r="AF16" s="76"/>
      <c r="AQ16" s="76"/>
      <c r="AR16" s="76"/>
      <c r="AS16" s="76"/>
      <c r="AT16" s="76"/>
      <c r="AU16" s="76"/>
      <c r="BS16" s="10">
        <f t="shared" ca="1" si="23"/>
        <v>0.11112508740070137</v>
      </c>
      <c r="BT16" s="11">
        <f t="shared" ca="1" si="24"/>
        <v>17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0.96956147588195374</v>
      </c>
      <c r="CA16" s="11">
        <f t="shared" ca="1" si="26"/>
        <v>3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0.49803887547070513</v>
      </c>
      <c r="CH16" s="11">
        <f t="shared" ca="1" si="28"/>
        <v>27</v>
      </c>
      <c r="CI16" s="4"/>
      <c r="CJ16" s="4">
        <v>16</v>
      </c>
      <c r="CK16" s="4">
        <v>5</v>
      </c>
      <c r="CL16" s="4">
        <v>4</v>
      </c>
      <c r="CN16" s="10">
        <f t="shared" ca="1" si="29"/>
        <v>0.42434267656314317</v>
      </c>
      <c r="CO16" s="11">
        <f t="shared" ca="1" si="30"/>
        <v>27</v>
      </c>
      <c r="CP16" s="4"/>
      <c r="CQ16" s="4">
        <v>16</v>
      </c>
      <c r="CR16" s="4">
        <v>6</v>
      </c>
      <c r="CS16" s="4">
        <v>4</v>
      </c>
    </row>
    <row r="17" spans="1:97" ht="9.9499999999999993" customHeight="1" x14ac:dyDescent="0.25">
      <c r="A17" s="112"/>
      <c r="B17" s="113"/>
      <c r="C17" s="113"/>
      <c r="D17" s="114"/>
      <c r="E17" s="115"/>
      <c r="F17" s="113"/>
      <c r="G17" s="113"/>
      <c r="H17" s="113"/>
      <c r="I17" s="113"/>
      <c r="J17" s="116"/>
      <c r="K17" s="112"/>
      <c r="L17" s="113"/>
      <c r="M17" s="113"/>
      <c r="N17" s="113"/>
      <c r="O17" s="113"/>
      <c r="P17" s="113"/>
      <c r="Q17" s="113"/>
      <c r="R17" s="113"/>
      <c r="S17" s="113"/>
      <c r="T17" s="116"/>
      <c r="AB17" s="75"/>
      <c r="AC17" s="76"/>
      <c r="AD17" s="76"/>
      <c r="AF17" s="76"/>
      <c r="AQ17" s="76"/>
      <c r="AR17" s="76"/>
      <c r="AS17" s="76"/>
      <c r="AT17" s="76"/>
      <c r="AU17" s="76"/>
      <c r="BS17" s="10">
        <f t="shared" ca="1" si="23"/>
        <v>0.25902496614654413</v>
      </c>
      <c r="BT17" s="11">
        <f t="shared" ca="1" si="24"/>
        <v>13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0.77397265842527363</v>
      </c>
      <c r="CA17" s="11">
        <f t="shared" ca="1" si="26"/>
        <v>14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0.18157334359018562</v>
      </c>
      <c r="CH17" s="11">
        <f t="shared" ca="1" si="28"/>
        <v>47</v>
      </c>
      <c r="CI17" s="4"/>
      <c r="CJ17" s="4">
        <v>17</v>
      </c>
      <c r="CK17" s="4">
        <v>5</v>
      </c>
      <c r="CL17" s="4">
        <v>5</v>
      </c>
      <c r="CN17" s="10">
        <f t="shared" ca="1" si="29"/>
        <v>0.52845118061608454</v>
      </c>
      <c r="CO17" s="11">
        <f t="shared" ca="1" si="30"/>
        <v>20</v>
      </c>
      <c r="CP17" s="4"/>
      <c r="CQ17" s="4">
        <v>17</v>
      </c>
      <c r="CR17" s="4">
        <v>6</v>
      </c>
      <c r="CS17" s="4">
        <v>5</v>
      </c>
    </row>
    <row r="18" spans="1:97" ht="19.5" customHeight="1" thickBot="1" x14ac:dyDescent="0.3">
      <c r="A18" s="117"/>
      <c r="B18" s="87"/>
      <c r="C18" s="86" t="s">
        <v>40</v>
      </c>
      <c r="D18" s="118"/>
      <c r="E18" s="88"/>
      <c r="F18" s="87"/>
      <c r="G18" s="87"/>
      <c r="H18" s="87"/>
      <c r="I18" s="87"/>
      <c r="J18" s="89"/>
      <c r="K18" s="117"/>
      <c r="L18" s="87"/>
      <c r="M18" s="86" t="s">
        <v>147</v>
      </c>
      <c r="N18" s="87"/>
      <c r="O18" s="87"/>
      <c r="P18" s="87"/>
      <c r="Q18" s="87"/>
      <c r="R18" s="87"/>
      <c r="S18" s="87"/>
      <c r="T18" s="89"/>
      <c r="AB18" s="75"/>
      <c r="AC18" s="76"/>
      <c r="AD18" s="76"/>
      <c r="AF18" s="76"/>
      <c r="AQ18" s="76"/>
      <c r="AR18" s="76"/>
      <c r="AS18" s="76"/>
      <c r="AT18" s="76"/>
      <c r="AU18" s="76"/>
      <c r="BS18" s="10">
        <f t="shared" ca="1" si="23"/>
        <v>0.56749986708593958</v>
      </c>
      <c r="BT18" s="11">
        <f t="shared" ca="1" si="24"/>
        <v>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0.50231568773570767</v>
      </c>
      <c r="CA18" s="11">
        <f t="shared" ca="1" si="26"/>
        <v>36</v>
      </c>
      <c r="CB18" s="4"/>
      <c r="CC18" s="4">
        <v>18</v>
      </c>
      <c r="CD18" s="4">
        <v>2</v>
      </c>
      <c r="CE18" s="4">
        <v>9</v>
      </c>
      <c r="CG18" s="10">
        <f t="shared" ca="1" si="27"/>
        <v>6.8070620671090376E-2</v>
      </c>
      <c r="CH18" s="11">
        <f t="shared" ca="1" si="28"/>
        <v>50</v>
      </c>
      <c r="CI18" s="4"/>
      <c r="CJ18" s="4">
        <v>18</v>
      </c>
      <c r="CK18" s="4">
        <v>5</v>
      </c>
      <c r="CL18" s="4">
        <v>6</v>
      </c>
      <c r="CN18" s="10">
        <f t="shared" ca="1" si="29"/>
        <v>0.98487660610061512</v>
      </c>
      <c r="CO18" s="11">
        <f t="shared" ca="1" si="30"/>
        <v>4</v>
      </c>
      <c r="CP18" s="4"/>
      <c r="CQ18" s="4">
        <v>18</v>
      </c>
      <c r="CR18" s="4">
        <v>6</v>
      </c>
      <c r="CS18" s="4">
        <v>6</v>
      </c>
    </row>
    <row r="19" spans="1:97" ht="45.95" customHeight="1" thickBot="1" x14ac:dyDescent="0.3">
      <c r="A19" s="94"/>
      <c r="B19" s="95"/>
      <c r="C19" s="171" t="str">
        <f ca="1">$Y5/100&amp;$Z5&amp;$AA5/100&amp;$AB5</f>
        <v>6.76＋1.26＝</v>
      </c>
      <c r="D19" s="172"/>
      <c r="E19" s="172"/>
      <c r="F19" s="172"/>
      <c r="G19" s="182">
        <f ca="1">$AC5/100</f>
        <v>8.02</v>
      </c>
      <c r="H19" s="183"/>
      <c r="I19" s="91"/>
      <c r="J19" s="92"/>
      <c r="K19" s="90"/>
      <c r="L19" s="83"/>
      <c r="M19" s="171" t="str">
        <f ca="1">$Y6/100&amp;$Z6&amp;$AA6/100&amp;$AB6</f>
        <v>3.43＋6.88＝</v>
      </c>
      <c r="N19" s="172"/>
      <c r="O19" s="172"/>
      <c r="P19" s="172"/>
      <c r="Q19" s="182">
        <f ca="1">$AC6/100</f>
        <v>10.31</v>
      </c>
      <c r="R19" s="183"/>
      <c r="S19" s="91"/>
      <c r="T19" s="93"/>
      <c r="AB19" s="75"/>
      <c r="AC19" s="76"/>
      <c r="AD19" s="76"/>
      <c r="AF19" s="76"/>
      <c r="AQ19" s="76"/>
      <c r="AR19" s="76"/>
      <c r="AS19" s="76"/>
      <c r="AT19" s="76"/>
      <c r="AU19" s="76"/>
      <c r="BS19" s="10"/>
      <c r="BT19" s="11"/>
      <c r="BU19" s="11"/>
      <c r="BV19" s="4"/>
      <c r="BW19" s="4"/>
      <c r="BX19" s="4"/>
      <c r="BY19" s="4"/>
      <c r="BZ19" s="10">
        <f t="shared" ca="1" si="25"/>
        <v>0.54094190285405475</v>
      </c>
      <c r="CA19" s="11">
        <f t="shared" ca="1" si="26"/>
        <v>35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0.48543977113576409</v>
      </c>
      <c r="CH19" s="11">
        <f t="shared" ca="1" si="28"/>
        <v>30</v>
      </c>
      <c r="CI19" s="4"/>
      <c r="CJ19" s="4">
        <v>19</v>
      </c>
      <c r="CK19" s="4">
        <v>5</v>
      </c>
      <c r="CL19" s="4">
        <v>7</v>
      </c>
      <c r="CN19" s="10">
        <f t="shared" ca="1" si="29"/>
        <v>0.47704490813887135</v>
      </c>
      <c r="CO19" s="11">
        <f t="shared" ca="1" si="30"/>
        <v>22</v>
      </c>
      <c r="CP19" s="4"/>
      <c r="CQ19" s="4">
        <v>19</v>
      </c>
      <c r="CR19" s="4">
        <v>6</v>
      </c>
      <c r="CS19" s="4">
        <v>7</v>
      </c>
    </row>
    <row r="20" spans="1:97" ht="9.9499999999999993" customHeight="1" x14ac:dyDescent="0.25">
      <c r="A20" s="90"/>
      <c r="B20" s="83"/>
      <c r="C20" s="119"/>
      <c r="D20" s="120"/>
      <c r="E20" s="121"/>
      <c r="F20" s="83"/>
      <c r="G20" s="83"/>
      <c r="H20" s="83"/>
      <c r="I20" s="83"/>
      <c r="J20" s="98"/>
      <c r="K20" s="90"/>
      <c r="L20" s="83"/>
      <c r="M20" s="119"/>
      <c r="N20" s="83"/>
      <c r="O20" s="83"/>
      <c r="P20" s="83"/>
      <c r="Q20" s="83"/>
      <c r="R20" s="83"/>
      <c r="S20" s="83"/>
      <c r="T20" s="98"/>
      <c r="AB20" s="75"/>
      <c r="AC20" s="76"/>
      <c r="AD20" s="76"/>
      <c r="AF20" s="76"/>
      <c r="AQ20" s="76"/>
      <c r="AR20" s="76"/>
      <c r="AS20" s="76"/>
      <c r="AT20" s="76"/>
      <c r="AU20" s="76"/>
      <c r="BS20" s="10"/>
      <c r="BT20" s="11"/>
      <c r="BU20" s="11"/>
      <c r="BV20" s="4"/>
      <c r="BW20" s="4"/>
      <c r="BX20" s="4"/>
      <c r="BY20" s="4"/>
      <c r="BZ20" s="10">
        <f t="shared" ca="1" si="25"/>
        <v>5.8730829301971932E-2</v>
      </c>
      <c r="CA20" s="11">
        <f t="shared" ca="1" si="26"/>
        <v>79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0.10071403819690261</v>
      </c>
      <c r="CH20" s="11">
        <f t="shared" ca="1" si="28"/>
        <v>49</v>
      </c>
      <c r="CI20" s="4"/>
      <c r="CJ20" s="4">
        <v>20</v>
      </c>
      <c r="CK20" s="4">
        <v>5</v>
      </c>
      <c r="CL20" s="4">
        <v>8</v>
      </c>
      <c r="CN20" s="10">
        <f t="shared" ca="1" si="29"/>
        <v>4.1818032013183348E-3</v>
      </c>
      <c r="CO20" s="11">
        <f t="shared" ca="1" si="30"/>
        <v>45</v>
      </c>
      <c r="CP20" s="4"/>
      <c r="CQ20" s="4">
        <v>20</v>
      </c>
      <c r="CR20" s="4">
        <v>6</v>
      </c>
      <c r="CS20" s="4">
        <v>8</v>
      </c>
    </row>
    <row r="21" spans="1:97" ht="54.95" customHeight="1" x14ac:dyDescent="0.25">
      <c r="A21" s="90"/>
      <c r="B21" s="83"/>
      <c r="C21" s="99"/>
      <c r="D21" s="100">
        <f ca="1">$AY5</f>
        <v>0</v>
      </c>
      <c r="E21" s="101">
        <f ca="1">$BD5</f>
        <v>6</v>
      </c>
      <c r="F21" s="101" t="str">
        <f ca="1">IF(AND(G21=0,H21=0),"",".")</f>
        <v>.</v>
      </c>
      <c r="G21" s="102">
        <f ca="1">$BI5</f>
        <v>7</v>
      </c>
      <c r="H21" s="102">
        <f ca="1">$BN5</f>
        <v>6</v>
      </c>
      <c r="I21" s="103"/>
      <c r="J21" s="98"/>
      <c r="K21" s="90"/>
      <c r="L21" s="83"/>
      <c r="M21" s="99"/>
      <c r="N21" s="100">
        <f ca="1">$AY6</f>
        <v>0</v>
      </c>
      <c r="O21" s="101">
        <f ca="1">$BD6</f>
        <v>3</v>
      </c>
      <c r="P21" s="101" t="str">
        <f ca="1">IF(AND(Q21=0,R21=0),"",".")</f>
        <v>.</v>
      </c>
      <c r="Q21" s="102">
        <f ca="1">$BI6</f>
        <v>4</v>
      </c>
      <c r="R21" s="102">
        <f ca="1">$BN6</f>
        <v>3</v>
      </c>
      <c r="S21" s="103"/>
      <c r="T21" s="98"/>
      <c r="AB21" s="75"/>
      <c r="AC21" s="76"/>
      <c r="AD21" s="76"/>
      <c r="AF21" s="76"/>
      <c r="AQ21" s="76"/>
      <c r="AR21" s="76"/>
      <c r="AS21" s="76"/>
      <c r="AT21" s="76"/>
      <c r="AU21" s="76"/>
      <c r="BS21" s="10"/>
      <c r="BT21" s="11"/>
      <c r="BU21" s="11"/>
      <c r="BV21" s="4"/>
      <c r="BW21" s="4"/>
      <c r="BX21" s="4"/>
      <c r="BY21" s="4"/>
      <c r="BZ21" s="10">
        <f t="shared" ca="1" si="25"/>
        <v>0.61631304103296769</v>
      </c>
      <c r="CA21" s="11">
        <f t="shared" ca="1" si="26"/>
        <v>28</v>
      </c>
      <c r="CB21" s="4"/>
      <c r="CC21" s="4">
        <v>21</v>
      </c>
      <c r="CD21" s="4">
        <v>3</v>
      </c>
      <c r="CE21" s="4">
        <v>3</v>
      </c>
      <c r="CG21" s="10">
        <f t="shared" ca="1" si="27"/>
        <v>2.6636513290754671E-2</v>
      </c>
      <c r="CH21" s="11">
        <f t="shared" ca="1" si="28"/>
        <v>54</v>
      </c>
      <c r="CI21" s="4"/>
      <c r="CJ21" s="4">
        <v>21</v>
      </c>
      <c r="CK21" s="4">
        <v>5</v>
      </c>
      <c r="CL21" s="4">
        <v>9</v>
      </c>
      <c r="CN21" s="10">
        <f t="shared" ca="1" si="29"/>
        <v>0.90603301797411684</v>
      </c>
      <c r="CO21" s="11">
        <f t="shared" ca="1" si="30"/>
        <v>9</v>
      </c>
      <c r="CP21" s="4"/>
      <c r="CQ21" s="4">
        <v>21</v>
      </c>
      <c r="CR21" s="4">
        <v>6</v>
      </c>
      <c r="CS21" s="4">
        <v>9</v>
      </c>
    </row>
    <row r="22" spans="1:97" ht="54.95" customHeight="1" thickBot="1" x14ac:dyDescent="0.3">
      <c r="A22" s="90"/>
      <c r="B22" s="83"/>
      <c r="C22" s="104" t="str">
        <f ca="1">IF(AND($AZ5=0,$AY5=0),"","＋")</f>
        <v/>
      </c>
      <c r="D22" s="105" t="str">
        <f ca="1">IF(AND($AZ5=0,$AY5=0),"＋",$AZ5)</f>
        <v>＋</v>
      </c>
      <c r="E22" s="106">
        <f ca="1">$BE5</f>
        <v>1</v>
      </c>
      <c r="F22" s="106" t="str">
        <f ca="1">IF(AND(G22=0,H22=0),"",".")</f>
        <v>.</v>
      </c>
      <c r="G22" s="107">
        <f ca="1">$BJ5</f>
        <v>2</v>
      </c>
      <c r="H22" s="107">
        <f ca="1">$BO5</f>
        <v>6</v>
      </c>
      <c r="I22" s="103"/>
      <c r="J22" s="98"/>
      <c r="K22" s="90"/>
      <c r="L22" s="83"/>
      <c r="M22" s="104" t="str">
        <f ca="1">IF(AND($AZ6=0,$AY6=0),"","＋")</f>
        <v/>
      </c>
      <c r="N22" s="105" t="str">
        <f ca="1">IF(AND($AZ6=0,$AY6=0),"＋",$AZ6)</f>
        <v>＋</v>
      </c>
      <c r="O22" s="106">
        <f ca="1">$BE6</f>
        <v>6</v>
      </c>
      <c r="P22" s="106" t="str">
        <f ca="1">IF(AND(Q22=0,R22=0),"",".")</f>
        <v>.</v>
      </c>
      <c r="Q22" s="107">
        <f ca="1">$BJ6</f>
        <v>8</v>
      </c>
      <c r="R22" s="107">
        <f ca="1">$BO6</f>
        <v>8</v>
      </c>
      <c r="S22" s="103"/>
      <c r="T22" s="98"/>
      <c r="AB22" s="75"/>
      <c r="AC22" s="76"/>
      <c r="AD22" s="76"/>
      <c r="AF22" s="76"/>
      <c r="AQ22" s="76"/>
      <c r="AR22" s="76"/>
      <c r="AS22" s="76"/>
      <c r="AT22" s="76"/>
      <c r="AU22" s="76"/>
      <c r="BS22" s="10"/>
      <c r="BT22" s="11"/>
      <c r="BU22" s="11"/>
      <c r="BV22" s="4"/>
      <c r="BW22" s="4"/>
      <c r="BX22" s="4"/>
      <c r="BY22" s="4"/>
      <c r="BZ22" s="10">
        <f t="shared" ca="1" si="25"/>
        <v>0.43725439880914341</v>
      </c>
      <c r="CA22" s="11">
        <f t="shared" ca="1" si="26"/>
        <v>45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0.38320245144694876</v>
      </c>
      <c r="CH22" s="11">
        <f t="shared" ca="1" si="28"/>
        <v>37</v>
      </c>
      <c r="CI22" s="4"/>
      <c r="CJ22" s="4">
        <v>22</v>
      </c>
      <c r="CK22" s="4">
        <v>6</v>
      </c>
      <c r="CL22" s="4">
        <v>3</v>
      </c>
      <c r="CN22" s="10">
        <f t="shared" ca="1" si="29"/>
        <v>0.46572755138060329</v>
      </c>
      <c r="CO22" s="11">
        <f t="shared" ca="1" si="30"/>
        <v>24</v>
      </c>
      <c r="CP22" s="4"/>
      <c r="CQ22" s="4">
        <v>22</v>
      </c>
      <c r="CR22" s="4">
        <v>7</v>
      </c>
      <c r="CS22" s="4">
        <v>3</v>
      </c>
    </row>
    <row r="23" spans="1:97" ht="54.95" customHeight="1" x14ac:dyDescent="0.25">
      <c r="A23" s="90"/>
      <c r="B23" s="83"/>
      <c r="C23" s="99"/>
      <c r="D23" s="100">
        <f ca="1">$AQ5</f>
        <v>0</v>
      </c>
      <c r="E23" s="101">
        <f ca="1">$AR5</f>
        <v>8</v>
      </c>
      <c r="F23" s="101" t="str">
        <f>$AS5</f>
        <v>.</v>
      </c>
      <c r="G23" s="102">
        <f ca="1">$AT5</f>
        <v>0</v>
      </c>
      <c r="H23" s="109">
        <f ca="1">$AU5</f>
        <v>2</v>
      </c>
      <c r="I23" s="103"/>
      <c r="J23" s="110"/>
      <c r="K23" s="111"/>
      <c r="L23" s="108"/>
      <c r="M23" s="99"/>
      <c r="N23" s="100">
        <f ca="1">$AQ6</f>
        <v>1</v>
      </c>
      <c r="O23" s="101">
        <f ca="1">$AR6</f>
        <v>0</v>
      </c>
      <c r="P23" s="101" t="str">
        <f>$AS6</f>
        <v>.</v>
      </c>
      <c r="Q23" s="102">
        <f ca="1">$AT6</f>
        <v>3</v>
      </c>
      <c r="R23" s="109">
        <f ca="1">$AU6</f>
        <v>1</v>
      </c>
      <c r="S23" s="103"/>
      <c r="T23" s="110"/>
      <c r="AB23" s="75"/>
      <c r="AC23" s="76"/>
      <c r="AD23" s="76"/>
      <c r="AF23" s="76"/>
      <c r="AQ23" s="76"/>
      <c r="AR23" s="76"/>
      <c r="AS23" s="76"/>
      <c r="AT23" s="76"/>
      <c r="AU23" s="76"/>
      <c r="BS23" s="10"/>
      <c r="BT23" s="11"/>
      <c r="BU23" s="11"/>
      <c r="BV23" s="4"/>
      <c r="BW23" s="4"/>
      <c r="BX23" s="4"/>
      <c r="BY23" s="4"/>
      <c r="BZ23" s="10">
        <f t="shared" ca="1" si="25"/>
        <v>0.7562241810208965</v>
      </c>
      <c r="CA23" s="11">
        <f t="shared" ca="1" si="26"/>
        <v>17</v>
      </c>
      <c r="CB23" s="4"/>
      <c r="CC23" s="4">
        <v>23</v>
      </c>
      <c r="CD23" s="4">
        <v>3</v>
      </c>
      <c r="CE23" s="4">
        <v>5</v>
      </c>
      <c r="CG23" s="10">
        <f t="shared" ca="1" si="27"/>
        <v>4.40262530399671E-2</v>
      </c>
      <c r="CH23" s="11">
        <f t="shared" ca="1" si="28"/>
        <v>52</v>
      </c>
      <c r="CI23" s="4"/>
      <c r="CJ23" s="4">
        <v>23</v>
      </c>
      <c r="CK23" s="4">
        <v>6</v>
      </c>
      <c r="CL23" s="4">
        <v>4</v>
      </c>
      <c r="CN23" s="10">
        <f t="shared" ca="1" si="29"/>
        <v>0.18327531039697254</v>
      </c>
      <c r="CO23" s="11">
        <f t="shared" ca="1" si="30"/>
        <v>38</v>
      </c>
      <c r="CP23" s="4"/>
      <c r="CQ23" s="4">
        <v>23</v>
      </c>
      <c r="CR23" s="4">
        <v>7</v>
      </c>
      <c r="CS23" s="4">
        <v>4</v>
      </c>
    </row>
    <row r="24" spans="1:97" ht="9.9499999999999993" customHeight="1" x14ac:dyDescent="0.25">
      <c r="A24" s="112"/>
      <c r="B24" s="113"/>
      <c r="C24" s="113"/>
      <c r="D24" s="114"/>
      <c r="E24" s="115"/>
      <c r="F24" s="113"/>
      <c r="G24" s="113"/>
      <c r="H24" s="113"/>
      <c r="I24" s="113"/>
      <c r="J24" s="116"/>
      <c r="K24" s="112"/>
      <c r="L24" s="113"/>
      <c r="M24" s="113"/>
      <c r="N24" s="113"/>
      <c r="O24" s="113"/>
      <c r="P24" s="113"/>
      <c r="Q24" s="113"/>
      <c r="R24" s="113"/>
      <c r="S24" s="113"/>
      <c r="T24" s="116"/>
      <c r="AB24" s="75"/>
      <c r="AC24" s="76"/>
      <c r="AD24" s="76"/>
      <c r="AF24" s="76"/>
      <c r="AQ24" s="76"/>
      <c r="AR24" s="76"/>
      <c r="AS24" s="76"/>
      <c r="AT24" s="76"/>
      <c r="AU24" s="76"/>
      <c r="BS24" s="10"/>
      <c r="BT24" s="11"/>
      <c r="BU24" s="11"/>
      <c r="BV24" s="4"/>
      <c r="BW24" s="4"/>
      <c r="BX24" s="4"/>
      <c r="BY24" s="4"/>
      <c r="BZ24" s="10">
        <f t="shared" ca="1" si="25"/>
        <v>0.13746788522570563</v>
      </c>
      <c r="CA24" s="11">
        <f t="shared" ca="1" si="26"/>
        <v>70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0.98052707353027868</v>
      </c>
      <c r="CH24" s="11">
        <f t="shared" ca="1" si="28"/>
        <v>2</v>
      </c>
      <c r="CI24" s="4"/>
      <c r="CJ24" s="4">
        <v>24</v>
      </c>
      <c r="CK24" s="4">
        <v>6</v>
      </c>
      <c r="CL24" s="4">
        <v>5</v>
      </c>
      <c r="CN24" s="10">
        <f t="shared" ca="1" si="29"/>
        <v>0.98786701593005477</v>
      </c>
      <c r="CO24" s="11">
        <f t="shared" ca="1" si="30"/>
        <v>3</v>
      </c>
      <c r="CP24" s="4"/>
      <c r="CQ24" s="4">
        <v>24</v>
      </c>
      <c r="CR24" s="4">
        <v>7</v>
      </c>
      <c r="CS24" s="4">
        <v>5</v>
      </c>
    </row>
    <row r="25" spans="1:97" ht="19.5" customHeight="1" thickBot="1" x14ac:dyDescent="0.3">
      <c r="A25" s="117"/>
      <c r="B25" s="87"/>
      <c r="C25" s="86" t="s">
        <v>148</v>
      </c>
      <c r="D25" s="118"/>
      <c r="E25" s="88"/>
      <c r="F25" s="87"/>
      <c r="G25" s="87"/>
      <c r="H25" s="87"/>
      <c r="I25" s="87"/>
      <c r="J25" s="89"/>
      <c r="K25" s="117"/>
      <c r="L25" s="87"/>
      <c r="M25" s="86" t="s">
        <v>149</v>
      </c>
      <c r="N25" s="87"/>
      <c r="O25" s="87"/>
      <c r="P25" s="87"/>
      <c r="Q25" s="87"/>
      <c r="R25" s="87"/>
      <c r="S25" s="87"/>
      <c r="T25" s="89"/>
      <c r="AB25" s="75"/>
      <c r="AC25" s="76"/>
      <c r="AD25" s="76"/>
      <c r="AF25" s="76"/>
      <c r="AQ25" s="76"/>
      <c r="AR25" s="76"/>
      <c r="AS25" s="76"/>
      <c r="AT25" s="76"/>
      <c r="AU25" s="76"/>
      <c r="BS25" s="10"/>
      <c r="BT25" s="11"/>
      <c r="BU25" s="11"/>
      <c r="BV25" s="4"/>
      <c r="BW25" s="4"/>
      <c r="BX25" s="4"/>
      <c r="BY25" s="4"/>
      <c r="BZ25" s="10">
        <f t="shared" ca="1" si="25"/>
        <v>0.83764096021043588</v>
      </c>
      <c r="CA25" s="11">
        <f t="shared" ca="1" si="26"/>
        <v>10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0.49231010526772745</v>
      </c>
      <c r="CH25" s="11">
        <f t="shared" ca="1" si="28"/>
        <v>28</v>
      </c>
      <c r="CI25" s="4"/>
      <c r="CJ25" s="4">
        <v>25</v>
      </c>
      <c r="CK25" s="4">
        <v>6</v>
      </c>
      <c r="CL25" s="4">
        <v>6</v>
      </c>
      <c r="CN25" s="10">
        <f t="shared" ca="1" si="29"/>
        <v>3.8280014106749638E-2</v>
      </c>
      <c r="CO25" s="11">
        <f t="shared" ca="1" si="30"/>
        <v>44</v>
      </c>
      <c r="CP25" s="4"/>
      <c r="CQ25" s="4">
        <v>25</v>
      </c>
      <c r="CR25" s="4">
        <v>7</v>
      </c>
      <c r="CS25" s="4">
        <v>6</v>
      </c>
    </row>
    <row r="26" spans="1:97" ht="45.95" customHeight="1" thickBot="1" x14ac:dyDescent="0.3">
      <c r="A26" s="94"/>
      <c r="B26" s="95"/>
      <c r="C26" s="171" t="str">
        <f ca="1">$Y7/100&amp;$Z7&amp;$AA7/100&amp;$AB7</f>
        <v>7.54＋4.89＝</v>
      </c>
      <c r="D26" s="172"/>
      <c r="E26" s="172"/>
      <c r="F26" s="172"/>
      <c r="G26" s="182">
        <f ca="1">$AC7/100</f>
        <v>12.43</v>
      </c>
      <c r="H26" s="183"/>
      <c r="I26" s="91"/>
      <c r="J26" s="92"/>
      <c r="K26" s="90"/>
      <c r="L26" s="83"/>
      <c r="M26" s="171" t="str">
        <f ca="1">$Y8/100&amp;$Z8&amp;$AA8/100&amp;$AB8</f>
        <v>3.55＋3.78＝</v>
      </c>
      <c r="N26" s="172"/>
      <c r="O26" s="172"/>
      <c r="P26" s="172"/>
      <c r="Q26" s="182">
        <f ca="1">$AC8/100</f>
        <v>7.33</v>
      </c>
      <c r="R26" s="183"/>
      <c r="S26" s="91"/>
      <c r="T26" s="93"/>
      <c r="AB26" s="75"/>
      <c r="AC26" s="76"/>
      <c r="AD26" s="76"/>
      <c r="AF26" s="76"/>
      <c r="AQ26" s="76"/>
      <c r="AR26" s="76"/>
      <c r="AS26" s="76"/>
      <c r="AT26" s="76"/>
      <c r="AU26" s="76"/>
      <c r="BS26" s="10"/>
      <c r="BT26" s="11"/>
      <c r="BU26" s="11"/>
      <c r="BV26" s="4"/>
      <c r="BW26" s="4"/>
      <c r="BX26" s="4"/>
      <c r="BY26" s="4"/>
      <c r="BZ26" s="10">
        <f t="shared" ca="1" si="25"/>
        <v>0.34733958671506582</v>
      </c>
      <c r="CA26" s="11">
        <f t="shared" ca="1" si="26"/>
        <v>54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0.25881946706163961</v>
      </c>
      <c r="CH26" s="11">
        <f t="shared" ca="1" si="28"/>
        <v>42</v>
      </c>
      <c r="CI26" s="4"/>
      <c r="CJ26" s="4">
        <v>26</v>
      </c>
      <c r="CK26" s="4">
        <v>6</v>
      </c>
      <c r="CL26" s="4">
        <v>7</v>
      </c>
      <c r="CN26" s="10">
        <f t="shared" ca="1" si="29"/>
        <v>0.55077630720171444</v>
      </c>
      <c r="CO26" s="11">
        <f t="shared" ca="1" si="30"/>
        <v>19</v>
      </c>
      <c r="CP26" s="4"/>
      <c r="CQ26" s="4">
        <v>26</v>
      </c>
      <c r="CR26" s="4">
        <v>7</v>
      </c>
      <c r="CS26" s="4">
        <v>7</v>
      </c>
    </row>
    <row r="27" spans="1:97" ht="9.9499999999999993" customHeight="1" x14ac:dyDescent="0.25">
      <c r="A27" s="90"/>
      <c r="B27" s="83"/>
      <c r="C27" s="119"/>
      <c r="D27" s="120"/>
      <c r="E27" s="121"/>
      <c r="F27" s="83"/>
      <c r="G27" s="83"/>
      <c r="H27" s="83"/>
      <c r="I27" s="83"/>
      <c r="J27" s="98"/>
      <c r="K27" s="90"/>
      <c r="L27" s="83"/>
      <c r="M27" s="119"/>
      <c r="N27" s="83"/>
      <c r="O27" s="83"/>
      <c r="P27" s="83"/>
      <c r="Q27" s="83"/>
      <c r="R27" s="83"/>
      <c r="S27" s="83"/>
      <c r="T27" s="98"/>
      <c r="BS27" s="10"/>
      <c r="BT27" s="11"/>
      <c r="BU27" s="11"/>
      <c r="BV27" s="4"/>
      <c r="BW27" s="4"/>
      <c r="BX27" s="4"/>
      <c r="BY27" s="4"/>
      <c r="BZ27" s="10">
        <f t="shared" ca="1" si="25"/>
        <v>0.38057022076636704</v>
      </c>
      <c r="CA27" s="11">
        <f t="shared" ca="1" si="26"/>
        <v>50</v>
      </c>
      <c r="CB27" s="4"/>
      <c r="CC27" s="4">
        <v>27</v>
      </c>
      <c r="CD27" s="4">
        <v>3</v>
      </c>
      <c r="CE27" s="4">
        <v>9</v>
      </c>
      <c r="CG27" s="10">
        <f t="shared" ca="1" si="27"/>
        <v>6.7563982729912153E-2</v>
      </c>
      <c r="CH27" s="11">
        <f t="shared" ca="1" si="28"/>
        <v>51</v>
      </c>
      <c r="CI27" s="4"/>
      <c r="CJ27" s="4">
        <v>27</v>
      </c>
      <c r="CK27" s="4">
        <v>6</v>
      </c>
      <c r="CL27" s="4">
        <v>8</v>
      </c>
      <c r="CN27" s="10">
        <f t="shared" ca="1" si="29"/>
        <v>0.14950504166603162</v>
      </c>
      <c r="CO27" s="11">
        <f t="shared" ca="1" si="30"/>
        <v>40</v>
      </c>
      <c r="CP27" s="4"/>
      <c r="CQ27" s="4">
        <v>27</v>
      </c>
      <c r="CR27" s="4">
        <v>7</v>
      </c>
      <c r="CS27" s="4">
        <v>8</v>
      </c>
    </row>
    <row r="28" spans="1:97" ht="54.95" customHeight="1" x14ac:dyDescent="0.25">
      <c r="A28" s="90"/>
      <c r="B28" s="83"/>
      <c r="C28" s="99"/>
      <c r="D28" s="100">
        <f ca="1">$AY7</f>
        <v>0</v>
      </c>
      <c r="E28" s="101">
        <f ca="1">$BD7</f>
        <v>7</v>
      </c>
      <c r="F28" s="101" t="str">
        <f ca="1">IF(AND(G28=0,H28=0),"",".")</f>
        <v>.</v>
      </c>
      <c r="G28" s="102">
        <f ca="1">$BI7</f>
        <v>5</v>
      </c>
      <c r="H28" s="102">
        <f ca="1">$BN7</f>
        <v>4</v>
      </c>
      <c r="I28" s="103"/>
      <c r="J28" s="98"/>
      <c r="K28" s="90"/>
      <c r="L28" s="83"/>
      <c r="M28" s="99"/>
      <c r="N28" s="100">
        <f ca="1">$AY8</f>
        <v>0</v>
      </c>
      <c r="O28" s="101">
        <f ca="1">$BD8</f>
        <v>3</v>
      </c>
      <c r="P28" s="101" t="str">
        <f ca="1">IF(AND(Q28=0,R28=0),"",".")</f>
        <v>.</v>
      </c>
      <c r="Q28" s="102">
        <f ca="1">$BI8</f>
        <v>5</v>
      </c>
      <c r="R28" s="102">
        <f ca="1">$BN8</f>
        <v>5</v>
      </c>
      <c r="S28" s="103"/>
      <c r="T28" s="98"/>
      <c r="BS28" s="10"/>
      <c r="BT28" s="11"/>
      <c r="BU28" s="11"/>
      <c r="BV28" s="4"/>
      <c r="BW28" s="4"/>
      <c r="BX28" s="4"/>
      <c r="BY28" s="4"/>
      <c r="BZ28" s="10">
        <f t="shared" ca="1" si="25"/>
        <v>0.32407465652492196</v>
      </c>
      <c r="CA28" s="11">
        <f t="shared" ca="1" si="26"/>
        <v>59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0.67964953077225365</v>
      </c>
      <c r="CH28" s="11">
        <f t="shared" ca="1" si="28"/>
        <v>13</v>
      </c>
      <c r="CI28" s="4"/>
      <c r="CJ28" s="4">
        <v>28</v>
      </c>
      <c r="CK28" s="4">
        <v>6</v>
      </c>
      <c r="CL28" s="4">
        <v>9</v>
      </c>
      <c r="CN28" s="10">
        <f t="shared" ca="1" si="29"/>
        <v>0.43172539177500613</v>
      </c>
      <c r="CO28" s="11">
        <f t="shared" ca="1" si="30"/>
        <v>26</v>
      </c>
      <c r="CP28" s="4"/>
      <c r="CQ28" s="4">
        <v>28</v>
      </c>
      <c r="CR28" s="4">
        <v>7</v>
      </c>
      <c r="CS28" s="4">
        <v>9</v>
      </c>
    </row>
    <row r="29" spans="1:97" ht="54.95" customHeight="1" thickBot="1" x14ac:dyDescent="0.3">
      <c r="A29" s="90"/>
      <c r="B29" s="83"/>
      <c r="C29" s="104" t="str">
        <f ca="1">IF(AND($AZ7=0,$AY7=0),"","＋")</f>
        <v/>
      </c>
      <c r="D29" s="105" t="str">
        <f ca="1">IF(AND($AZ7=0,$AY7=0),"＋",$AZ7)</f>
        <v>＋</v>
      </c>
      <c r="E29" s="106">
        <f ca="1">$BE7</f>
        <v>4</v>
      </c>
      <c r="F29" s="106" t="str">
        <f ca="1">IF(AND(G29=0,H29=0),"",".")</f>
        <v>.</v>
      </c>
      <c r="G29" s="107">
        <f ca="1">$BJ7</f>
        <v>8</v>
      </c>
      <c r="H29" s="107">
        <f ca="1">$BO7</f>
        <v>9</v>
      </c>
      <c r="I29" s="103"/>
      <c r="J29" s="98"/>
      <c r="K29" s="90"/>
      <c r="L29" s="83"/>
      <c r="M29" s="104" t="str">
        <f ca="1">IF(AND($AZ8=0,$AY8=0),"","＋")</f>
        <v/>
      </c>
      <c r="N29" s="105" t="str">
        <f ca="1">IF(AND($AZ8=0,$AY8=0),"＋",$AZ8)</f>
        <v>＋</v>
      </c>
      <c r="O29" s="106">
        <f ca="1">$BE8</f>
        <v>3</v>
      </c>
      <c r="P29" s="106" t="str">
        <f ca="1">IF(AND(Q29=0,R29=0),"",".")</f>
        <v>.</v>
      </c>
      <c r="Q29" s="107">
        <f ca="1">$BJ8</f>
        <v>7</v>
      </c>
      <c r="R29" s="107">
        <f ca="1">$BO8</f>
        <v>8</v>
      </c>
      <c r="S29" s="103"/>
      <c r="T29" s="98"/>
      <c r="BS29" s="10"/>
      <c r="BT29" s="11"/>
      <c r="BU29" s="11"/>
      <c r="BV29" s="4"/>
      <c r="BW29" s="4"/>
      <c r="BX29" s="4"/>
      <c r="BY29" s="4"/>
      <c r="BZ29" s="10">
        <f t="shared" ca="1" si="25"/>
        <v>0.70970439715119094</v>
      </c>
      <c r="CA29" s="11">
        <f t="shared" ca="1" si="26"/>
        <v>20</v>
      </c>
      <c r="CB29" s="4"/>
      <c r="CC29" s="4">
        <v>29</v>
      </c>
      <c r="CD29" s="4">
        <v>4</v>
      </c>
      <c r="CE29" s="4">
        <v>2</v>
      </c>
      <c r="CG29" s="10">
        <f t="shared" ca="1" si="27"/>
        <v>0.39282866373245084</v>
      </c>
      <c r="CH29" s="11">
        <f t="shared" ca="1" si="28"/>
        <v>36</v>
      </c>
      <c r="CI29" s="4"/>
      <c r="CJ29" s="4">
        <v>29</v>
      </c>
      <c r="CK29" s="4">
        <v>7</v>
      </c>
      <c r="CL29" s="4">
        <v>2</v>
      </c>
      <c r="CN29" s="10">
        <f t="shared" ca="1" si="29"/>
        <v>0.62374779193954688</v>
      </c>
      <c r="CO29" s="11">
        <f t="shared" ca="1" si="30"/>
        <v>16</v>
      </c>
      <c r="CP29" s="4"/>
      <c r="CQ29" s="4">
        <v>29</v>
      </c>
      <c r="CR29" s="4">
        <v>8</v>
      </c>
      <c r="CS29" s="4">
        <v>2</v>
      </c>
    </row>
    <row r="30" spans="1:97" ht="54.95" customHeight="1" x14ac:dyDescent="0.25">
      <c r="A30" s="90"/>
      <c r="B30" s="83"/>
      <c r="C30" s="99"/>
      <c r="D30" s="100">
        <f ca="1">$AQ7</f>
        <v>1</v>
      </c>
      <c r="E30" s="101">
        <f ca="1">$AR7</f>
        <v>2</v>
      </c>
      <c r="F30" s="101" t="str">
        <f>$AS7</f>
        <v>.</v>
      </c>
      <c r="G30" s="102">
        <f ca="1">$AT7</f>
        <v>4</v>
      </c>
      <c r="H30" s="109">
        <f ca="1">$AU7</f>
        <v>3</v>
      </c>
      <c r="I30" s="103"/>
      <c r="J30" s="110"/>
      <c r="K30" s="111"/>
      <c r="L30" s="108"/>
      <c r="M30" s="99"/>
      <c r="N30" s="100">
        <f ca="1">$AQ8</f>
        <v>0</v>
      </c>
      <c r="O30" s="101">
        <f ca="1">$AR8</f>
        <v>7</v>
      </c>
      <c r="P30" s="101" t="str">
        <f>$AS8</f>
        <v>.</v>
      </c>
      <c r="Q30" s="102">
        <f ca="1">$AT8</f>
        <v>3</v>
      </c>
      <c r="R30" s="109">
        <f ca="1">$AU8</f>
        <v>3</v>
      </c>
      <c r="S30" s="103"/>
      <c r="T30" s="110"/>
      <c r="BS30" s="10"/>
      <c r="BT30" s="11"/>
      <c r="BU30" s="11"/>
      <c r="BV30" s="4"/>
      <c r="BW30" s="4"/>
      <c r="BX30" s="4"/>
      <c r="BY30" s="4"/>
      <c r="BZ30" s="10">
        <f t="shared" ca="1" si="25"/>
        <v>0.79334368204248917</v>
      </c>
      <c r="CA30" s="11">
        <f t="shared" ca="1" si="26"/>
        <v>11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0.43736834578080663</v>
      </c>
      <c r="CH30" s="11">
        <f t="shared" ca="1" si="28"/>
        <v>32</v>
      </c>
      <c r="CI30" s="4"/>
      <c r="CJ30" s="4">
        <v>30</v>
      </c>
      <c r="CK30" s="4">
        <v>7</v>
      </c>
      <c r="CL30" s="4">
        <v>3</v>
      </c>
      <c r="CN30" s="10">
        <f t="shared" ca="1" si="29"/>
        <v>0.99514247620516771</v>
      </c>
      <c r="CO30" s="11">
        <f t="shared" ca="1" si="30"/>
        <v>1</v>
      </c>
      <c r="CP30" s="4"/>
      <c r="CQ30" s="4">
        <v>30</v>
      </c>
      <c r="CR30" s="4">
        <v>8</v>
      </c>
      <c r="CS30" s="4">
        <v>3</v>
      </c>
    </row>
    <row r="31" spans="1:97" ht="9.9499999999999993" customHeight="1" x14ac:dyDescent="0.25">
      <c r="A31" s="112"/>
      <c r="B31" s="113"/>
      <c r="C31" s="113"/>
      <c r="D31" s="113"/>
      <c r="E31" s="115"/>
      <c r="F31" s="113"/>
      <c r="G31" s="113"/>
      <c r="H31" s="113"/>
      <c r="I31" s="113"/>
      <c r="J31" s="116"/>
      <c r="K31" s="112"/>
      <c r="L31" s="113"/>
      <c r="M31" s="113"/>
      <c r="N31" s="113"/>
      <c r="O31" s="113"/>
      <c r="P31" s="113"/>
      <c r="Q31" s="113"/>
      <c r="R31" s="113"/>
      <c r="S31" s="113"/>
      <c r="T31" s="116"/>
      <c r="BS31" s="10"/>
      <c r="BT31" s="11"/>
      <c r="BU31" s="11"/>
      <c r="BV31" s="4"/>
      <c r="BW31" s="4"/>
      <c r="BX31" s="4"/>
      <c r="BY31" s="4"/>
      <c r="BZ31" s="10">
        <f t="shared" ca="1" si="25"/>
        <v>0.14836660490976517</v>
      </c>
      <c r="CA31" s="11">
        <f t="shared" ca="1" si="26"/>
        <v>68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0.48290468129136477</v>
      </c>
      <c r="CH31" s="11">
        <f t="shared" ca="1" si="28"/>
        <v>31</v>
      </c>
      <c r="CI31" s="4"/>
      <c r="CJ31" s="4">
        <v>31</v>
      </c>
      <c r="CK31" s="4">
        <v>7</v>
      </c>
      <c r="CL31" s="4">
        <v>4</v>
      </c>
      <c r="CN31" s="10">
        <f t="shared" ca="1" si="29"/>
        <v>0.49454374605793594</v>
      </c>
      <c r="CO31" s="11">
        <f t="shared" ca="1" si="30"/>
        <v>21</v>
      </c>
      <c r="CP31" s="4"/>
      <c r="CQ31" s="4">
        <v>31</v>
      </c>
      <c r="CR31" s="4">
        <v>8</v>
      </c>
      <c r="CS31" s="4">
        <v>4</v>
      </c>
    </row>
    <row r="32" spans="1:97" ht="50.1" customHeight="1" thickBot="1" x14ac:dyDescent="0.3">
      <c r="A32" s="184" t="str">
        <f>A1</f>
        <v>小数 たし算 小数第二位 (1.11) くり上がり ８問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58">
        <f>S1</f>
        <v>1</v>
      </c>
      <c r="T32" s="158"/>
      <c r="X32" s="75"/>
      <c r="Y32" s="76"/>
      <c r="Z32" s="76"/>
      <c r="AB32" s="76"/>
      <c r="AC32" s="76"/>
      <c r="BS32" s="10"/>
      <c r="BT32" s="11"/>
      <c r="BU32" s="11"/>
      <c r="BV32" s="4"/>
      <c r="BW32" s="4"/>
      <c r="BX32" s="4"/>
      <c r="BY32" s="4"/>
      <c r="BZ32" s="10">
        <f t="shared" ca="1" si="25"/>
        <v>0.71695125819199002</v>
      </c>
      <c r="CA32" s="11">
        <f t="shared" ca="1" si="26"/>
        <v>19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0.78025893544104075</v>
      </c>
      <c r="CH32" s="11">
        <f t="shared" ca="1" si="28"/>
        <v>11</v>
      </c>
      <c r="CI32" s="4"/>
      <c r="CJ32" s="4">
        <v>32</v>
      </c>
      <c r="CK32" s="4">
        <v>7</v>
      </c>
      <c r="CL32" s="4">
        <v>5</v>
      </c>
      <c r="CM32" s="4"/>
      <c r="CN32" s="10">
        <f t="shared" ca="1" si="29"/>
        <v>4.7421510810033984E-2</v>
      </c>
      <c r="CO32" s="11">
        <f t="shared" ca="1" si="30"/>
        <v>42</v>
      </c>
      <c r="CP32" s="4"/>
      <c r="CQ32" s="4">
        <v>32</v>
      </c>
      <c r="CR32" s="4">
        <v>8</v>
      </c>
      <c r="CS32" s="4">
        <v>5</v>
      </c>
    </row>
    <row r="33" spans="1:97" ht="54.95" customHeight="1" thickBot="1" x14ac:dyDescent="0.3">
      <c r="A33" s="175" t="str">
        <f t="shared" ref="A33:F33" si="31">A2</f>
        <v>　　月  　 　日</v>
      </c>
      <c r="B33" s="176"/>
      <c r="C33" s="176"/>
      <c r="D33" s="176"/>
      <c r="E33" s="177"/>
      <c r="F33" s="178" t="str">
        <f t="shared" si="31"/>
        <v>名前</v>
      </c>
      <c r="G33" s="178"/>
      <c r="H33" s="178"/>
      <c r="I33" s="179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1"/>
      <c r="Y33" s="76"/>
      <c r="Z33" s="76"/>
      <c r="AB33" s="76"/>
      <c r="AC33" s="76"/>
      <c r="BS33" s="10"/>
      <c r="BT33" s="11"/>
      <c r="BU33" s="11"/>
      <c r="BV33" s="4"/>
      <c r="BW33" s="4"/>
      <c r="BX33" s="4"/>
      <c r="BY33" s="4"/>
      <c r="BZ33" s="10">
        <f t="shared" ca="1" si="25"/>
        <v>0.48109246557735086</v>
      </c>
      <c r="CA33" s="11">
        <f t="shared" ca="1" si="26"/>
        <v>38</v>
      </c>
      <c r="CB33" s="4"/>
      <c r="CC33" s="4">
        <v>33</v>
      </c>
      <c r="CD33" s="4">
        <v>4</v>
      </c>
      <c r="CE33" s="4">
        <v>6</v>
      </c>
      <c r="CG33" s="10">
        <f t="shared" ca="1" si="27"/>
        <v>4.5302405564320303E-3</v>
      </c>
      <c r="CH33" s="11">
        <f t="shared" ca="1" si="28"/>
        <v>55</v>
      </c>
      <c r="CI33" s="4"/>
      <c r="CJ33" s="4">
        <v>33</v>
      </c>
      <c r="CK33" s="4">
        <v>7</v>
      </c>
      <c r="CL33" s="4">
        <v>6</v>
      </c>
      <c r="CN33" s="10">
        <f t="shared" ca="1" si="29"/>
        <v>0.38198543308077204</v>
      </c>
      <c r="CO33" s="11">
        <f t="shared" ca="1" si="30"/>
        <v>30</v>
      </c>
      <c r="CP33" s="4"/>
      <c r="CQ33" s="4">
        <v>33</v>
      </c>
      <c r="CR33" s="4">
        <v>8</v>
      </c>
      <c r="CS33" s="4">
        <v>6</v>
      </c>
    </row>
    <row r="34" spans="1:97" ht="15" customHeight="1" x14ac:dyDescent="0.25"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3"/>
      <c r="O34" s="83"/>
      <c r="P34" s="83"/>
      <c r="Q34" s="83"/>
      <c r="R34" s="83"/>
      <c r="S34" s="83"/>
      <c r="T34" s="83"/>
      <c r="Y34" s="76"/>
      <c r="Z34" s="76"/>
      <c r="AA34" s="75" t="s">
        <v>25</v>
      </c>
      <c r="AB34" s="75" t="s">
        <v>25</v>
      </c>
      <c r="AC34" s="76"/>
      <c r="BS34" s="10"/>
      <c r="BT34" s="11"/>
      <c r="BU34" s="11"/>
      <c r="BV34" s="4"/>
      <c r="BW34" s="4"/>
      <c r="BX34" s="4"/>
      <c r="BY34" s="4"/>
      <c r="BZ34" s="10">
        <f t="shared" ca="1" si="25"/>
        <v>0.56792759381848279</v>
      </c>
      <c r="CA34" s="11">
        <f t="shared" ca="1" si="26"/>
        <v>31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0.89007909039843569</v>
      </c>
      <c r="CH34" s="11">
        <f t="shared" ca="1" si="28"/>
        <v>8</v>
      </c>
      <c r="CI34" s="4"/>
      <c r="CJ34" s="4">
        <v>34</v>
      </c>
      <c r="CK34" s="4">
        <v>7</v>
      </c>
      <c r="CL34" s="4">
        <v>7</v>
      </c>
      <c r="CN34" s="10">
        <f t="shared" ca="1" si="29"/>
        <v>0.68810644099475271</v>
      </c>
      <c r="CO34" s="11">
        <f t="shared" ca="1" si="30"/>
        <v>15</v>
      </c>
      <c r="CP34" s="4"/>
      <c r="CQ34" s="4">
        <v>34</v>
      </c>
      <c r="CR34" s="4">
        <v>8</v>
      </c>
      <c r="CS34" s="4">
        <v>7</v>
      </c>
    </row>
    <row r="35" spans="1:97" ht="19.5" thickBot="1" x14ac:dyDescent="0.3">
      <c r="A35" s="84"/>
      <c r="B35" s="85"/>
      <c r="C35" s="86" t="str">
        <f>C4</f>
        <v>①</v>
      </c>
      <c r="D35" s="87"/>
      <c r="E35" s="88"/>
      <c r="F35" s="87"/>
      <c r="G35" s="87"/>
      <c r="H35" s="87"/>
      <c r="I35" s="87"/>
      <c r="J35" s="89"/>
      <c r="K35" s="87"/>
      <c r="L35" s="87"/>
      <c r="M35" s="86" t="str">
        <f>M4</f>
        <v>②</v>
      </c>
      <c r="N35" s="87"/>
      <c r="O35" s="87"/>
      <c r="P35" s="87"/>
      <c r="Q35" s="87"/>
      <c r="R35" s="87"/>
      <c r="S35" s="87"/>
      <c r="T35" s="89"/>
      <c r="Y35" s="76"/>
      <c r="Z35" s="76"/>
      <c r="AA35" s="75" t="s">
        <v>46</v>
      </c>
      <c r="AB35" s="75" t="s">
        <v>45</v>
      </c>
      <c r="AC35" s="76"/>
      <c r="BS35" s="10"/>
      <c r="BT35" s="11"/>
      <c r="BU35" s="11"/>
      <c r="BV35" s="4"/>
      <c r="BW35" s="4"/>
      <c r="BX35" s="4"/>
      <c r="BY35" s="4"/>
      <c r="BZ35" s="10">
        <f t="shared" ca="1" si="25"/>
        <v>0.59931215348417055</v>
      </c>
      <c r="CA35" s="11">
        <f t="shared" ca="1" si="26"/>
        <v>29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0.41464688557024165</v>
      </c>
      <c r="CH35" s="11">
        <f t="shared" ca="1" si="28"/>
        <v>34</v>
      </c>
      <c r="CI35" s="4"/>
      <c r="CJ35" s="4">
        <v>35</v>
      </c>
      <c r="CK35" s="4">
        <v>7</v>
      </c>
      <c r="CL35" s="4">
        <v>8</v>
      </c>
      <c r="CN35" s="10">
        <f t="shared" ca="1" si="29"/>
        <v>0.33733367277329207</v>
      </c>
      <c r="CO35" s="11">
        <f t="shared" ca="1" si="30"/>
        <v>31</v>
      </c>
      <c r="CP35" s="4"/>
      <c r="CQ35" s="4">
        <v>35</v>
      </c>
      <c r="CR35" s="4">
        <v>8</v>
      </c>
      <c r="CS35" s="4">
        <v>8</v>
      </c>
    </row>
    <row r="36" spans="1:97" ht="45.95" customHeight="1" thickBot="1" x14ac:dyDescent="0.3">
      <c r="A36" s="123"/>
      <c r="B36" s="124"/>
      <c r="C36" s="171" t="str">
        <f t="shared" ref="C36" ca="1" si="32">C5</f>
        <v>8.54＋8.96＝</v>
      </c>
      <c r="D36" s="172"/>
      <c r="E36" s="172"/>
      <c r="F36" s="172"/>
      <c r="G36" s="173">
        <f ca="1">G5</f>
        <v>17.5</v>
      </c>
      <c r="H36" s="174"/>
      <c r="I36" s="125"/>
      <c r="J36" s="126"/>
      <c r="K36" s="95"/>
      <c r="L36" s="95"/>
      <c r="M36" s="171" t="str">
        <f t="shared" ref="M36" ca="1" si="33">M5</f>
        <v>6.85＋6.85＝</v>
      </c>
      <c r="N36" s="172"/>
      <c r="O36" s="172"/>
      <c r="P36" s="172"/>
      <c r="Q36" s="173">
        <f ca="1">Q5</f>
        <v>13.7</v>
      </c>
      <c r="R36" s="174"/>
      <c r="S36" s="125"/>
      <c r="T36" s="98"/>
      <c r="Y36" s="76" t="s">
        <v>43</v>
      </c>
      <c r="Z36" s="76" t="str">
        <f ca="1">IF(AND($AA36=0,$AB36=0),"OKA",IF(AB36=0,"OKB","NO"))</f>
        <v>OKB</v>
      </c>
      <c r="AA36" s="127">
        <f t="shared" ref="AA36:AB47" ca="1" si="34">AT1</f>
        <v>5</v>
      </c>
      <c r="AB36" s="127">
        <f t="shared" ca="1" si="34"/>
        <v>0</v>
      </c>
      <c r="AC36" s="76"/>
      <c r="BS36" s="10"/>
      <c r="BT36" s="11"/>
      <c r="BU36" s="11"/>
      <c r="BV36" s="4"/>
      <c r="BW36" s="4"/>
      <c r="BX36" s="4"/>
      <c r="BY36" s="4"/>
      <c r="BZ36" s="10">
        <f t="shared" ca="1" si="25"/>
        <v>0.1976843393094414</v>
      </c>
      <c r="CA36" s="11">
        <f t="shared" ca="1" si="26"/>
        <v>63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0.74568210384171407</v>
      </c>
      <c r="CH36" s="11">
        <f t="shared" ca="1" si="28"/>
        <v>12</v>
      </c>
      <c r="CI36" s="4"/>
      <c r="CJ36" s="4">
        <v>36</v>
      </c>
      <c r="CK36" s="4">
        <v>7</v>
      </c>
      <c r="CL36" s="4">
        <v>9</v>
      </c>
      <c r="CN36" s="10">
        <f t="shared" ca="1" si="29"/>
        <v>8.0087665598212454E-2</v>
      </c>
      <c r="CO36" s="11">
        <f t="shared" ca="1" si="30"/>
        <v>41</v>
      </c>
      <c r="CP36" s="4"/>
      <c r="CQ36" s="4">
        <v>36</v>
      </c>
      <c r="CR36" s="4">
        <v>8</v>
      </c>
      <c r="CS36" s="4">
        <v>9</v>
      </c>
    </row>
    <row r="37" spans="1:97" ht="9.9499999999999993" customHeight="1" x14ac:dyDescent="0.25">
      <c r="A37" s="90"/>
      <c r="B37" s="83"/>
      <c r="C37" s="96"/>
      <c r="D37" s="96"/>
      <c r="E37" s="96"/>
      <c r="F37" s="96"/>
      <c r="G37" s="96"/>
      <c r="H37" s="96"/>
      <c r="I37" s="96"/>
      <c r="J37" s="97"/>
      <c r="K37" s="83"/>
      <c r="L37" s="83"/>
      <c r="M37" s="119"/>
      <c r="N37" s="83"/>
      <c r="O37" s="83"/>
      <c r="P37" s="83"/>
      <c r="Q37" s="83"/>
      <c r="R37" s="83"/>
      <c r="S37" s="83"/>
      <c r="T37" s="98"/>
      <c r="Y37" s="76" t="s">
        <v>26</v>
      </c>
      <c r="Z37" s="76" t="str">
        <f t="shared" ref="Z37:Z47" ca="1" si="35">IF(AND($AA37=0,$AB37=0),"OKA",IF(AB37=0,"OKB","NO"))</f>
        <v>OKB</v>
      </c>
      <c r="AA37" s="127">
        <f t="shared" ca="1" si="34"/>
        <v>7</v>
      </c>
      <c r="AB37" s="127">
        <f t="shared" ca="1" si="34"/>
        <v>0</v>
      </c>
      <c r="AC37" s="76"/>
      <c r="BS37" s="10"/>
      <c r="BT37" s="11"/>
      <c r="BU37" s="11"/>
      <c r="BV37" s="4"/>
      <c r="BW37" s="4"/>
      <c r="BX37" s="4"/>
      <c r="BY37" s="4"/>
      <c r="BZ37" s="10">
        <f t="shared" ca="1" si="25"/>
        <v>0.21195382902246296</v>
      </c>
      <c r="CA37" s="11">
        <f t="shared" ca="1" si="26"/>
        <v>62</v>
      </c>
      <c r="CB37" s="4"/>
      <c r="CC37" s="4">
        <v>37</v>
      </c>
      <c r="CD37" s="4">
        <v>5</v>
      </c>
      <c r="CE37" s="4">
        <v>1</v>
      </c>
      <c r="CG37" s="10">
        <f t="shared" ca="1" si="27"/>
        <v>2.8109652719167655E-2</v>
      </c>
      <c r="CH37" s="11">
        <f t="shared" ca="1" si="28"/>
        <v>53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0.97412344292653497</v>
      </c>
      <c r="CO37" s="11">
        <f t="shared" ca="1" si="30"/>
        <v>6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90"/>
      <c r="B38" s="83"/>
      <c r="C38" s="128"/>
      <c r="D38" s="129">
        <f t="shared" ref="C38:H40" ca="1" si="36">D7</f>
        <v>0</v>
      </c>
      <c r="E38" s="130">
        <f t="shared" ca="1" si="36"/>
        <v>8</v>
      </c>
      <c r="F38" s="130" t="str">
        <f t="shared" ca="1" si="36"/>
        <v>.</v>
      </c>
      <c r="G38" s="131">
        <f t="shared" ca="1" si="36"/>
        <v>5</v>
      </c>
      <c r="H38" s="131">
        <f t="shared" ca="1" si="36"/>
        <v>4</v>
      </c>
      <c r="I38" s="103"/>
      <c r="J38" s="98"/>
      <c r="K38" s="83"/>
      <c r="L38" s="83"/>
      <c r="M38" s="128"/>
      <c r="N38" s="129">
        <f t="shared" ref="N38:R38" ca="1" si="37">N7</f>
        <v>0</v>
      </c>
      <c r="O38" s="130">
        <f t="shared" ca="1" si="37"/>
        <v>6</v>
      </c>
      <c r="P38" s="130" t="str">
        <f t="shared" ca="1" si="37"/>
        <v>.</v>
      </c>
      <c r="Q38" s="131">
        <f t="shared" ca="1" si="37"/>
        <v>8</v>
      </c>
      <c r="R38" s="131">
        <f t="shared" ca="1" si="37"/>
        <v>5</v>
      </c>
      <c r="S38" s="103"/>
      <c r="T38" s="98"/>
      <c r="Y38" s="76" t="s">
        <v>150</v>
      </c>
      <c r="Z38" s="76" t="str">
        <f t="shared" ca="1" si="35"/>
        <v>NO</v>
      </c>
      <c r="AA38" s="127">
        <f t="shared" ca="1" si="34"/>
        <v>2</v>
      </c>
      <c r="AB38" s="127">
        <f t="shared" ca="1" si="34"/>
        <v>1</v>
      </c>
      <c r="AC38" s="76"/>
      <c r="BS38" s="10"/>
      <c r="BT38" s="11"/>
      <c r="BU38" s="11"/>
      <c r="BV38" s="4"/>
      <c r="BW38" s="4"/>
      <c r="BX38" s="4"/>
      <c r="BY38" s="4"/>
      <c r="BZ38" s="10">
        <f t="shared" ca="1" si="25"/>
        <v>4.289490553115427E-2</v>
      </c>
      <c r="CA38" s="11">
        <f t="shared" ca="1" si="26"/>
        <v>81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0.32583052799852419</v>
      </c>
      <c r="CH38" s="11">
        <f t="shared" ca="1" si="28"/>
        <v>40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0.41132884223721833</v>
      </c>
      <c r="CO38" s="11">
        <f t="shared" ca="1" si="30"/>
        <v>29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90"/>
      <c r="B39" s="83"/>
      <c r="C39" s="132" t="str">
        <f t="shared" ca="1" si="36"/>
        <v/>
      </c>
      <c r="D39" s="133" t="str">
        <f t="shared" ca="1" si="36"/>
        <v>＋</v>
      </c>
      <c r="E39" s="134">
        <f t="shared" ca="1" si="36"/>
        <v>8</v>
      </c>
      <c r="F39" s="134" t="str">
        <f t="shared" ca="1" si="36"/>
        <v>.</v>
      </c>
      <c r="G39" s="135">
        <f t="shared" ca="1" si="36"/>
        <v>9</v>
      </c>
      <c r="H39" s="135">
        <f t="shared" ca="1" si="36"/>
        <v>6</v>
      </c>
      <c r="I39" s="103"/>
      <c r="J39" s="98"/>
      <c r="K39" s="83"/>
      <c r="L39" s="83"/>
      <c r="M39" s="132" t="str">
        <f t="shared" ref="M39:R40" ca="1" si="38">M8</f>
        <v/>
      </c>
      <c r="N39" s="133" t="str">
        <f t="shared" ca="1" si="38"/>
        <v>＋</v>
      </c>
      <c r="O39" s="134">
        <f t="shared" ca="1" si="38"/>
        <v>6</v>
      </c>
      <c r="P39" s="134" t="str">
        <f t="shared" ca="1" si="38"/>
        <v>.</v>
      </c>
      <c r="Q39" s="135">
        <f t="shared" ca="1" si="38"/>
        <v>8</v>
      </c>
      <c r="R39" s="135">
        <f t="shared" ca="1" si="38"/>
        <v>5</v>
      </c>
      <c r="S39" s="103"/>
      <c r="T39" s="98"/>
      <c r="V39" s="136"/>
      <c r="Y39" s="76" t="s">
        <v>27</v>
      </c>
      <c r="Z39" s="76" t="str">
        <f t="shared" ca="1" si="35"/>
        <v>NO</v>
      </c>
      <c r="AA39" s="127">
        <f t="shared" ca="1" si="34"/>
        <v>4</v>
      </c>
      <c r="AB39" s="127">
        <f t="shared" ca="1" si="34"/>
        <v>7</v>
      </c>
      <c r="AC39" s="76"/>
      <c r="BS39" s="10"/>
      <c r="BT39" s="11"/>
      <c r="BU39" s="11"/>
      <c r="BV39" s="4"/>
      <c r="BW39" s="4"/>
      <c r="BX39" s="4"/>
      <c r="BY39" s="4"/>
      <c r="BZ39" s="10">
        <f t="shared" ca="1" si="25"/>
        <v>0.92223613871436805</v>
      </c>
      <c r="CA39" s="11">
        <f t="shared" ca="1" si="26"/>
        <v>5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0.91514724085946009</v>
      </c>
      <c r="CH39" s="11">
        <f t="shared" ca="1" si="28"/>
        <v>6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0.96878690724523353</v>
      </c>
      <c r="CO39" s="11">
        <f t="shared" ca="1" si="30"/>
        <v>8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90"/>
      <c r="B40" s="83"/>
      <c r="C40" s="137"/>
      <c r="D40" s="138">
        <f ca="1">D9</f>
        <v>1</v>
      </c>
      <c r="E40" s="139">
        <f t="shared" ca="1" si="36"/>
        <v>7</v>
      </c>
      <c r="F40" s="139" t="str">
        <f t="shared" si="36"/>
        <v>.</v>
      </c>
      <c r="G40" s="140">
        <f t="shared" ca="1" si="36"/>
        <v>5</v>
      </c>
      <c r="H40" s="141">
        <f t="shared" ca="1" si="36"/>
        <v>0</v>
      </c>
      <c r="I40" s="142"/>
      <c r="J40" s="98"/>
      <c r="K40" s="83"/>
      <c r="L40" s="83"/>
      <c r="M40" s="137"/>
      <c r="N40" s="138">
        <f ca="1">N9</f>
        <v>1</v>
      </c>
      <c r="O40" s="139">
        <f t="shared" ca="1" si="38"/>
        <v>3</v>
      </c>
      <c r="P40" s="139" t="str">
        <f t="shared" si="38"/>
        <v>.</v>
      </c>
      <c r="Q40" s="140">
        <f t="shared" ca="1" si="38"/>
        <v>7</v>
      </c>
      <c r="R40" s="141">
        <f t="shared" ca="1" si="38"/>
        <v>0</v>
      </c>
      <c r="S40" s="142"/>
      <c r="T40" s="98"/>
      <c r="V40" s="136"/>
      <c r="Y40" s="76" t="s">
        <v>28</v>
      </c>
      <c r="Z40" s="76" t="str">
        <f t="shared" ca="1" si="35"/>
        <v>NO</v>
      </c>
      <c r="AA40" s="127">
        <f t="shared" ca="1" si="34"/>
        <v>0</v>
      </c>
      <c r="AB40" s="127">
        <f t="shared" ca="1" si="34"/>
        <v>2</v>
      </c>
      <c r="AC40" s="136"/>
      <c r="BS40" s="10"/>
      <c r="BT40" s="11"/>
      <c r="BU40" s="11"/>
      <c r="BV40" s="4"/>
      <c r="BW40" s="4"/>
      <c r="BX40" s="4"/>
      <c r="BY40" s="4"/>
      <c r="BZ40" s="10">
        <f t="shared" ca="1" si="25"/>
        <v>0.45700895502280403</v>
      </c>
      <c r="CA40" s="11">
        <f t="shared" ca="1" si="26"/>
        <v>40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0.99175190601797525</v>
      </c>
      <c r="CH40" s="11">
        <f t="shared" ca="1" si="28"/>
        <v>1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0.60891227101658796</v>
      </c>
      <c r="CO40" s="11">
        <f t="shared" ca="1" si="30"/>
        <v>17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112"/>
      <c r="B41" s="113"/>
      <c r="C41" s="113"/>
      <c r="D41" s="114"/>
      <c r="E41" s="115"/>
      <c r="F41" s="113"/>
      <c r="G41" s="113"/>
      <c r="H41" s="113"/>
      <c r="I41" s="113"/>
      <c r="J41" s="116"/>
      <c r="K41" s="113"/>
      <c r="L41" s="113"/>
      <c r="M41" s="113"/>
      <c r="N41" s="113"/>
      <c r="O41" s="113"/>
      <c r="P41" s="113"/>
      <c r="Q41" s="113"/>
      <c r="R41" s="113"/>
      <c r="S41" s="113"/>
      <c r="T41" s="116"/>
      <c r="Y41" s="76" t="s">
        <v>29</v>
      </c>
      <c r="Z41" s="76" t="str">
        <f t="shared" ca="1" si="35"/>
        <v>NO</v>
      </c>
      <c r="AA41" s="127">
        <f t="shared" ca="1" si="34"/>
        <v>3</v>
      </c>
      <c r="AB41" s="127">
        <f t="shared" ca="1" si="34"/>
        <v>1</v>
      </c>
      <c r="AC41" s="76"/>
      <c r="BS41" s="10"/>
      <c r="BT41" s="11"/>
      <c r="BU41" s="11"/>
      <c r="BV41" s="4"/>
      <c r="BW41" s="4"/>
      <c r="BX41" s="4"/>
      <c r="BY41" s="4"/>
      <c r="BZ41" s="10">
        <f t="shared" ca="1" si="25"/>
        <v>9.9376018684185219E-2</v>
      </c>
      <c r="CA41" s="11">
        <f t="shared" ca="1" si="26"/>
        <v>75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0.97824486563876134</v>
      </c>
      <c r="CH41" s="11">
        <f t="shared" ca="1" si="28"/>
        <v>3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0.81079952318479842</v>
      </c>
      <c r="CO41" s="11">
        <f t="shared" ca="1" si="30"/>
        <v>12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117"/>
      <c r="B42" s="87"/>
      <c r="C42" s="86" t="str">
        <f>C11</f>
        <v>③</v>
      </c>
      <c r="D42" s="118"/>
      <c r="E42" s="88"/>
      <c r="F42" s="87"/>
      <c r="G42" s="87"/>
      <c r="H42" s="87"/>
      <c r="I42" s="87"/>
      <c r="J42" s="89"/>
      <c r="K42" s="117"/>
      <c r="L42" s="87"/>
      <c r="M42" s="86" t="str">
        <f>M11</f>
        <v>④</v>
      </c>
      <c r="N42" s="87"/>
      <c r="O42" s="87"/>
      <c r="P42" s="87"/>
      <c r="Q42" s="87"/>
      <c r="R42" s="87"/>
      <c r="S42" s="87"/>
      <c r="T42" s="89"/>
      <c r="Y42" s="76" t="s">
        <v>30</v>
      </c>
      <c r="Z42" s="76" t="str">
        <f t="shared" ca="1" si="35"/>
        <v>NO</v>
      </c>
      <c r="AA42" s="127">
        <f t="shared" ca="1" si="34"/>
        <v>4</v>
      </c>
      <c r="AB42" s="127">
        <f t="shared" ca="1" si="34"/>
        <v>3</v>
      </c>
      <c r="AC42" s="76"/>
      <c r="BS42" s="10"/>
      <c r="BT42" s="11"/>
      <c r="BU42" s="11"/>
      <c r="BV42" s="4"/>
      <c r="BW42" s="4"/>
      <c r="BX42" s="4"/>
      <c r="BY42" s="4"/>
      <c r="BZ42" s="10">
        <f t="shared" ca="1" si="25"/>
        <v>0.33843938880731583</v>
      </c>
      <c r="CA42" s="11">
        <f t="shared" ca="1" si="26"/>
        <v>56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0.62852132583116271</v>
      </c>
      <c r="CH42" s="11">
        <f t="shared" ca="1" si="28"/>
        <v>17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0.7646625093972359</v>
      </c>
      <c r="CO42" s="11">
        <f t="shared" ca="1" si="30"/>
        <v>13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94"/>
      <c r="B43" s="95"/>
      <c r="C43" s="171" t="str">
        <f t="shared" ref="C43" ca="1" si="39">C12</f>
        <v>1.97＋9.24＝</v>
      </c>
      <c r="D43" s="172"/>
      <c r="E43" s="172"/>
      <c r="F43" s="172"/>
      <c r="G43" s="173">
        <f ca="1">G12</f>
        <v>11.21</v>
      </c>
      <c r="H43" s="174"/>
      <c r="I43" s="125"/>
      <c r="J43" s="98"/>
      <c r="K43" s="94"/>
      <c r="L43" s="95"/>
      <c r="M43" s="171" t="str">
        <f t="shared" ref="M43" ca="1" si="40">M12</f>
        <v>7.68＋6.79＝</v>
      </c>
      <c r="N43" s="172"/>
      <c r="O43" s="172"/>
      <c r="P43" s="172"/>
      <c r="Q43" s="173">
        <f ca="1">Q12</f>
        <v>14.47</v>
      </c>
      <c r="R43" s="174"/>
      <c r="S43" s="125"/>
      <c r="T43" s="98"/>
      <c r="Y43" s="76" t="s">
        <v>31</v>
      </c>
      <c r="Z43" s="76" t="str">
        <f t="shared" ca="1" si="35"/>
        <v>NO</v>
      </c>
      <c r="AA43" s="127">
        <f t="shared" ca="1" si="34"/>
        <v>3</v>
      </c>
      <c r="AB43" s="127">
        <f t="shared" ca="1" si="34"/>
        <v>3</v>
      </c>
      <c r="AC43" s="76"/>
      <c r="BS43" s="10"/>
      <c r="BT43" s="11"/>
      <c r="BU43" s="11"/>
      <c r="BV43" s="4"/>
      <c r="BW43" s="4"/>
      <c r="BX43" s="4"/>
      <c r="BY43" s="4"/>
      <c r="BZ43" s="10">
        <f t="shared" ca="1" si="25"/>
        <v>0.98453794179774978</v>
      </c>
      <c r="CA43" s="11">
        <f t="shared" ca="1" si="26"/>
        <v>1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0.37361286881812894</v>
      </c>
      <c r="CH43" s="11">
        <f t="shared" ca="1" si="28"/>
        <v>38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0.23939390412149275</v>
      </c>
      <c r="CO43" s="11">
        <f t="shared" ca="1" si="30"/>
        <v>35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90"/>
      <c r="B44" s="83"/>
      <c r="C44" s="119"/>
      <c r="D44" s="120"/>
      <c r="E44" s="121"/>
      <c r="F44" s="83"/>
      <c r="G44" s="83"/>
      <c r="H44" s="83"/>
      <c r="I44" s="83"/>
      <c r="J44" s="98"/>
      <c r="K44" s="90"/>
      <c r="L44" s="83"/>
      <c r="M44" s="119"/>
      <c r="N44" s="83"/>
      <c r="O44" s="83"/>
      <c r="P44" s="83"/>
      <c r="Q44" s="83"/>
      <c r="R44" s="83"/>
      <c r="S44" s="83"/>
      <c r="T44" s="98"/>
      <c r="Y44" s="76" t="s">
        <v>32</v>
      </c>
      <c r="Z44" s="76" t="str">
        <f t="shared" ca="1" si="35"/>
        <v>NO</v>
      </c>
      <c r="AA44" s="127">
        <f t="shared" ca="1" si="34"/>
        <v>6</v>
      </c>
      <c r="AB44" s="127">
        <f t="shared" ca="1" si="34"/>
        <v>5</v>
      </c>
      <c r="AC44" s="76"/>
      <c r="BS44" s="10"/>
      <c r="BT44" s="11"/>
      <c r="BU44" s="11"/>
      <c r="BV44" s="4"/>
      <c r="BW44" s="4"/>
      <c r="BX44" s="4"/>
      <c r="BY44" s="4"/>
      <c r="BZ44" s="10">
        <f t="shared" ca="1" si="25"/>
        <v>6.4068913097860225E-2</v>
      </c>
      <c r="CA44" s="11">
        <f t="shared" ca="1" si="26"/>
        <v>78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0.6420376119044755</v>
      </c>
      <c r="CH44" s="11">
        <f t="shared" ca="1" si="28"/>
        <v>16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0.1669422298647405</v>
      </c>
      <c r="CO44" s="11">
        <f t="shared" ca="1" si="30"/>
        <v>39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90"/>
      <c r="B45" s="83"/>
      <c r="C45" s="128"/>
      <c r="D45" s="129">
        <f t="shared" ref="D45:H45" ca="1" si="41">D14</f>
        <v>0</v>
      </c>
      <c r="E45" s="130">
        <f t="shared" ca="1" si="41"/>
        <v>1</v>
      </c>
      <c r="F45" s="130" t="str">
        <f t="shared" ca="1" si="41"/>
        <v>.</v>
      </c>
      <c r="G45" s="131">
        <f t="shared" ca="1" si="41"/>
        <v>9</v>
      </c>
      <c r="H45" s="131">
        <f t="shared" ca="1" si="41"/>
        <v>7</v>
      </c>
      <c r="I45" s="103"/>
      <c r="J45" s="98"/>
      <c r="K45" s="90"/>
      <c r="L45" s="83"/>
      <c r="M45" s="128"/>
      <c r="N45" s="129">
        <f t="shared" ref="N45:R45" ca="1" si="42">N14</f>
        <v>0</v>
      </c>
      <c r="O45" s="130">
        <f t="shared" ca="1" si="42"/>
        <v>7</v>
      </c>
      <c r="P45" s="130" t="str">
        <f t="shared" ca="1" si="42"/>
        <v>.</v>
      </c>
      <c r="Q45" s="131">
        <f t="shared" ca="1" si="42"/>
        <v>6</v>
      </c>
      <c r="R45" s="131">
        <f t="shared" ca="1" si="42"/>
        <v>8</v>
      </c>
      <c r="S45" s="103"/>
      <c r="T45" s="98"/>
      <c r="Y45" s="76" t="s">
        <v>33</v>
      </c>
      <c r="Z45" s="76" t="str">
        <f t="shared" ca="1" si="35"/>
        <v>NO</v>
      </c>
      <c r="AA45" s="127">
        <f t="shared" ca="1" si="34"/>
        <v>2</v>
      </c>
      <c r="AB45" s="127">
        <f t="shared" ca="1" si="34"/>
        <v>3</v>
      </c>
      <c r="AC45" s="76"/>
      <c r="BS45" s="10"/>
      <c r="BT45" s="11"/>
      <c r="BU45" s="11"/>
      <c r="BV45" s="4"/>
      <c r="BW45" s="4"/>
      <c r="BX45" s="4"/>
      <c r="BY45" s="4"/>
      <c r="BZ45" s="10">
        <f t="shared" ca="1" si="25"/>
        <v>7.4680929869505808E-2</v>
      </c>
      <c r="CA45" s="11">
        <f t="shared" ca="1" si="26"/>
        <v>77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0.89139635695845676</v>
      </c>
      <c r="CH45" s="11">
        <f t="shared" ca="1" si="28"/>
        <v>7</v>
      </c>
      <c r="CI45" s="4"/>
      <c r="CJ45" s="4">
        <v>45</v>
      </c>
      <c r="CK45" s="4">
        <v>8</v>
      </c>
      <c r="CL45" s="4">
        <v>9</v>
      </c>
      <c r="CN45" s="10">
        <f t="shared" ca="1" si="29"/>
        <v>0.41259741344024203</v>
      </c>
      <c r="CO45" s="11">
        <f t="shared" ca="1" si="30"/>
        <v>28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90"/>
      <c r="B46" s="83"/>
      <c r="C46" s="132" t="str">
        <f t="shared" ref="C46:H47" ca="1" si="43">C15</f>
        <v/>
      </c>
      <c r="D46" s="133" t="str">
        <f t="shared" ca="1" si="43"/>
        <v>＋</v>
      </c>
      <c r="E46" s="134">
        <f t="shared" ca="1" si="43"/>
        <v>9</v>
      </c>
      <c r="F46" s="134" t="str">
        <f t="shared" ca="1" si="43"/>
        <v>.</v>
      </c>
      <c r="G46" s="135">
        <f t="shared" ca="1" si="43"/>
        <v>2</v>
      </c>
      <c r="H46" s="135">
        <f t="shared" ca="1" si="43"/>
        <v>4</v>
      </c>
      <c r="I46" s="103"/>
      <c r="J46" s="98"/>
      <c r="K46" s="90"/>
      <c r="L46" s="83"/>
      <c r="M46" s="132" t="str">
        <f t="shared" ref="M46:R47" ca="1" si="44">M15</f>
        <v/>
      </c>
      <c r="N46" s="133" t="str">
        <f t="shared" ca="1" si="44"/>
        <v>＋</v>
      </c>
      <c r="O46" s="134">
        <f t="shared" ca="1" si="44"/>
        <v>6</v>
      </c>
      <c r="P46" s="134" t="str">
        <f t="shared" ca="1" si="44"/>
        <v>.</v>
      </c>
      <c r="Q46" s="135">
        <f t="shared" ca="1" si="44"/>
        <v>7</v>
      </c>
      <c r="R46" s="135">
        <f t="shared" ca="1" si="44"/>
        <v>9</v>
      </c>
      <c r="S46" s="103"/>
      <c r="T46" s="98"/>
      <c r="Y46" s="74" t="s">
        <v>34</v>
      </c>
      <c r="Z46" s="76" t="str">
        <f t="shared" ca="1" si="35"/>
        <v>NO</v>
      </c>
      <c r="AA46" s="127">
        <f t="shared" ca="1" si="34"/>
        <v>8</v>
      </c>
      <c r="AB46" s="127">
        <f t="shared" ca="1" si="34"/>
        <v>3</v>
      </c>
      <c r="BS46" s="10"/>
      <c r="BT46" s="11"/>
      <c r="BU46" s="11"/>
      <c r="BV46" s="4"/>
      <c r="BW46" s="4"/>
      <c r="BX46" s="4"/>
      <c r="BY46" s="4"/>
      <c r="BZ46" s="10">
        <f t="shared" ca="1" si="25"/>
        <v>0.67639525323720995</v>
      </c>
      <c r="CA46" s="11">
        <f t="shared" ca="1" si="26"/>
        <v>23</v>
      </c>
      <c r="CB46" s="4"/>
      <c r="CC46" s="4">
        <v>46</v>
      </c>
      <c r="CD46" s="4">
        <v>6</v>
      </c>
      <c r="CE46" s="4">
        <v>1</v>
      </c>
      <c r="CG46" s="10">
        <f t="shared" ca="1" si="27"/>
        <v>0.42283656905492417</v>
      </c>
      <c r="CH46" s="11">
        <f t="shared" ca="1" si="28"/>
        <v>33</v>
      </c>
      <c r="CI46" s="4"/>
      <c r="CJ46" s="4">
        <v>46</v>
      </c>
      <c r="CK46" s="4">
        <v>9</v>
      </c>
      <c r="CL46" s="4">
        <v>0</v>
      </c>
      <c r="CN46" s="10"/>
      <c r="CO46" s="11"/>
      <c r="CP46" s="4"/>
      <c r="CQ46" s="4"/>
    </row>
    <row r="47" spans="1:97" ht="54.95" customHeight="1" x14ac:dyDescent="0.25">
      <c r="A47" s="90"/>
      <c r="B47" s="83"/>
      <c r="C47" s="137"/>
      <c r="D47" s="138">
        <f ca="1">D16</f>
        <v>1</v>
      </c>
      <c r="E47" s="139">
        <f t="shared" ca="1" si="43"/>
        <v>1</v>
      </c>
      <c r="F47" s="139" t="str">
        <f t="shared" si="43"/>
        <v>.</v>
      </c>
      <c r="G47" s="140">
        <f t="shared" ca="1" si="43"/>
        <v>2</v>
      </c>
      <c r="H47" s="141">
        <f t="shared" ca="1" si="43"/>
        <v>1</v>
      </c>
      <c r="I47" s="142"/>
      <c r="J47" s="98"/>
      <c r="K47" s="83"/>
      <c r="L47" s="83"/>
      <c r="M47" s="137"/>
      <c r="N47" s="138">
        <f ca="1">N16</f>
        <v>1</v>
      </c>
      <c r="O47" s="139">
        <f t="shared" ca="1" si="44"/>
        <v>4</v>
      </c>
      <c r="P47" s="139" t="str">
        <f t="shared" si="44"/>
        <v>.</v>
      </c>
      <c r="Q47" s="140">
        <f t="shared" ca="1" si="44"/>
        <v>4</v>
      </c>
      <c r="R47" s="141">
        <f t="shared" ca="1" si="44"/>
        <v>7</v>
      </c>
      <c r="S47" s="142"/>
      <c r="T47" s="98"/>
      <c r="Y47" s="74" t="s">
        <v>35</v>
      </c>
      <c r="Z47" s="76" t="str">
        <f t="shared" ca="1" si="35"/>
        <v>OKB</v>
      </c>
      <c r="AA47" s="127">
        <f t="shared" ca="1" si="34"/>
        <v>3</v>
      </c>
      <c r="AB47" s="127">
        <f t="shared" ca="1" si="34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0.55224143340217446</v>
      </c>
      <c r="CA47" s="11">
        <f t="shared" ca="1" si="26"/>
        <v>33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0.61684845501329966</v>
      </c>
      <c r="CH47" s="11">
        <f t="shared" ca="1" si="28"/>
        <v>18</v>
      </c>
      <c r="CI47" s="4"/>
      <c r="CJ47" s="4">
        <v>47</v>
      </c>
      <c r="CK47" s="4">
        <v>9</v>
      </c>
      <c r="CL47" s="4">
        <v>1</v>
      </c>
      <c r="CN47" s="10"/>
      <c r="CO47" s="11"/>
      <c r="CP47" s="4"/>
      <c r="CQ47" s="4"/>
    </row>
    <row r="48" spans="1:97" ht="9.9499999999999993" customHeight="1" x14ac:dyDescent="0.25">
      <c r="A48" s="112"/>
      <c r="B48" s="113"/>
      <c r="C48" s="113"/>
      <c r="D48" s="114"/>
      <c r="E48" s="115"/>
      <c r="F48" s="113"/>
      <c r="G48" s="113"/>
      <c r="H48" s="113"/>
      <c r="I48" s="113"/>
      <c r="J48" s="116"/>
      <c r="K48" s="112"/>
      <c r="L48" s="113"/>
      <c r="M48" s="113"/>
      <c r="N48" s="113"/>
      <c r="O48" s="113"/>
      <c r="P48" s="113"/>
      <c r="Q48" s="113"/>
      <c r="R48" s="113"/>
      <c r="S48" s="113"/>
      <c r="T48" s="116"/>
      <c r="BS48" s="10"/>
      <c r="BT48" s="11"/>
      <c r="BU48" s="11"/>
      <c r="BV48" s="4"/>
      <c r="BW48" s="4"/>
      <c r="BX48" s="4"/>
      <c r="BY48" s="4"/>
      <c r="BZ48" s="10">
        <f t="shared" ca="1" si="25"/>
        <v>0.14674503431379526</v>
      </c>
      <c r="CA48" s="11">
        <f t="shared" ca="1" si="26"/>
        <v>69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0.81918655281494268</v>
      </c>
      <c r="CH48" s="11">
        <f t="shared" ca="1" si="28"/>
        <v>10</v>
      </c>
      <c r="CI48" s="4"/>
      <c r="CJ48" s="4">
        <v>48</v>
      </c>
      <c r="CK48" s="4">
        <v>9</v>
      </c>
      <c r="CL48" s="4">
        <v>2</v>
      </c>
      <c r="CN48" s="10"/>
      <c r="CO48" s="11"/>
      <c r="CP48" s="4"/>
      <c r="CQ48" s="4"/>
    </row>
    <row r="49" spans="1:95" ht="18.75" customHeight="1" thickBot="1" x14ac:dyDescent="0.3">
      <c r="A49" s="117"/>
      <c r="B49" s="87"/>
      <c r="C49" s="86" t="str">
        <f>C18</f>
        <v>⑤</v>
      </c>
      <c r="D49" s="118"/>
      <c r="E49" s="88"/>
      <c r="F49" s="87"/>
      <c r="G49" s="87"/>
      <c r="H49" s="87"/>
      <c r="I49" s="87"/>
      <c r="J49" s="89"/>
      <c r="K49" s="117"/>
      <c r="L49" s="87"/>
      <c r="M49" s="86" t="str">
        <f>M18</f>
        <v>⑥</v>
      </c>
      <c r="N49" s="87"/>
      <c r="O49" s="87"/>
      <c r="P49" s="87"/>
      <c r="Q49" s="87"/>
      <c r="R49" s="87"/>
      <c r="S49" s="87"/>
      <c r="T49" s="89"/>
      <c r="BS49" s="10"/>
      <c r="BT49" s="11"/>
      <c r="BU49" s="11"/>
      <c r="BV49" s="4"/>
      <c r="BW49" s="4"/>
      <c r="BX49" s="4"/>
      <c r="BY49" s="4"/>
      <c r="BZ49" s="10">
        <f t="shared" ca="1" si="25"/>
        <v>0.54358410744810903</v>
      </c>
      <c r="CA49" s="11">
        <f t="shared" ca="1" si="26"/>
        <v>34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0.54072431342405336</v>
      </c>
      <c r="CH49" s="11">
        <f t="shared" ca="1" si="28"/>
        <v>24</v>
      </c>
      <c r="CI49" s="4"/>
      <c r="CJ49" s="4">
        <v>49</v>
      </c>
      <c r="CK49" s="4">
        <v>9</v>
      </c>
      <c r="CL49" s="4">
        <v>3</v>
      </c>
      <c r="CN49" s="10"/>
      <c r="CO49" s="11"/>
      <c r="CP49" s="4"/>
      <c r="CQ49" s="4"/>
    </row>
    <row r="50" spans="1:95" ht="45.95" customHeight="1" thickBot="1" x14ac:dyDescent="0.3">
      <c r="A50" s="94"/>
      <c r="B50" s="95"/>
      <c r="C50" s="171" t="str">
        <f t="shared" ref="C50" ca="1" si="45">C19</f>
        <v>6.76＋1.26＝</v>
      </c>
      <c r="D50" s="172"/>
      <c r="E50" s="172"/>
      <c r="F50" s="172"/>
      <c r="G50" s="173">
        <f ca="1">G19</f>
        <v>8.02</v>
      </c>
      <c r="H50" s="174"/>
      <c r="I50" s="125"/>
      <c r="J50" s="98"/>
      <c r="K50" s="94"/>
      <c r="L50" s="95"/>
      <c r="M50" s="171" t="str">
        <f t="shared" ref="M50" ca="1" si="46">M19</f>
        <v>3.43＋6.88＝</v>
      </c>
      <c r="N50" s="172"/>
      <c r="O50" s="172"/>
      <c r="P50" s="172"/>
      <c r="Q50" s="173">
        <f ca="1">Q19</f>
        <v>10.31</v>
      </c>
      <c r="R50" s="174"/>
      <c r="S50" s="125"/>
      <c r="T50" s="98"/>
      <c r="BS50" s="10"/>
      <c r="BT50" s="11"/>
      <c r="BU50" s="11"/>
      <c r="BV50" s="4"/>
      <c r="BW50" s="4"/>
      <c r="BX50" s="4"/>
      <c r="BY50" s="4"/>
      <c r="BZ50" s="10">
        <f t="shared" ca="1" si="25"/>
        <v>0.34961239088987428</v>
      </c>
      <c r="CA50" s="11">
        <f t="shared" ca="1" si="26"/>
        <v>53</v>
      </c>
      <c r="CB50" s="4"/>
      <c r="CC50" s="4">
        <v>50</v>
      </c>
      <c r="CD50" s="4">
        <v>6</v>
      </c>
      <c r="CE50" s="4">
        <v>5</v>
      </c>
      <c r="CG50" s="10">
        <f t="shared" ca="1" si="27"/>
        <v>0.96062205336575845</v>
      </c>
      <c r="CH50" s="11">
        <f t="shared" ca="1" si="28"/>
        <v>5</v>
      </c>
      <c r="CI50" s="4"/>
      <c r="CJ50" s="4">
        <v>50</v>
      </c>
      <c r="CK50" s="4">
        <v>9</v>
      </c>
      <c r="CL50" s="4">
        <v>4</v>
      </c>
      <c r="CN50" s="10"/>
      <c r="CO50" s="11"/>
      <c r="CP50" s="4"/>
      <c r="CQ50" s="4"/>
    </row>
    <row r="51" spans="1:95" ht="9.9499999999999993" customHeight="1" x14ac:dyDescent="0.25">
      <c r="A51" s="90"/>
      <c r="B51" s="83"/>
      <c r="C51" s="119"/>
      <c r="D51" s="120"/>
      <c r="E51" s="121"/>
      <c r="F51" s="83"/>
      <c r="G51" s="83"/>
      <c r="H51" s="83"/>
      <c r="I51" s="83"/>
      <c r="J51" s="98"/>
      <c r="K51" s="90"/>
      <c r="L51" s="83"/>
      <c r="M51" s="119"/>
      <c r="N51" s="83"/>
      <c r="O51" s="83"/>
      <c r="P51" s="83"/>
      <c r="Q51" s="83"/>
      <c r="R51" s="83"/>
      <c r="S51" s="83"/>
      <c r="T51" s="98"/>
      <c r="BS51" s="10"/>
      <c r="BT51" s="11"/>
      <c r="BU51" s="11"/>
      <c r="BV51" s="4"/>
      <c r="BW51" s="4"/>
      <c r="BX51" s="4"/>
      <c r="BY51" s="4"/>
      <c r="BZ51" s="10">
        <f t="shared" ca="1" si="25"/>
        <v>0.78743406065247534</v>
      </c>
      <c r="CA51" s="11">
        <f t="shared" ca="1" si="26"/>
        <v>13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0.26442617912529032</v>
      </c>
      <c r="CH51" s="11">
        <f t="shared" ca="1" si="28"/>
        <v>41</v>
      </c>
      <c r="CI51" s="4"/>
      <c r="CJ51" s="4">
        <v>51</v>
      </c>
      <c r="CK51" s="4">
        <v>9</v>
      </c>
      <c r="CL51" s="4">
        <v>5</v>
      </c>
      <c r="CN51" s="10"/>
      <c r="CO51" s="11"/>
      <c r="CP51" s="4"/>
      <c r="CQ51" s="4"/>
    </row>
    <row r="52" spans="1:95" ht="54.95" customHeight="1" x14ac:dyDescent="0.25">
      <c r="A52" s="90"/>
      <c r="B52" s="83"/>
      <c r="C52" s="128"/>
      <c r="D52" s="129">
        <f t="shared" ref="D52:H52" ca="1" si="47">D21</f>
        <v>0</v>
      </c>
      <c r="E52" s="130">
        <f t="shared" ca="1" si="47"/>
        <v>6</v>
      </c>
      <c r="F52" s="130" t="str">
        <f t="shared" ca="1" si="47"/>
        <v>.</v>
      </c>
      <c r="G52" s="131">
        <f t="shared" ca="1" si="47"/>
        <v>7</v>
      </c>
      <c r="H52" s="131">
        <f t="shared" ca="1" si="47"/>
        <v>6</v>
      </c>
      <c r="I52" s="103"/>
      <c r="J52" s="98"/>
      <c r="K52" s="90"/>
      <c r="L52" s="83"/>
      <c r="M52" s="128"/>
      <c r="N52" s="129">
        <f t="shared" ref="N52:R52" ca="1" si="48">N21</f>
        <v>0</v>
      </c>
      <c r="O52" s="130">
        <f t="shared" ca="1" si="48"/>
        <v>3</v>
      </c>
      <c r="P52" s="130" t="str">
        <f t="shared" ca="1" si="48"/>
        <v>.</v>
      </c>
      <c r="Q52" s="131">
        <f t="shared" ca="1" si="48"/>
        <v>4</v>
      </c>
      <c r="R52" s="131">
        <f t="shared" ca="1" si="48"/>
        <v>3</v>
      </c>
      <c r="S52" s="103"/>
      <c r="T52" s="98"/>
      <c r="BS52" s="10"/>
      <c r="BT52" s="11"/>
      <c r="BU52" s="11"/>
      <c r="BV52" s="4"/>
      <c r="BW52" s="4"/>
      <c r="BX52" s="4"/>
      <c r="BY52" s="4"/>
      <c r="BZ52" s="10">
        <f t="shared" ca="1" si="25"/>
        <v>0.16513761947307948</v>
      </c>
      <c r="CA52" s="11">
        <f t="shared" ca="1" si="26"/>
        <v>66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0.54796639489647769</v>
      </c>
      <c r="CH52" s="11">
        <f t="shared" ca="1" si="28"/>
        <v>23</v>
      </c>
      <c r="CI52" s="4"/>
      <c r="CJ52" s="4">
        <v>52</v>
      </c>
      <c r="CK52" s="4">
        <v>9</v>
      </c>
      <c r="CL52" s="4">
        <v>6</v>
      </c>
      <c r="CN52" s="10"/>
      <c r="CO52" s="11"/>
      <c r="CP52" s="4"/>
      <c r="CQ52" s="4"/>
    </row>
    <row r="53" spans="1:95" ht="54.95" customHeight="1" thickBot="1" x14ac:dyDescent="0.3">
      <c r="A53" s="90"/>
      <c r="B53" s="83"/>
      <c r="C53" s="132" t="str">
        <f t="shared" ref="C53:H54" ca="1" si="49">C22</f>
        <v/>
      </c>
      <c r="D53" s="133" t="str">
        <f t="shared" ca="1" si="49"/>
        <v>＋</v>
      </c>
      <c r="E53" s="134">
        <f t="shared" ca="1" si="49"/>
        <v>1</v>
      </c>
      <c r="F53" s="134" t="str">
        <f t="shared" ca="1" si="49"/>
        <v>.</v>
      </c>
      <c r="G53" s="135">
        <f t="shared" ca="1" si="49"/>
        <v>2</v>
      </c>
      <c r="H53" s="135">
        <f t="shared" ca="1" si="49"/>
        <v>6</v>
      </c>
      <c r="I53" s="103"/>
      <c r="J53" s="98"/>
      <c r="K53" s="90"/>
      <c r="L53" s="83"/>
      <c r="M53" s="132" t="str">
        <f t="shared" ref="M53:R54" ca="1" si="50">M22</f>
        <v/>
      </c>
      <c r="N53" s="133" t="str">
        <f t="shared" ca="1" si="50"/>
        <v>＋</v>
      </c>
      <c r="O53" s="134">
        <f t="shared" ca="1" si="50"/>
        <v>6</v>
      </c>
      <c r="P53" s="134" t="str">
        <f t="shared" ca="1" si="50"/>
        <v>.</v>
      </c>
      <c r="Q53" s="135">
        <f t="shared" ca="1" si="50"/>
        <v>8</v>
      </c>
      <c r="R53" s="135">
        <f t="shared" ca="1" si="50"/>
        <v>8</v>
      </c>
      <c r="S53" s="103"/>
      <c r="T53" s="98"/>
      <c r="BS53" s="10"/>
      <c r="BT53" s="11"/>
      <c r="BU53" s="11"/>
      <c r="BV53" s="4"/>
      <c r="BW53" s="4"/>
      <c r="BX53" s="4"/>
      <c r="BY53" s="4"/>
      <c r="BZ53" s="10">
        <f t="shared" ca="1" si="25"/>
        <v>0.12894146527442851</v>
      </c>
      <c r="CA53" s="11">
        <f t="shared" ca="1" si="26"/>
        <v>72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0.67317752666777475</v>
      </c>
      <c r="CH53" s="11">
        <f t="shared" ca="1" si="28"/>
        <v>15</v>
      </c>
      <c r="CI53" s="4"/>
      <c r="CJ53" s="4">
        <v>53</v>
      </c>
      <c r="CK53" s="4">
        <v>9</v>
      </c>
      <c r="CL53" s="4">
        <v>7</v>
      </c>
      <c r="CN53" s="10"/>
      <c r="CO53" s="11"/>
      <c r="CP53" s="4"/>
      <c r="CQ53" s="4"/>
    </row>
    <row r="54" spans="1:95" ht="54.95" customHeight="1" x14ac:dyDescent="0.25">
      <c r="A54" s="90"/>
      <c r="B54" s="83"/>
      <c r="C54" s="137"/>
      <c r="D54" s="138">
        <f ca="1">D23</f>
        <v>0</v>
      </c>
      <c r="E54" s="139">
        <f t="shared" ca="1" si="49"/>
        <v>8</v>
      </c>
      <c r="F54" s="139" t="str">
        <f t="shared" si="49"/>
        <v>.</v>
      </c>
      <c r="G54" s="140">
        <f t="shared" ca="1" si="49"/>
        <v>0</v>
      </c>
      <c r="H54" s="141">
        <f t="shared" ca="1" si="49"/>
        <v>2</v>
      </c>
      <c r="I54" s="142"/>
      <c r="J54" s="98"/>
      <c r="K54" s="83"/>
      <c r="L54" s="83"/>
      <c r="M54" s="137"/>
      <c r="N54" s="138">
        <f ca="1">N23</f>
        <v>1</v>
      </c>
      <c r="O54" s="139">
        <f t="shared" ca="1" si="50"/>
        <v>0</v>
      </c>
      <c r="P54" s="139" t="str">
        <f t="shared" si="50"/>
        <v>.</v>
      </c>
      <c r="Q54" s="140">
        <f t="shared" ca="1" si="50"/>
        <v>3</v>
      </c>
      <c r="R54" s="141">
        <f t="shared" ca="1" si="50"/>
        <v>1</v>
      </c>
      <c r="S54" s="142"/>
      <c r="T54" s="98"/>
      <c r="BS54" s="10"/>
      <c r="BT54" s="11"/>
      <c r="BU54" s="11"/>
      <c r="BV54" s="4"/>
      <c r="BW54" s="4"/>
      <c r="BX54" s="4"/>
      <c r="BY54" s="4"/>
      <c r="BZ54" s="10">
        <f t="shared" ca="1" si="25"/>
        <v>0.18871164961530151</v>
      </c>
      <c r="CA54" s="11">
        <f t="shared" ca="1" si="26"/>
        <v>64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0.55754495771300272</v>
      </c>
      <c r="CH54" s="11">
        <f t="shared" ca="1" si="28"/>
        <v>22</v>
      </c>
      <c r="CI54" s="4"/>
      <c r="CJ54" s="4">
        <v>54</v>
      </c>
      <c r="CK54" s="4">
        <v>9</v>
      </c>
      <c r="CL54" s="4">
        <v>8</v>
      </c>
      <c r="CN54" s="10"/>
      <c r="CO54" s="11"/>
      <c r="CP54" s="4"/>
      <c r="CQ54" s="4"/>
    </row>
    <row r="55" spans="1:95" ht="9.9499999999999993" customHeight="1" x14ac:dyDescent="0.25">
      <c r="A55" s="112"/>
      <c r="B55" s="113"/>
      <c r="C55" s="113"/>
      <c r="D55" s="114"/>
      <c r="E55" s="115"/>
      <c r="F55" s="113"/>
      <c r="G55" s="113"/>
      <c r="H55" s="113"/>
      <c r="I55" s="113"/>
      <c r="J55" s="116"/>
      <c r="K55" s="112"/>
      <c r="L55" s="113"/>
      <c r="M55" s="113"/>
      <c r="N55" s="113"/>
      <c r="O55" s="113"/>
      <c r="P55" s="113"/>
      <c r="Q55" s="113"/>
      <c r="R55" s="113"/>
      <c r="S55" s="113"/>
      <c r="T55" s="116"/>
      <c r="BS55" s="10"/>
      <c r="BT55" s="11"/>
      <c r="BU55" s="11"/>
      <c r="BV55" s="4"/>
      <c r="BW55" s="4"/>
      <c r="BX55" s="4"/>
      <c r="BY55" s="4"/>
      <c r="BZ55" s="10">
        <f t="shared" ca="1" si="25"/>
        <v>0.35918887031504598</v>
      </c>
      <c r="CA55" s="11">
        <f t="shared" ca="1" si="26"/>
        <v>52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0.23468970396110511</v>
      </c>
      <c r="CH55" s="11">
        <f t="shared" ca="1" si="28"/>
        <v>43</v>
      </c>
      <c r="CI55" s="4"/>
      <c r="CJ55" s="4">
        <v>55</v>
      </c>
      <c r="CK55" s="4">
        <v>9</v>
      </c>
      <c r="CL55" s="4">
        <v>9</v>
      </c>
      <c r="CN55" s="10"/>
      <c r="CO55" s="11"/>
      <c r="CP55" s="4"/>
      <c r="CQ55" s="4"/>
    </row>
    <row r="56" spans="1:95" ht="18.75" customHeight="1" thickBot="1" x14ac:dyDescent="0.3">
      <c r="A56" s="117"/>
      <c r="B56" s="87"/>
      <c r="C56" s="86" t="str">
        <f>C25</f>
        <v>⑦</v>
      </c>
      <c r="D56" s="118"/>
      <c r="E56" s="88"/>
      <c r="F56" s="87"/>
      <c r="G56" s="87"/>
      <c r="H56" s="87"/>
      <c r="I56" s="87"/>
      <c r="J56" s="89"/>
      <c r="K56" s="117"/>
      <c r="L56" s="87"/>
      <c r="M56" s="86" t="str">
        <f>M25</f>
        <v>⑧</v>
      </c>
      <c r="N56" s="87"/>
      <c r="O56" s="87"/>
      <c r="P56" s="87"/>
      <c r="Q56" s="87"/>
      <c r="R56" s="87"/>
      <c r="S56" s="87"/>
      <c r="T56" s="89"/>
      <c r="BS56" s="10"/>
      <c r="BT56" s="11"/>
      <c r="BU56" s="11"/>
      <c r="BV56" s="4"/>
      <c r="BW56" s="4"/>
      <c r="BX56" s="4"/>
      <c r="BY56" s="4"/>
      <c r="BZ56" s="10">
        <f t="shared" ca="1" si="25"/>
        <v>0.39819615624709503</v>
      </c>
      <c r="CA56" s="11">
        <f t="shared" ca="1" si="26"/>
        <v>48</v>
      </c>
      <c r="CB56" s="4"/>
      <c r="CC56" s="4">
        <v>56</v>
      </c>
      <c r="CD56" s="4">
        <v>7</v>
      </c>
      <c r="CE56" s="4">
        <v>2</v>
      </c>
      <c r="CG56" s="10"/>
      <c r="CH56" s="11"/>
      <c r="CI56" s="4"/>
      <c r="CJ56" s="4"/>
      <c r="CN56" s="10"/>
      <c r="CO56" s="11"/>
      <c r="CP56" s="4"/>
      <c r="CQ56" s="4"/>
    </row>
    <row r="57" spans="1:95" ht="45.95" customHeight="1" thickBot="1" x14ac:dyDescent="0.3">
      <c r="A57" s="94"/>
      <c r="B57" s="95"/>
      <c r="C57" s="171" t="str">
        <f t="shared" ref="C57" ca="1" si="51">C26</f>
        <v>7.54＋4.89＝</v>
      </c>
      <c r="D57" s="172"/>
      <c r="E57" s="172"/>
      <c r="F57" s="172"/>
      <c r="G57" s="173">
        <f ca="1">G26</f>
        <v>12.43</v>
      </c>
      <c r="H57" s="174"/>
      <c r="I57" s="125"/>
      <c r="J57" s="98"/>
      <c r="K57" s="94"/>
      <c r="L57" s="95"/>
      <c r="M57" s="171" t="str">
        <f t="shared" ref="M57" ca="1" si="52">M26</f>
        <v>3.55＋3.78＝</v>
      </c>
      <c r="N57" s="172"/>
      <c r="O57" s="172"/>
      <c r="P57" s="172"/>
      <c r="Q57" s="173">
        <f ca="1">Q26</f>
        <v>7.33</v>
      </c>
      <c r="R57" s="174"/>
      <c r="S57" s="125"/>
      <c r="T57" s="98"/>
      <c r="BS57" s="10"/>
      <c r="BT57" s="11"/>
      <c r="BU57" s="11"/>
      <c r="BV57" s="4"/>
      <c r="BW57" s="4"/>
      <c r="BX57" s="4"/>
      <c r="BY57" s="4"/>
      <c r="BZ57" s="10">
        <f t="shared" ca="1" si="25"/>
        <v>0.9412206960823879</v>
      </c>
      <c r="CA57" s="11">
        <f t="shared" ca="1" si="26"/>
        <v>4</v>
      </c>
      <c r="CB57" s="4"/>
      <c r="CC57" s="4">
        <v>57</v>
      </c>
      <c r="CD57" s="4">
        <v>7</v>
      </c>
      <c r="CE57" s="4">
        <v>3</v>
      </c>
      <c r="CG57" s="10"/>
      <c r="CH57" s="11"/>
      <c r="CI57" s="4"/>
      <c r="CJ57" s="4"/>
      <c r="CN57" s="10"/>
      <c r="CO57" s="11"/>
      <c r="CP57" s="4"/>
      <c r="CQ57" s="4"/>
    </row>
    <row r="58" spans="1:95" ht="9.9499999999999993" customHeight="1" x14ac:dyDescent="0.25">
      <c r="A58" s="90"/>
      <c r="B58" s="83"/>
      <c r="C58" s="119"/>
      <c r="D58" s="120"/>
      <c r="E58" s="121"/>
      <c r="F58" s="83"/>
      <c r="G58" s="83"/>
      <c r="H58" s="83"/>
      <c r="I58" s="83"/>
      <c r="J58" s="98"/>
      <c r="K58" s="90"/>
      <c r="L58" s="83"/>
      <c r="M58" s="119"/>
      <c r="N58" s="83"/>
      <c r="O58" s="83"/>
      <c r="P58" s="83"/>
      <c r="Q58" s="83"/>
      <c r="R58" s="83"/>
      <c r="S58" s="83"/>
      <c r="T58" s="98"/>
      <c r="BS58" s="10"/>
      <c r="BT58" s="11"/>
      <c r="BU58" s="11"/>
      <c r="BV58" s="4"/>
      <c r="BW58" s="4"/>
      <c r="BX58" s="4"/>
      <c r="BY58" s="4"/>
      <c r="BZ58" s="10">
        <f t="shared" ca="1" si="25"/>
        <v>0.48256463014529938</v>
      </c>
      <c r="CA58" s="11">
        <f t="shared" ca="1" si="26"/>
        <v>37</v>
      </c>
      <c r="CB58" s="4"/>
      <c r="CC58" s="4">
        <v>58</v>
      </c>
      <c r="CD58" s="4">
        <v>7</v>
      </c>
      <c r="CE58" s="4">
        <v>4</v>
      </c>
      <c r="CG58" s="10"/>
      <c r="CH58" s="11"/>
      <c r="CI58" s="4"/>
      <c r="CJ58" s="4"/>
      <c r="CN58" s="10"/>
      <c r="CO58" s="11"/>
      <c r="CP58" s="4"/>
      <c r="CQ58" s="4"/>
    </row>
    <row r="59" spans="1:95" ht="54.95" customHeight="1" x14ac:dyDescent="0.25">
      <c r="A59" s="90"/>
      <c r="B59" s="83"/>
      <c r="C59" s="128"/>
      <c r="D59" s="129">
        <f t="shared" ref="D59:H59" ca="1" si="53">D28</f>
        <v>0</v>
      </c>
      <c r="E59" s="130">
        <f t="shared" ca="1" si="53"/>
        <v>7</v>
      </c>
      <c r="F59" s="130" t="str">
        <f t="shared" ca="1" si="53"/>
        <v>.</v>
      </c>
      <c r="G59" s="131">
        <f t="shared" ca="1" si="53"/>
        <v>5</v>
      </c>
      <c r="H59" s="131">
        <f t="shared" ca="1" si="53"/>
        <v>4</v>
      </c>
      <c r="I59" s="103"/>
      <c r="J59" s="98"/>
      <c r="K59" s="90"/>
      <c r="L59" s="83"/>
      <c r="M59" s="128"/>
      <c r="N59" s="129">
        <f t="shared" ref="N59:R59" ca="1" si="54">N28</f>
        <v>0</v>
      </c>
      <c r="O59" s="130">
        <f t="shared" ca="1" si="54"/>
        <v>3</v>
      </c>
      <c r="P59" s="130" t="str">
        <f t="shared" ca="1" si="54"/>
        <v>.</v>
      </c>
      <c r="Q59" s="131">
        <f t="shared" ca="1" si="54"/>
        <v>5</v>
      </c>
      <c r="R59" s="131">
        <f t="shared" ca="1" si="54"/>
        <v>5</v>
      </c>
      <c r="S59" s="103"/>
      <c r="T59" s="98"/>
      <c r="BS59" s="10"/>
      <c r="BT59" s="11"/>
      <c r="BU59" s="11"/>
      <c r="BV59" s="4"/>
      <c r="BW59" s="4"/>
      <c r="BX59" s="4"/>
      <c r="BY59" s="4"/>
      <c r="BZ59" s="10">
        <f t="shared" ca="1" si="25"/>
        <v>0.34393742755657264</v>
      </c>
      <c r="CA59" s="11">
        <f t="shared" ca="1" si="26"/>
        <v>55</v>
      </c>
      <c r="CB59" s="4"/>
      <c r="CC59" s="4">
        <v>59</v>
      </c>
      <c r="CD59" s="4">
        <v>7</v>
      </c>
      <c r="CE59" s="4">
        <v>5</v>
      </c>
      <c r="CG59" s="10"/>
      <c r="CH59" s="11"/>
      <c r="CI59" s="4"/>
      <c r="CJ59" s="4"/>
      <c r="CN59" s="10"/>
      <c r="CO59" s="11"/>
      <c r="CP59" s="4"/>
      <c r="CQ59" s="4"/>
    </row>
    <row r="60" spans="1:95" ht="54.95" customHeight="1" thickBot="1" x14ac:dyDescent="0.3">
      <c r="A60" s="90"/>
      <c r="B60" s="83"/>
      <c r="C60" s="132" t="str">
        <f t="shared" ref="C60:H61" ca="1" si="55">C29</f>
        <v/>
      </c>
      <c r="D60" s="133" t="str">
        <f t="shared" ca="1" si="55"/>
        <v>＋</v>
      </c>
      <c r="E60" s="134">
        <f t="shared" ca="1" si="55"/>
        <v>4</v>
      </c>
      <c r="F60" s="134" t="str">
        <f t="shared" ca="1" si="55"/>
        <v>.</v>
      </c>
      <c r="G60" s="135">
        <f t="shared" ca="1" si="55"/>
        <v>8</v>
      </c>
      <c r="H60" s="135">
        <f t="shared" ca="1" si="55"/>
        <v>9</v>
      </c>
      <c r="I60" s="103"/>
      <c r="J60" s="98"/>
      <c r="K60" s="90"/>
      <c r="L60" s="83"/>
      <c r="M60" s="132" t="str">
        <f t="shared" ref="M60:R61" ca="1" si="56">M29</f>
        <v/>
      </c>
      <c r="N60" s="133" t="str">
        <f t="shared" ca="1" si="56"/>
        <v>＋</v>
      </c>
      <c r="O60" s="134">
        <f t="shared" ca="1" si="56"/>
        <v>3</v>
      </c>
      <c r="P60" s="134" t="str">
        <f t="shared" ca="1" si="56"/>
        <v>.</v>
      </c>
      <c r="Q60" s="135">
        <f t="shared" ca="1" si="56"/>
        <v>7</v>
      </c>
      <c r="R60" s="135">
        <f t="shared" ca="1" si="56"/>
        <v>8</v>
      </c>
      <c r="S60" s="103"/>
      <c r="T60" s="98"/>
      <c r="BS60" s="10"/>
      <c r="BT60" s="11"/>
      <c r="BU60" s="11"/>
      <c r="BV60" s="4"/>
      <c r="BW60" s="4"/>
      <c r="BX60" s="4"/>
      <c r="BY60" s="4"/>
      <c r="BZ60" s="10">
        <f t="shared" ca="1" si="25"/>
        <v>0.45484187114554087</v>
      </c>
      <c r="CA60" s="11">
        <f t="shared" ca="1" si="26"/>
        <v>42</v>
      </c>
      <c r="CB60" s="4"/>
      <c r="CC60" s="4">
        <v>60</v>
      </c>
      <c r="CD60" s="4">
        <v>7</v>
      </c>
      <c r="CE60" s="4">
        <v>6</v>
      </c>
      <c r="CG60" s="10"/>
      <c r="CH60" s="11"/>
      <c r="CI60" s="4"/>
      <c r="CJ60" s="4"/>
      <c r="CN60" s="10"/>
      <c r="CO60" s="11"/>
      <c r="CP60" s="4"/>
      <c r="CQ60" s="4"/>
    </row>
    <row r="61" spans="1:95" ht="54.95" customHeight="1" x14ac:dyDescent="0.25">
      <c r="A61" s="90"/>
      <c r="B61" s="83"/>
      <c r="C61" s="137"/>
      <c r="D61" s="138">
        <f ca="1">D30</f>
        <v>1</v>
      </c>
      <c r="E61" s="139">
        <f t="shared" ca="1" si="55"/>
        <v>2</v>
      </c>
      <c r="F61" s="139" t="str">
        <f t="shared" si="55"/>
        <v>.</v>
      </c>
      <c r="G61" s="140">
        <f t="shared" ca="1" si="55"/>
        <v>4</v>
      </c>
      <c r="H61" s="141">
        <f t="shared" ca="1" si="55"/>
        <v>3</v>
      </c>
      <c r="I61" s="142"/>
      <c r="J61" s="98"/>
      <c r="K61" s="83"/>
      <c r="L61" s="83"/>
      <c r="M61" s="137"/>
      <c r="N61" s="138">
        <f ca="1">N30</f>
        <v>0</v>
      </c>
      <c r="O61" s="139">
        <f t="shared" ca="1" si="56"/>
        <v>7</v>
      </c>
      <c r="P61" s="139" t="str">
        <f t="shared" si="56"/>
        <v>.</v>
      </c>
      <c r="Q61" s="140">
        <f t="shared" ca="1" si="56"/>
        <v>3</v>
      </c>
      <c r="R61" s="141">
        <f t="shared" ca="1" si="56"/>
        <v>3</v>
      </c>
      <c r="S61" s="142"/>
      <c r="T61" s="98"/>
      <c r="BS61" s="10"/>
      <c r="BT61" s="11"/>
      <c r="BU61" s="11"/>
      <c r="BV61" s="4"/>
      <c r="BW61" s="4"/>
      <c r="BX61" s="4"/>
      <c r="BY61" s="4"/>
      <c r="BZ61" s="10">
        <f t="shared" ca="1" si="25"/>
        <v>0.59149836918176368</v>
      </c>
      <c r="CA61" s="11">
        <f t="shared" ca="1" si="26"/>
        <v>30</v>
      </c>
      <c r="CB61" s="4"/>
      <c r="CC61" s="4">
        <v>61</v>
      </c>
      <c r="CD61" s="4">
        <v>7</v>
      </c>
      <c r="CE61" s="4">
        <v>7</v>
      </c>
      <c r="CG61" s="10"/>
      <c r="CH61" s="11"/>
      <c r="CI61" s="4"/>
      <c r="CJ61" s="4"/>
      <c r="CN61" s="10"/>
      <c r="CO61" s="11"/>
      <c r="CP61" s="4"/>
      <c r="CQ61" s="4"/>
    </row>
    <row r="62" spans="1:95" ht="9.9499999999999993" customHeight="1" x14ac:dyDescent="0.25">
      <c r="A62" s="112"/>
      <c r="B62" s="113"/>
      <c r="C62" s="113"/>
      <c r="D62" s="113"/>
      <c r="E62" s="115"/>
      <c r="F62" s="113"/>
      <c r="G62" s="113"/>
      <c r="H62" s="113"/>
      <c r="I62" s="113"/>
      <c r="J62" s="116"/>
      <c r="K62" s="112"/>
      <c r="L62" s="113"/>
      <c r="M62" s="113"/>
      <c r="N62" s="113"/>
      <c r="O62" s="113"/>
      <c r="P62" s="113"/>
      <c r="Q62" s="113"/>
      <c r="R62" s="113"/>
      <c r="S62" s="113"/>
      <c r="T62" s="116"/>
      <c r="BS62" s="10"/>
      <c r="BT62" s="11"/>
      <c r="BU62" s="11"/>
      <c r="BV62" s="4"/>
      <c r="BW62" s="4"/>
      <c r="BX62" s="4"/>
      <c r="BY62" s="4"/>
      <c r="BZ62" s="10">
        <f t="shared" ca="1" si="25"/>
        <v>0.39935419379853532</v>
      </c>
      <c r="CA62" s="11">
        <f t="shared" ca="1" si="26"/>
        <v>47</v>
      </c>
      <c r="CB62" s="4"/>
      <c r="CC62" s="4">
        <v>62</v>
      </c>
      <c r="CD62" s="4">
        <v>7</v>
      </c>
      <c r="CE62" s="4">
        <v>8</v>
      </c>
      <c r="CG62" s="10"/>
      <c r="CH62" s="11"/>
      <c r="CI62" s="4"/>
      <c r="CJ62" s="4"/>
      <c r="CN62" s="10"/>
      <c r="CO62" s="11"/>
      <c r="CP62" s="4"/>
      <c r="CQ62" s="4"/>
    </row>
    <row r="63" spans="1:95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0.85553057006749844</v>
      </c>
      <c r="CA63" s="11">
        <f t="shared" ca="1" si="26"/>
        <v>6</v>
      </c>
      <c r="CC63" s="4">
        <v>63</v>
      </c>
      <c r="CD63" s="4">
        <v>7</v>
      </c>
      <c r="CE63" s="4">
        <v>9</v>
      </c>
      <c r="CG63" s="10"/>
      <c r="CH63" s="11"/>
      <c r="CJ63" s="4"/>
      <c r="CN63" s="10"/>
      <c r="CO63" s="11"/>
      <c r="CQ63" s="4"/>
    </row>
    <row r="64" spans="1:95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0.45524358226418082</v>
      </c>
      <c r="CA64" s="11">
        <f t="shared" ca="1" si="26"/>
        <v>41</v>
      </c>
      <c r="CC64" s="4">
        <v>64</v>
      </c>
      <c r="CD64" s="4">
        <v>8</v>
      </c>
      <c r="CE64" s="4">
        <v>1</v>
      </c>
      <c r="CG64" s="10"/>
      <c r="CH64" s="11"/>
      <c r="CJ64" s="4"/>
      <c r="CN64" s="10"/>
      <c r="CO64" s="11"/>
      <c r="CQ64" s="4"/>
    </row>
    <row r="65" spans="71:95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0.23681175144975741</v>
      </c>
      <c r="CA65" s="11">
        <f t="shared" ca="1" si="26"/>
        <v>61</v>
      </c>
      <c r="CC65" s="4">
        <v>65</v>
      </c>
      <c r="CD65" s="4">
        <v>8</v>
      </c>
      <c r="CE65" s="4">
        <v>2</v>
      </c>
      <c r="CG65" s="10"/>
      <c r="CH65" s="11"/>
      <c r="CJ65" s="4"/>
      <c r="CN65" s="10"/>
      <c r="CO65" s="11"/>
      <c r="CQ65" s="4"/>
    </row>
    <row r="66" spans="71:95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0.73612803384991654</v>
      </c>
      <c r="CA66" s="11">
        <f t="shared" ref="CA66:CA81" ca="1" si="58">RANK(BZ66,$BZ$1:$BZ$100,)</f>
        <v>18</v>
      </c>
      <c r="CC66" s="4">
        <v>66</v>
      </c>
      <c r="CD66" s="4">
        <v>8</v>
      </c>
      <c r="CE66" s="4">
        <v>3</v>
      </c>
      <c r="CG66" s="10"/>
      <c r="CH66" s="11"/>
      <c r="CJ66" s="4"/>
      <c r="CN66" s="10"/>
      <c r="CO66" s="11"/>
      <c r="CQ66" s="4"/>
    </row>
    <row r="67" spans="71:95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0.76036968432957375</v>
      </c>
      <c r="CA67" s="11">
        <f t="shared" ca="1" si="58"/>
        <v>16</v>
      </c>
      <c r="CC67" s="4">
        <v>67</v>
      </c>
      <c r="CD67" s="4">
        <v>8</v>
      </c>
      <c r="CE67" s="4">
        <v>4</v>
      </c>
      <c r="CG67" s="10"/>
      <c r="CH67" s="11"/>
      <c r="CJ67" s="4"/>
      <c r="CN67" s="10"/>
      <c r="CO67" s="11"/>
      <c r="CQ67" s="4"/>
    </row>
    <row r="68" spans="71:95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0.11939294093438835</v>
      </c>
      <c r="CA68" s="11">
        <f t="shared" ca="1" si="58"/>
        <v>73</v>
      </c>
      <c r="CC68" s="4">
        <v>68</v>
      </c>
      <c r="CD68" s="4">
        <v>8</v>
      </c>
      <c r="CE68" s="4">
        <v>5</v>
      </c>
      <c r="CG68" s="10"/>
      <c r="CH68" s="11"/>
      <c r="CJ68" s="4"/>
      <c r="CN68" s="10"/>
      <c r="CO68" s="11"/>
      <c r="CQ68" s="4"/>
    </row>
    <row r="69" spans="71:95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0.84636749711227366</v>
      </c>
      <c r="CA69" s="11">
        <f t="shared" ca="1" si="58"/>
        <v>8</v>
      </c>
      <c r="CC69" s="4">
        <v>69</v>
      </c>
      <c r="CD69" s="4">
        <v>8</v>
      </c>
      <c r="CE69" s="4">
        <v>6</v>
      </c>
      <c r="CG69" s="10"/>
      <c r="CH69" s="11"/>
      <c r="CJ69" s="4"/>
      <c r="CN69" s="10"/>
      <c r="CO69" s="11"/>
      <c r="CQ69" s="4"/>
    </row>
    <row r="70" spans="71:95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9.9066004457720291E-2</v>
      </c>
      <c r="CA70" s="11">
        <f t="shared" ca="1" si="58"/>
        <v>76</v>
      </c>
      <c r="CC70" s="4">
        <v>70</v>
      </c>
      <c r="CD70" s="4">
        <v>8</v>
      </c>
      <c r="CE70" s="4">
        <v>7</v>
      </c>
      <c r="CG70" s="10"/>
      <c r="CH70" s="11"/>
      <c r="CJ70" s="4"/>
      <c r="CN70" s="10"/>
      <c r="CO70" s="11"/>
      <c r="CQ70" s="4"/>
    </row>
    <row r="71" spans="71:95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0.76748113309902466</v>
      </c>
      <c r="CA71" s="11">
        <f t="shared" ca="1" si="58"/>
        <v>15</v>
      </c>
      <c r="CC71" s="4">
        <v>71</v>
      </c>
      <c r="CD71" s="4">
        <v>8</v>
      </c>
      <c r="CE71" s="4">
        <v>8</v>
      </c>
      <c r="CG71" s="10"/>
      <c r="CH71" s="11"/>
      <c r="CJ71" s="4"/>
      <c r="CN71" s="10"/>
      <c r="CO71" s="11"/>
      <c r="CQ71" s="4"/>
    </row>
    <row r="72" spans="71:95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0.62808934120362925</v>
      </c>
      <c r="CA72" s="11">
        <f t="shared" ca="1" si="58"/>
        <v>26</v>
      </c>
      <c r="CC72" s="4">
        <v>72</v>
      </c>
      <c r="CD72" s="4">
        <v>8</v>
      </c>
      <c r="CE72" s="4">
        <v>9</v>
      </c>
      <c r="CG72" s="10"/>
      <c r="CH72" s="11"/>
      <c r="CJ72" s="4"/>
      <c r="CN72" s="10"/>
      <c r="CO72" s="11"/>
      <c r="CQ72" s="4"/>
    </row>
    <row r="73" spans="71:95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0.33802556830479202</v>
      </c>
      <c r="CA73" s="11">
        <f t="shared" ca="1" si="58"/>
        <v>57</v>
      </c>
      <c r="CC73" s="4">
        <v>73</v>
      </c>
      <c r="CD73" s="4">
        <v>9</v>
      </c>
      <c r="CE73" s="4">
        <v>1</v>
      </c>
      <c r="CG73" s="10"/>
      <c r="CH73" s="11"/>
      <c r="CJ73" s="4"/>
      <c r="CN73" s="10"/>
      <c r="CO73" s="11"/>
      <c r="CQ73" s="4"/>
    </row>
    <row r="74" spans="71:95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0.45456276107674032</v>
      </c>
      <c r="CA74" s="11">
        <f t="shared" ca="1" si="58"/>
        <v>43</v>
      </c>
      <c r="CC74" s="4">
        <v>74</v>
      </c>
      <c r="CD74" s="4">
        <v>9</v>
      </c>
      <c r="CE74" s="4">
        <v>2</v>
      </c>
      <c r="CG74" s="10"/>
      <c r="CH74" s="11"/>
      <c r="CJ74" s="4"/>
      <c r="CN74" s="10"/>
      <c r="CO74" s="11"/>
      <c r="CQ74" s="4"/>
    </row>
    <row r="75" spans="71:95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0.56786700534188794</v>
      </c>
      <c r="CA75" s="11">
        <f t="shared" ca="1" si="58"/>
        <v>32</v>
      </c>
      <c r="CC75" s="4">
        <v>75</v>
      </c>
      <c r="CD75" s="4">
        <v>9</v>
      </c>
      <c r="CE75" s="4">
        <v>3</v>
      </c>
      <c r="CG75" s="10"/>
      <c r="CH75" s="11"/>
      <c r="CJ75" s="4"/>
      <c r="CN75" s="10"/>
      <c r="CO75" s="11"/>
      <c r="CQ75" s="4"/>
    </row>
    <row r="76" spans="71:95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0.69339774534176246</v>
      </c>
      <c r="CA76" s="11">
        <f t="shared" ca="1" si="58"/>
        <v>22</v>
      </c>
      <c r="CC76" s="4">
        <v>76</v>
      </c>
      <c r="CD76" s="4">
        <v>9</v>
      </c>
      <c r="CE76" s="4">
        <v>4</v>
      </c>
      <c r="CG76" s="10"/>
      <c r="CH76" s="11"/>
      <c r="CJ76" s="4"/>
      <c r="CN76" s="10"/>
      <c r="CO76" s="11"/>
      <c r="CQ76" s="4"/>
    </row>
    <row r="77" spans="71:95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0.65134108364885657</v>
      </c>
      <c r="CA77" s="11">
        <f t="shared" ca="1" si="58"/>
        <v>25</v>
      </c>
      <c r="CC77" s="4">
        <v>77</v>
      </c>
      <c r="CD77" s="4">
        <v>9</v>
      </c>
      <c r="CE77" s="4">
        <v>5</v>
      </c>
      <c r="CG77" s="10"/>
      <c r="CH77" s="11"/>
      <c r="CJ77" s="4"/>
      <c r="CN77" s="10"/>
      <c r="CO77" s="11"/>
      <c r="CQ77" s="4"/>
    </row>
    <row r="78" spans="71:95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0.97318894716083404</v>
      </c>
      <c r="CA78" s="11">
        <f t="shared" ca="1" si="58"/>
        <v>2</v>
      </c>
      <c r="CC78" s="4">
        <v>78</v>
      </c>
      <c r="CD78" s="4">
        <v>9</v>
      </c>
      <c r="CE78" s="4">
        <v>6</v>
      </c>
      <c r="CG78" s="10"/>
      <c r="CH78" s="11"/>
      <c r="CJ78" s="4"/>
      <c r="CN78" s="10"/>
      <c r="CO78" s="11"/>
      <c r="CQ78" s="4"/>
    </row>
    <row r="79" spans="71:95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0.17886159834435567</v>
      </c>
      <c r="CA79" s="11">
        <f t="shared" ca="1" si="58"/>
        <v>65</v>
      </c>
      <c r="CC79" s="4">
        <v>79</v>
      </c>
      <c r="CD79" s="4">
        <v>9</v>
      </c>
      <c r="CE79" s="4">
        <v>7</v>
      </c>
      <c r="CG79" s="10"/>
      <c r="CH79" s="11"/>
      <c r="CJ79" s="4"/>
      <c r="CN79" s="10"/>
      <c r="CO79" s="11"/>
      <c r="CQ79" s="4"/>
    </row>
    <row r="80" spans="71:95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0.46850492573398805</v>
      </c>
      <c r="CA80" s="11">
        <f t="shared" ca="1" si="58"/>
        <v>39</v>
      </c>
      <c r="CC80" s="4">
        <v>80</v>
      </c>
      <c r="CD80" s="4">
        <v>9</v>
      </c>
      <c r="CE80" s="4">
        <v>8</v>
      </c>
      <c r="CG80" s="10"/>
      <c r="CH80" s="11"/>
      <c r="CJ80" s="4"/>
      <c r="CN80" s="10"/>
      <c r="CO80" s="11"/>
      <c r="CQ80" s="4"/>
    </row>
    <row r="81" spans="71:95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0.10445744619748076</v>
      </c>
      <c r="CA81" s="11">
        <f t="shared" ca="1" si="58"/>
        <v>74</v>
      </c>
      <c r="CC81" s="4">
        <v>81</v>
      </c>
      <c r="CD81" s="4">
        <v>9</v>
      </c>
      <c r="CE81" s="4">
        <v>9</v>
      </c>
      <c r="CG81" s="10"/>
      <c r="CH81" s="11"/>
      <c r="CJ81" s="4"/>
      <c r="CN81" s="10"/>
      <c r="CO81" s="11"/>
      <c r="CQ81" s="4"/>
    </row>
    <row r="82" spans="71:95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</row>
    <row r="83" spans="71:95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</row>
    <row r="84" spans="71:95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</row>
    <row r="85" spans="71:95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</row>
    <row r="86" spans="71:95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</row>
    <row r="87" spans="71:95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</row>
    <row r="88" spans="71:95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</row>
    <row r="89" spans="71:95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</row>
    <row r="90" spans="71:95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</row>
    <row r="91" spans="71:95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5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5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5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5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5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dhsWEzhOLJD5n5/lrbJWdb2QPWaoRHDZOvC4i0aZT9bZv6IRIvNR/uzWn43xba3UToTPbJEouV5SY8cv5WaJUQ==" saltValue="K1jQ4JP4+i/vSDD3oC442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7"/>
  <conditionalFormatting sqref="AF15:AF26">
    <cfRule type="expression" dxfId="686" priority="137">
      <formula>$AF15="NO"</formula>
    </cfRule>
  </conditionalFormatting>
  <conditionalFormatting sqref="S7">
    <cfRule type="expression" dxfId="685" priority="136">
      <formula>S7=0</formula>
    </cfRule>
  </conditionalFormatting>
  <conditionalFormatting sqref="S8">
    <cfRule type="expression" dxfId="684" priority="135">
      <formula>S8=0</formula>
    </cfRule>
  </conditionalFormatting>
  <conditionalFormatting sqref="S14">
    <cfRule type="expression" dxfId="683" priority="134">
      <formula>S14=0</formula>
    </cfRule>
  </conditionalFormatting>
  <conditionalFormatting sqref="S15">
    <cfRule type="expression" dxfId="682" priority="133">
      <formula>S15=0</formula>
    </cfRule>
  </conditionalFormatting>
  <conditionalFormatting sqref="S21">
    <cfRule type="expression" dxfId="681" priority="132">
      <formula>S21=0</formula>
    </cfRule>
  </conditionalFormatting>
  <conditionalFormatting sqref="S22">
    <cfRule type="expression" dxfId="680" priority="131">
      <formula>S22=0</formula>
    </cfRule>
  </conditionalFormatting>
  <conditionalFormatting sqref="S28">
    <cfRule type="expression" dxfId="679" priority="130">
      <formula>S28=0</formula>
    </cfRule>
  </conditionalFormatting>
  <conditionalFormatting sqref="S29">
    <cfRule type="expression" dxfId="678" priority="129">
      <formula>S29=0</formula>
    </cfRule>
  </conditionalFormatting>
  <conditionalFormatting sqref="D38">
    <cfRule type="expression" dxfId="677" priority="128">
      <formula>D38=0</formula>
    </cfRule>
  </conditionalFormatting>
  <conditionalFormatting sqref="D39">
    <cfRule type="expression" dxfId="676" priority="127">
      <formula>D39=0</formula>
    </cfRule>
  </conditionalFormatting>
  <conditionalFormatting sqref="D40">
    <cfRule type="expression" dxfId="675" priority="126">
      <formula>D40=0</formula>
    </cfRule>
  </conditionalFormatting>
  <conditionalFormatting sqref="C39">
    <cfRule type="expression" dxfId="674" priority="125">
      <formula>C39=""</formula>
    </cfRule>
  </conditionalFormatting>
  <conditionalFormatting sqref="H38:I38">
    <cfRule type="expression" dxfId="673" priority="124">
      <formula>H38=0</formula>
    </cfRule>
  </conditionalFormatting>
  <conditionalFormatting sqref="H39:I39">
    <cfRule type="expression" dxfId="672" priority="123">
      <formula>H39=0</formula>
    </cfRule>
  </conditionalFormatting>
  <conditionalFormatting sqref="G38">
    <cfRule type="expression" dxfId="671" priority="122">
      <formula>AND(G38=0,H38=0)</formula>
    </cfRule>
  </conditionalFormatting>
  <conditionalFormatting sqref="G39">
    <cfRule type="expression" dxfId="670" priority="121">
      <formula>AND(G39=0,H39=0)</formula>
    </cfRule>
  </conditionalFormatting>
  <conditionalFormatting sqref="N38">
    <cfRule type="expression" dxfId="669" priority="120">
      <formula>N38=0</formula>
    </cfRule>
  </conditionalFormatting>
  <conditionalFormatting sqref="N39">
    <cfRule type="expression" dxfId="668" priority="119">
      <formula>N39=0</formula>
    </cfRule>
  </conditionalFormatting>
  <conditionalFormatting sqref="N40">
    <cfRule type="expression" dxfId="667" priority="118">
      <formula>N40=0</formula>
    </cfRule>
  </conditionalFormatting>
  <conditionalFormatting sqref="M39">
    <cfRule type="expression" dxfId="666" priority="117">
      <formula>M39=""</formula>
    </cfRule>
  </conditionalFormatting>
  <conditionalFormatting sqref="R38:S38">
    <cfRule type="expression" dxfId="665" priority="116">
      <formula>R38=0</formula>
    </cfRule>
  </conditionalFormatting>
  <conditionalFormatting sqref="R39:S39">
    <cfRule type="expression" dxfId="664" priority="115">
      <formula>R39=0</formula>
    </cfRule>
  </conditionalFormatting>
  <conditionalFormatting sqref="Q38">
    <cfRule type="expression" dxfId="663" priority="114">
      <formula>AND(Q38=0,R38=0)</formula>
    </cfRule>
  </conditionalFormatting>
  <conditionalFormatting sqref="Q39">
    <cfRule type="expression" dxfId="662" priority="113">
      <formula>AND(Q39=0,R39=0)</formula>
    </cfRule>
  </conditionalFormatting>
  <conditionalFormatting sqref="D45">
    <cfRule type="expression" dxfId="661" priority="112">
      <formula>D45=0</formula>
    </cfRule>
  </conditionalFormatting>
  <conditionalFormatting sqref="D46">
    <cfRule type="expression" dxfId="660" priority="111">
      <formula>D46=0</formula>
    </cfRule>
  </conditionalFormatting>
  <conditionalFormatting sqref="D47">
    <cfRule type="expression" dxfId="659" priority="110">
      <formula>D47=0</formula>
    </cfRule>
  </conditionalFormatting>
  <conditionalFormatting sqref="C46">
    <cfRule type="expression" dxfId="658" priority="109">
      <formula>C46=""</formula>
    </cfRule>
  </conditionalFormatting>
  <conditionalFormatting sqref="H45:I45">
    <cfRule type="expression" dxfId="657" priority="108">
      <formula>H45=0</formula>
    </cfRule>
  </conditionalFormatting>
  <conditionalFormatting sqref="H46:I46">
    <cfRule type="expression" dxfId="656" priority="107">
      <formula>H46=0</formula>
    </cfRule>
  </conditionalFormatting>
  <conditionalFormatting sqref="G45">
    <cfRule type="expression" dxfId="655" priority="106">
      <formula>AND(G45=0,H45=0)</formula>
    </cfRule>
  </conditionalFormatting>
  <conditionalFormatting sqref="G46">
    <cfRule type="expression" dxfId="654" priority="105">
      <formula>AND(G46=0,H46=0)</formula>
    </cfRule>
  </conditionalFormatting>
  <conditionalFormatting sqref="N45">
    <cfRule type="expression" dxfId="653" priority="104">
      <formula>N45=0</formula>
    </cfRule>
  </conditionalFormatting>
  <conditionalFormatting sqref="N46">
    <cfRule type="expression" dxfId="652" priority="103">
      <formula>N46=0</formula>
    </cfRule>
  </conditionalFormatting>
  <conditionalFormatting sqref="N47">
    <cfRule type="expression" dxfId="651" priority="102">
      <formula>N47=0</formula>
    </cfRule>
  </conditionalFormatting>
  <conditionalFormatting sqref="M46">
    <cfRule type="expression" dxfId="650" priority="101">
      <formula>M46=""</formula>
    </cfRule>
  </conditionalFormatting>
  <conditionalFormatting sqref="R45:S45">
    <cfRule type="expression" dxfId="649" priority="100">
      <formula>R45=0</formula>
    </cfRule>
  </conditionalFormatting>
  <conditionalFormatting sqref="R46:S46">
    <cfRule type="expression" dxfId="648" priority="99">
      <formula>R46=0</formula>
    </cfRule>
  </conditionalFormatting>
  <conditionalFormatting sqref="Q45">
    <cfRule type="expression" dxfId="647" priority="98">
      <formula>AND(Q45=0,R45=0)</formula>
    </cfRule>
  </conditionalFormatting>
  <conditionalFormatting sqref="Q46">
    <cfRule type="expression" dxfId="646" priority="97">
      <formula>AND(Q46=0,R46=0)</formula>
    </cfRule>
  </conditionalFormatting>
  <conditionalFormatting sqref="D52">
    <cfRule type="expression" dxfId="645" priority="96">
      <formula>D52=0</formula>
    </cfRule>
  </conditionalFormatting>
  <conditionalFormatting sqref="D53">
    <cfRule type="expression" dxfId="644" priority="95">
      <formula>D53=0</formula>
    </cfRule>
  </conditionalFormatting>
  <conditionalFormatting sqref="D54">
    <cfRule type="expression" dxfId="643" priority="94">
      <formula>D54=0</formula>
    </cfRule>
  </conditionalFormatting>
  <conditionalFormatting sqref="C53">
    <cfRule type="expression" dxfId="642" priority="93">
      <formula>C53=""</formula>
    </cfRule>
  </conditionalFormatting>
  <conditionalFormatting sqref="H52:I52">
    <cfRule type="expression" dxfId="641" priority="92">
      <formula>H52=0</formula>
    </cfRule>
  </conditionalFormatting>
  <conditionalFormatting sqref="H53:I53">
    <cfRule type="expression" dxfId="640" priority="91">
      <formula>H53=0</formula>
    </cfRule>
  </conditionalFormatting>
  <conditionalFormatting sqref="G52">
    <cfRule type="expression" dxfId="639" priority="90">
      <formula>AND(G52=0,H52=0)</formula>
    </cfRule>
  </conditionalFormatting>
  <conditionalFormatting sqref="G53">
    <cfRule type="expression" dxfId="638" priority="89">
      <formula>AND(G53=0,H53=0)</formula>
    </cfRule>
  </conditionalFormatting>
  <conditionalFormatting sqref="N52">
    <cfRule type="expression" dxfId="637" priority="88">
      <formula>N52=0</formula>
    </cfRule>
  </conditionalFormatting>
  <conditionalFormatting sqref="N53">
    <cfRule type="expression" dxfId="636" priority="87">
      <formula>N53=0</formula>
    </cfRule>
  </conditionalFormatting>
  <conditionalFormatting sqref="N54">
    <cfRule type="expression" dxfId="635" priority="86">
      <formula>N54=0</formula>
    </cfRule>
  </conditionalFormatting>
  <conditionalFormatting sqref="M53">
    <cfRule type="expression" dxfId="634" priority="85">
      <formula>M53=""</formula>
    </cfRule>
  </conditionalFormatting>
  <conditionalFormatting sqref="R52:S52">
    <cfRule type="expression" dxfId="633" priority="84">
      <formula>R52=0</formula>
    </cfRule>
  </conditionalFormatting>
  <conditionalFormatting sqref="R53:S53">
    <cfRule type="expression" dxfId="632" priority="83">
      <formula>R53=0</formula>
    </cfRule>
  </conditionalFormatting>
  <conditionalFormatting sqref="Q52">
    <cfRule type="expression" dxfId="631" priority="82">
      <formula>AND(Q52=0,R52=0)</formula>
    </cfRule>
  </conditionalFormatting>
  <conditionalFormatting sqref="Q53">
    <cfRule type="expression" dxfId="630" priority="81">
      <formula>AND(Q53=0,R53=0)</formula>
    </cfRule>
  </conditionalFormatting>
  <conditionalFormatting sqref="D59">
    <cfRule type="expression" dxfId="629" priority="80">
      <formula>D59=0</formula>
    </cfRule>
  </conditionalFormatting>
  <conditionalFormatting sqref="D60">
    <cfRule type="expression" dxfId="628" priority="79">
      <formula>D60=0</formula>
    </cfRule>
  </conditionalFormatting>
  <conditionalFormatting sqref="D61">
    <cfRule type="expression" dxfId="627" priority="78">
      <formula>D61=0</formula>
    </cfRule>
  </conditionalFormatting>
  <conditionalFormatting sqref="C60">
    <cfRule type="expression" dxfId="626" priority="77">
      <formula>C60=""</formula>
    </cfRule>
  </conditionalFormatting>
  <conditionalFormatting sqref="H59:I59">
    <cfRule type="expression" dxfId="625" priority="76">
      <formula>H59=0</formula>
    </cfRule>
  </conditionalFormatting>
  <conditionalFormatting sqref="H60:I60">
    <cfRule type="expression" dxfId="624" priority="75">
      <formula>H60=0</formula>
    </cfRule>
  </conditionalFormatting>
  <conditionalFormatting sqref="G59">
    <cfRule type="expression" dxfId="623" priority="74">
      <formula>AND(G59=0,H59=0)</formula>
    </cfRule>
  </conditionalFormatting>
  <conditionalFormatting sqref="G60">
    <cfRule type="expression" dxfId="622" priority="73">
      <formula>AND(G60=0,H60=0)</formula>
    </cfRule>
  </conditionalFormatting>
  <conditionalFormatting sqref="N59">
    <cfRule type="expression" dxfId="621" priority="72">
      <formula>N59=0</formula>
    </cfRule>
  </conditionalFormatting>
  <conditionalFormatting sqref="N60">
    <cfRule type="expression" dxfId="620" priority="71">
      <formula>N60=0</formula>
    </cfRule>
  </conditionalFormatting>
  <conditionalFormatting sqref="N61">
    <cfRule type="expression" dxfId="619" priority="70">
      <formula>N61=0</formula>
    </cfRule>
  </conditionalFormatting>
  <conditionalFormatting sqref="M60">
    <cfRule type="expression" dxfId="618" priority="69">
      <formula>M60=""</formula>
    </cfRule>
  </conditionalFormatting>
  <conditionalFormatting sqref="R59:S59">
    <cfRule type="expression" dxfId="617" priority="68">
      <formula>R59=0</formula>
    </cfRule>
  </conditionalFormatting>
  <conditionalFormatting sqref="R60:S60">
    <cfRule type="expression" dxfId="616" priority="67">
      <formula>R60=0</formula>
    </cfRule>
  </conditionalFormatting>
  <conditionalFormatting sqref="Q59">
    <cfRule type="expression" dxfId="615" priority="66">
      <formula>AND(Q59=0,R59=0)</formula>
    </cfRule>
  </conditionalFormatting>
  <conditionalFormatting sqref="Q60">
    <cfRule type="expression" dxfId="614" priority="65">
      <formula>AND(Q60=0,R60=0)</formula>
    </cfRule>
  </conditionalFormatting>
  <conditionalFormatting sqref="D7">
    <cfRule type="expression" dxfId="613" priority="64">
      <formula>D7=0</formula>
    </cfRule>
  </conditionalFormatting>
  <conditionalFormatting sqref="D8">
    <cfRule type="expression" dxfId="612" priority="63">
      <formula>D8=0</formula>
    </cfRule>
  </conditionalFormatting>
  <conditionalFormatting sqref="D9">
    <cfRule type="expression" dxfId="611" priority="62">
      <formula>D9=0</formula>
    </cfRule>
  </conditionalFormatting>
  <conditionalFormatting sqref="C8">
    <cfRule type="expression" dxfId="610" priority="61">
      <formula>C8=""</formula>
    </cfRule>
  </conditionalFormatting>
  <conditionalFormatting sqref="H7:I7">
    <cfRule type="expression" dxfId="609" priority="60">
      <formula>H7=0</formula>
    </cfRule>
  </conditionalFormatting>
  <conditionalFormatting sqref="H8:I8">
    <cfRule type="expression" dxfId="608" priority="59">
      <formula>H8=0</formula>
    </cfRule>
  </conditionalFormatting>
  <conditionalFormatting sqref="G7">
    <cfRule type="expression" dxfId="607" priority="58">
      <formula>AND(G7=0,H7=0)</formula>
    </cfRule>
  </conditionalFormatting>
  <conditionalFormatting sqref="G8">
    <cfRule type="expression" dxfId="606" priority="57">
      <formula>AND(G8=0,H8=0)</formula>
    </cfRule>
  </conditionalFormatting>
  <conditionalFormatting sqref="N7">
    <cfRule type="expression" dxfId="605" priority="56">
      <formula>N7=0</formula>
    </cfRule>
  </conditionalFormatting>
  <conditionalFormatting sqref="N8">
    <cfRule type="expression" dxfId="604" priority="55">
      <formula>N8=0</formula>
    </cfRule>
  </conditionalFormatting>
  <conditionalFormatting sqref="N9">
    <cfRule type="expression" dxfId="603" priority="54">
      <formula>N9=0</formula>
    </cfRule>
  </conditionalFormatting>
  <conditionalFormatting sqref="M8">
    <cfRule type="expression" dxfId="602" priority="53">
      <formula>M8=""</formula>
    </cfRule>
  </conditionalFormatting>
  <conditionalFormatting sqref="R7">
    <cfRule type="expression" dxfId="601" priority="52">
      <formula>R7=0</formula>
    </cfRule>
  </conditionalFormatting>
  <conditionalFormatting sqref="R8">
    <cfRule type="expression" dxfId="600" priority="51">
      <formula>R8=0</formula>
    </cfRule>
  </conditionalFormatting>
  <conditionalFormatting sqref="Q7">
    <cfRule type="expression" dxfId="599" priority="50">
      <formula>AND(Q7=0,R7=0)</formula>
    </cfRule>
  </conditionalFormatting>
  <conditionalFormatting sqref="Q8">
    <cfRule type="expression" dxfId="598" priority="49">
      <formula>AND(Q8=0,R8=0)</formula>
    </cfRule>
  </conditionalFormatting>
  <conditionalFormatting sqref="D14">
    <cfRule type="expression" dxfId="597" priority="48">
      <formula>D14=0</formula>
    </cfRule>
  </conditionalFormatting>
  <conditionalFormatting sqref="D15">
    <cfRule type="expression" dxfId="596" priority="47">
      <formula>D15=0</formula>
    </cfRule>
  </conditionalFormatting>
  <conditionalFormatting sqref="D16">
    <cfRule type="expression" dxfId="595" priority="46">
      <formula>D16=0</formula>
    </cfRule>
  </conditionalFormatting>
  <conditionalFormatting sqref="C15">
    <cfRule type="expression" dxfId="594" priority="45">
      <formula>C15=""</formula>
    </cfRule>
  </conditionalFormatting>
  <conditionalFormatting sqref="H14:I14">
    <cfRule type="expression" dxfId="593" priority="44">
      <formula>H14=0</formula>
    </cfRule>
  </conditionalFormatting>
  <conditionalFormatting sqref="H15:I15">
    <cfRule type="expression" dxfId="592" priority="43">
      <formula>H15=0</formula>
    </cfRule>
  </conditionalFormatting>
  <conditionalFormatting sqref="G14">
    <cfRule type="expression" dxfId="591" priority="42">
      <formula>AND(G14=0,H14=0)</formula>
    </cfRule>
  </conditionalFormatting>
  <conditionalFormatting sqref="G15">
    <cfRule type="expression" dxfId="590" priority="41">
      <formula>AND(G15=0,H15=0)</formula>
    </cfRule>
  </conditionalFormatting>
  <conditionalFormatting sqref="N14">
    <cfRule type="expression" dxfId="589" priority="40">
      <formula>N14=0</formula>
    </cfRule>
  </conditionalFormatting>
  <conditionalFormatting sqref="N15">
    <cfRule type="expression" dxfId="588" priority="39">
      <formula>N15=0</formula>
    </cfRule>
  </conditionalFormatting>
  <conditionalFormatting sqref="N16">
    <cfRule type="expression" dxfId="587" priority="38">
      <formula>N16=0</formula>
    </cfRule>
  </conditionalFormatting>
  <conditionalFormatting sqref="M15">
    <cfRule type="expression" dxfId="586" priority="37">
      <formula>M15=""</formula>
    </cfRule>
  </conditionalFormatting>
  <conditionalFormatting sqref="R14">
    <cfRule type="expression" dxfId="585" priority="36">
      <formula>R14=0</formula>
    </cfRule>
  </conditionalFormatting>
  <conditionalFormatting sqref="R15">
    <cfRule type="expression" dxfId="584" priority="35">
      <formula>R15=0</formula>
    </cfRule>
  </conditionalFormatting>
  <conditionalFormatting sqref="Q14">
    <cfRule type="expression" dxfId="583" priority="34">
      <formula>AND(Q14=0,R14=0)</formula>
    </cfRule>
  </conditionalFormatting>
  <conditionalFormatting sqref="Q15">
    <cfRule type="expression" dxfId="582" priority="33">
      <formula>AND(Q15=0,R15=0)</formula>
    </cfRule>
  </conditionalFormatting>
  <conditionalFormatting sqref="D21">
    <cfRule type="expression" dxfId="581" priority="32">
      <formula>D21=0</formula>
    </cfRule>
  </conditionalFormatting>
  <conditionalFormatting sqref="D22">
    <cfRule type="expression" dxfId="580" priority="31">
      <formula>D22=0</formula>
    </cfRule>
  </conditionalFormatting>
  <conditionalFormatting sqref="D23">
    <cfRule type="expression" dxfId="579" priority="30">
      <formula>D23=0</formula>
    </cfRule>
  </conditionalFormatting>
  <conditionalFormatting sqref="C22">
    <cfRule type="expression" dxfId="578" priority="29">
      <formula>C22=""</formula>
    </cfRule>
  </conditionalFormatting>
  <conditionalFormatting sqref="H21:I21">
    <cfRule type="expression" dxfId="577" priority="28">
      <formula>H21=0</formula>
    </cfRule>
  </conditionalFormatting>
  <conditionalFormatting sqref="H22:I22">
    <cfRule type="expression" dxfId="576" priority="27">
      <formula>H22=0</formula>
    </cfRule>
  </conditionalFormatting>
  <conditionalFormatting sqref="G21">
    <cfRule type="expression" dxfId="575" priority="26">
      <formula>AND(G21=0,H21=0)</formula>
    </cfRule>
  </conditionalFormatting>
  <conditionalFormatting sqref="G22">
    <cfRule type="expression" dxfId="574" priority="25">
      <formula>AND(G22=0,H22=0)</formula>
    </cfRule>
  </conditionalFormatting>
  <conditionalFormatting sqref="N21">
    <cfRule type="expression" dxfId="573" priority="24">
      <formula>N21=0</formula>
    </cfRule>
  </conditionalFormatting>
  <conditionalFormatting sqref="N22">
    <cfRule type="expression" dxfId="572" priority="23">
      <formula>N22=0</formula>
    </cfRule>
  </conditionalFormatting>
  <conditionalFormatting sqref="N23">
    <cfRule type="expression" dxfId="571" priority="22">
      <formula>N23=0</formula>
    </cfRule>
  </conditionalFormatting>
  <conditionalFormatting sqref="M22">
    <cfRule type="expression" dxfId="570" priority="21">
      <formula>M22=""</formula>
    </cfRule>
  </conditionalFormatting>
  <conditionalFormatting sqref="R21">
    <cfRule type="expression" dxfId="569" priority="20">
      <formula>R21=0</formula>
    </cfRule>
  </conditionalFormatting>
  <conditionalFormatting sqref="R22">
    <cfRule type="expression" dxfId="568" priority="19">
      <formula>R22=0</formula>
    </cfRule>
  </conditionalFormatting>
  <conditionalFormatting sqref="Q21">
    <cfRule type="expression" dxfId="567" priority="18">
      <formula>AND(Q21=0,R21=0)</formula>
    </cfRule>
  </conditionalFormatting>
  <conditionalFormatting sqref="Q22">
    <cfRule type="expression" dxfId="566" priority="17">
      <formula>AND(Q22=0,R22=0)</formula>
    </cfRule>
  </conditionalFormatting>
  <conditionalFormatting sqref="D28">
    <cfRule type="expression" dxfId="565" priority="16">
      <formula>D28=0</formula>
    </cfRule>
  </conditionalFormatting>
  <conditionalFormatting sqref="D29">
    <cfRule type="expression" dxfId="564" priority="15">
      <formula>D29=0</formula>
    </cfRule>
  </conditionalFormatting>
  <conditionalFormatting sqref="D30">
    <cfRule type="expression" dxfId="563" priority="14">
      <formula>D30=0</formula>
    </cfRule>
  </conditionalFormatting>
  <conditionalFormatting sqref="C29">
    <cfRule type="expression" dxfId="562" priority="13">
      <formula>C29=""</formula>
    </cfRule>
  </conditionalFormatting>
  <conditionalFormatting sqref="H28:I28">
    <cfRule type="expression" dxfId="561" priority="12">
      <formula>H28=0</formula>
    </cfRule>
  </conditionalFormatting>
  <conditionalFormatting sqref="H29:I29">
    <cfRule type="expression" dxfId="560" priority="11">
      <formula>H29=0</formula>
    </cfRule>
  </conditionalFormatting>
  <conditionalFormatting sqref="G28">
    <cfRule type="expression" dxfId="559" priority="10">
      <formula>AND(G28=0,H28=0)</formula>
    </cfRule>
  </conditionalFormatting>
  <conditionalFormatting sqref="G29">
    <cfRule type="expression" dxfId="558" priority="9">
      <formula>AND(G29=0,H29=0)</formula>
    </cfRule>
  </conditionalFormatting>
  <conditionalFormatting sqref="N28">
    <cfRule type="expression" dxfId="557" priority="8">
      <formula>N28=0</formula>
    </cfRule>
  </conditionalFormatting>
  <conditionalFormatting sqref="N29">
    <cfRule type="expression" dxfId="556" priority="7">
      <formula>N29=0</formula>
    </cfRule>
  </conditionalFormatting>
  <conditionalFormatting sqref="N30">
    <cfRule type="expression" dxfId="555" priority="6">
      <formula>N30=0</formula>
    </cfRule>
  </conditionalFormatting>
  <conditionalFormatting sqref="M29">
    <cfRule type="expression" dxfId="554" priority="5">
      <formula>M29=""</formula>
    </cfRule>
  </conditionalFormatting>
  <conditionalFormatting sqref="R28">
    <cfRule type="expression" dxfId="553" priority="4">
      <formula>R28=0</formula>
    </cfRule>
  </conditionalFormatting>
  <conditionalFormatting sqref="R29">
    <cfRule type="expression" dxfId="552" priority="3">
      <formula>R29=0</formula>
    </cfRule>
  </conditionalFormatting>
  <conditionalFormatting sqref="Q28">
    <cfRule type="expression" dxfId="551" priority="2">
      <formula>AND(Q28=0,R28=0)</formula>
    </cfRule>
  </conditionalFormatting>
  <conditionalFormatting sqref="Q29">
    <cfRule type="expression" dxfId="55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74" customWidth="1"/>
    <col min="2" max="2" width="5.625" style="74" customWidth="1"/>
    <col min="3" max="4" width="9.125" style="74" customWidth="1"/>
    <col min="5" max="5" width="9.125" style="75" customWidth="1"/>
    <col min="6" max="6" width="2.625" style="74" customWidth="1"/>
    <col min="7" max="7" width="7.125" style="74" customWidth="1"/>
    <col min="8" max="8" width="9.125" style="74" customWidth="1"/>
    <col min="9" max="9" width="5.625" style="74" customWidth="1"/>
    <col min="10" max="11" width="1.625" style="74" customWidth="1"/>
    <col min="12" max="12" width="5.625" style="74" customWidth="1"/>
    <col min="13" max="15" width="9.125" style="74" customWidth="1"/>
    <col min="16" max="16" width="2.625" style="74" customWidth="1"/>
    <col min="17" max="17" width="7.125" style="74" customWidth="1"/>
    <col min="18" max="18" width="9.125" style="74" customWidth="1"/>
    <col min="19" max="19" width="5.625" style="74" customWidth="1"/>
    <col min="20" max="20" width="1.625" style="74" customWidth="1"/>
    <col min="21" max="21" width="3.75" style="74" customWidth="1"/>
    <col min="22" max="22" width="14.625" style="74" customWidth="1"/>
    <col min="23" max="23" width="3.75" style="74" customWidth="1"/>
    <col min="24" max="24" width="2.375" style="74" hidden="1" customWidth="1"/>
    <col min="25" max="25" width="8.375" style="74" hidden="1" customWidth="1"/>
    <col min="26" max="26" width="4.875" style="74" hidden="1" customWidth="1"/>
    <col min="27" max="27" width="8.375" style="74" hidden="1" customWidth="1"/>
    <col min="28" max="28" width="4.125" style="74" hidden="1" customWidth="1"/>
    <col min="29" max="29" width="9.625" style="74" hidden="1" customWidth="1"/>
    <col min="30" max="30" width="5.875" style="74" hidden="1" customWidth="1"/>
    <col min="31" max="31" width="2.625" style="74" hidden="1" customWidth="1"/>
    <col min="32" max="32" width="4.625" style="74" hidden="1" customWidth="1"/>
    <col min="33" max="35" width="2.625" style="74" hidden="1" customWidth="1"/>
    <col min="36" max="36" width="3.625" style="74" hidden="1" customWidth="1"/>
    <col min="37" max="41" width="2.625" style="74" hidden="1" customWidth="1"/>
    <col min="42" max="42" width="3.625" style="74" hidden="1" customWidth="1"/>
    <col min="43" max="43" width="4.625" style="74" hidden="1" customWidth="1"/>
    <col min="44" max="45" width="3.375" style="74" hidden="1" customWidth="1"/>
    <col min="46" max="46" width="5.875" style="74" hidden="1" customWidth="1"/>
    <col min="47" max="47" width="3.375" style="74" hidden="1" customWidth="1"/>
    <col min="48" max="48" width="2.875" style="74" hidden="1" customWidth="1"/>
    <col min="49" max="49" width="3.875" style="74" hidden="1" customWidth="1"/>
    <col min="50" max="50" width="4.625" style="74" hidden="1" customWidth="1"/>
    <col min="51" max="52" width="3.375" style="74" hidden="1" customWidth="1"/>
    <col min="53" max="53" width="4.625" style="74" hidden="1" customWidth="1"/>
    <col min="54" max="54" width="3.875" style="74" hidden="1" customWidth="1"/>
    <col min="55" max="55" width="4.625" style="74" hidden="1" customWidth="1"/>
    <col min="56" max="57" width="3.375" style="74" hidden="1" customWidth="1"/>
    <col min="58" max="58" width="4.625" style="74" hidden="1" customWidth="1"/>
    <col min="59" max="59" width="3.875" style="74" hidden="1" customWidth="1"/>
    <col min="60" max="60" width="4.625" style="74" hidden="1" customWidth="1"/>
    <col min="61" max="63" width="3.375" style="74" hidden="1" customWidth="1"/>
    <col min="64" max="64" width="3.875" style="74" hidden="1" customWidth="1"/>
    <col min="65" max="65" width="4.625" style="74" hidden="1" customWidth="1"/>
    <col min="66" max="69" width="3.375" style="74" hidden="1" customWidth="1"/>
    <col min="70" max="70" width="4.625" style="74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74" customWidth="1"/>
    <col min="99" max="16384" width="9" style="74"/>
  </cols>
  <sheetData>
    <row r="1" spans="1:97" ht="50.1" customHeight="1" thickBot="1" x14ac:dyDescent="0.3">
      <c r="A1" s="185" t="s">
        <v>151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60">
        <v>1</v>
      </c>
      <c r="T1" s="160"/>
      <c r="U1" s="73"/>
      <c r="X1" s="75" t="s">
        <v>152</v>
      </c>
      <c r="Y1" s="76">
        <f ca="1">AY1*1000+BD1*100+BI1*10+BN1</f>
        <v>924</v>
      </c>
      <c r="Z1" s="76" t="s">
        <v>1</v>
      </c>
      <c r="AA1" s="76">
        <f ca="1">AZ1*1000+BE1*100+BJ1*10+BO1</f>
        <v>576</v>
      </c>
      <c r="AB1" s="76" t="s">
        <v>153</v>
      </c>
      <c r="AC1" s="76">
        <f ca="1">Y1+AA1</f>
        <v>1500</v>
      </c>
      <c r="AE1" s="76">
        <f ca="1">AY1</f>
        <v>0</v>
      </c>
      <c r="AF1" s="76">
        <f ca="1">BD1</f>
        <v>9</v>
      </c>
      <c r="AG1" s="76" t="s">
        <v>154</v>
      </c>
      <c r="AH1" s="76">
        <f ca="1">BI1</f>
        <v>2</v>
      </c>
      <c r="AI1" s="76">
        <f ca="1">BN1</f>
        <v>4</v>
      </c>
      <c r="AJ1" s="76" t="s">
        <v>155</v>
      </c>
      <c r="AK1" s="76">
        <f ca="1">AZ1</f>
        <v>0</v>
      </c>
      <c r="AL1" s="76">
        <f ca="1">BE1</f>
        <v>5</v>
      </c>
      <c r="AM1" s="76" t="s">
        <v>88</v>
      </c>
      <c r="AN1" s="76">
        <f ca="1">BJ1</f>
        <v>7</v>
      </c>
      <c r="AO1" s="76">
        <f ca="1">BO1</f>
        <v>6</v>
      </c>
      <c r="AP1" s="76" t="s">
        <v>156</v>
      </c>
      <c r="AQ1" s="76">
        <f ca="1">MOD(ROUNDDOWN(AC1/1000,0),10)</f>
        <v>1</v>
      </c>
      <c r="AR1" s="76">
        <f ca="1">MOD(ROUNDDOWN(AC1/100,0),10)</f>
        <v>5</v>
      </c>
      <c r="AS1" s="76" t="s">
        <v>76</v>
      </c>
      <c r="AT1" s="76">
        <f ca="1">MOD(ROUNDDOWN(AC1/10,0),10)</f>
        <v>0</v>
      </c>
      <c r="AU1" s="76">
        <f ca="1">MOD(ROUNDDOWN(AC1/1,0),10)</f>
        <v>0</v>
      </c>
      <c r="AW1" s="77" t="s">
        <v>4</v>
      </c>
      <c r="AX1" s="76">
        <v>1</v>
      </c>
      <c r="AY1" s="78">
        <f ca="1">VLOOKUP($BT1,$BV$1:$BX$100,2,FALSE)</f>
        <v>0</v>
      </c>
      <c r="AZ1" s="78">
        <f ca="1">VLOOKUP($BT1,$BV$1:$BX$100,3,FALSE)</f>
        <v>0</v>
      </c>
      <c r="BA1" s="79"/>
      <c r="BB1" s="77" t="s">
        <v>5</v>
      </c>
      <c r="BC1" s="76">
        <v>1</v>
      </c>
      <c r="BD1" s="78">
        <f ca="1">VLOOKUP($CA1,$CC$1:$CE$100,2,FALSE)</f>
        <v>9</v>
      </c>
      <c r="BE1" s="78">
        <f ca="1">VLOOKUP($CA1,$CC$1:$CE$100,3,FALSE)</f>
        <v>5</v>
      </c>
      <c r="BF1" s="79"/>
      <c r="BG1" s="77" t="s">
        <v>6</v>
      </c>
      <c r="BH1" s="76">
        <v>1</v>
      </c>
      <c r="BI1" s="80">
        <f ca="1">VLOOKUP($CH1,$CJ$1:$CL$100,2,FALSE)</f>
        <v>2</v>
      </c>
      <c r="BJ1" s="80">
        <f t="shared" ref="BJ1:BJ12" ca="1" si="0">VLOOKUP($CH1,$CJ$1:$CL$100,3,FALSE)</f>
        <v>7</v>
      </c>
      <c r="BK1" s="81"/>
      <c r="BL1" s="77" t="s">
        <v>7</v>
      </c>
      <c r="BM1" s="76">
        <v>1</v>
      </c>
      <c r="BN1" s="80">
        <f ca="1">VLOOKUP($CO1,$CQ$1:$CS$100,2,FALSE)</f>
        <v>4</v>
      </c>
      <c r="BO1" s="80">
        <f ca="1">VLOOKUP($CO1,$CQ$1:$CS$100,3,FALSE)</f>
        <v>6</v>
      </c>
      <c r="BP1" s="81"/>
      <c r="BQ1" s="81"/>
      <c r="BR1" s="79"/>
      <c r="BS1" s="10">
        <f ca="1">RAND()</f>
        <v>0.46649984674521439</v>
      </c>
      <c r="BT1" s="11">
        <f ca="1">RANK(BS1,$BS$1:$BS$100,)</f>
        <v>9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3.2786978511817555E-2</v>
      </c>
      <c r="CA1" s="11">
        <f ca="1">RANK(BZ1,$BZ$1:$BZ$100,)</f>
        <v>77</v>
      </c>
      <c r="CB1" s="4"/>
      <c r="CC1" s="4">
        <v>1</v>
      </c>
      <c r="CD1" s="4">
        <v>1</v>
      </c>
      <c r="CE1" s="4">
        <v>1</v>
      </c>
      <c r="CG1" s="10">
        <f ca="1">RAND()</f>
        <v>0.4151204638207141</v>
      </c>
      <c r="CH1" s="11">
        <f ca="1">RANK(CG1,$CG$1:$CG$100,)</f>
        <v>12</v>
      </c>
      <c r="CI1" s="4"/>
      <c r="CJ1" s="4">
        <v>1</v>
      </c>
      <c r="CK1" s="4">
        <v>0</v>
      </c>
      <c r="CL1" s="4">
        <v>9</v>
      </c>
      <c r="CM1" s="4"/>
      <c r="CN1" s="10">
        <f ca="1">RAND()</f>
        <v>0.24353333617483897</v>
      </c>
      <c r="CO1" s="11">
        <f ca="1">RANK(CN1,$CN$1:$CN$100,)</f>
        <v>13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186" t="s">
        <v>36</v>
      </c>
      <c r="B2" s="187"/>
      <c r="C2" s="187"/>
      <c r="D2" s="187"/>
      <c r="E2" s="188"/>
      <c r="F2" s="189" t="s">
        <v>37</v>
      </c>
      <c r="G2" s="189"/>
      <c r="H2" s="189"/>
      <c r="I2" s="190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2"/>
      <c r="X2" s="74" t="s">
        <v>8</v>
      </c>
      <c r="Y2" s="76">
        <f t="shared" ref="Y2:Y12" ca="1" si="1">AY2*1000+BD2*100+BI2*10+BN2</f>
        <v>704</v>
      </c>
      <c r="Z2" s="76" t="s">
        <v>157</v>
      </c>
      <c r="AA2" s="76">
        <f t="shared" ref="AA2:AA12" ca="1" si="2">AZ2*1000+BE2*100+BJ2*10+BO2</f>
        <v>696</v>
      </c>
      <c r="AB2" s="76" t="s">
        <v>153</v>
      </c>
      <c r="AC2" s="76">
        <f t="shared" ref="AC2:AC12" ca="1" si="3">Y2+AA2</f>
        <v>1400</v>
      </c>
      <c r="AE2" s="76">
        <f t="shared" ref="AE2:AE12" ca="1" si="4">AY2</f>
        <v>0</v>
      </c>
      <c r="AF2" s="76">
        <f t="shared" ref="AF2:AF12" ca="1" si="5">BD2</f>
        <v>7</v>
      </c>
      <c r="AG2" s="76" t="s">
        <v>59</v>
      </c>
      <c r="AH2" s="76">
        <f t="shared" ref="AH2:AH12" ca="1" si="6">BI2</f>
        <v>0</v>
      </c>
      <c r="AI2" s="76">
        <f t="shared" ref="AI2:AI12" ca="1" si="7">BN2</f>
        <v>4</v>
      </c>
      <c r="AJ2" s="76" t="s">
        <v>157</v>
      </c>
      <c r="AK2" s="76">
        <f t="shared" ref="AK2:AK12" ca="1" si="8">AZ2</f>
        <v>0</v>
      </c>
      <c r="AL2" s="76">
        <f t="shared" ref="AL2:AL12" ca="1" si="9">BE2</f>
        <v>6</v>
      </c>
      <c r="AM2" s="76" t="s">
        <v>3</v>
      </c>
      <c r="AN2" s="76">
        <f t="shared" ref="AN2:AN12" ca="1" si="10">BJ2</f>
        <v>9</v>
      </c>
      <c r="AO2" s="76">
        <f t="shared" ref="AO2:AO12" ca="1" si="11">BO2</f>
        <v>6</v>
      </c>
      <c r="AP2" s="76" t="s">
        <v>61</v>
      </c>
      <c r="AQ2" s="76">
        <f t="shared" ref="AQ2:AQ12" ca="1" si="12">MOD(ROUNDDOWN(AC2/1000,0),10)</f>
        <v>1</v>
      </c>
      <c r="AR2" s="76">
        <f t="shared" ref="AR2:AR12" ca="1" si="13">MOD(ROUNDDOWN(AC2/100,0),10)</f>
        <v>4</v>
      </c>
      <c r="AS2" s="76" t="s">
        <v>3</v>
      </c>
      <c r="AT2" s="76">
        <f t="shared" ref="AT2:AT12" ca="1" si="14">MOD(ROUNDDOWN(AC2/10,0),10)</f>
        <v>0</v>
      </c>
      <c r="AU2" s="76">
        <f t="shared" ref="AU2:AU12" ca="1" si="15">MOD(ROUNDDOWN(AC2/1,0),10)</f>
        <v>0</v>
      </c>
      <c r="AX2" s="76">
        <v>2</v>
      </c>
      <c r="AY2" s="78">
        <f t="shared" ref="AY2:AY12" ca="1" si="16">VLOOKUP($BT2,$BV$1:$BX$100,2,FALSE)</f>
        <v>0</v>
      </c>
      <c r="AZ2" s="78">
        <f t="shared" ref="AZ2:AZ12" ca="1" si="17">VLOOKUP($BT2,$BV$1:$BX$100,3,FALSE)</f>
        <v>0</v>
      </c>
      <c r="BA2" s="79"/>
      <c r="BC2" s="76">
        <v>2</v>
      </c>
      <c r="BD2" s="78">
        <f t="shared" ref="BD2:BD12" ca="1" si="18">VLOOKUP($CA2,$CC$1:$CE$100,2,FALSE)</f>
        <v>7</v>
      </c>
      <c r="BE2" s="78">
        <f t="shared" ref="BE2:BE12" ca="1" si="19">VLOOKUP($CA2,$CC$1:$CE$100,3,FALSE)</f>
        <v>6</v>
      </c>
      <c r="BF2" s="79"/>
      <c r="BH2" s="76">
        <v>2</v>
      </c>
      <c r="BI2" s="80">
        <f t="shared" ref="BI2:BI12" ca="1" si="20">VLOOKUP($CH2,$CJ$1:$CL$100,2,FALSE)</f>
        <v>0</v>
      </c>
      <c r="BJ2" s="80">
        <f t="shared" ca="1" si="0"/>
        <v>9</v>
      </c>
      <c r="BK2" s="81"/>
      <c r="BM2" s="76">
        <v>2</v>
      </c>
      <c r="BN2" s="80">
        <f t="shared" ref="BN2:BN12" ca="1" si="21">VLOOKUP($CO2,$CQ$1:$CS$100,2,FALSE)</f>
        <v>4</v>
      </c>
      <c r="BO2" s="80">
        <f t="shared" ref="BO2:BO12" ca="1" si="22">VLOOKUP($CO2,$CQ$1:$CS$100,3,FALSE)</f>
        <v>6</v>
      </c>
      <c r="BP2" s="81"/>
      <c r="BQ2" s="81"/>
      <c r="BR2" s="79"/>
      <c r="BS2" s="10">
        <f t="shared" ref="BS2:BS18" ca="1" si="23">RAND()</f>
        <v>0.30973288001709709</v>
      </c>
      <c r="BT2" s="11">
        <f t="shared" ref="BT2:BT18" ca="1" si="24">RANK(BS2,$BS$1:$BS$100,)</f>
        <v>12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0.2342849710784175</v>
      </c>
      <c r="CA2" s="11">
        <f t="shared" ref="CA2:CA65" ca="1" si="26">RANK(BZ2,$BZ$1:$BZ$100,)</f>
        <v>60</v>
      </c>
      <c r="CB2" s="4"/>
      <c r="CC2" s="4">
        <v>2</v>
      </c>
      <c r="CD2" s="4">
        <v>1</v>
      </c>
      <c r="CE2" s="4">
        <v>2</v>
      </c>
      <c r="CG2" s="10">
        <f t="shared" ref="CG2:CG18" ca="1" si="27">RAND()</f>
        <v>0.95417282102757472</v>
      </c>
      <c r="CH2" s="11">
        <f t="shared" ref="CH2:CH18" ca="1" si="28">RANK(CG2,$CG$1:$CG$100,)</f>
        <v>1</v>
      </c>
      <c r="CI2" s="4"/>
      <c r="CJ2" s="4">
        <v>2</v>
      </c>
      <c r="CK2" s="4">
        <v>1</v>
      </c>
      <c r="CL2" s="4">
        <v>8</v>
      </c>
      <c r="CN2" s="10">
        <f t="shared" ref="CN2:CN18" ca="1" si="29">RAND()</f>
        <v>0.67463931044741487</v>
      </c>
      <c r="CO2" s="11">
        <f t="shared" ref="CO2:CO18" ca="1" si="30">RANK(CN2,$CN$1:$CN$100,)</f>
        <v>4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X3" s="74" t="s">
        <v>115</v>
      </c>
      <c r="Y3" s="76">
        <f t="shared" ca="1" si="1"/>
        <v>416</v>
      </c>
      <c r="Z3" s="76" t="s">
        <v>1</v>
      </c>
      <c r="AA3" s="76">
        <f t="shared" ca="1" si="2"/>
        <v>484</v>
      </c>
      <c r="AB3" s="76" t="s">
        <v>61</v>
      </c>
      <c r="AC3" s="76">
        <f t="shared" ca="1" si="3"/>
        <v>900</v>
      </c>
      <c r="AE3" s="76">
        <f t="shared" ca="1" si="4"/>
        <v>0</v>
      </c>
      <c r="AF3" s="76">
        <f t="shared" ca="1" si="5"/>
        <v>4</v>
      </c>
      <c r="AG3" s="76" t="s">
        <v>3</v>
      </c>
      <c r="AH3" s="76">
        <f t="shared" ca="1" si="6"/>
        <v>1</v>
      </c>
      <c r="AI3" s="76">
        <f t="shared" ca="1" si="7"/>
        <v>6</v>
      </c>
      <c r="AJ3" s="76" t="s">
        <v>157</v>
      </c>
      <c r="AK3" s="76">
        <f t="shared" ca="1" si="8"/>
        <v>0</v>
      </c>
      <c r="AL3" s="76">
        <f t="shared" ca="1" si="9"/>
        <v>4</v>
      </c>
      <c r="AM3" s="76" t="s">
        <v>3</v>
      </c>
      <c r="AN3" s="76">
        <f t="shared" ca="1" si="10"/>
        <v>8</v>
      </c>
      <c r="AO3" s="76">
        <f t="shared" ca="1" si="11"/>
        <v>4</v>
      </c>
      <c r="AP3" s="76" t="s">
        <v>61</v>
      </c>
      <c r="AQ3" s="76">
        <f t="shared" ca="1" si="12"/>
        <v>0</v>
      </c>
      <c r="AR3" s="76">
        <f t="shared" ca="1" si="13"/>
        <v>9</v>
      </c>
      <c r="AS3" s="76" t="s">
        <v>3</v>
      </c>
      <c r="AT3" s="76">
        <f t="shared" ca="1" si="14"/>
        <v>0</v>
      </c>
      <c r="AU3" s="76">
        <f t="shared" ca="1" si="15"/>
        <v>0</v>
      </c>
      <c r="AX3" s="76">
        <v>3</v>
      </c>
      <c r="AY3" s="78">
        <f t="shared" ca="1" si="16"/>
        <v>0</v>
      </c>
      <c r="AZ3" s="78">
        <f t="shared" ca="1" si="17"/>
        <v>0</v>
      </c>
      <c r="BA3" s="79"/>
      <c r="BC3" s="76">
        <v>3</v>
      </c>
      <c r="BD3" s="78">
        <f t="shared" ca="1" si="18"/>
        <v>4</v>
      </c>
      <c r="BE3" s="78">
        <f t="shared" ca="1" si="19"/>
        <v>4</v>
      </c>
      <c r="BF3" s="79"/>
      <c r="BH3" s="76">
        <v>3</v>
      </c>
      <c r="BI3" s="80">
        <f t="shared" ca="1" si="20"/>
        <v>1</v>
      </c>
      <c r="BJ3" s="80">
        <f t="shared" ca="1" si="0"/>
        <v>8</v>
      </c>
      <c r="BK3" s="81"/>
      <c r="BM3" s="76">
        <v>3</v>
      </c>
      <c r="BN3" s="80">
        <f t="shared" ca="1" si="21"/>
        <v>6</v>
      </c>
      <c r="BO3" s="80">
        <f t="shared" ca="1" si="22"/>
        <v>4</v>
      </c>
      <c r="BP3" s="81"/>
      <c r="BQ3" s="81"/>
      <c r="BR3" s="79"/>
      <c r="BS3" s="10">
        <f t="shared" ca="1" si="23"/>
        <v>8.9605894591634594E-2</v>
      </c>
      <c r="BT3" s="11">
        <f t="shared" ca="1" si="24"/>
        <v>18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0.62488557848903736</v>
      </c>
      <c r="CA3" s="11">
        <f t="shared" ca="1" si="26"/>
        <v>31</v>
      </c>
      <c r="CB3" s="4"/>
      <c r="CC3" s="4">
        <v>3</v>
      </c>
      <c r="CD3" s="4">
        <v>1</v>
      </c>
      <c r="CE3" s="4">
        <v>3</v>
      </c>
      <c r="CG3" s="10">
        <f t="shared" ca="1" si="27"/>
        <v>0.54872642489742174</v>
      </c>
      <c r="CH3" s="11">
        <f t="shared" ca="1" si="28"/>
        <v>11</v>
      </c>
      <c r="CI3" s="4"/>
      <c r="CJ3" s="4">
        <v>3</v>
      </c>
      <c r="CK3" s="4">
        <v>2</v>
      </c>
      <c r="CL3" s="4">
        <v>7</v>
      </c>
      <c r="CN3" s="10">
        <f t="shared" ca="1" si="29"/>
        <v>0.1654634278708047</v>
      </c>
      <c r="CO3" s="11">
        <f t="shared" ca="1" si="30"/>
        <v>15</v>
      </c>
      <c r="CP3" s="4"/>
      <c r="CQ3" s="4">
        <v>3</v>
      </c>
      <c r="CR3" s="4">
        <v>3</v>
      </c>
      <c r="CS3" s="4">
        <v>7</v>
      </c>
    </row>
    <row r="4" spans="1:97" ht="19.5" thickBot="1" x14ac:dyDescent="0.3">
      <c r="A4" s="84"/>
      <c r="B4" s="85"/>
      <c r="C4" s="86" t="s">
        <v>0</v>
      </c>
      <c r="D4" s="87"/>
      <c r="E4" s="88"/>
      <c r="F4" s="87"/>
      <c r="G4" s="87"/>
      <c r="H4" s="87"/>
      <c r="I4" s="87"/>
      <c r="J4" s="89"/>
      <c r="K4" s="84"/>
      <c r="L4" s="85"/>
      <c r="M4" s="86" t="s">
        <v>8</v>
      </c>
      <c r="N4" s="87"/>
      <c r="O4" s="87"/>
      <c r="P4" s="87"/>
      <c r="Q4" s="87"/>
      <c r="R4" s="87"/>
      <c r="S4" s="87"/>
      <c r="T4" s="89"/>
      <c r="X4" s="74" t="s">
        <v>15</v>
      </c>
      <c r="Y4" s="76">
        <f t="shared" ca="1" si="1"/>
        <v>798</v>
      </c>
      <c r="Z4" s="76" t="s">
        <v>1</v>
      </c>
      <c r="AA4" s="76">
        <f t="shared" ca="1" si="2"/>
        <v>502</v>
      </c>
      <c r="AB4" s="76" t="s">
        <v>61</v>
      </c>
      <c r="AC4" s="76">
        <f t="shared" ca="1" si="3"/>
        <v>1300</v>
      </c>
      <c r="AE4" s="76">
        <f t="shared" ca="1" si="4"/>
        <v>0</v>
      </c>
      <c r="AF4" s="76">
        <f t="shared" ca="1" si="5"/>
        <v>7</v>
      </c>
      <c r="AG4" s="76" t="s">
        <v>158</v>
      </c>
      <c r="AH4" s="76">
        <f t="shared" ca="1" si="6"/>
        <v>9</v>
      </c>
      <c r="AI4" s="76">
        <f t="shared" ca="1" si="7"/>
        <v>8</v>
      </c>
      <c r="AJ4" s="76" t="s">
        <v>157</v>
      </c>
      <c r="AK4" s="76">
        <f t="shared" ca="1" si="8"/>
        <v>0</v>
      </c>
      <c r="AL4" s="76">
        <f t="shared" ca="1" si="9"/>
        <v>5</v>
      </c>
      <c r="AM4" s="76" t="s">
        <v>3</v>
      </c>
      <c r="AN4" s="76">
        <f t="shared" ca="1" si="10"/>
        <v>0</v>
      </c>
      <c r="AO4" s="76">
        <f t="shared" ca="1" si="11"/>
        <v>2</v>
      </c>
      <c r="AP4" s="76" t="s">
        <v>102</v>
      </c>
      <c r="AQ4" s="76">
        <f t="shared" ca="1" si="12"/>
        <v>1</v>
      </c>
      <c r="AR4" s="76">
        <f t="shared" ca="1" si="13"/>
        <v>3</v>
      </c>
      <c r="AS4" s="76" t="s">
        <v>3</v>
      </c>
      <c r="AT4" s="76">
        <f t="shared" ca="1" si="14"/>
        <v>0</v>
      </c>
      <c r="AU4" s="76">
        <f t="shared" ca="1" si="15"/>
        <v>0</v>
      </c>
      <c r="AX4" s="76">
        <v>4</v>
      </c>
      <c r="AY4" s="78">
        <f t="shared" ca="1" si="16"/>
        <v>0</v>
      </c>
      <c r="AZ4" s="78">
        <f t="shared" ca="1" si="17"/>
        <v>0</v>
      </c>
      <c r="BA4" s="79"/>
      <c r="BC4" s="76">
        <v>4</v>
      </c>
      <c r="BD4" s="78">
        <f t="shared" ca="1" si="18"/>
        <v>7</v>
      </c>
      <c r="BE4" s="78">
        <f t="shared" ca="1" si="19"/>
        <v>5</v>
      </c>
      <c r="BF4" s="79"/>
      <c r="BH4" s="76">
        <v>4</v>
      </c>
      <c r="BI4" s="80">
        <f t="shared" ca="1" si="20"/>
        <v>9</v>
      </c>
      <c r="BJ4" s="80">
        <f t="shared" ca="1" si="0"/>
        <v>0</v>
      </c>
      <c r="BK4" s="81"/>
      <c r="BM4" s="76">
        <v>4</v>
      </c>
      <c r="BN4" s="80">
        <f t="shared" ca="1" si="21"/>
        <v>8</v>
      </c>
      <c r="BO4" s="80">
        <f t="shared" ca="1" si="22"/>
        <v>2</v>
      </c>
      <c r="BP4" s="81"/>
      <c r="BQ4" s="81"/>
      <c r="BR4" s="79"/>
      <c r="BS4" s="10">
        <f t="shared" ca="1" si="23"/>
        <v>0.15073556872822758</v>
      </c>
      <c r="BT4" s="11">
        <f t="shared" ca="1" si="24"/>
        <v>16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0.2351474780300068</v>
      </c>
      <c r="CA4" s="11">
        <f t="shared" ca="1" si="26"/>
        <v>59</v>
      </c>
      <c r="CB4" s="4"/>
      <c r="CC4" s="4">
        <v>4</v>
      </c>
      <c r="CD4" s="4">
        <v>1</v>
      </c>
      <c r="CE4" s="4">
        <v>4</v>
      </c>
      <c r="CG4" s="10">
        <f t="shared" ca="1" si="27"/>
        <v>0.58391178107364305</v>
      </c>
      <c r="CH4" s="11">
        <f t="shared" ca="1" si="28"/>
        <v>9</v>
      </c>
      <c r="CI4" s="4"/>
      <c r="CJ4" s="4">
        <v>4</v>
      </c>
      <c r="CK4" s="4">
        <v>4</v>
      </c>
      <c r="CL4" s="4">
        <v>5</v>
      </c>
      <c r="CN4" s="10">
        <f t="shared" ca="1" si="29"/>
        <v>3.3754357818056357E-2</v>
      </c>
      <c r="CO4" s="11">
        <f t="shared" ca="1" si="30"/>
        <v>17</v>
      </c>
      <c r="CP4" s="4"/>
      <c r="CQ4" s="4">
        <v>4</v>
      </c>
      <c r="CR4" s="4">
        <v>4</v>
      </c>
      <c r="CS4" s="4">
        <v>6</v>
      </c>
    </row>
    <row r="5" spans="1:97" ht="45.95" customHeight="1" thickBot="1" x14ac:dyDescent="0.3">
      <c r="A5" s="90"/>
      <c r="B5" s="83"/>
      <c r="C5" s="193" t="str">
        <f ca="1">$Y1/100&amp;$Z1&amp;$AA1/100&amp;$AB1</f>
        <v>9.24＋5.76＝</v>
      </c>
      <c r="D5" s="194"/>
      <c r="E5" s="194"/>
      <c r="F5" s="194"/>
      <c r="G5" s="182">
        <f ca="1">$AC1/100</f>
        <v>15</v>
      </c>
      <c r="H5" s="183"/>
      <c r="I5" s="91"/>
      <c r="J5" s="92"/>
      <c r="K5" s="90"/>
      <c r="L5" s="83"/>
      <c r="M5" s="193" t="str">
        <f ca="1">$Y2/100&amp;$Z2&amp;$AA2/100&amp;$AB2</f>
        <v>7.04＋6.96＝</v>
      </c>
      <c r="N5" s="194"/>
      <c r="O5" s="194"/>
      <c r="P5" s="194"/>
      <c r="Q5" s="182">
        <f ca="1">$AC2/100</f>
        <v>14</v>
      </c>
      <c r="R5" s="183"/>
      <c r="S5" s="91"/>
      <c r="T5" s="93"/>
      <c r="X5" s="74" t="s">
        <v>16</v>
      </c>
      <c r="Y5" s="76">
        <f t="shared" ca="1" si="1"/>
        <v>341</v>
      </c>
      <c r="Z5" s="76" t="s">
        <v>1</v>
      </c>
      <c r="AA5" s="76">
        <f t="shared" ca="1" si="2"/>
        <v>159</v>
      </c>
      <c r="AB5" s="76" t="s">
        <v>61</v>
      </c>
      <c r="AC5" s="76">
        <f t="shared" ca="1" si="3"/>
        <v>500</v>
      </c>
      <c r="AE5" s="76">
        <f t="shared" ca="1" si="4"/>
        <v>0</v>
      </c>
      <c r="AF5" s="76">
        <f t="shared" ca="1" si="5"/>
        <v>3</v>
      </c>
      <c r="AG5" s="76" t="s">
        <v>3</v>
      </c>
      <c r="AH5" s="76">
        <f t="shared" ca="1" si="6"/>
        <v>4</v>
      </c>
      <c r="AI5" s="76">
        <f t="shared" ca="1" si="7"/>
        <v>1</v>
      </c>
      <c r="AJ5" s="76" t="s">
        <v>1</v>
      </c>
      <c r="AK5" s="76">
        <f t="shared" ca="1" si="8"/>
        <v>0</v>
      </c>
      <c r="AL5" s="76">
        <f t="shared" ca="1" si="9"/>
        <v>1</v>
      </c>
      <c r="AM5" s="76" t="s">
        <v>158</v>
      </c>
      <c r="AN5" s="76">
        <f t="shared" ca="1" si="10"/>
        <v>5</v>
      </c>
      <c r="AO5" s="76">
        <f t="shared" ca="1" si="11"/>
        <v>9</v>
      </c>
      <c r="AP5" s="76" t="s">
        <v>61</v>
      </c>
      <c r="AQ5" s="76">
        <f t="shared" ca="1" si="12"/>
        <v>0</v>
      </c>
      <c r="AR5" s="76">
        <f t="shared" ca="1" si="13"/>
        <v>5</v>
      </c>
      <c r="AS5" s="76" t="s">
        <v>158</v>
      </c>
      <c r="AT5" s="76">
        <f t="shared" ca="1" si="14"/>
        <v>0</v>
      </c>
      <c r="AU5" s="76">
        <f t="shared" ca="1" si="15"/>
        <v>0</v>
      </c>
      <c r="AX5" s="76">
        <v>5</v>
      </c>
      <c r="AY5" s="78">
        <f t="shared" ca="1" si="16"/>
        <v>0</v>
      </c>
      <c r="AZ5" s="78">
        <f t="shared" ca="1" si="17"/>
        <v>0</v>
      </c>
      <c r="BA5" s="79"/>
      <c r="BC5" s="76">
        <v>5</v>
      </c>
      <c r="BD5" s="78">
        <f t="shared" ca="1" si="18"/>
        <v>3</v>
      </c>
      <c r="BE5" s="78">
        <f t="shared" ca="1" si="19"/>
        <v>1</v>
      </c>
      <c r="BF5" s="79"/>
      <c r="BH5" s="76">
        <v>5</v>
      </c>
      <c r="BI5" s="80">
        <f t="shared" ca="1" si="20"/>
        <v>4</v>
      </c>
      <c r="BJ5" s="80">
        <f t="shared" ca="1" si="0"/>
        <v>5</v>
      </c>
      <c r="BK5" s="81"/>
      <c r="BM5" s="76">
        <v>5</v>
      </c>
      <c r="BN5" s="80">
        <f t="shared" ca="1" si="21"/>
        <v>1</v>
      </c>
      <c r="BO5" s="80">
        <f t="shared" ca="1" si="22"/>
        <v>9</v>
      </c>
      <c r="BP5" s="81"/>
      <c r="BQ5" s="81"/>
      <c r="BR5" s="79"/>
      <c r="BS5" s="10">
        <f t="shared" ca="1" si="23"/>
        <v>0.27436823773564023</v>
      </c>
      <c r="BT5" s="11">
        <f t="shared" ca="1" si="24"/>
        <v>13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0.70733315504367666</v>
      </c>
      <c r="CA5" s="11">
        <f t="shared" ca="1" si="26"/>
        <v>19</v>
      </c>
      <c r="CB5" s="4"/>
      <c r="CC5" s="4">
        <v>5</v>
      </c>
      <c r="CD5" s="4">
        <v>1</v>
      </c>
      <c r="CE5" s="4">
        <v>5</v>
      </c>
      <c r="CG5" s="10">
        <f t="shared" ca="1" si="27"/>
        <v>0.72131807294947259</v>
      </c>
      <c r="CH5" s="11">
        <f t="shared" ca="1" si="28"/>
        <v>4</v>
      </c>
      <c r="CI5" s="4"/>
      <c r="CJ5" s="4">
        <v>5</v>
      </c>
      <c r="CK5" s="4">
        <v>5</v>
      </c>
      <c r="CL5" s="4">
        <v>4</v>
      </c>
      <c r="CN5" s="10">
        <f t="shared" ca="1" si="29"/>
        <v>0.98598613407777447</v>
      </c>
      <c r="CO5" s="11">
        <f t="shared" ca="1" si="30"/>
        <v>1</v>
      </c>
      <c r="CP5" s="4"/>
      <c r="CQ5" s="4">
        <v>5</v>
      </c>
      <c r="CR5" s="4">
        <v>5</v>
      </c>
      <c r="CS5" s="4">
        <v>5</v>
      </c>
    </row>
    <row r="6" spans="1:97" ht="9.9499999999999993" customHeight="1" x14ac:dyDescent="0.25">
      <c r="A6" s="94"/>
      <c r="B6" s="95"/>
      <c r="C6" s="96"/>
      <c r="D6" s="96"/>
      <c r="E6" s="96"/>
      <c r="F6" s="96"/>
      <c r="G6" s="96"/>
      <c r="H6" s="96"/>
      <c r="I6" s="96"/>
      <c r="J6" s="97"/>
      <c r="K6" s="90"/>
      <c r="L6" s="83"/>
      <c r="M6" s="96"/>
      <c r="N6" s="96"/>
      <c r="O6" s="96"/>
      <c r="P6" s="96"/>
      <c r="Q6" s="96"/>
      <c r="R6" s="96"/>
      <c r="S6" s="96"/>
      <c r="T6" s="98"/>
      <c r="X6" s="74" t="s">
        <v>17</v>
      </c>
      <c r="Y6" s="76">
        <f t="shared" ca="1" si="1"/>
        <v>161</v>
      </c>
      <c r="Z6" s="76" t="s">
        <v>1</v>
      </c>
      <c r="AA6" s="76">
        <f t="shared" ca="1" si="2"/>
        <v>339</v>
      </c>
      <c r="AB6" s="76" t="s">
        <v>159</v>
      </c>
      <c r="AC6" s="76">
        <f t="shared" ca="1" si="3"/>
        <v>500</v>
      </c>
      <c r="AE6" s="76">
        <f t="shared" ca="1" si="4"/>
        <v>0</v>
      </c>
      <c r="AF6" s="76">
        <f t="shared" ca="1" si="5"/>
        <v>1</v>
      </c>
      <c r="AG6" s="76" t="s">
        <v>3</v>
      </c>
      <c r="AH6" s="76">
        <f t="shared" ca="1" si="6"/>
        <v>6</v>
      </c>
      <c r="AI6" s="76">
        <f t="shared" ca="1" si="7"/>
        <v>1</v>
      </c>
      <c r="AJ6" s="76" t="s">
        <v>1</v>
      </c>
      <c r="AK6" s="76">
        <f t="shared" ca="1" si="8"/>
        <v>0</v>
      </c>
      <c r="AL6" s="76">
        <f t="shared" ca="1" si="9"/>
        <v>3</v>
      </c>
      <c r="AM6" s="76" t="s">
        <v>158</v>
      </c>
      <c r="AN6" s="76">
        <f t="shared" ca="1" si="10"/>
        <v>3</v>
      </c>
      <c r="AO6" s="76">
        <f t="shared" ca="1" si="11"/>
        <v>9</v>
      </c>
      <c r="AP6" s="76" t="s">
        <v>159</v>
      </c>
      <c r="AQ6" s="76">
        <f t="shared" ca="1" si="12"/>
        <v>0</v>
      </c>
      <c r="AR6" s="76">
        <f t="shared" ca="1" si="13"/>
        <v>5</v>
      </c>
      <c r="AS6" s="76" t="s">
        <v>3</v>
      </c>
      <c r="AT6" s="76">
        <f t="shared" ca="1" si="14"/>
        <v>0</v>
      </c>
      <c r="AU6" s="76">
        <f t="shared" ca="1" si="15"/>
        <v>0</v>
      </c>
      <c r="AX6" s="76">
        <v>6</v>
      </c>
      <c r="AY6" s="78">
        <f t="shared" ca="1" si="16"/>
        <v>0</v>
      </c>
      <c r="AZ6" s="78">
        <f t="shared" ca="1" si="17"/>
        <v>0</v>
      </c>
      <c r="BA6" s="79"/>
      <c r="BC6" s="76">
        <v>6</v>
      </c>
      <c r="BD6" s="78">
        <f t="shared" ca="1" si="18"/>
        <v>1</v>
      </c>
      <c r="BE6" s="78">
        <f t="shared" ca="1" si="19"/>
        <v>3</v>
      </c>
      <c r="BF6" s="79"/>
      <c r="BH6" s="76">
        <v>6</v>
      </c>
      <c r="BI6" s="80">
        <f t="shared" ca="1" si="20"/>
        <v>6</v>
      </c>
      <c r="BJ6" s="80">
        <f t="shared" ca="1" si="0"/>
        <v>3</v>
      </c>
      <c r="BK6" s="81"/>
      <c r="BM6" s="76">
        <v>6</v>
      </c>
      <c r="BN6" s="80">
        <f t="shared" ca="1" si="21"/>
        <v>1</v>
      </c>
      <c r="BO6" s="80">
        <f t="shared" ca="1" si="22"/>
        <v>9</v>
      </c>
      <c r="BP6" s="81"/>
      <c r="BQ6" s="81"/>
      <c r="BR6" s="79"/>
      <c r="BS6" s="10">
        <f t="shared" ca="1" si="23"/>
        <v>0.2494397522425883</v>
      </c>
      <c r="BT6" s="11">
        <f t="shared" ca="1" si="24"/>
        <v>14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0.96994529294002096</v>
      </c>
      <c r="CA6" s="11">
        <f t="shared" ca="1" si="26"/>
        <v>3</v>
      </c>
      <c r="CB6" s="4"/>
      <c r="CC6" s="4">
        <v>6</v>
      </c>
      <c r="CD6" s="4">
        <v>1</v>
      </c>
      <c r="CE6" s="4">
        <v>6</v>
      </c>
      <c r="CG6" s="10">
        <f t="shared" ca="1" si="27"/>
        <v>0.2374923218492575</v>
      </c>
      <c r="CH6" s="11">
        <f t="shared" ca="1" si="28"/>
        <v>15</v>
      </c>
      <c r="CI6" s="4"/>
      <c r="CJ6" s="4">
        <v>6</v>
      </c>
      <c r="CK6" s="4">
        <v>6</v>
      </c>
      <c r="CL6" s="4">
        <v>3</v>
      </c>
      <c r="CN6" s="10">
        <f t="shared" ca="1" si="29"/>
        <v>0.42304909436115767</v>
      </c>
      <c r="CO6" s="11">
        <f t="shared" ca="1" si="30"/>
        <v>10</v>
      </c>
      <c r="CP6" s="4"/>
      <c r="CQ6" s="4">
        <v>6</v>
      </c>
      <c r="CR6" s="4">
        <v>6</v>
      </c>
      <c r="CS6" s="4">
        <v>4</v>
      </c>
    </row>
    <row r="7" spans="1:97" ht="54.95" customHeight="1" x14ac:dyDescent="0.25">
      <c r="A7" s="90"/>
      <c r="B7" s="83"/>
      <c r="C7" s="99"/>
      <c r="D7" s="100">
        <f ca="1">$AY1</f>
        <v>0</v>
      </c>
      <c r="E7" s="101">
        <f ca="1">$BD1</f>
        <v>9</v>
      </c>
      <c r="F7" s="101" t="str">
        <f ca="1">IF(AND(G7=0,H7=0),"",".")</f>
        <v>.</v>
      </c>
      <c r="G7" s="102">
        <f ca="1">$BI1</f>
        <v>2</v>
      </c>
      <c r="H7" s="102">
        <f ca="1">$BN1</f>
        <v>4</v>
      </c>
      <c r="I7" s="103"/>
      <c r="J7" s="98"/>
      <c r="K7" s="90"/>
      <c r="L7" s="83"/>
      <c r="M7" s="99"/>
      <c r="N7" s="100">
        <f ca="1">$AY2</f>
        <v>0</v>
      </c>
      <c r="O7" s="101">
        <f ca="1">$BD2</f>
        <v>7</v>
      </c>
      <c r="P7" s="101" t="str">
        <f ca="1">IF(AND(Q7=0,R7=0),"",".")</f>
        <v>.</v>
      </c>
      <c r="Q7" s="102">
        <f ca="1">$BI2</f>
        <v>0</v>
      </c>
      <c r="R7" s="102">
        <f ca="1">$BN2</f>
        <v>4</v>
      </c>
      <c r="S7" s="103"/>
      <c r="T7" s="98"/>
      <c r="X7" s="74" t="s">
        <v>18</v>
      </c>
      <c r="Y7" s="76">
        <f t="shared" ca="1" si="1"/>
        <v>567</v>
      </c>
      <c r="Z7" s="76" t="s">
        <v>1</v>
      </c>
      <c r="AA7" s="76">
        <f t="shared" ca="1" si="2"/>
        <v>233</v>
      </c>
      <c r="AB7" s="76" t="s">
        <v>61</v>
      </c>
      <c r="AC7" s="76">
        <f t="shared" ca="1" si="3"/>
        <v>800</v>
      </c>
      <c r="AE7" s="76">
        <f t="shared" ca="1" si="4"/>
        <v>0</v>
      </c>
      <c r="AF7" s="76">
        <f t="shared" ca="1" si="5"/>
        <v>5</v>
      </c>
      <c r="AG7" s="76" t="s">
        <v>3</v>
      </c>
      <c r="AH7" s="76">
        <f t="shared" ca="1" si="6"/>
        <v>6</v>
      </c>
      <c r="AI7" s="76">
        <f t="shared" ca="1" si="7"/>
        <v>7</v>
      </c>
      <c r="AJ7" s="76" t="s">
        <v>1</v>
      </c>
      <c r="AK7" s="76">
        <f t="shared" ca="1" si="8"/>
        <v>0</v>
      </c>
      <c r="AL7" s="76">
        <f t="shared" ca="1" si="9"/>
        <v>2</v>
      </c>
      <c r="AM7" s="76" t="s">
        <v>3</v>
      </c>
      <c r="AN7" s="76">
        <f t="shared" ca="1" si="10"/>
        <v>3</v>
      </c>
      <c r="AO7" s="76">
        <f t="shared" ca="1" si="11"/>
        <v>3</v>
      </c>
      <c r="AP7" s="76" t="s">
        <v>61</v>
      </c>
      <c r="AQ7" s="76">
        <f t="shared" ca="1" si="12"/>
        <v>0</v>
      </c>
      <c r="AR7" s="76">
        <f t="shared" ca="1" si="13"/>
        <v>8</v>
      </c>
      <c r="AS7" s="76" t="s">
        <v>3</v>
      </c>
      <c r="AT7" s="76">
        <f t="shared" ca="1" si="14"/>
        <v>0</v>
      </c>
      <c r="AU7" s="76">
        <f t="shared" ca="1" si="15"/>
        <v>0</v>
      </c>
      <c r="AX7" s="76">
        <v>7</v>
      </c>
      <c r="AY7" s="78">
        <f t="shared" ca="1" si="16"/>
        <v>0</v>
      </c>
      <c r="AZ7" s="78">
        <f t="shared" ca="1" si="17"/>
        <v>0</v>
      </c>
      <c r="BA7" s="79"/>
      <c r="BC7" s="76">
        <v>7</v>
      </c>
      <c r="BD7" s="78">
        <f t="shared" ca="1" si="18"/>
        <v>5</v>
      </c>
      <c r="BE7" s="78">
        <f t="shared" ca="1" si="19"/>
        <v>2</v>
      </c>
      <c r="BF7" s="79"/>
      <c r="BH7" s="76">
        <v>7</v>
      </c>
      <c r="BI7" s="80">
        <f t="shared" ca="1" si="20"/>
        <v>6</v>
      </c>
      <c r="BJ7" s="80">
        <f t="shared" ca="1" si="0"/>
        <v>3</v>
      </c>
      <c r="BK7" s="81"/>
      <c r="BM7" s="76">
        <v>7</v>
      </c>
      <c r="BN7" s="80">
        <f t="shared" ca="1" si="21"/>
        <v>7</v>
      </c>
      <c r="BO7" s="80">
        <f t="shared" ca="1" si="22"/>
        <v>3</v>
      </c>
      <c r="BP7" s="81"/>
      <c r="BQ7" s="81"/>
      <c r="BR7" s="79"/>
      <c r="BS7" s="10">
        <f t="shared" ca="1" si="23"/>
        <v>0.52638808739332321</v>
      </c>
      <c r="BT7" s="11">
        <f t="shared" ca="1" si="24"/>
        <v>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0.52699342678479788</v>
      </c>
      <c r="CA7" s="11">
        <f t="shared" ca="1" si="26"/>
        <v>38</v>
      </c>
      <c r="CB7" s="4"/>
      <c r="CC7" s="4">
        <v>7</v>
      </c>
      <c r="CD7" s="4">
        <v>1</v>
      </c>
      <c r="CE7" s="4">
        <v>7</v>
      </c>
      <c r="CG7" s="10">
        <f t="shared" ca="1" si="27"/>
        <v>0.67470946294885792</v>
      </c>
      <c r="CH7" s="11">
        <f t="shared" ca="1" si="28"/>
        <v>6</v>
      </c>
      <c r="CI7" s="4"/>
      <c r="CJ7" s="4">
        <v>7</v>
      </c>
      <c r="CK7" s="4">
        <v>7</v>
      </c>
      <c r="CL7" s="4">
        <v>2</v>
      </c>
      <c r="CN7" s="10">
        <f t="shared" ca="1" si="29"/>
        <v>0.55138204620421527</v>
      </c>
      <c r="CO7" s="11">
        <f t="shared" ca="1" si="30"/>
        <v>7</v>
      </c>
      <c r="CP7" s="4"/>
      <c r="CQ7" s="4">
        <v>7</v>
      </c>
      <c r="CR7" s="4">
        <v>7</v>
      </c>
      <c r="CS7" s="4">
        <v>3</v>
      </c>
    </row>
    <row r="8" spans="1:97" ht="54.95" customHeight="1" thickBot="1" x14ac:dyDescent="0.3">
      <c r="A8" s="90"/>
      <c r="B8" s="83"/>
      <c r="C8" s="104" t="str">
        <f ca="1">IF(AND($AZ1=0,$AY1=0),"","＋")</f>
        <v/>
      </c>
      <c r="D8" s="105" t="str">
        <f ca="1">IF(AND($AZ1=0,$AY1=0),"＋",$AZ1)</f>
        <v>＋</v>
      </c>
      <c r="E8" s="106">
        <f ca="1">$BE1</f>
        <v>5</v>
      </c>
      <c r="F8" s="106" t="str">
        <f ca="1">IF(AND(G8=0,H8=0),"",".")</f>
        <v>.</v>
      </c>
      <c r="G8" s="107">
        <f ca="1">$BJ1</f>
        <v>7</v>
      </c>
      <c r="H8" s="107">
        <f ca="1">$BO1</f>
        <v>6</v>
      </c>
      <c r="I8" s="103"/>
      <c r="J8" s="98"/>
      <c r="K8" s="90"/>
      <c r="L8" s="83"/>
      <c r="M8" s="104" t="str">
        <f ca="1">IF(AND($AZ2=0,$AY2=0),"","＋")</f>
        <v/>
      </c>
      <c r="N8" s="105" t="str">
        <f ca="1">IF(AND($AZ2=0,$AY2=0),"＋",$AZ2)</f>
        <v>＋</v>
      </c>
      <c r="O8" s="106">
        <f ca="1">$BE2</f>
        <v>6</v>
      </c>
      <c r="P8" s="106" t="str">
        <f ca="1">IF(AND(Q8=0,R8=0),"",".")</f>
        <v>.</v>
      </c>
      <c r="Q8" s="107">
        <f ca="1">$BJ2</f>
        <v>9</v>
      </c>
      <c r="R8" s="107">
        <f ca="1">$BO2</f>
        <v>6</v>
      </c>
      <c r="S8" s="103"/>
      <c r="T8" s="98"/>
      <c r="X8" s="74" t="s">
        <v>160</v>
      </c>
      <c r="Y8" s="76">
        <f t="shared" ca="1" si="1"/>
        <v>979</v>
      </c>
      <c r="Z8" s="76" t="s">
        <v>157</v>
      </c>
      <c r="AA8" s="76">
        <f t="shared" ca="1" si="2"/>
        <v>921</v>
      </c>
      <c r="AB8" s="76" t="s">
        <v>159</v>
      </c>
      <c r="AC8" s="76">
        <f t="shared" ca="1" si="3"/>
        <v>1900</v>
      </c>
      <c r="AE8" s="76">
        <f t="shared" ca="1" si="4"/>
        <v>0</v>
      </c>
      <c r="AF8" s="76">
        <f t="shared" ca="1" si="5"/>
        <v>9</v>
      </c>
      <c r="AG8" s="76" t="s">
        <v>3</v>
      </c>
      <c r="AH8" s="76">
        <f t="shared" ca="1" si="6"/>
        <v>7</v>
      </c>
      <c r="AI8" s="76">
        <f t="shared" ca="1" si="7"/>
        <v>9</v>
      </c>
      <c r="AJ8" s="76" t="s">
        <v>86</v>
      </c>
      <c r="AK8" s="76">
        <f t="shared" ca="1" si="8"/>
        <v>0</v>
      </c>
      <c r="AL8" s="76">
        <f t="shared" ca="1" si="9"/>
        <v>9</v>
      </c>
      <c r="AM8" s="76" t="s">
        <v>158</v>
      </c>
      <c r="AN8" s="76">
        <f t="shared" ca="1" si="10"/>
        <v>2</v>
      </c>
      <c r="AO8" s="76">
        <f t="shared" ca="1" si="11"/>
        <v>1</v>
      </c>
      <c r="AP8" s="76" t="s">
        <v>61</v>
      </c>
      <c r="AQ8" s="76">
        <f t="shared" ca="1" si="12"/>
        <v>1</v>
      </c>
      <c r="AR8" s="76">
        <f t="shared" ca="1" si="13"/>
        <v>9</v>
      </c>
      <c r="AS8" s="76" t="s">
        <v>76</v>
      </c>
      <c r="AT8" s="76">
        <f t="shared" ca="1" si="14"/>
        <v>0</v>
      </c>
      <c r="AU8" s="76">
        <f t="shared" ca="1" si="15"/>
        <v>0</v>
      </c>
      <c r="AX8" s="76">
        <v>8</v>
      </c>
      <c r="AY8" s="78">
        <f t="shared" ca="1" si="16"/>
        <v>0</v>
      </c>
      <c r="AZ8" s="78">
        <f t="shared" ca="1" si="17"/>
        <v>0</v>
      </c>
      <c r="BA8" s="79"/>
      <c r="BC8" s="76">
        <v>8</v>
      </c>
      <c r="BD8" s="78">
        <f t="shared" ca="1" si="18"/>
        <v>9</v>
      </c>
      <c r="BE8" s="78">
        <f t="shared" ca="1" si="19"/>
        <v>9</v>
      </c>
      <c r="BF8" s="79"/>
      <c r="BH8" s="76">
        <v>8</v>
      </c>
      <c r="BI8" s="80">
        <f t="shared" ca="1" si="20"/>
        <v>7</v>
      </c>
      <c r="BJ8" s="80">
        <f t="shared" ca="1" si="0"/>
        <v>2</v>
      </c>
      <c r="BK8" s="81"/>
      <c r="BM8" s="76">
        <v>8</v>
      </c>
      <c r="BN8" s="80">
        <f t="shared" ca="1" si="21"/>
        <v>9</v>
      </c>
      <c r="BO8" s="80">
        <f t="shared" ca="1" si="22"/>
        <v>1</v>
      </c>
      <c r="BP8" s="81"/>
      <c r="BQ8" s="81"/>
      <c r="BR8" s="79"/>
      <c r="BS8" s="10">
        <f t="shared" ca="1" si="23"/>
        <v>0.6412883167804323</v>
      </c>
      <c r="BT8" s="11">
        <f t="shared" ca="1" si="24"/>
        <v>4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8.879353179474414E-3</v>
      </c>
      <c r="CA8" s="11">
        <f t="shared" ca="1" si="26"/>
        <v>81</v>
      </c>
      <c r="CB8" s="4"/>
      <c r="CC8" s="4">
        <v>8</v>
      </c>
      <c r="CD8" s="4">
        <v>1</v>
      </c>
      <c r="CE8" s="4">
        <v>8</v>
      </c>
      <c r="CG8" s="10">
        <f t="shared" ca="1" si="27"/>
        <v>0.22801864417424056</v>
      </c>
      <c r="CH8" s="11">
        <f t="shared" ca="1" si="28"/>
        <v>16</v>
      </c>
      <c r="CI8" s="4"/>
      <c r="CJ8" s="4">
        <v>8</v>
      </c>
      <c r="CK8" s="4">
        <v>8</v>
      </c>
      <c r="CL8" s="4">
        <v>1</v>
      </c>
      <c r="CN8" s="10">
        <f t="shared" ca="1" si="29"/>
        <v>3.1793636555220828E-2</v>
      </c>
      <c r="CO8" s="11">
        <f t="shared" ca="1" si="30"/>
        <v>18</v>
      </c>
      <c r="CP8" s="4"/>
      <c r="CQ8" s="4">
        <v>8</v>
      </c>
      <c r="CR8" s="4">
        <v>8</v>
      </c>
      <c r="CS8" s="4">
        <v>2</v>
      </c>
    </row>
    <row r="9" spans="1:97" ht="54.95" customHeight="1" x14ac:dyDescent="0.25">
      <c r="A9" s="90"/>
      <c r="B9" s="108"/>
      <c r="C9" s="99"/>
      <c r="D9" s="100">
        <f ca="1">$AQ1</f>
        <v>1</v>
      </c>
      <c r="E9" s="101">
        <f ca="1">$AR1</f>
        <v>5</v>
      </c>
      <c r="F9" s="101" t="str">
        <f>$AS1</f>
        <v>.</v>
      </c>
      <c r="G9" s="102">
        <f ca="1">$AT1</f>
        <v>0</v>
      </c>
      <c r="H9" s="109">
        <f ca="1">$AU1</f>
        <v>0</v>
      </c>
      <c r="I9" s="103"/>
      <c r="J9" s="110"/>
      <c r="K9" s="111"/>
      <c r="L9" s="108"/>
      <c r="M9" s="99"/>
      <c r="N9" s="100">
        <f ca="1">$AQ2</f>
        <v>1</v>
      </c>
      <c r="O9" s="101">
        <f ca="1">$AR2</f>
        <v>4</v>
      </c>
      <c r="P9" s="101" t="str">
        <f>$AS2</f>
        <v>.</v>
      </c>
      <c r="Q9" s="102">
        <f ca="1">$AT2</f>
        <v>0</v>
      </c>
      <c r="R9" s="109">
        <f ca="1">$AU2</f>
        <v>0</v>
      </c>
      <c r="S9" s="103"/>
      <c r="T9" s="110"/>
      <c r="X9" s="74" t="s">
        <v>67</v>
      </c>
      <c r="Y9" s="76">
        <f t="shared" ca="1" si="1"/>
        <v>943</v>
      </c>
      <c r="Z9" s="76" t="s">
        <v>52</v>
      </c>
      <c r="AA9" s="76">
        <f t="shared" ca="1" si="2"/>
        <v>357</v>
      </c>
      <c r="AB9" s="76" t="s">
        <v>61</v>
      </c>
      <c r="AC9" s="76">
        <f t="shared" ca="1" si="3"/>
        <v>1300</v>
      </c>
      <c r="AE9" s="76">
        <f t="shared" ca="1" si="4"/>
        <v>0</v>
      </c>
      <c r="AF9" s="76">
        <f t="shared" ca="1" si="5"/>
        <v>9</v>
      </c>
      <c r="AG9" s="76" t="s">
        <v>3</v>
      </c>
      <c r="AH9" s="76">
        <f t="shared" ca="1" si="6"/>
        <v>4</v>
      </c>
      <c r="AI9" s="76">
        <f t="shared" ca="1" si="7"/>
        <v>3</v>
      </c>
      <c r="AJ9" s="76" t="s">
        <v>1</v>
      </c>
      <c r="AK9" s="76">
        <f t="shared" ca="1" si="8"/>
        <v>0</v>
      </c>
      <c r="AL9" s="76">
        <f t="shared" ca="1" si="9"/>
        <v>3</v>
      </c>
      <c r="AM9" s="76" t="s">
        <v>66</v>
      </c>
      <c r="AN9" s="76">
        <f t="shared" ca="1" si="10"/>
        <v>5</v>
      </c>
      <c r="AO9" s="76">
        <f t="shared" ca="1" si="11"/>
        <v>7</v>
      </c>
      <c r="AP9" s="76" t="s">
        <v>61</v>
      </c>
      <c r="AQ9" s="76">
        <f t="shared" ca="1" si="12"/>
        <v>1</v>
      </c>
      <c r="AR9" s="76">
        <f t="shared" ca="1" si="13"/>
        <v>3</v>
      </c>
      <c r="AS9" s="76" t="s">
        <v>66</v>
      </c>
      <c r="AT9" s="76">
        <f t="shared" ca="1" si="14"/>
        <v>0</v>
      </c>
      <c r="AU9" s="76">
        <f t="shared" ca="1" si="15"/>
        <v>0</v>
      </c>
      <c r="AX9" s="76">
        <v>9</v>
      </c>
      <c r="AY9" s="78">
        <f t="shared" ca="1" si="16"/>
        <v>0</v>
      </c>
      <c r="AZ9" s="78">
        <f t="shared" ca="1" si="17"/>
        <v>0</v>
      </c>
      <c r="BA9" s="79"/>
      <c r="BC9" s="76">
        <v>9</v>
      </c>
      <c r="BD9" s="78">
        <f t="shared" ca="1" si="18"/>
        <v>9</v>
      </c>
      <c r="BE9" s="78">
        <f t="shared" ca="1" si="19"/>
        <v>3</v>
      </c>
      <c r="BF9" s="79"/>
      <c r="BH9" s="76">
        <v>9</v>
      </c>
      <c r="BI9" s="80">
        <f t="shared" ca="1" si="20"/>
        <v>4</v>
      </c>
      <c r="BJ9" s="80">
        <f t="shared" ca="1" si="0"/>
        <v>5</v>
      </c>
      <c r="BK9" s="81"/>
      <c r="BM9" s="76">
        <v>9</v>
      </c>
      <c r="BN9" s="80">
        <f t="shared" ca="1" si="21"/>
        <v>3</v>
      </c>
      <c r="BO9" s="80">
        <f t="shared" ca="1" si="22"/>
        <v>7</v>
      </c>
      <c r="BP9" s="81"/>
      <c r="BQ9" s="81"/>
      <c r="BR9" s="79"/>
      <c r="BS9" s="10">
        <f t="shared" ca="1" si="23"/>
        <v>0.50073944272152449</v>
      </c>
      <c r="BT9" s="11">
        <f t="shared" ca="1" si="24"/>
        <v>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6.3641712204511647E-2</v>
      </c>
      <c r="CA9" s="11">
        <f t="shared" ca="1" si="26"/>
        <v>75</v>
      </c>
      <c r="CB9" s="4"/>
      <c r="CC9" s="4">
        <v>9</v>
      </c>
      <c r="CD9" s="4">
        <v>1</v>
      </c>
      <c r="CE9" s="4">
        <v>9</v>
      </c>
      <c r="CG9" s="10">
        <f t="shared" ca="1" si="27"/>
        <v>0.39092982869658455</v>
      </c>
      <c r="CH9" s="11">
        <f t="shared" ca="1" si="28"/>
        <v>13</v>
      </c>
      <c r="CI9" s="4"/>
      <c r="CJ9" s="4">
        <v>9</v>
      </c>
      <c r="CK9" s="4">
        <v>9</v>
      </c>
      <c r="CL9" s="4">
        <v>0</v>
      </c>
      <c r="CN9" s="10">
        <f t="shared" ca="1" si="29"/>
        <v>0.26268614411166025</v>
      </c>
      <c r="CO9" s="11">
        <f t="shared" ca="1" si="30"/>
        <v>12</v>
      </c>
      <c r="CP9" s="4"/>
      <c r="CQ9" s="4">
        <v>9</v>
      </c>
      <c r="CR9" s="4">
        <v>9</v>
      </c>
      <c r="CS9" s="4">
        <v>1</v>
      </c>
    </row>
    <row r="10" spans="1:97" ht="9.9499999999999993" customHeight="1" x14ac:dyDescent="0.25">
      <c r="A10" s="112"/>
      <c r="B10" s="113"/>
      <c r="C10" s="113"/>
      <c r="D10" s="114"/>
      <c r="E10" s="115"/>
      <c r="F10" s="113"/>
      <c r="G10" s="113"/>
      <c r="H10" s="113"/>
      <c r="I10" s="113"/>
      <c r="J10" s="116"/>
      <c r="K10" s="112"/>
      <c r="L10" s="113"/>
      <c r="M10" s="113"/>
      <c r="N10" s="113"/>
      <c r="O10" s="113"/>
      <c r="P10" s="113"/>
      <c r="Q10" s="113"/>
      <c r="R10" s="113"/>
      <c r="S10" s="113"/>
      <c r="T10" s="116"/>
      <c r="X10" s="74" t="s">
        <v>161</v>
      </c>
      <c r="Y10" s="76">
        <f t="shared" ca="1" si="1"/>
        <v>175</v>
      </c>
      <c r="Z10" s="76" t="s">
        <v>1</v>
      </c>
      <c r="AA10" s="76">
        <f t="shared" ca="1" si="2"/>
        <v>725</v>
      </c>
      <c r="AB10" s="76" t="s">
        <v>61</v>
      </c>
      <c r="AC10" s="76">
        <f t="shared" ca="1" si="3"/>
        <v>900</v>
      </c>
      <c r="AE10" s="76">
        <f t="shared" ca="1" si="4"/>
        <v>0</v>
      </c>
      <c r="AF10" s="76">
        <f t="shared" ca="1" si="5"/>
        <v>1</v>
      </c>
      <c r="AG10" s="76" t="s">
        <v>3</v>
      </c>
      <c r="AH10" s="76">
        <f t="shared" ca="1" si="6"/>
        <v>7</v>
      </c>
      <c r="AI10" s="76">
        <f t="shared" ca="1" si="7"/>
        <v>5</v>
      </c>
      <c r="AJ10" s="76" t="s">
        <v>1</v>
      </c>
      <c r="AK10" s="76">
        <f t="shared" ca="1" si="8"/>
        <v>0</v>
      </c>
      <c r="AL10" s="76">
        <f t="shared" ca="1" si="9"/>
        <v>7</v>
      </c>
      <c r="AM10" s="76" t="s">
        <v>3</v>
      </c>
      <c r="AN10" s="76">
        <f t="shared" ca="1" si="10"/>
        <v>2</v>
      </c>
      <c r="AO10" s="76">
        <f t="shared" ca="1" si="11"/>
        <v>5</v>
      </c>
      <c r="AP10" s="76" t="s">
        <v>61</v>
      </c>
      <c r="AQ10" s="76">
        <f t="shared" ca="1" si="12"/>
        <v>0</v>
      </c>
      <c r="AR10" s="76">
        <f t="shared" ca="1" si="13"/>
        <v>9</v>
      </c>
      <c r="AS10" s="76" t="s">
        <v>3</v>
      </c>
      <c r="AT10" s="76">
        <f t="shared" ca="1" si="14"/>
        <v>0</v>
      </c>
      <c r="AU10" s="76">
        <f t="shared" ca="1" si="15"/>
        <v>0</v>
      </c>
      <c r="AX10" s="76">
        <v>10</v>
      </c>
      <c r="AY10" s="78">
        <f t="shared" ca="1" si="16"/>
        <v>0</v>
      </c>
      <c r="AZ10" s="78">
        <f t="shared" ca="1" si="17"/>
        <v>0</v>
      </c>
      <c r="BA10" s="79"/>
      <c r="BC10" s="76">
        <v>10</v>
      </c>
      <c r="BD10" s="78">
        <f t="shared" ca="1" si="18"/>
        <v>1</v>
      </c>
      <c r="BE10" s="78">
        <f t="shared" ca="1" si="19"/>
        <v>7</v>
      </c>
      <c r="BF10" s="79"/>
      <c r="BH10" s="76">
        <v>10</v>
      </c>
      <c r="BI10" s="80">
        <f t="shared" ca="1" si="20"/>
        <v>7</v>
      </c>
      <c r="BJ10" s="80">
        <f t="shared" ca="1" si="0"/>
        <v>2</v>
      </c>
      <c r="BK10" s="81"/>
      <c r="BM10" s="76">
        <v>10</v>
      </c>
      <c r="BN10" s="80">
        <f t="shared" ca="1" si="21"/>
        <v>5</v>
      </c>
      <c r="BO10" s="80">
        <f t="shared" ca="1" si="22"/>
        <v>5</v>
      </c>
      <c r="BP10" s="81"/>
      <c r="BQ10" s="81"/>
      <c r="BR10" s="79"/>
      <c r="BS10" s="10">
        <f t="shared" ca="1" si="23"/>
        <v>0.70246406368413072</v>
      </c>
      <c r="BT10" s="11">
        <f t="shared" ca="1" si="24"/>
        <v>3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0.87471617765842324</v>
      </c>
      <c r="CA10" s="11">
        <f t="shared" ca="1" si="26"/>
        <v>7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0.63273460007290905</v>
      </c>
      <c r="CH10" s="11">
        <f t="shared" ca="1" si="28"/>
        <v>7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0.24340024372044489</v>
      </c>
      <c r="CO10" s="11">
        <f t="shared" ca="1" si="30"/>
        <v>14</v>
      </c>
      <c r="CP10" s="4"/>
      <c r="CQ10" s="4">
        <v>10</v>
      </c>
      <c r="CR10" s="4">
        <v>1</v>
      </c>
      <c r="CS10" s="4">
        <v>9</v>
      </c>
    </row>
    <row r="11" spans="1:97" ht="19.5" customHeight="1" thickBot="1" x14ac:dyDescent="0.3">
      <c r="A11" s="117"/>
      <c r="B11" s="87"/>
      <c r="C11" s="86" t="s">
        <v>47</v>
      </c>
      <c r="D11" s="118"/>
      <c r="E11" s="88"/>
      <c r="F11" s="87"/>
      <c r="G11" s="87"/>
      <c r="H11" s="87"/>
      <c r="I11" s="87"/>
      <c r="J11" s="89"/>
      <c r="K11" s="117"/>
      <c r="L11" s="87"/>
      <c r="M11" s="86" t="s">
        <v>39</v>
      </c>
      <c r="N11" s="87"/>
      <c r="O11" s="87"/>
      <c r="P11" s="87"/>
      <c r="Q11" s="87"/>
      <c r="R11" s="87"/>
      <c r="S11" s="87"/>
      <c r="T11" s="89"/>
      <c r="X11" s="74" t="s">
        <v>23</v>
      </c>
      <c r="Y11" s="76">
        <f t="shared" ca="1" si="1"/>
        <v>752</v>
      </c>
      <c r="Z11" s="76" t="s">
        <v>1</v>
      </c>
      <c r="AA11" s="76">
        <f t="shared" ca="1" si="2"/>
        <v>148</v>
      </c>
      <c r="AB11" s="76" t="s">
        <v>61</v>
      </c>
      <c r="AC11" s="76">
        <f t="shared" ca="1" si="3"/>
        <v>900</v>
      </c>
      <c r="AE11" s="76">
        <f t="shared" ca="1" si="4"/>
        <v>0</v>
      </c>
      <c r="AF11" s="76">
        <f t="shared" ca="1" si="5"/>
        <v>7</v>
      </c>
      <c r="AG11" s="76" t="s">
        <v>3</v>
      </c>
      <c r="AH11" s="76">
        <f t="shared" ca="1" si="6"/>
        <v>5</v>
      </c>
      <c r="AI11" s="76">
        <f t="shared" ca="1" si="7"/>
        <v>2</v>
      </c>
      <c r="AJ11" s="76" t="s">
        <v>1</v>
      </c>
      <c r="AK11" s="76">
        <f t="shared" ca="1" si="8"/>
        <v>0</v>
      </c>
      <c r="AL11" s="76">
        <f t="shared" ca="1" si="9"/>
        <v>1</v>
      </c>
      <c r="AM11" s="76" t="s">
        <v>3</v>
      </c>
      <c r="AN11" s="76">
        <f t="shared" ca="1" si="10"/>
        <v>4</v>
      </c>
      <c r="AO11" s="76">
        <f t="shared" ca="1" si="11"/>
        <v>8</v>
      </c>
      <c r="AP11" s="76" t="s">
        <v>61</v>
      </c>
      <c r="AQ11" s="76">
        <f t="shared" ca="1" si="12"/>
        <v>0</v>
      </c>
      <c r="AR11" s="76">
        <f t="shared" ca="1" si="13"/>
        <v>9</v>
      </c>
      <c r="AS11" s="76" t="s">
        <v>3</v>
      </c>
      <c r="AT11" s="76">
        <f t="shared" ca="1" si="14"/>
        <v>0</v>
      </c>
      <c r="AU11" s="76">
        <f t="shared" ca="1" si="15"/>
        <v>0</v>
      </c>
      <c r="AX11" s="76">
        <v>11</v>
      </c>
      <c r="AY11" s="78">
        <f t="shared" ca="1" si="16"/>
        <v>0</v>
      </c>
      <c r="AZ11" s="78">
        <f t="shared" ca="1" si="17"/>
        <v>0</v>
      </c>
      <c r="BA11" s="79"/>
      <c r="BC11" s="76">
        <v>11</v>
      </c>
      <c r="BD11" s="78">
        <f t="shared" ca="1" si="18"/>
        <v>7</v>
      </c>
      <c r="BE11" s="78">
        <f t="shared" ca="1" si="19"/>
        <v>1</v>
      </c>
      <c r="BF11" s="79"/>
      <c r="BH11" s="76">
        <v>11</v>
      </c>
      <c r="BI11" s="80">
        <f t="shared" ca="1" si="20"/>
        <v>5</v>
      </c>
      <c r="BJ11" s="80">
        <f t="shared" ca="1" si="0"/>
        <v>4</v>
      </c>
      <c r="BK11" s="81"/>
      <c r="BM11" s="76">
        <v>11</v>
      </c>
      <c r="BN11" s="80">
        <f t="shared" ca="1" si="21"/>
        <v>2</v>
      </c>
      <c r="BO11" s="80">
        <f t="shared" ca="1" si="22"/>
        <v>8</v>
      </c>
      <c r="BP11" s="81"/>
      <c r="BQ11" s="81"/>
      <c r="BR11" s="79"/>
      <c r="BS11" s="10">
        <f t="shared" ca="1" si="23"/>
        <v>0.37551320939079036</v>
      </c>
      <c r="BT11" s="11">
        <f t="shared" ca="1" si="24"/>
        <v>10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0.29754972264461488</v>
      </c>
      <c r="CA11" s="11">
        <f t="shared" ca="1" si="26"/>
        <v>55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0.69083164800851737</v>
      </c>
      <c r="CH11" s="11">
        <f t="shared" ca="1" si="28"/>
        <v>5</v>
      </c>
      <c r="CI11" s="4"/>
      <c r="CJ11" s="4">
        <v>11</v>
      </c>
      <c r="CK11" s="4">
        <v>1</v>
      </c>
      <c r="CL11" s="4">
        <v>8</v>
      </c>
      <c r="CN11" s="10">
        <f t="shared" ca="1" si="29"/>
        <v>0.41000650887612566</v>
      </c>
      <c r="CO11" s="11">
        <f t="shared" ca="1" si="30"/>
        <v>11</v>
      </c>
      <c r="CP11" s="4"/>
      <c r="CQ11" s="4">
        <v>11</v>
      </c>
      <c r="CR11" s="4">
        <v>2</v>
      </c>
      <c r="CS11" s="4">
        <v>8</v>
      </c>
    </row>
    <row r="12" spans="1:97" ht="45.95" customHeight="1" thickBot="1" x14ac:dyDescent="0.3">
      <c r="A12" s="94"/>
      <c r="B12" s="95"/>
      <c r="C12" s="171" t="str">
        <f ca="1">$Y3/100&amp;$Z3&amp;$AA3/100&amp;$AB3</f>
        <v>4.16＋4.84＝</v>
      </c>
      <c r="D12" s="172"/>
      <c r="E12" s="172"/>
      <c r="F12" s="172"/>
      <c r="G12" s="182">
        <f ca="1">$AC3/100</f>
        <v>9</v>
      </c>
      <c r="H12" s="183"/>
      <c r="I12" s="91"/>
      <c r="J12" s="92"/>
      <c r="K12" s="90"/>
      <c r="L12" s="83"/>
      <c r="M12" s="171" t="str">
        <f ca="1">$Y4/100&amp;$Z4&amp;$AA4/100&amp;$AB4</f>
        <v>7.98＋5.02＝</v>
      </c>
      <c r="N12" s="172"/>
      <c r="O12" s="172"/>
      <c r="P12" s="172"/>
      <c r="Q12" s="182">
        <f ca="1">$AC4/100</f>
        <v>13</v>
      </c>
      <c r="R12" s="183"/>
      <c r="S12" s="91"/>
      <c r="T12" s="93"/>
      <c r="X12" s="74" t="s">
        <v>24</v>
      </c>
      <c r="Y12" s="76">
        <f t="shared" ca="1" si="1"/>
        <v>493</v>
      </c>
      <c r="Z12" s="76" t="s">
        <v>1</v>
      </c>
      <c r="AA12" s="76">
        <f t="shared" ca="1" si="2"/>
        <v>707</v>
      </c>
      <c r="AB12" s="76" t="s">
        <v>102</v>
      </c>
      <c r="AC12" s="76">
        <f t="shared" ca="1" si="3"/>
        <v>1200</v>
      </c>
      <c r="AE12" s="76">
        <f t="shared" ca="1" si="4"/>
        <v>0</v>
      </c>
      <c r="AF12" s="76">
        <f t="shared" ca="1" si="5"/>
        <v>4</v>
      </c>
      <c r="AG12" s="76" t="s">
        <v>3</v>
      </c>
      <c r="AH12" s="76">
        <f t="shared" ca="1" si="6"/>
        <v>9</v>
      </c>
      <c r="AI12" s="76">
        <f t="shared" ca="1" si="7"/>
        <v>3</v>
      </c>
      <c r="AJ12" s="76" t="s">
        <v>52</v>
      </c>
      <c r="AK12" s="76">
        <f t="shared" ca="1" si="8"/>
        <v>0</v>
      </c>
      <c r="AL12" s="76">
        <f t="shared" ca="1" si="9"/>
        <v>7</v>
      </c>
      <c r="AM12" s="76" t="s">
        <v>3</v>
      </c>
      <c r="AN12" s="76">
        <f t="shared" ca="1" si="10"/>
        <v>0</v>
      </c>
      <c r="AO12" s="76">
        <f t="shared" ca="1" si="11"/>
        <v>7</v>
      </c>
      <c r="AP12" s="76" t="s">
        <v>61</v>
      </c>
      <c r="AQ12" s="76">
        <f t="shared" ca="1" si="12"/>
        <v>1</v>
      </c>
      <c r="AR12" s="76">
        <f t="shared" ca="1" si="13"/>
        <v>2</v>
      </c>
      <c r="AS12" s="76" t="s">
        <v>3</v>
      </c>
      <c r="AT12" s="76">
        <f t="shared" ca="1" si="14"/>
        <v>0</v>
      </c>
      <c r="AU12" s="76">
        <f t="shared" ca="1" si="15"/>
        <v>0</v>
      </c>
      <c r="AX12" s="76">
        <v>12</v>
      </c>
      <c r="AY12" s="78">
        <f t="shared" ca="1" si="16"/>
        <v>0</v>
      </c>
      <c r="AZ12" s="78">
        <f t="shared" ca="1" si="17"/>
        <v>0</v>
      </c>
      <c r="BA12" s="79"/>
      <c r="BC12" s="76">
        <v>12</v>
      </c>
      <c r="BD12" s="78">
        <f t="shared" ca="1" si="18"/>
        <v>4</v>
      </c>
      <c r="BE12" s="78">
        <f t="shared" ca="1" si="19"/>
        <v>7</v>
      </c>
      <c r="BF12" s="79"/>
      <c r="BH12" s="76">
        <v>12</v>
      </c>
      <c r="BI12" s="80">
        <f t="shared" ca="1" si="20"/>
        <v>9</v>
      </c>
      <c r="BJ12" s="80">
        <f t="shared" ca="1" si="0"/>
        <v>0</v>
      </c>
      <c r="BK12" s="81"/>
      <c r="BM12" s="76">
        <v>12</v>
      </c>
      <c r="BN12" s="80">
        <f t="shared" ca="1" si="21"/>
        <v>3</v>
      </c>
      <c r="BO12" s="80">
        <f t="shared" ca="1" si="22"/>
        <v>7</v>
      </c>
      <c r="BP12" s="81"/>
      <c r="BQ12" s="81"/>
      <c r="BR12" s="79"/>
      <c r="BS12" s="10">
        <f t="shared" ca="1" si="23"/>
        <v>0.33856329514605321</v>
      </c>
      <c r="BT12" s="11">
        <f t="shared" ca="1" si="24"/>
        <v>11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0.55376400333754594</v>
      </c>
      <c r="CA12" s="11">
        <f t="shared" ca="1" si="26"/>
        <v>34</v>
      </c>
      <c r="CB12" s="4"/>
      <c r="CC12" s="4">
        <v>12</v>
      </c>
      <c r="CD12" s="4">
        <v>2</v>
      </c>
      <c r="CE12" s="4">
        <v>3</v>
      </c>
      <c r="CG12" s="10">
        <f t="shared" ca="1" si="27"/>
        <v>8.7706884776304728E-2</v>
      </c>
      <c r="CH12" s="11">
        <f t="shared" ca="1" si="28"/>
        <v>18</v>
      </c>
      <c r="CI12" s="4"/>
      <c r="CJ12" s="4">
        <v>12</v>
      </c>
      <c r="CK12" s="4">
        <v>2</v>
      </c>
      <c r="CL12" s="4">
        <v>7</v>
      </c>
      <c r="CN12" s="10">
        <f t="shared" ca="1" si="29"/>
        <v>0.67727024176164241</v>
      </c>
      <c r="CO12" s="11">
        <f t="shared" ca="1" si="30"/>
        <v>3</v>
      </c>
      <c r="CP12" s="4"/>
      <c r="CQ12" s="4">
        <v>12</v>
      </c>
      <c r="CR12" s="4">
        <v>3</v>
      </c>
      <c r="CS12" s="4">
        <v>7</v>
      </c>
    </row>
    <row r="13" spans="1:97" ht="9.9499999999999993" customHeight="1" x14ac:dyDescent="0.25">
      <c r="A13" s="90"/>
      <c r="B13" s="83"/>
      <c r="C13" s="119"/>
      <c r="D13" s="120"/>
      <c r="E13" s="121"/>
      <c r="F13" s="83"/>
      <c r="G13" s="83"/>
      <c r="H13" s="83"/>
      <c r="I13" s="83"/>
      <c r="J13" s="98"/>
      <c r="K13" s="90"/>
      <c r="L13" s="83"/>
      <c r="M13" s="119"/>
      <c r="N13" s="83"/>
      <c r="O13" s="83"/>
      <c r="P13" s="83"/>
      <c r="Q13" s="83"/>
      <c r="R13" s="83"/>
      <c r="S13" s="83"/>
      <c r="T13" s="98"/>
      <c r="Y13" s="76"/>
      <c r="Z13" s="76"/>
      <c r="AA13" s="76"/>
      <c r="AB13" s="76"/>
      <c r="AC13" s="76"/>
      <c r="BS13" s="10">
        <f t="shared" ca="1" si="23"/>
        <v>0.63003251739269939</v>
      </c>
      <c r="BT13" s="11">
        <f t="shared" ca="1" si="24"/>
        <v>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0.29275983999434563</v>
      </c>
      <c r="CA13" s="11">
        <f t="shared" ca="1" si="26"/>
        <v>56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0.75957639156632772</v>
      </c>
      <c r="CH13" s="11">
        <f t="shared" ca="1" si="28"/>
        <v>3</v>
      </c>
      <c r="CI13" s="4"/>
      <c r="CJ13" s="4">
        <v>13</v>
      </c>
      <c r="CK13" s="4">
        <v>4</v>
      </c>
      <c r="CL13" s="4">
        <v>5</v>
      </c>
      <c r="CN13" s="10">
        <f t="shared" ca="1" si="29"/>
        <v>0.1438530351769528</v>
      </c>
      <c r="CO13" s="11">
        <f t="shared" ca="1" si="30"/>
        <v>16</v>
      </c>
      <c r="CP13" s="4"/>
      <c r="CQ13" s="4">
        <v>13</v>
      </c>
      <c r="CR13" s="4">
        <v>4</v>
      </c>
      <c r="CS13" s="4">
        <v>6</v>
      </c>
    </row>
    <row r="14" spans="1:97" ht="54.95" customHeight="1" x14ac:dyDescent="0.25">
      <c r="A14" s="90"/>
      <c r="B14" s="83"/>
      <c r="C14" s="99"/>
      <c r="D14" s="100">
        <f ca="1">$AY3</f>
        <v>0</v>
      </c>
      <c r="E14" s="101">
        <f ca="1">$BD3</f>
        <v>4</v>
      </c>
      <c r="F14" s="101" t="str">
        <f ca="1">IF(AND(G14=0,H14=0),"",".")</f>
        <v>.</v>
      </c>
      <c r="G14" s="102">
        <f ca="1">$BI3</f>
        <v>1</v>
      </c>
      <c r="H14" s="102">
        <f ca="1">$BN3</f>
        <v>6</v>
      </c>
      <c r="I14" s="103"/>
      <c r="J14" s="98"/>
      <c r="K14" s="90"/>
      <c r="L14" s="83"/>
      <c r="M14" s="99"/>
      <c r="N14" s="100">
        <f ca="1">$AY4</f>
        <v>0</v>
      </c>
      <c r="O14" s="101">
        <f ca="1">$BD4</f>
        <v>7</v>
      </c>
      <c r="P14" s="101" t="str">
        <f ca="1">IF(AND(Q14=0,R14=0),"",".")</f>
        <v>.</v>
      </c>
      <c r="Q14" s="102">
        <f ca="1">$BI4</f>
        <v>9</v>
      </c>
      <c r="R14" s="102">
        <f ca="1">$BN4</f>
        <v>8</v>
      </c>
      <c r="S14" s="103"/>
      <c r="T14" s="98"/>
      <c r="Y14" s="76"/>
      <c r="Z14" s="76"/>
      <c r="AA14" s="76"/>
      <c r="AB14" s="76"/>
      <c r="AC14" s="76"/>
      <c r="AT14" s="122"/>
      <c r="AU14" s="122"/>
      <c r="BS14" s="10">
        <f t="shared" ca="1" si="23"/>
        <v>0.70254241153473562</v>
      </c>
      <c r="BT14" s="11">
        <f t="shared" ca="1" si="24"/>
        <v>2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6.1867634663607673E-2</v>
      </c>
      <c r="CA14" s="11">
        <f t="shared" ca="1" si="26"/>
        <v>76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0.25524132360014917</v>
      </c>
      <c r="CH14" s="11">
        <f t="shared" ca="1" si="28"/>
        <v>14</v>
      </c>
      <c r="CI14" s="4"/>
      <c r="CJ14" s="4">
        <v>14</v>
      </c>
      <c r="CK14" s="4">
        <v>5</v>
      </c>
      <c r="CL14" s="4">
        <v>4</v>
      </c>
      <c r="CN14" s="10">
        <f t="shared" ca="1" si="29"/>
        <v>0.58425546627369207</v>
      </c>
      <c r="CO14" s="11">
        <f t="shared" ca="1" si="30"/>
        <v>5</v>
      </c>
      <c r="CP14" s="4"/>
      <c r="CQ14" s="4">
        <v>14</v>
      </c>
      <c r="CR14" s="4">
        <v>5</v>
      </c>
      <c r="CS14" s="4">
        <v>5</v>
      </c>
    </row>
    <row r="15" spans="1:97" ht="54.95" customHeight="1" thickBot="1" x14ac:dyDescent="0.3">
      <c r="A15" s="90"/>
      <c r="B15" s="83"/>
      <c r="C15" s="104" t="str">
        <f ca="1">IF(AND($AZ3=0,$AY3=0),"","＋")</f>
        <v/>
      </c>
      <c r="D15" s="105" t="str">
        <f ca="1">IF(AND($AZ3=0,$AY3=0),"＋",$AZ3)</f>
        <v>＋</v>
      </c>
      <c r="E15" s="106">
        <f ca="1">$BE3</f>
        <v>4</v>
      </c>
      <c r="F15" s="106" t="str">
        <f ca="1">IF(AND(G15=0,H15=0),"",".")</f>
        <v>.</v>
      </c>
      <c r="G15" s="107">
        <f ca="1">$BJ3</f>
        <v>8</v>
      </c>
      <c r="H15" s="107">
        <f ca="1">$BO3</f>
        <v>4</v>
      </c>
      <c r="I15" s="103"/>
      <c r="J15" s="98"/>
      <c r="K15" s="90"/>
      <c r="L15" s="83"/>
      <c r="M15" s="104" t="str">
        <f ca="1">IF(AND($AZ4=0,$AY4=0),"","＋")</f>
        <v/>
      </c>
      <c r="N15" s="105" t="str">
        <f ca="1">IF(AND($AZ4=0,$AY4=0),"＋",$AZ4)</f>
        <v>＋</v>
      </c>
      <c r="O15" s="106">
        <f ca="1">$BE4</f>
        <v>5</v>
      </c>
      <c r="P15" s="106" t="str">
        <f ca="1">IF(AND(Q15=0,R15=0),"",".")</f>
        <v>.</v>
      </c>
      <c r="Q15" s="107">
        <f ca="1">$BJ4</f>
        <v>0</v>
      </c>
      <c r="R15" s="107">
        <f ca="1">$BO4</f>
        <v>2</v>
      </c>
      <c r="S15" s="103"/>
      <c r="T15" s="98"/>
      <c r="AB15" s="75"/>
      <c r="AC15" s="76"/>
      <c r="AD15" s="76"/>
      <c r="AF15" s="76"/>
      <c r="AQ15" s="76"/>
      <c r="AR15" s="76"/>
      <c r="AS15" s="76"/>
      <c r="AT15" s="76"/>
      <c r="AU15" s="76"/>
      <c r="BS15" s="10">
        <f t="shared" ca="1" si="23"/>
        <v>0.4723228949538566</v>
      </c>
      <c r="BT15" s="11">
        <f t="shared" ca="1" si="24"/>
        <v>8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0.47343030042863321</v>
      </c>
      <c r="CA15" s="11">
        <f t="shared" ca="1" si="26"/>
        <v>41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0.5700121179619505</v>
      </c>
      <c r="CH15" s="11">
        <f t="shared" ca="1" si="28"/>
        <v>10</v>
      </c>
      <c r="CI15" s="4"/>
      <c r="CJ15" s="4">
        <v>15</v>
      </c>
      <c r="CK15" s="4">
        <v>6</v>
      </c>
      <c r="CL15" s="4">
        <v>3</v>
      </c>
      <c r="CN15" s="10">
        <f t="shared" ca="1" si="29"/>
        <v>0.76693587197400948</v>
      </c>
      <c r="CO15" s="11">
        <f t="shared" ca="1" si="30"/>
        <v>2</v>
      </c>
      <c r="CP15" s="4"/>
      <c r="CQ15" s="4">
        <v>15</v>
      </c>
      <c r="CR15" s="4">
        <v>6</v>
      </c>
      <c r="CS15" s="4">
        <v>4</v>
      </c>
    </row>
    <row r="16" spans="1:97" ht="54.95" customHeight="1" x14ac:dyDescent="0.25">
      <c r="A16" s="90"/>
      <c r="B16" s="83"/>
      <c r="C16" s="99"/>
      <c r="D16" s="100">
        <f ca="1">$AQ3</f>
        <v>0</v>
      </c>
      <c r="E16" s="101">
        <f ca="1">$AR3</f>
        <v>9</v>
      </c>
      <c r="F16" s="101" t="str">
        <f>$AS3</f>
        <v>.</v>
      </c>
      <c r="G16" s="102">
        <f ca="1">$AT3</f>
        <v>0</v>
      </c>
      <c r="H16" s="109">
        <f ca="1">$AU3</f>
        <v>0</v>
      </c>
      <c r="I16" s="103"/>
      <c r="J16" s="110"/>
      <c r="K16" s="111"/>
      <c r="L16" s="108"/>
      <c r="M16" s="99"/>
      <c r="N16" s="100">
        <f ca="1">$AQ4</f>
        <v>1</v>
      </c>
      <c r="O16" s="101">
        <f ca="1">$AR4</f>
        <v>3</v>
      </c>
      <c r="P16" s="101" t="str">
        <f>$AS4</f>
        <v>.</v>
      </c>
      <c r="Q16" s="102">
        <f ca="1">$AT4</f>
        <v>0</v>
      </c>
      <c r="R16" s="109">
        <f ca="1">$AU4</f>
        <v>0</v>
      </c>
      <c r="S16" s="103"/>
      <c r="T16" s="110"/>
      <c r="AB16" s="75"/>
      <c r="AC16" s="76"/>
      <c r="AD16" s="76"/>
      <c r="AF16" s="76"/>
      <c r="AQ16" s="76"/>
      <c r="AR16" s="76"/>
      <c r="AS16" s="76"/>
      <c r="AT16" s="76"/>
      <c r="AU16" s="76"/>
      <c r="BS16" s="10">
        <f t="shared" ca="1" si="23"/>
        <v>0.22208606871872705</v>
      </c>
      <c r="BT16" s="11">
        <f t="shared" ca="1" si="24"/>
        <v>15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8.2192412009369886E-2</v>
      </c>
      <c r="CA16" s="11">
        <f t="shared" ca="1" si="26"/>
        <v>72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0.83652263130813476</v>
      </c>
      <c r="CH16" s="11">
        <f t="shared" ca="1" si="28"/>
        <v>2</v>
      </c>
      <c r="CI16" s="4"/>
      <c r="CJ16" s="4">
        <v>16</v>
      </c>
      <c r="CK16" s="4">
        <v>7</v>
      </c>
      <c r="CL16" s="4">
        <v>2</v>
      </c>
      <c r="CN16" s="10">
        <f t="shared" ca="1" si="29"/>
        <v>0.5621622235750301</v>
      </c>
      <c r="CO16" s="11">
        <f t="shared" ca="1" si="30"/>
        <v>6</v>
      </c>
      <c r="CP16" s="4"/>
      <c r="CQ16" s="4">
        <v>16</v>
      </c>
      <c r="CR16" s="4">
        <v>7</v>
      </c>
      <c r="CS16" s="4">
        <v>3</v>
      </c>
    </row>
    <row r="17" spans="1:97" ht="9.9499999999999993" customHeight="1" x14ac:dyDescent="0.25">
      <c r="A17" s="112"/>
      <c r="B17" s="113"/>
      <c r="C17" s="113"/>
      <c r="D17" s="114"/>
      <c r="E17" s="115"/>
      <c r="F17" s="113"/>
      <c r="G17" s="113"/>
      <c r="H17" s="113"/>
      <c r="I17" s="113"/>
      <c r="J17" s="116"/>
      <c r="K17" s="112"/>
      <c r="L17" s="113"/>
      <c r="M17" s="113"/>
      <c r="N17" s="113"/>
      <c r="O17" s="113"/>
      <c r="P17" s="113"/>
      <c r="Q17" s="113"/>
      <c r="R17" s="113"/>
      <c r="S17" s="113"/>
      <c r="T17" s="116"/>
      <c r="AB17" s="75"/>
      <c r="AC17" s="76"/>
      <c r="AD17" s="76"/>
      <c r="AF17" s="76"/>
      <c r="AQ17" s="76"/>
      <c r="AR17" s="76"/>
      <c r="AS17" s="76"/>
      <c r="AT17" s="76"/>
      <c r="AU17" s="76"/>
      <c r="BS17" s="10">
        <f t="shared" ca="1" si="23"/>
        <v>0.79552980801555995</v>
      </c>
      <c r="BT17" s="11">
        <f t="shared" ca="1" si="24"/>
        <v>1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0.9623133501264346</v>
      </c>
      <c r="CA17" s="11">
        <f t="shared" ca="1" si="26"/>
        <v>5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0.61598414714299765</v>
      </c>
      <c r="CH17" s="11">
        <f t="shared" ca="1" si="28"/>
        <v>8</v>
      </c>
      <c r="CI17" s="4"/>
      <c r="CJ17" s="4">
        <v>17</v>
      </c>
      <c r="CK17" s="4">
        <v>8</v>
      </c>
      <c r="CL17" s="4">
        <v>1</v>
      </c>
      <c r="CN17" s="10">
        <f t="shared" ca="1" si="29"/>
        <v>0.43583527735100513</v>
      </c>
      <c r="CO17" s="11">
        <f t="shared" ca="1" si="30"/>
        <v>9</v>
      </c>
      <c r="CP17" s="4"/>
      <c r="CQ17" s="4">
        <v>17</v>
      </c>
      <c r="CR17" s="4">
        <v>8</v>
      </c>
      <c r="CS17" s="4">
        <v>2</v>
      </c>
    </row>
    <row r="18" spans="1:97" ht="19.5" customHeight="1" thickBot="1" x14ac:dyDescent="0.3">
      <c r="A18" s="117"/>
      <c r="B18" s="87"/>
      <c r="C18" s="86" t="s">
        <v>162</v>
      </c>
      <c r="D18" s="118"/>
      <c r="E18" s="88"/>
      <c r="F18" s="87"/>
      <c r="G18" s="87"/>
      <c r="H18" s="87"/>
      <c r="I18" s="87"/>
      <c r="J18" s="89"/>
      <c r="K18" s="117"/>
      <c r="L18" s="87"/>
      <c r="M18" s="86" t="s">
        <v>163</v>
      </c>
      <c r="N18" s="87"/>
      <c r="O18" s="87"/>
      <c r="P18" s="87"/>
      <c r="Q18" s="87"/>
      <c r="R18" s="87"/>
      <c r="S18" s="87"/>
      <c r="T18" s="89"/>
      <c r="AB18" s="75"/>
      <c r="AC18" s="76"/>
      <c r="AD18" s="76"/>
      <c r="AF18" s="76"/>
      <c r="AQ18" s="76"/>
      <c r="AR18" s="76"/>
      <c r="AS18" s="76"/>
      <c r="AT18" s="76"/>
      <c r="AU18" s="76"/>
      <c r="BS18" s="10">
        <f t="shared" ca="1" si="23"/>
        <v>9.0398043888874735E-2</v>
      </c>
      <c r="BT18" s="11">
        <f t="shared" ca="1" si="24"/>
        <v>17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0.43177421826121354</v>
      </c>
      <c r="CA18" s="11">
        <f t="shared" ca="1" si="26"/>
        <v>45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0.1730749864817317</v>
      </c>
      <c r="CH18" s="11">
        <f t="shared" ca="1" si="28"/>
        <v>17</v>
      </c>
      <c r="CI18" s="4"/>
      <c r="CJ18" s="4">
        <v>18</v>
      </c>
      <c r="CK18" s="4">
        <v>9</v>
      </c>
      <c r="CL18" s="4">
        <v>0</v>
      </c>
      <c r="CN18" s="10">
        <f t="shared" ca="1" si="29"/>
        <v>0.44365621503479302</v>
      </c>
      <c r="CO18" s="11">
        <f t="shared" ca="1" si="30"/>
        <v>8</v>
      </c>
      <c r="CP18" s="4"/>
      <c r="CQ18" s="4">
        <v>18</v>
      </c>
      <c r="CR18" s="4">
        <v>9</v>
      </c>
      <c r="CS18" s="4">
        <v>1</v>
      </c>
    </row>
    <row r="19" spans="1:97" ht="45.95" customHeight="1" thickBot="1" x14ac:dyDescent="0.3">
      <c r="A19" s="94"/>
      <c r="B19" s="95"/>
      <c r="C19" s="171" t="str">
        <f ca="1">$Y5/100&amp;$Z5&amp;$AA5/100&amp;$AB5</f>
        <v>3.41＋1.59＝</v>
      </c>
      <c r="D19" s="172"/>
      <c r="E19" s="172"/>
      <c r="F19" s="172"/>
      <c r="G19" s="182">
        <f ca="1">$AC5/100</f>
        <v>5</v>
      </c>
      <c r="H19" s="183"/>
      <c r="I19" s="91"/>
      <c r="J19" s="92"/>
      <c r="K19" s="90"/>
      <c r="L19" s="83"/>
      <c r="M19" s="171" t="str">
        <f ca="1">$Y6/100&amp;$Z6&amp;$AA6/100&amp;$AB6</f>
        <v>1.61＋3.39＝</v>
      </c>
      <c r="N19" s="172"/>
      <c r="O19" s="172"/>
      <c r="P19" s="172"/>
      <c r="Q19" s="182">
        <f ca="1">$AC6/100</f>
        <v>5</v>
      </c>
      <c r="R19" s="183"/>
      <c r="S19" s="91"/>
      <c r="T19" s="93"/>
      <c r="AB19" s="75"/>
      <c r="AC19" s="76"/>
      <c r="AD19" s="76"/>
      <c r="AF19" s="76"/>
      <c r="AQ19" s="76"/>
      <c r="AR19" s="76"/>
      <c r="AS19" s="76"/>
      <c r="AT19" s="76"/>
      <c r="AU19" s="76"/>
      <c r="BS19" s="10"/>
      <c r="BT19" s="11"/>
      <c r="BU19" s="11"/>
      <c r="BV19" s="4"/>
      <c r="BW19" s="4"/>
      <c r="BX19" s="4"/>
      <c r="BY19" s="4"/>
      <c r="BZ19" s="10">
        <f t="shared" ca="1" si="25"/>
        <v>0.65718003873551634</v>
      </c>
      <c r="CA19" s="11">
        <f t="shared" ca="1" si="26"/>
        <v>25</v>
      </c>
      <c r="CB19" s="4"/>
      <c r="CC19" s="4">
        <v>19</v>
      </c>
      <c r="CD19" s="4">
        <v>3</v>
      </c>
      <c r="CE19" s="4">
        <v>1</v>
      </c>
      <c r="CG19" s="10"/>
      <c r="CH19" s="11"/>
      <c r="CI19" s="4"/>
      <c r="CJ19" s="4"/>
      <c r="CN19" s="10"/>
      <c r="CO19" s="11"/>
      <c r="CP19" s="4"/>
      <c r="CQ19" s="4"/>
    </row>
    <row r="20" spans="1:97" ht="9.9499999999999993" customHeight="1" x14ac:dyDescent="0.25">
      <c r="A20" s="90"/>
      <c r="B20" s="83"/>
      <c r="C20" s="119"/>
      <c r="D20" s="120"/>
      <c r="E20" s="121"/>
      <c r="F20" s="83"/>
      <c r="G20" s="83"/>
      <c r="H20" s="83"/>
      <c r="I20" s="83"/>
      <c r="J20" s="98"/>
      <c r="K20" s="90"/>
      <c r="L20" s="83"/>
      <c r="M20" s="119"/>
      <c r="N20" s="83"/>
      <c r="O20" s="83"/>
      <c r="P20" s="83"/>
      <c r="Q20" s="83"/>
      <c r="R20" s="83"/>
      <c r="S20" s="83"/>
      <c r="T20" s="98"/>
      <c r="AB20" s="75"/>
      <c r="AC20" s="76"/>
      <c r="AD20" s="76"/>
      <c r="AF20" s="76"/>
      <c r="AQ20" s="76"/>
      <c r="AR20" s="76"/>
      <c r="AS20" s="76"/>
      <c r="AT20" s="76"/>
      <c r="AU20" s="76"/>
      <c r="BS20" s="10"/>
      <c r="BT20" s="11"/>
      <c r="BU20" s="11"/>
      <c r="BV20" s="4"/>
      <c r="BW20" s="4"/>
      <c r="BX20" s="4"/>
      <c r="BY20" s="4"/>
      <c r="BZ20" s="10">
        <f t="shared" ca="1" si="25"/>
        <v>0.65289715901444301</v>
      </c>
      <c r="CA20" s="11">
        <f t="shared" ca="1" si="26"/>
        <v>26</v>
      </c>
      <c r="CB20" s="4"/>
      <c r="CC20" s="4">
        <v>20</v>
      </c>
      <c r="CD20" s="4">
        <v>3</v>
      </c>
      <c r="CE20" s="4">
        <v>2</v>
      </c>
      <c r="CG20" s="10"/>
      <c r="CH20" s="11"/>
      <c r="CI20" s="4"/>
      <c r="CJ20" s="4"/>
      <c r="CN20" s="10"/>
      <c r="CO20" s="11"/>
      <c r="CP20" s="4"/>
      <c r="CQ20" s="4"/>
    </row>
    <row r="21" spans="1:97" ht="54.95" customHeight="1" x14ac:dyDescent="0.25">
      <c r="A21" s="90"/>
      <c r="B21" s="83"/>
      <c r="C21" s="99"/>
      <c r="D21" s="100">
        <f ca="1">$AY5</f>
        <v>0</v>
      </c>
      <c r="E21" s="101">
        <f ca="1">$BD5</f>
        <v>3</v>
      </c>
      <c r="F21" s="101" t="str">
        <f ca="1">IF(AND(G21=0,H21=0),"",".")</f>
        <v>.</v>
      </c>
      <c r="G21" s="102">
        <f ca="1">$BI5</f>
        <v>4</v>
      </c>
      <c r="H21" s="102">
        <f ca="1">$BN5</f>
        <v>1</v>
      </c>
      <c r="I21" s="103"/>
      <c r="J21" s="98"/>
      <c r="K21" s="90"/>
      <c r="L21" s="83"/>
      <c r="M21" s="99"/>
      <c r="N21" s="100">
        <f ca="1">$AY6</f>
        <v>0</v>
      </c>
      <c r="O21" s="101">
        <f ca="1">$BD6</f>
        <v>1</v>
      </c>
      <c r="P21" s="101" t="str">
        <f ca="1">IF(AND(Q21=0,R21=0),"",".")</f>
        <v>.</v>
      </c>
      <c r="Q21" s="102">
        <f ca="1">$BI6</f>
        <v>6</v>
      </c>
      <c r="R21" s="102">
        <f ca="1">$BN6</f>
        <v>1</v>
      </c>
      <c r="S21" s="103"/>
      <c r="T21" s="98"/>
      <c r="AB21" s="75"/>
      <c r="AC21" s="76"/>
      <c r="AD21" s="76"/>
      <c r="AF21" s="76"/>
      <c r="AQ21" s="76"/>
      <c r="AR21" s="76"/>
      <c r="AS21" s="76"/>
      <c r="AT21" s="76"/>
      <c r="AU21" s="76"/>
      <c r="BS21" s="10"/>
      <c r="BT21" s="11"/>
      <c r="BU21" s="11"/>
      <c r="BV21" s="4"/>
      <c r="BW21" s="4"/>
      <c r="BX21" s="4"/>
      <c r="BY21" s="4"/>
      <c r="BZ21" s="10">
        <f t="shared" ca="1" si="25"/>
        <v>3.0282059820271434E-2</v>
      </c>
      <c r="CA21" s="11">
        <f t="shared" ca="1" si="26"/>
        <v>78</v>
      </c>
      <c r="CB21" s="4"/>
      <c r="CC21" s="4">
        <v>21</v>
      </c>
      <c r="CD21" s="4">
        <v>3</v>
      </c>
      <c r="CE21" s="4">
        <v>3</v>
      </c>
      <c r="CG21" s="10"/>
      <c r="CH21" s="11"/>
      <c r="CI21" s="4"/>
      <c r="CJ21" s="4"/>
      <c r="CN21" s="10"/>
      <c r="CO21" s="11"/>
      <c r="CP21" s="4"/>
      <c r="CQ21" s="4"/>
    </row>
    <row r="22" spans="1:97" ht="54.95" customHeight="1" thickBot="1" x14ac:dyDescent="0.3">
      <c r="A22" s="90"/>
      <c r="B22" s="83"/>
      <c r="C22" s="104" t="str">
        <f ca="1">IF(AND($AZ5=0,$AY5=0),"","＋")</f>
        <v/>
      </c>
      <c r="D22" s="105" t="str">
        <f ca="1">IF(AND($AZ5=0,$AY5=0),"＋",$AZ5)</f>
        <v>＋</v>
      </c>
      <c r="E22" s="106">
        <f ca="1">$BE5</f>
        <v>1</v>
      </c>
      <c r="F22" s="106" t="str">
        <f ca="1">IF(AND(G22=0,H22=0),"",".")</f>
        <v>.</v>
      </c>
      <c r="G22" s="107">
        <f ca="1">$BJ5</f>
        <v>5</v>
      </c>
      <c r="H22" s="107">
        <f ca="1">$BO5</f>
        <v>9</v>
      </c>
      <c r="I22" s="103"/>
      <c r="J22" s="98"/>
      <c r="K22" s="90"/>
      <c r="L22" s="83"/>
      <c r="M22" s="104" t="str">
        <f ca="1">IF(AND($AZ6=0,$AY6=0),"","＋")</f>
        <v/>
      </c>
      <c r="N22" s="105" t="str">
        <f ca="1">IF(AND($AZ6=0,$AY6=0),"＋",$AZ6)</f>
        <v>＋</v>
      </c>
      <c r="O22" s="106">
        <f ca="1">$BE6</f>
        <v>3</v>
      </c>
      <c r="P22" s="106" t="str">
        <f ca="1">IF(AND(Q22=0,R22=0),"",".")</f>
        <v>.</v>
      </c>
      <c r="Q22" s="107">
        <f ca="1">$BJ6</f>
        <v>3</v>
      </c>
      <c r="R22" s="107">
        <f ca="1">$BO6</f>
        <v>9</v>
      </c>
      <c r="S22" s="103"/>
      <c r="T22" s="98"/>
      <c r="AB22" s="75"/>
      <c r="AC22" s="76"/>
      <c r="AD22" s="76"/>
      <c r="AF22" s="76"/>
      <c r="AQ22" s="76"/>
      <c r="AR22" s="76"/>
      <c r="AS22" s="76"/>
      <c r="AT22" s="76"/>
      <c r="AU22" s="76"/>
      <c r="BS22" s="10"/>
      <c r="BT22" s="11"/>
      <c r="BU22" s="11"/>
      <c r="BV22" s="4"/>
      <c r="BW22" s="4"/>
      <c r="BX22" s="4"/>
      <c r="BY22" s="4"/>
      <c r="BZ22" s="10">
        <f t="shared" ca="1" si="25"/>
        <v>0.66344819162780966</v>
      </c>
      <c r="CA22" s="11">
        <f t="shared" ca="1" si="26"/>
        <v>24</v>
      </c>
      <c r="CB22" s="4"/>
      <c r="CC22" s="4">
        <v>22</v>
      </c>
      <c r="CD22" s="4">
        <v>3</v>
      </c>
      <c r="CE22" s="4">
        <v>4</v>
      </c>
      <c r="CG22" s="10"/>
      <c r="CH22" s="11"/>
      <c r="CI22" s="4"/>
      <c r="CJ22" s="4"/>
      <c r="CN22" s="10"/>
      <c r="CO22" s="11"/>
      <c r="CP22" s="4"/>
      <c r="CQ22" s="4"/>
    </row>
    <row r="23" spans="1:97" ht="54.95" customHeight="1" x14ac:dyDescent="0.25">
      <c r="A23" s="90"/>
      <c r="B23" s="83"/>
      <c r="C23" s="99"/>
      <c r="D23" s="100">
        <f ca="1">$AQ5</f>
        <v>0</v>
      </c>
      <c r="E23" s="101">
        <f ca="1">$AR5</f>
        <v>5</v>
      </c>
      <c r="F23" s="101" t="str">
        <f>$AS5</f>
        <v>.</v>
      </c>
      <c r="G23" s="102">
        <f ca="1">$AT5</f>
        <v>0</v>
      </c>
      <c r="H23" s="109">
        <f ca="1">$AU5</f>
        <v>0</v>
      </c>
      <c r="I23" s="103"/>
      <c r="J23" s="110"/>
      <c r="K23" s="111"/>
      <c r="L23" s="108"/>
      <c r="M23" s="99"/>
      <c r="N23" s="100">
        <f ca="1">$AQ6</f>
        <v>0</v>
      </c>
      <c r="O23" s="101">
        <f ca="1">$AR6</f>
        <v>5</v>
      </c>
      <c r="P23" s="101" t="str">
        <f>$AS6</f>
        <v>.</v>
      </c>
      <c r="Q23" s="102">
        <f ca="1">$AT6</f>
        <v>0</v>
      </c>
      <c r="R23" s="109">
        <f ca="1">$AU6</f>
        <v>0</v>
      </c>
      <c r="S23" s="103"/>
      <c r="T23" s="110"/>
      <c r="AB23" s="75"/>
      <c r="AC23" s="76"/>
      <c r="AD23" s="76"/>
      <c r="AF23" s="76"/>
      <c r="AQ23" s="76"/>
      <c r="AR23" s="76"/>
      <c r="AS23" s="76"/>
      <c r="AT23" s="76"/>
      <c r="AU23" s="76"/>
      <c r="BS23" s="10"/>
      <c r="BT23" s="11"/>
      <c r="BU23" s="11"/>
      <c r="BV23" s="4"/>
      <c r="BW23" s="4"/>
      <c r="BX23" s="4"/>
      <c r="BY23" s="4"/>
      <c r="BZ23" s="10">
        <f t="shared" ca="1" si="25"/>
        <v>0.76316933127297915</v>
      </c>
      <c r="CA23" s="11">
        <f t="shared" ca="1" si="26"/>
        <v>15</v>
      </c>
      <c r="CB23" s="4"/>
      <c r="CC23" s="4">
        <v>23</v>
      </c>
      <c r="CD23" s="4">
        <v>3</v>
      </c>
      <c r="CE23" s="4">
        <v>5</v>
      </c>
      <c r="CG23" s="10"/>
      <c r="CH23" s="11"/>
      <c r="CI23" s="4"/>
      <c r="CJ23" s="4"/>
      <c r="CN23" s="10"/>
      <c r="CO23" s="11"/>
      <c r="CP23" s="4"/>
      <c r="CQ23" s="4"/>
    </row>
    <row r="24" spans="1:97" ht="9.9499999999999993" customHeight="1" x14ac:dyDescent="0.25">
      <c r="A24" s="112"/>
      <c r="B24" s="113"/>
      <c r="C24" s="113"/>
      <c r="D24" s="114"/>
      <c r="E24" s="115"/>
      <c r="F24" s="113"/>
      <c r="G24" s="113"/>
      <c r="H24" s="113"/>
      <c r="I24" s="113"/>
      <c r="J24" s="116"/>
      <c r="K24" s="112"/>
      <c r="L24" s="113"/>
      <c r="M24" s="113"/>
      <c r="N24" s="113"/>
      <c r="O24" s="113"/>
      <c r="P24" s="113"/>
      <c r="Q24" s="113"/>
      <c r="R24" s="113"/>
      <c r="S24" s="113"/>
      <c r="T24" s="116"/>
      <c r="AB24" s="75"/>
      <c r="AC24" s="76"/>
      <c r="AD24" s="76"/>
      <c r="AF24" s="76"/>
      <c r="AQ24" s="76"/>
      <c r="AR24" s="76"/>
      <c r="AS24" s="76"/>
      <c r="AT24" s="76"/>
      <c r="AU24" s="76"/>
      <c r="BS24" s="10"/>
      <c r="BT24" s="11"/>
      <c r="BU24" s="11"/>
      <c r="BV24" s="4"/>
      <c r="BW24" s="4"/>
      <c r="BX24" s="4"/>
      <c r="BY24" s="4"/>
      <c r="BZ24" s="10">
        <f t="shared" ca="1" si="25"/>
        <v>0.56636363756714714</v>
      </c>
      <c r="CA24" s="11">
        <f t="shared" ca="1" si="26"/>
        <v>33</v>
      </c>
      <c r="CB24" s="4"/>
      <c r="CC24" s="4">
        <v>24</v>
      </c>
      <c r="CD24" s="4">
        <v>3</v>
      </c>
      <c r="CE24" s="4">
        <v>6</v>
      </c>
      <c r="CG24" s="10"/>
      <c r="CH24" s="11"/>
      <c r="CI24" s="4"/>
      <c r="CJ24" s="4"/>
      <c r="CN24" s="10"/>
      <c r="CO24" s="11"/>
      <c r="CP24" s="4"/>
      <c r="CQ24" s="4"/>
    </row>
    <row r="25" spans="1:97" ht="19.5" customHeight="1" thickBot="1" x14ac:dyDescent="0.3">
      <c r="A25" s="117"/>
      <c r="B25" s="87"/>
      <c r="C25" s="86" t="s">
        <v>164</v>
      </c>
      <c r="D25" s="118"/>
      <c r="E25" s="88"/>
      <c r="F25" s="87"/>
      <c r="G25" s="87"/>
      <c r="H25" s="87"/>
      <c r="I25" s="87"/>
      <c r="J25" s="89"/>
      <c r="K25" s="117"/>
      <c r="L25" s="87"/>
      <c r="M25" s="86" t="s">
        <v>165</v>
      </c>
      <c r="N25" s="87"/>
      <c r="O25" s="87"/>
      <c r="P25" s="87"/>
      <c r="Q25" s="87"/>
      <c r="R25" s="87"/>
      <c r="S25" s="87"/>
      <c r="T25" s="89"/>
      <c r="AB25" s="75"/>
      <c r="AC25" s="76"/>
      <c r="AD25" s="76"/>
      <c r="AF25" s="76"/>
      <c r="AQ25" s="76"/>
      <c r="AR25" s="76"/>
      <c r="AS25" s="76"/>
      <c r="AT25" s="76"/>
      <c r="AU25" s="76"/>
      <c r="BS25" s="10"/>
      <c r="BT25" s="11"/>
      <c r="BU25" s="11"/>
      <c r="BV25" s="4"/>
      <c r="BW25" s="4"/>
      <c r="BX25" s="4"/>
      <c r="BY25" s="4"/>
      <c r="BZ25" s="10">
        <f t="shared" ca="1" si="25"/>
        <v>0.12846733066128546</v>
      </c>
      <c r="CA25" s="11">
        <f t="shared" ca="1" si="26"/>
        <v>67</v>
      </c>
      <c r="CB25" s="4"/>
      <c r="CC25" s="4">
        <v>25</v>
      </c>
      <c r="CD25" s="4">
        <v>3</v>
      </c>
      <c r="CE25" s="4">
        <v>7</v>
      </c>
      <c r="CG25" s="10"/>
      <c r="CH25" s="11"/>
      <c r="CI25" s="4"/>
      <c r="CJ25" s="4"/>
      <c r="CN25" s="10"/>
      <c r="CO25" s="11"/>
      <c r="CP25" s="4"/>
      <c r="CQ25" s="4"/>
    </row>
    <row r="26" spans="1:97" ht="45.95" customHeight="1" thickBot="1" x14ac:dyDescent="0.3">
      <c r="A26" s="94"/>
      <c r="B26" s="95"/>
      <c r="C26" s="171" t="str">
        <f ca="1">$Y7/100&amp;$Z7&amp;$AA7/100&amp;$AB7</f>
        <v>5.67＋2.33＝</v>
      </c>
      <c r="D26" s="172"/>
      <c r="E26" s="172"/>
      <c r="F26" s="172"/>
      <c r="G26" s="182">
        <f ca="1">$AC7/100</f>
        <v>8</v>
      </c>
      <c r="H26" s="183"/>
      <c r="I26" s="91"/>
      <c r="J26" s="92"/>
      <c r="K26" s="90"/>
      <c r="L26" s="83"/>
      <c r="M26" s="171" t="str">
        <f ca="1">$Y8/100&amp;$Z8&amp;$AA8/100&amp;$AB8</f>
        <v>9.79＋9.21＝</v>
      </c>
      <c r="N26" s="172"/>
      <c r="O26" s="172"/>
      <c r="P26" s="172"/>
      <c r="Q26" s="182">
        <f ca="1">$AC8/100</f>
        <v>19</v>
      </c>
      <c r="R26" s="183"/>
      <c r="S26" s="91"/>
      <c r="T26" s="93"/>
      <c r="AB26" s="75"/>
      <c r="AC26" s="76"/>
      <c r="AD26" s="76"/>
      <c r="AF26" s="76"/>
      <c r="AQ26" s="76"/>
      <c r="AR26" s="76"/>
      <c r="AS26" s="76"/>
      <c r="AT26" s="76"/>
      <c r="AU26" s="76"/>
      <c r="BS26" s="10"/>
      <c r="BT26" s="11"/>
      <c r="BU26" s="11"/>
      <c r="BV26" s="4"/>
      <c r="BW26" s="4"/>
      <c r="BX26" s="4"/>
      <c r="BY26" s="4"/>
      <c r="BZ26" s="10">
        <f t="shared" ca="1" si="25"/>
        <v>0.40563570425139051</v>
      </c>
      <c r="CA26" s="11">
        <f t="shared" ca="1" si="26"/>
        <v>49</v>
      </c>
      <c r="CB26" s="4"/>
      <c r="CC26" s="4">
        <v>26</v>
      </c>
      <c r="CD26" s="4">
        <v>3</v>
      </c>
      <c r="CE26" s="4">
        <v>8</v>
      </c>
      <c r="CG26" s="10"/>
      <c r="CH26" s="11"/>
      <c r="CI26" s="4"/>
      <c r="CJ26" s="4"/>
      <c r="CN26" s="10"/>
      <c r="CO26" s="11"/>
      <c r="CP26" s="4"/>
      <c r="CQ26" s="4"/>
    </row>
    <row r="27" spans="1:97" ht="9.9499999999999993" customHeight="1" x14ac:dyDescent="0.25">
      <c r="A27" s="90"/>
      <c r="B27" s="83"/>
      <c r="C27" s="119"/>
      <c r="D27" s="120"/>
      <c r="E27" s="121"/>
      <c r="F27" s="83"/>
      <c r="G27" s="83"/>
      <c r="H27" s="83"/>
      <c r="I27" s="83"/>
      <c r="J27" s="98"/>
      <c r="K27" s="90"/>
      <c r="L27" s="83"/>
      <c r="M27" s="119"/>
      <c r="N27" s="83"/>
      <c r="O27" s="83"/>
      <c r="P27" s="83"/>
      <c r="Q27" s="83"/>
      <c r="R27" s="83"/>
      <c r="S27" s="83"/>
      <c r="T27" s="98"/>
      <c r="BS27" s="10"/>
      <c r="BT27" s="11"/>
      <c r="BU27" s="11"/>
      <c r="BV27" s="4"/>
      <c r="BW27" s="4"/>
      <c r="BX27" s="4"/>
      <c r="BY27" s="4"/>
      <c r="BZ27" s="10">
        <f t="shared" ca="1" si="25"/>
        <v>2.4300186126738899E-2</v>
      </c>
      <c r="CA27" s="11">
        <f t="shared" ca="1" si="26"/>
        <v>79</v>
      </c>
      <c r="CB27" s="4"/>
      <c r="CC27" s="4">
        <v>27</v>
      </c>
      <c r="CD27" s="4">
        <v>3</v>
      </c>
      <c r="CE27" s="4">
        <v>9</v>
      </c>
      <c r="CG27" s="10"/>
      <c r="CH27" s="11"/>
      <c r="CI27" s="4"/>
      <c r="CJ27" s="4"/>
      <c r="CN27" s="10"/>
      <c r="CO27" s="11"/>
      <c r="CP27" s="4"/>
      <c r="CQ27" s="4"/>
    </row>
    <row r="28" spans="1:97" ht="54.95" customHeight="1" x14ac:dyDescent="0.25">
      <c r="A28" s="90"/>
      <c r="B28" s="83"/>
      <c r="C28" s="99"/>
      <c r="D28" s="100">
        <f ca="1">$AY7</f>
        <v>0</v>
      </c>
      <c r="E28" s="101">
        <f ca="1">$BD7</f>
        <v>5</v>
      </c>
      <c r="F28" s="101" t="str">
        <f ca="1">IF(AND(G28=0,H28=0),"",".")</f>
        <v>.</v>
      </c>
      <c r="G28" s="102">
        <f ca="1">$BI7</f>
        <v>6</v>
      </c>
      <c r="H28" s="102">
        <f ca="1">$BN7</f>
        <v>7</v>
      </c>
      <c r="I28" s="103"/>
      <c r="J28" s="98"/>
      <c r="K28" s="90"/>
      <c r="L28" s="83"/>
      <c r="M28" s="99"/>
      <c r="N28" s="100">
        <f ca="1">$AY8</f>
        <v>0</v>
      </c>
      <c r="O28" s="101">
        <f ca="1">$BD8</f>
        <v>9</v>
      </c>
      <c r="P28" s="101" t="str">
        <f ca="1">IF(AND(Q28=0,R28=0),"",".")</f>
        <v>.</v>
      </c>
      <c r="Q28" s="102">
        <f ca="1">$BI8</f>
        <v>7</v>
      </c>
      <c r="R28" s="102">
        <f ca="1">$BN8</f>
        <v>9</v>
      </c>
      <c r="S28" s="103"/>
      <c r="T28" s="98"/>
      <c r="BS28" s="10"/>
      <c r="BT28" s="11"/>
      <c r="BU28" s="11"/>
      <c r="BV28" s="4"/>
      <c r="BW28" s="4"/>
      <c r="BX28" s="4"/>
      <c r="BY28" s="4"/>
      <c r="BZ28" s="10">
        <f t="shared" ca="1" si="25"/>
        <v>0.40957257035588523</v>
      </c>
      <c r="CA28" s="11">
        <f t="shared" ca="1" si="26"/>
        <v>48</v>
      </c>
      <c r="CB28" s="4"/>
      <c r="CC28" s="4">
        <v>28</v>
      </c>
      <c r="CD28" s="4">
        <v>4</v>
      </c>
      <c r="CE28" s="4">
        <v>1</v>
      </c>
      <c r="CG28" s="10"/>
      <c r="CH28" s="11"/>
      <c r="CI28" s="4"/>
      <c r="CJ28" s="4"/>
      <c r="CN28" s="10"/>
      <c r="CO28" s="11"/>
      <c r="CP28" s="4"/>
      <c r="CQ28" s="4"/>
    </row>
    <row r="29" spans="1:97" ht="54.95" customHeight="1" thickBot="1" x14ac:dyDescent="0.3">
      <c r="A29" s="90"/>
      <c r="B29" s="83"/>
      <c r="C29" s="104" t="str">
        <f ca="1">IF(AND($AZ7=0,$AY7=0),"","＋")</f>
        <v/>
      </c>
      <c r="D29" s="105" t="str">
        <f ca="1">IF(AND($AZ7=0,$AY7=0),"＋",$AZ7)</f>
        <v>＋</v>
      </c>
      <c r="E29" s="106">
        <f ca="1">$BE7</f>
        <v>2</v>
      </c>
      <c r="F29" s="106" t="str">
        <f ca="1">IF(AND(G29=0,H29=0),"",".")</f>
        <v>.</v>
      </c>
      <c r="G29" s="107">
        <f ca="1">$BJ7</f>
        <v>3</v>
      </c>
      <c r="H29" s="107">
        <f ca="1">$BO7</f>
        <v>3</v>
      </c>
      <c r="I29" s="103"/>
      <c r="J29" s="98"/>
      <c r="K29" s="90"/>
      <c r="L29" s="83"/>
      <c r="M29" s="104" t="str">
        <f ca="1">IF(AND($AZ8=0,$AY8=0),"","＋")</f>
        <v/>
      </c>
      <c r="N29" s="105" t="str">
        <f ca="1">IF(AND($AZ8=0,$AY8=0),"＋",$AZ8)</f>
        <v>＋</v>
      </c>
      <c r="O29" s="106">
        <f ca="1">$BE8</f>
        <v>9</v>
      </c>
      <c r="P29" s="106" t="str">
        <f ca="1">IF(AND(Q29=0,R29=0),"",".")</f>
        <v>.</v>
      </c>
      <c r="Q29" s="107">
        <f ca="1">$BJ8</f>
        <v>2</v>
      </c>
      <c r="R29" s="107">
        <f ca="1">$BO8</f>
        <v>1</v>
      </c>
      <c r="S29" s="103"/>
      <c r="T29" s="98"/>
      <c r="BS29" s="10"/>
      <c r="BT29" s="11"/>
      <c r="BU29" s="11"/>
      <c r="BV29" s="4"/>
      <c r="BW29" s="4"/>
      <c r="BX29" s="4"/>
      <c r="BY29" s="4"/>
      <c r="BZ29" s="10">
        <f t="shared" ca="1" si="25"/>
        <v>0.80928846226082363</v>
      </c>
      <c r="CA29" s="11">
        <f t="shared" ca="1" si="26"/>
        <v>8</v>
      </c>
      <c r="CB29" s="4"/>
      <c r="CC29" s="4">
        <v>29</v>
      </c>
      <c r="CD29" s="4">
        <v>4</v>
      </c>
      <c r="CE29" s="4">
        <v>2</v>
      </c>
      <c r="CG29" s="10"/>
      <c r="CH29" s="11"/>
      <c r="CI29" s="4"/>
      <c r="CJ29" s="4"/>
      <c r="CN29" s="10"/>
      <c r="CO29" s="11"/>
      <c r="CP29" s="4"/>
      <c r="CQ29" s="4"/>
    </row>
    <row r="30" spans="1:97" ht="54.95" customHeight="1" x14ac:dyDescent="0.25">
      <c r="A30" s="90"/>
      <c r="B30" s="83"/>
      <c r="C30" s="99"/>
      <c r="D30" s="100">
        <f ca="1">$AQ7</f>
        <v>0</v>
      </c>
      <c r="E30" s="101">
        <f ca="1">$AR7</f>
        <v>8</v>
      </c>
      <c r="F30" s="101" t="str">
        <f>$AS7</f>
        <v>.</v>
      </c>
      <c r="G30" s="102">
        <f ca="1">$AT7</f>
        <v>0</v>
      </c>
      <c r="H30" s="109">
        <f ca="1">$AU7</f>
        <v>0</v>
      </c>
      <c r="I30" s="103"/>
      <c r="J30" s="110"/>
      <c r="K30" s="111"/>
      <c r="L30" s="108"/>
      <c r="M30" s="99"/>
      <c r="N30" s="100">
        <f ca="1">$AQ8</f>
        <v>1</v>
      </c>
      <c r="O30" s="101">
        <f ca="1">$AR8</f>
        <v>9</v>
      </c>
      <c r="P30" s="101" t="str">
        <f>$AS8</f>
        <v>.</v>
      </c>
      <c r="Q30" s="102">
        <f ca="1">$AT8</f>
        <v>0</v>
      </c>
      <c r="R30" s="109">
        <f ca="1">$AU8</f>
        <v>0</v>
      </c>
      <c r="S30" s="103"/>
      <c r="T30" s="110"/>
      <c r="BS30" s="10"/>
      <c r="BT30" s="11"/>
      <c r="BU30" s="11"/>
      <c r="BV30" s="4"/>
      <c r="BW30" s="4"/>
      <c r="BX30" s="4"/>
      <c r="BY30" s="4"/>
      <c r="BZ30" s="10">
        <f t="shared" ca="1" si="25"/>
        <v>0.99556087942590965</v>
      </c>
      <c r="CA30" s="11">
        <f t="shared" ca="1" si="26"/>
        <v>2</v>
      </c>
      <c r="CB30" s="4"/>
      <c r="CC30" s="4">
        <v>30</v>
      </c>
      <c r="CD30" s="4">
        <v>4</v>
      </c>
      <c r="CE30" s="4">
        <v>3</v>
      </c>
      <c r="CG30" s="10"/>
      <c r="CH30" s="11"/>
      <c r="CI30" s="4"/>
      <c r="CJ30" s="4"/>
      <c r="CN30" s="10"/>
      <c r="CO30" s="11"/>
      <c r="CP30" s="4"/>
      <c r="CQ30" s="4"/>
    </row>
    <row r="31" spans="1:97" ht="9.9499999999999993" customHeight="1" x14ac:dyDescent="0.25">
      <c r="A31" s="112"/>
      <c r="B31" s="113"/>
      <c r="C31" s="113"/>
      <c r="D31" s="113"/>
      <c r="E31" s="115"/>
      <c r="F31" s="113"/>
      <c r="G31" s="113"/>
      <c r="H31" s="113"/>
      <c r="I31" s="113"/>
      <c r="J31" s="116"/>
      <c r="K31" s="112"/>
      <c r="L31" s="113"/>
      <c r="M31" s="113"/>
      <c r="N31" s="113"/>
      <c r="O31" s="113"/>
      <c r="P31" s="113"/>
      <c r="Q31" s="113"/>
      <c r="R31" s="113"/>
      <c r="S31" s="113"/>
      <c r="T31" s="116"/>
      <c r="BS31" s="10"/>
      <c r="BT31" s="11"/>
      <c r="BU31" s="11"/>
      <c r="BV31" s="4"/>
      <c r="BW31" s="4"/>
      <c r="BX31" s="4"/>
      <c r="BY31" s="4"/>
      <c r="BZ31" s="10">
        <f t="shared" ca="1" si="25"/>
        <v>0.28410448741009364</v>
      </c>
      <c r="CA31" s="11">
        <f t="shared" ca="1" si="26"/>
        <v>57</v>
      </c>
      <c r="CB31" s="4"/>
      <c r="CC31" s="4">
        <v>31</v>
      </c>
      <c r="CD31" s="4">
        <v>4</v>
      </c>
      <c r="CE31" s="4">
        <v>4</v>
      </c>
      <c r="CG31" s="10"/>
      <c r="CH31" s="11"/>
      <c r="CI31" s="4"/>
      <c r="CJ31" s="4"/>
      <c r="CN31" s="10"/>
      <c r="CO31" s="11"/>
      <c r="CP31" s="4"/>
      <c r="CQ31" s="4"/>
    </row>
    <row r="32" spans="1:97" ht="50.1" customHeight="1" thickBot="1" x14ac:dyDescent="0.3">
      <c r="A32" s="184" t="str">
        <f>A1</f>
        <v>小数 たし算 小数第二位 (1.11) くり上がり和整数 ８問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58">
        <f>S1</f>
        <v>1</v>
      </c>
      <c r="T32" s="158"/>
      <c r="X32" s="75"/>
      <c r="Y32" s="76"/>
      <c r="Z32" s="76"/>
      <c r="AB32" s="76"/>
      <c r="AC32" s="76"/>
      <c r="BS32" s="10"/>
      <c r="BT32" s="11"/>
      <c r="BU32" s="11"/>
      <c r="BV32" s="4"/>
      <c r="BW32" s="4"/>
      <c r="BX32" s="4"/>
      <c r="BY32" s="4"/>
      <c r="BZ32" s="10">
        <f t="shared" ca="1" si="25"/>
        <v>0.64389521398882765</v>
      </c>
      <c r="CA32" s="11">
        <f t="shared" ca="1" si="26"/>
        <v>28</v>
      </c>
      <c r="CB32" s="4"/>
      <c r="CC32" s="4">
        <v>32</v>
      </c>
      <c r="CD32" s="4">
        <v>4</v>
      </c>
      <c r="CE32" s="4">
        <v>5</v>
      </c>
      <c r="CG32" s="10"/>
      <c r="CH32" s="11"/>
      <c r="CI32" s="4"/>
      <c r="CJ32" s="4"/>
      <c r="CM32" s="4"/>
      <c r="CN32" s="10"/>
      <c r="CO32" s="11"/>
      <c r="CP32" s="4"/>
      <c r="CQ32" s="4"/>
    </row>
    <row r="33" spans="1:95" ht="54.95" customHeight="1" thickBot="1" x14ac:dyDescent="0.3">
      <c r="A33" s="175" t="str">
        <f t="shared" ref="A33:F33" si="31">A2</f>
        <v>　　月  　 　日</v>
      </c>
      <c r="B33" s="176"/>
      <c r="C33" s="176"/>
      <c r="D33" s="176"/>
      <c r="E33" s="177"/>
      <c r="F33" s="178" t="str">
        <f t="shared" si="31"/>
        <v>名前</v>
      </c>
      <c r="G33" s="178"/>
      <c r="H33" s="178"/>
      <c r="I33" s="179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1"/>
      <c r="Y33" s="76"/>
      <c r="Z33" s="76"/>
      <c r="AB33" s="76"/>
      <c r="AC33" s="76"/>
      <c r="BS33" s="10"/>
      <c r="BT33" s="11"/>
      <c r="BU33" s="11"/>
      <c r="BV33" s="4"/>
      <c r="BW33" s="4"/>
      <c r="BX33" s="4"/>
      <c r="BY33" s="4"/>
      <c r="BZ33" s="10">
        <f t="shared" ca="1" si="25"/>
        <v>0.43798346466073335</v>
      </c>
      <c r="CA33" s="11">
        <f t="shared" ca="1" si="26"/>
        <v>44</v>
      </c>
      <c r="CB33" s="4"/>
      <c r="CC33" s="4">
        <v>33</v>
      </c>
      <c r="CD33" s="4">
        <v>4</v>
      </c>
      <c r="CE33" s="4">
        <v>6</v>
      </c>
      <c r="CG33" s="10"/>
      <c r="CH33" s="11"/>
      <c r="CI33" s="4"/>
      <c r="CJ33" s="4"/>
      <c r="CN33" s="10"/>
      <c r="CO33" s="11"/>
      <c r="CP33" s="4"/>
      <c r="CQ33" s="4"/>
    </row>
    <row r="34" spans="1:95" ht="15" customHeight="1" x14ac:dyDescent="0.25"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3"/>
      <c r="O34" s="83"/>
      <c r="P34" s="83"/>
      <c r="Q34" s="83"/>
      <c r="R34" s="83"/>
      <c r="S34" s="83"/>
      <c r="T34" s="83"/>
      <c r="Y34" s="76"/>
      <c r="Z34" s="76"/>
      <c r="AA34" s="75" t="s">
        <v>25</v>
      </c>
      <c r="AB34" s="75" t="s">
        <v>25</v>
      </c>
      <c r="AC34" s="76"/>
      <c r="BS34" s="10"/>
      <c r="BT34" s="11"/>
      <c r="BU34" s="11"/>
      <c r="BV34" s="4"/>
      <c r="BW34" s="4"/>
      <c r="BX34" s="4"/>
      <c r="BY34" s="4"/>
      <c r="BZ34" s="10">
        <f t="shared" ca="1" si="25"/>
        <v>0.94824246469577</v>
      </c>
      <c r="CA34" s="11">
        <f t="shared" ca="1" si="26"/>
        <v>6</v>
      </c>
      <c r="CB34" s="4"/>
      <c r="CC34" s="4">
        <v>34</v>
      </c>
      <c r="CD34" s="4">
        <v>4</v>
      </c>
      <c r="CE34" s="4">
        <v>7</v>
      </c>
      <c r="CG34" s="10"/>
      <c r="CH34" s="11"/>
      <c r="CI34" s="4"/>
      <c r="CJ34" s="4"/>
      <c r="CN34" s="10"/>
      <c r="CO34" s="11"/>
      <c r="CP34" s="4"/>
      <c r="CQ34" s="4"/>
    </row>
    <row r="35" spans="1:95" ht="19.5" thickBot="1" x14ac:dyDescent="0.3">
      <c r="A35" s="84"/>
      <c r="B35" s="85"/>
      <c r="C35" s="86" t="str">
        <f>C4</f>
        <v>①</v>
      </c>
      <c r="D35" s="87"/>
      <c r="E35" s="88"/>
      <c r="F35" s="87"/>
      <c r="G35" s="87"/>
      <c r="H35" s="87"/>
      <c r="I35" s="87"/>
      <c r="J35" s="89"/>
      <c r="K35" s="87"/>
      <c r="L35" s="87"/>
      <c r="M35" s="86" t="str">
        <f>M4</f>
        <v>②</v>
      </c>
      <c r="N35" s="87"/>
      <c r="O35" s="87"/>
      <c r="P35" s="87"/>
      <c r="Q35" s="87"/>
      <c r="R35" s="87"/>
      <c r="S35" s="87"/>
      <c r="T35" s="89"/>
      <c r="Y35" s="76"/>
      <c r="Z35" s="76"/>
      <c r="AA35" s="75" t="s">
        <v>46</v>
      </c>
      <c r="AB35" s="75" t="s">
        <v>45</v>
      </c>
      <c r="AC35" s="76"/>
      <c r="BS35" s="10"/>
      <c r="BT35" s="11"/>
      <c r="BU35" s="11"/>
      <c r="BV35" s="4"/>
      <c r="BW35" s="4"/>
      <c r="BX35" s="4"/>
      <c r="BY35" s="4"/>
      <c r="BZ35" s="10">
        <f t="shared" ca="1" si="25"/>
        <v>0.14746869959796138</v>
      </c>
      <c r="CA35" s="11">
        <f t="shared" ca="1" si="26"/>
        <v>65</v>
      </c>
      <c r="CB35" s="4"/>
      <c r="CC35" s="4">
        <v>35</v>
      </c>
      <c r="CD35" s="4">
        <v>4</v>
      </c>
      <c r="CE35" s="4">
        <v>8</v>
      </c>
      <c r="CG35" s="10"/>
      <c r="CH35" s="11"/>
      <c r="CI35" s="4"/>
      <c r="CJ35" s="4"/>
      <c r="CN35" s="10"/>
      <c r="CO35" s="11"/>
      <c r="CP35" s="4"/>
      <c r="CQ35" s="4"/>
    </row>
    <row r="36" spans="1:95" ht="45.95" customHeight="1" thickBot="1" x14ac:dyDescent="0.3">
      <c r="A36" s="123"/>
      <c r="B36" s="124"/>
      <c r="C36" s="171" t="str">
        <f t="shared" ref="C36" ca="1" si="32">C5</f>
        <v>9.24＋5.76＝</v>
      </c>
      <c r="D36" s="172"/>
      <c r="E36" s="172"/>
      <c r="F36" s="172"/>
      <c r="G36" s="173">
        <f ca="1">G5</f>
        <v>15</v>
      </c>
      <c r="H36" s="174"/>
      <c r="I36" s="125"/>
      <c r="J36" s="126"/>
      <c r="K36" s="95"/>
      <c r="L36" s="95"/>
      <c r="M36" s="171" t="str">
        <f t="shared" ref="M36" ca="1" si="33">M5</f>
        <v>7.04＋6.96＝</v>
      </c>
      <c r="N36" s="172"/>
      <c r="O36" s="172"/>
      <c r="P36" s="172"/>
      <c r="Q36" s="173">
        <f ca="1">Q5</f>
        <v>14</v>
      </c>
      <c r="R36" s="174"/>
      <c r="S36" s="125"/>
      <c r="T36" s="98"/>
      <c r="Y36" s="76" t="s">
        <v>166</v>
      </c>
      <c r="Z36" s="76" t="str">
        <f ca="1">IF(AND($AA36=0,$AB36=0),"OKA",IF(AB36=0,"OKB","NO"))</f>
        <v>OKA</v>
      </c>
      <c r="AA36" s="127">
        <f t="shared" ref="AA36:AB47" ca="1" si="34">AT1</f>
        <v>0</v>
      </c>
      <c r="AB36" s="127">
        <f t="shared" ca="1" si="34"/>
        <v>0</v>
      </c>
      <c r="AC36" s="76"/>
      <c r="BS36" s="10"/>
      <c r="BT36" s="11"/>
      <c r="BU36" s="11"/>
      <c r="BV36" s="4"/>
      <c r="BW36" s="4"/>
      <c r="BX36" s="4"/>
      <c r="BY36" s="4"/>
      <c r="BZ36" s="10">
        <f t="shared" ca="1" si="25"/>
        <v>0.99714500972085396</v>
      </c>
      <c r="CA36" s="11">
        <f t="shared" ca="1" si="26"/>
        <v>1</v>
      </c>
      <c r="CB36" s="4"/>
      <c r="CC36" s="4">
        <v>36</v>
      </c>
      <c r="CD36" s="4">
        <v>4</v>
      </c>
      <c r="CE36" s="4">
        <v>9</v>
      </c>
      <c r="CG36" s="10"/>
      <c r="CH36" s="11"/>
      <c r="CI36" s="4"/>
      <c r="CJ36" s="4"/>
      <c r="CN36" s="10"/>
      <c r="CO36" s="11"/>
      <c r="CP36" s="4"/>
      <c r="CQ36" s="4"/>
    </row>
    <row r="37" spans="1:95" ht="9.9499999999999993" customHeight="1" x14ac:dyDescent="0.25">
      <c r="A37" s="90"/>
      <c r="B37" s="83"/>
      <c r="C37" s="96"/>
      <c r="D37" s="96"/>
      <c r="E37" s="96"/>
      <c r="F37" s="96"/>
      <c r="G37" s="96"/>
      <c r="H37" s="96"/>
      <c r="I37" s="96"/>
      <c r="J37" s="97"/>
      <c r="K37" s="83"/>
      <c r="L37" s="83"/>
      <c r="M37" s="119"/>
      <c r="N37" s="83"/>
      <c r="O37" s="83"/>
      <c r="P37" s="83"/>
      <c r="Q37" s="83"/>
      <c r="R37" s="83"/>
      <c r="S37" s="83"/>
      <c r="T37" s="98"/>
      <c r="Y37" s="76" t="s">
        <v>26</v>
      </c>
      <c r="Z37" s="76" t="str">
        <f t="shared" ref="Z37:Z47" ca="1" si="35">IF(AND($AA37=0,$AB37=0),"OKA",IF(AB37=0,"OKB","NO"))</f>
        <v>OKA</v>
      </c>
      <c r="AA37" s="127">
        <f t="shared" ca="1" si="34"/>
        <v>0</v>
      </c>
      <c r="AB37" s="127">
        <f t="shared" ca="1" si="34"/>
        <v>0</v>
      </c>
      <c r="AC37" s="76"/>
      <c r="BS37" s="10"/>
      <c r="BT37" s="11"/>
      <c r="BU37" s="11"/>
      <c r="BV37" s="4"/>
      <c r="BW37" s="4"/>
      <c r="BX37" s="4"/>
      <c r="BY37" s="4"/>
      <c r="BZ37" s="10">
        <f t="shared" ca="1" si="25"/>
        <v>6.964797888889096E-2</v>
      </c>
      <c r="CA37" s="11">
        <f t="shared" ca="1" si="26"/>
        <v>73</v>
      </c>
      <c r="CB37" s="4"/>
      <c r="CC37" s="4">
        <v>37</v>
      </c>
      <c r="CD37" s="4">
        <v>5</v>
      </c>
      <c r="CE37" s="4">
        <v>1</v>
      </c>
      <c r="CG37" s="10"/>
      <c r="CH37" s="11"/>
      <c r="CI37" s="4"/>
      <c r="CJ37" s="4"/>
      <c r="CN37" s="10"/>
      <c r="CO37" s="11"/>
      <c r="CP37" s="4"/>
      <c r="CQ37" s="4"/>
    </row>
    <row r="38" spans="1:95" ht="54.95" customHeight="1" x14ac:dyDescent="0.25">
      <c r="A38" s="90"/>
      <c r="B38" s="83"/>
      <c r="C38" s="128"/>
      <c r="D38" s="129">
        <f t="shared" ref="C38:H40" ca="1" si="36">D7</f>
        <v>0</v>
      </c>
      <c r="E38" s="130">
        <f t="shared" ca="1" si="36"/>
        <v>9</v>
      </c>
      <c r="F38" s="130" t="str">
        <f t="shared" ca="1" si="36"/>
        <v>.</v>
      </c>
      <c r="G38" s="131">
        <f t="shared" ca="1" si="36"/>
        <v>2</v>
      </c>
      <c r="H38" s="131">
        <f t="shared" ca="1" si="36"/>
        <v>4</v>
      </c>
      <c r="I38" s="103"/>
      <c r="J38" s="98"/>
      <c r="K38" s="83"/>
      <c r="L38" s="83"/>
      <c r="M38" s="128"/>
      <c r="N38" s="129">
        <f t="shared" ref="N38:R38" ca="1" si="37">N7</f>
        <v>0</v>
      </c>
      <c r="O38" s="130">
        <f t="shared" ca="1" si="37"/>
        <v>7</v>
      </c>
      <c r="P38" s="130" t="str">
        <f t="shared" ca="1" si="37"/>
        <v>.</v>
      </c>
      <c r="Q38" s="131">
        <f t="shared" ca="1" si="37"/>
        <v>0</v>
      </c>
      <c r="R38" s="131">
        <f t="shared" ca="1" si="37"/>
        <v>4</v>
      </c>
      <c r="S38" s="103"/>
      <c r="T38" s="98"/>
      <c r="Y38" s="76" t="s">
        <v>167</v>
      </c>
      <c r="Z38" s="76" t="str">
        <f t="shared" ca="1" si="35"/>
        <v>OKA</v>
      </c>
      <c r="AA38" s="127">
        <f t="shared" ca="1" si="34"/>
        <v>0</v>
      </c>
      <c r="AB38" s="127">
        <f t="shared" ca="1" si="34"/>
        <v>0</v>
      </c>
      <c r="AC38" s="76"/>
      <c r="BS38" s="10"/>
      <c r="BT38" s="11"/>
      <c r="BU38" s="11"/>
      <c r="BV38" s="4"/>
      <c r="BW38" s="4"/>
      <c r="BX38" s="4"/>
      <c r="BY38" s="4"/>
      <c r="BZ38" s="10">
        <f t="shared" ca="1" si="25"/>
        <v>6.8535887033316811E-2</v>
      </c>
      <c r="CA38" s="11">
        <f t="shared" ca="1" si="26"/>
        <v>74</v>
      </c>
      <c r="CB38" s="4"/>
      <c r="CC38" s="4">
        <v>38</v>
      </c>
      <c r="CD38" s="4">
        <v>5</v>
      </c>
      <c r="CE38" s="4">
        <v>2</v>
      </c>
      <c r="CG38" s="10"/>
      <c r="CH38" s="11"/>
      <c r="CI38" s="4"/>
      <c r="CJ38" s="4"/>
      <c r="CN38" s="10"/>
      <c r="CO38" s="11"/>
      <c r="CP38" s="4"/>
      <c r="CQ38" s="4"/>
    </row>
    <row r="39" spans="1:95" ht="54.95" customHeight="1" thickBot="1" x14ac:dyDescent="0.3">
      <c r="A39" s="90"/>
      <c r="B39" s="83"/>
      <c r="C39" s="132" t="str">
        <f t="shared" ca="1" si="36"/>
        <v/>
      </c>
      <c r="D39" s="133" t="str">
        <f t="shared" ca="1" si="36"/>
        <v>＋</v>
      </c>
      <c r="E39" s="134">
        <f t="shared" ca="1" si="36"/>
        <v>5</v>
      </c>
      <c r="F39" s="134" t="str">
        <f t="shared" ca="1" si="36"/>
        <v>.</v>
      </c>
      <c r="G39" s="135">
        <f t="shared" ca="1" si="36"/>
        <v>7</v>
      </c>
      <c r="H39" s="135">
        <f t="shared" ca="1" si="36"/>
        <v>6</v>
      </c>
      <c r="I39" s="103"/>
      <c r="J39" s="98"/>
      <c r="K39" s="83"/>
      <c r="L39" s="83"/>
      <c r="M39" s="132" t="str">
        <f t="shared" ref="M39:R40" ca="1" si="38">M8</f>
        <v/>
      </c>
      <c r="N39" s="133" t="str">
        <f t="shared" ca="1" si="38"/>
        <v>＋</v>
      </c>
      <c r="O39" s="134">
        <f t="shared" ca="1" si="38"/>
        <v>6</v>
      </c>
      <c r="P39" s="134" t="str">
        <f t="shared" ca="1" si="38"/>
        <v>.</v>
      </c>
      <c r="Q39" s="135">
        <f t="shared" ca="1" si="38"/>
        <v>9</v>
      </c>
      <c r="R39" s="135">
        <f t="shared" ca="1" si="38"/>
        <v>6</v>
      </c>
      <c r="S39" s="103"/>
      <c r="T39" s="98"/>
      <c r="V39" s="136"/>
      <c r="Y39" s="76" t="s">
        <v>27</v>
      </c>
      <c r="Z39" s="76" t="str">
        <f t="shared" ca="1" si="35"/>
        <v>OKA</v>
      </c>
      <c r="AA39" s="127">
        <f t="shared" ca="1" si="34"/>
        <v>0</v>
      </c>
      <c r="AB39" s="127">
        <f t="shared" ca="1" si="34"/>
        <v>0</v>
      </c>
      <c r="AC39" s="76"/>
      <c r="BS39" s="10"/>
      <c r="BT39" s="11"/>
      <c r="BU39" s="11"/>
      <c r="BV39" s="4"/>
      <c r="BW39" s="4"/>
      <c r="BX39" s="4"/>
      <c r="BY39" s="4"/>
      <c r="BZ39" s="10">
        <f t="shared" ca="1" si="25"/>
        <v>0.46252088291202442</v>
      </c>
      <c r="CA39" s="11">
        <f t="shared" ca="1" si="26"/>
        <v>42</v>
      </c>
      <c r="CB39" s="4"/>
      <c r="CC39" s="4">
        <v>39</v>
      </c>
      <c r="CD39" s="4">
        <v>5</v>
      </c>
      <c r="CE39" s="4">
        <v>3</v>
      </c>
      <c r="CG39" s="10"/>
      <c r="CH39" s="11"/>
      <c r="CI39" s="4"/>
      <c r="CJ39" s="4"/>
      <c r="CN39" s="10"/>
      <c r="CO39" s="11"/>
      <c r="CP39" s="4"/>
      <c r="CQ39" s="4"/>
    </row>
    <row r="40" spans="1:95" ht="54.95" customHeight="1" x14ac:dyDescent="0.25">
      <c r="A40" s="90"/>
      <c r="B40" s="83"/>
      <c r="C40" s="137"/>
      <c r="D40" s="138">
        <f ca="1">D9</f>
        <v>1</v>
      </c>
      <c r="E40" s="139">
        <f t="shared" ca="1" si="36"/>
        <v>5</v>
      </c>
      <c r="F40" s="139" t="str">
        <f t="shared" si="36"/>
        <v>.</v>
      </c>
      <c r="G40" s="140">
        <f t="shared" ca="1" si="36"/>
        <v>0</v>
      </c>
      <c r="H40" s="141">
        <f t="shared" ca="1" si="36"/>
        <v>0</v>
      </c>
      <c r="I40" s="142"/>
      <c r="J40" s="98"/>
      <c r="K40" s="83"/>
      <c r="L40" s="83"/>
      <c r="M40" s="137"/>
      <c r="N40" s="138">
        <f ca="1">N9</f>
        <v>1</v>
      </c>
      <c r="O40" s="139">
        <f t="shared" ca="1" si="38"/>
        <v>4</v>
      </c>
      <c r="P40" s="139" t="str">
        <f t="shared" si="38"/>
        <v>.</v>
      </c>
      <c r="Q40" s="140">
        <f t="shared" ca="1" si="38"/>
        <v>0</v>
      </c>
      <c r="R40" s="141">
        <f t="shared" ca="1" si="38"/>
        <v>0</v>
      </c>
      <c r="S40" s="142"/>
      <c r="T40" s="98"/>
      <c r="V40" s="136"/>
      <c r="Y40" s="76" t="s">
        <v>28</v>
      </c>
      <c r="Z40" s="76" t="str">
        <f t="shared" ca="1" si="35"/>
        <v>OKA</v>
      </c>
      <c r="AA40" s="127">
        <f t="shared" ca="1" si="34"/>
        <v>0</v>
      </c>
      <c r="AB40" s="127">
        <f t="shared" ca="1" si="34"/>
        <v>0</v>
      </c>
      <c r="AC40" s="136"/>
      <c r="BS40" s="10"/>
      <c r="BT40" s="11"/>
      <c r="BU40" s="11"/>
      <c r="BV40" s="4"/>
      <c r="BW40" s="4"/>
      <c r="BX40" s="4"/>
      <c r="BY40" s="4"/>
      <c r="BZ40" s="10">
        <f t="shared" ca="1" si="25"/>
        <v>0.42956317137050615</v>
      </c>
      <c r="CA40" s="11">
        <f t="shared" ca="1" si="26"/>
        <v>46</v>
      </c>
      <c r="CB40" s="4"/>
      <c r="CC40" s="4">
        <v>40</v>
      </c>
      <c r="CD40" s="4">
        <v>5</v>
      </c>
      <c r="CE40" s="4">
        <v>4</v>
      </c>
      <c r="CG40" s="10"/>
      <c r="CH40" s="11"/>
      <c r="CI40" s="4"/>
      <c r="CJ40" s="4"/>
      <c r="CN40" s="10"/>
      <c r="CO40" s="11"/>
      <c r="CP40" s="4"/>
      <c r="CQ40" s="4"/>
    </row>
    <row r="41" spans="1:95" ht="9.9499999999999993" customHeight="1" x14ac:dyDescent="0.25">
      <c r="A41" s="112"/>
      <c r="B41" s="113"/>
      <c r="C41" s="113"/>
      <c r="D41" s="114"/>
      <c r="E41" s="115"/>
      <c r="F41" s="113"/>
      <c r="G41" s="113"/>
      <c r="H41" s="113"/>
      <c r="I41" s="113"/>
      <c r="J41" s="116"/>
      <c r="K41" s="113"/>
      <c r="L41" s="113"/>
      <c r="M41" s="113"/>
      <c r="N41" s="113"/>
      <c r="O41" s="113"/>
      <c r="P41" s="113"/>
      <c r="Q41" s="113"/>
      <c r="R41" s="113"/>
      <c r="S41" s="113"/>
      <c r="T41" s="116"/>
      <c r="Y41" s="76" t="s">
        <v>29</v>
      </c>
      <c r="Z41" s="76" t="str">
        <f t="shared" ca="1" si="35"/>
        <v>OKA</v>
      </c>
      <c r="AA41" s="127">
        <f t="shared" ca="1" si="34"/>
        <v>0</v>
      </c>
      <c r="AB41" s="127">
        <f t="shared" ca="1" si="34"/>
        <v>0</v>
      </c>
      <c r="AC41" s="76"/>
      <c r="BS41" s="10"/>
      <c r="BT41" s="11"/>
      <c r="BU41" s="11"/>
      <c r="BV41" s="4"/>
      <c r="BW41" s="4"/>
      <c r="BX41" s="4"/>
      <c r="BY41" s="4"/>
      <c r="BZ41" s="10">
        <f t="shared" ca="1" si="25"/>
        <v>0.40096214193528623</v>
      </c>
      <c r="CA41" s="11">
        <f t="shared" ca="1" si="26"/>
        <v>51</v>
      </c>
      <c r="CB41" s="4"/>
      <c r="CC41" s="4">
        <v>41</v>
      </c>
      <c r="CD41" s="4">
        <v>5</v>
      </c>
      <c r="CE41" s="4">
        <v>5</v>
      </c>
      <c r="CG41" s="10"/>
      <c r="CH41" s="11"/>
      <c r="CI41" s="4"/>
      <c r="CJ41" s="4"/>
      <c r="CN41" s="10"/>
      <c r="CO41" s="11"/>
      <c r="CP41" s="4"/>
      <c r="CQ41" s="4"/>
    </row>
    <row r="42" spans="1:95" ht="18.75" customHeight="1" thickBot="1" x14ac:dyDescent="0.3">
      <c r="A42" s="117"/>
      <c r="B42" s="87"/>
      <c r="C42" s="86" t="str">
        <f>C11</f>
        <v>③</v>
      </c>
      <c r="D42" s="118"/>
      <c r="E42" s="88"/>
      <c r="F42" s="87"/>
      <c r="G42" s="87"/>
      <c r="H42" s="87"/>
      <c r="I42" s="87"/>
      <c r="J42" s="89"/>
      <c r="K42" s="117"/>
      <c r="L42" s="87"/>
      <c r="M42" s="86" t="str">
        <f>M11</f>
        <v>④</v>
      </c>
      <c r="N42" s="87"/>
      <c r="O42" s="87"/>
      <c r="P42" s="87"/>
      <c r="Q42" s="87"/>
      <c r="R42" s="87"/>
      <c r="S42" s="87"/>
      <c r="T42" s="89"/>
      <c r="Y42" s="76" t="s">
        <v>30</v>
      </c>
      <c r="Z42" s="76" t="str">
        <f t="shared" ca="1" si="35"/>
        <v>OKA</v>
      </c>
      <c r="AA42" s="127">
        <f t="shared" ca="1" si="34"/>
        <v>0</v>
      </c>
      <c r="AB42" s="127">
        <f t="shared" ca="1" si="34"/>
        <v>0</v>
      </c>
      <c r="AC42" s="76"/>
      <c r="BS42" s="10"/>
      <c r="BT42" s="11"/>
      <c r="BU42" s="11"/>
      <c r="BV42" s="4"/>
      <c r="BW42" s="4"/>
      <c r="BX42" s="4"/>
      <c r="BY42" s="4"/>
      <c r="BZ42" s="10">
        <f t="shared" ca="1" si="25"/>
        <v>0.34409971411559148</v>
      </c>
      <c r="CA42" s="11">
        <f t="shared" ca="1" si="26"/>
        <v>54</v>
      </c>
      <c r="CB42" s="4"/>
      <c r="CC42" s="4">
        <v>42</v>
      </c>
      <c r="CD42" s="4">
        <v>5</v>
      </c>
      <c r="CE42" s="4">
        <v>6</v>
      </c>
      <c r="CG42" s="10"/>
      <c r="CH42" s="11"/>
      <c r="CI42" s="4"/>
      <c r="CJ42" s="4"/>
      <c r="CN42" s="10"/>
      <c r="CO42" s="11"/>
      <c r="CP42" s="4"/>
      <c r="CQ42" s="4"/>
    </row>
    <row r="43" spans="1:95" ht="45.95" customHeight="1" thickBot="1" x14ac:dyDescent="0.3">
      <c r="A43" s="94"/>
      <c r="B43" s="95"/>
      <c r="C43" s="171" t="str">
        <f t="shared" ref="C43" ca="1" si="39">C12</f>
        <v>4.16＋4.84＝</v>
      </c>
      <c r="D43" s="172"/>
      <c r="E43" s="172"/>
      <c r="F43" s="172"/>
      <c r="G43" s="173">
        <f ca="1">G12</f>
        <v>9</v>
      </c>
      <c r="H43" s="174"/>
      <c r="I43" s="125"/>
      <c r="J43" s="98"/>
      <c r="K43" s="94"/>
      <c r="L43" s="95"/>
      <c r="M43" s="171" t="str">
        <f t="shared" ref="M43" ca="1" si="40">M12</f>
        <v>7.98＋5.02＝</v>
      </c>
      <c r="N43" s="172"/>
      <c r="O43" s="172"/>
      <c r="P43" s="172"/>
      <c r="Q43" s="173">
        <f ca="1">Q12</f>
        <v>13</v>
      </c>
      <c r="R43" s="174"/>
      <c r="S43" s="125"/>
      <c r="T43" s="98"/>
      <c r="Y43" s="76" t="s">
        <v>31</v>
      </c>
      <c r="Z43" s="76" t="str">
        <f t="shared" ca="1" si="35"/>
        <v>OKA</v>
      </c>
      <c r="AA43" s="127">
        <f t="shared" ca="1" si="34"/>
        <v>0</v>
      </c>
      <c r="AB43" s="127">
        <f t="shared" ca="1" si="34"/>
        <v>0</v>
      </c>
      <c r="AC43" s="76"/>
      <c r="BS43" s="10"/>
      <c r="BT43" s="11"/>
      <c r="BU43" s="11"/>
      <c r="BV43" s="4"/>
      <c r="BW43" s="4"/>
      <c r="BX43" s="4"/>
      <c r="BY43" s="4"/>
      <c r="BZ43" s="10">
        <f t="shared" ca="1" si="25"/>
        <v>0.51873962116030636</v>
      </c>
      <c r="CA43" s="11">
        <f t="shared" ca="1" si="26"/>
        <v>39</v>
      </c>
      <c r="CB43" s="4"/>
      <c r="CC43" s="4">
        <v>43</v>
      </c>
      <c r="CD43" s="4">
        <v>5</v>
      </c>
      <c r="CE43" s="4">
        <v>7</v>
      </c>
      <c r="CG43" s="10"/>
      <c r="CH43" s="11"/>
      <c r="CI43" s="4"/>
      <c r="CJ43" s="4"/>
      <c r="CN43" s="10"/>
      <c r="CO43" s="11"/>
      <c r="CP43" s="4"/>
      <c r="CQ43" s="4"/>
    </row>
    <row r="44" spans="1:95" ht="9.9499999999999993" customHeight="1" x14ac:dyDescent="0.25">
      <c r="A44" s="90"/>
      <c r="B44" s="83"/>
      <c r="C44" s="119"/>
      <c r="D44" s="120"/>
      <c r="E44" s="121"/>
      <c r="F44" s="83"/>
      <c r="G44" s="83"/>
      <c r="H44" s="83"/>
      <c r="I44" s="83"/>
      <c r="J44" s="98"/>
      <c r="K44" s="90"/>
      <c r="L44" s="83"/>
      <c r="M44" s="119"/>
      <c r="N44" s="83"/>
      <c r="O44" s="83"/>
      <c r="P44" s="83"/>
      <c r="Q44" s="83"/>
      <c r="R44" s="83"/>
      <c r="S44" s="83"/>
      <c r="T44" s="98"/>
      <c r="Y44" s="76" t="s">
        <v>32</v>
      </c>
      <c r="Z44" s="76" t="str">
        <f t="shared" ca="1" si="35"/>
        <v>OKA</v>
      </c>
      <c r="AA44" s="127">
        <f t="shared" ca="1" si="34"/>
        <v>0</v>
      </c>
      <c r="AB44" s="127">
        <f t="shared" ca="1" si="34"/>
        <v>0</v>
      </c>
      <c r="AC44" s="76"/>
      <c r="BS44" s="10"/>
      <c r="BT44" s="11"/>
      <c r="BU44" s="11"/>
      <c r="BV44" s="4"/>
      <c r="BW44" s="4"/>
      <c r="BX44" s="4"/>
      <c r="BY44" s="4"/>
      <c r="BZ44" s="10">
        <f t="shared" ca="1" si="25"/>
        <v>0.96840952400462643</v>
      </c>
      <c r="CA44" s="11">
        <f t="shared" ca="1" si="26"/>
        <v>4</v>
      </c>
      <c r="CB44" s="4"/>
      <c r="CC44" s="4">
        <v>44</v>
      </c>
      <c r="CD44" s="4">
        <v>5</v>
      </c>
      <c r="CE44" s="4">
        <v>8</v>
      </c>
      <c r="CG44" s="10"/>
      <c r="CH44" s="11"/>
      <c r="CI44" s="4"/>
      <c r="CJ44" s="4"/>
      <c r="CN44" s="10"/>
      <c r="CO44" s="11"/>
      <c r="CP44" s="4"/>
      <c r="CQ44" s="4"/>
    </row>
    <row r="45" spans="1:95" ht="54.95" customHeight="1" x14ac:dyDescent="0.25">
      <c r="A45" s="90"/>
      <c r="B45" s="83"/>
      <c r="C45" s="128"/>
      <c r="D45" s="129">
        <f t="shared" ref="D45:H45" ca="1" si="41">D14</f>
        <v>0</v>
      </c>
      <c r="E45" s="130">
        <f t="shared" ca="1" si="41"/>
        <v>4</v>
      </c>
      <c r="F45" s="130" t="str">
        <f t="shared" ca="1" si="41"/>
        <v>.</v>
      </c>
      <c r="G45" s="131">
        <f t="shared" ca="1" si="41"/>
        <v>1</v>
      </c>
      <c r="H45" s="131">
        <f t="shared" ca="1" si="41"/>
        <v>6</v>
      </c>
      <c r="I45" s="103"/>
      <c r="J45" s="98"/>
      <c r="K45" s="90"/>
      <c r="L45" s="83"/>
      <c r="M45" s="128"/>
      <c r="N45" s="129">
        <f t="shared" ref="N45:R45" ca="1" si="42">N14</f>
        <v>0</v>
      </c>
      <c r="O45" s="130">
        <f t="shared" ca="1" si="42"/>
        <v>7</v>
      </c>
      <c r="P45" s="130" t="str">
        <f t="shared" ca="1" si="42"/>
        <v>.</v>
      </c>
      <c r="Q45" s="131">
        <f t="shared" ca="1" si="42"/>
        <v>9</v>
      </c>
      <c r="R45" s="131">
        <f t="shared" ca="1" si="42"/>
        <v>8</v>
      </c>
      <c r="S45" s="103"/>
      <c r="T45" s="98"/>
      <c r="Y45" s="76" t="s">
        <v>33</v>
      </c>
      <c r="Z45" s="76" t="str">
        <f t="shared" ca="1" si="35"/>
        <v>OKA</v>
      </c>
      <c r="AA45" s="127">
        <f t="shared" ca="1" si="34"/>
        <v>0</v>
      </c>
      <c r="AB45" s="127">
        <f t="shared" ca="1" si="34"/>
        <v>0</v>
      </c>
      <c r="AC45" s="76"/>
      <c r="BS45" s="10"/>
      <c r="BT45" s="11"/>
      <c r="BU45" s="11"/>
      <c r="BV45" s="4"/>
      <c r="BW45" s="4"/>
      <c r="BX45" s="4"/>
      <c r="BY45" s="4"/>
      <c r="BZ45" s="10">
        <f t="shared" ca="1" si="25"/>
        <v>8.503576994488049E-2</v>
      </c>
      <c r="CA45" s="11">
        <f t="shared" ca="1" si="26"/>
        <v>71</v>
      </c>
      <c r="CB45" s="4"/>
      <c r="CC45" s="4">
        <v>45</v>
      </c>
      <c r="CD45" s="4">
        <v>5</v>
      </c>
      <c r="CE45" s="4">
        <v>9</v>
      </c>
      <c r="CG45" s="10"/>
      <c r="CH45" s="11"/>
      <c r="CI45" s="4"/>
      <c r="CJ45" s="4"/>
      <c r="CN45" s="10"/>
      <c r="CO45" s="11"/>
      <c r="CP45" s="4"/>
      <c r="CQ45" s="4"/>
    </row>
    <row r="46" spans="1:95" ht="54.95" customHeight="1" thickBot="1" x14ac:dyDescent="0.3">
      <c r="A46" s="90"/>
      <c r="B46" s="83"/>
      <c r="C46" s="132" t="str">
        <f t="shared" ref="C46:H47" ca="1" si="43">C15</f>
        <v/>
      </c>
      <c r="D46" s="133" t="str">
        <f t="shared" ca="1" si="43"/>
        <v>＋</v>
      </c>
      <c r="E46" s="134">
        <f t="shared" ca="1" si="43"/>
        <v>4</v>
      </c>
      <c r="F46" s="134" t="str">
        <f t="shared" ca="1" si="43"/>
        <v>.</v>
      </c>
      <c r="G46" s="135">
        <f t="shared" ca="1" si="43"/>
        <v>8</v>
      </c>
      <c r="H46" s="135">
        <f t="shared" ca="1" si="43"/>
        <v>4</v>
      </c>
      <c r="I46" s="103"/>
      <c r="J46" s="98"/>
      <c r="K46" s="90"/>
      <c r="L46" s="83"/>
      <c r="M46" s="132" t="str">
        <f t="shared" ref="M46:R47" ca="1" si="44">M15</f>
        <v/>
      </c>
      <c r="N46" s="133" t="str">
        <f t="shared" ca="1" si="44"/>
        <v>＋</v>
      </c>
      <c r="O46" s="134">
        <f t="shared" ca="1" si="44"/>
        <v>5</v>
      </c>
      <c r="P46" s="134" t="str">
        <f t="shared" ca="1" si="44"/>
        <v>.</v>
      </c>
      <c r="Q46" s="135">
        <f t="shared" ca="1" si="44"/>
        <v>0</v>
      </c>
      <c r="R46" s="135">
        <f t="shared" ca="1" si="44"/>
        <v>2</v>
      </c>
      <c r="S46" s="103"/>
      <c r="T46" s="98"/>
      <c r="Y46" s="74" t="s">
        <v>34</v>
      </c>
      <c r="Z46" s="76" t="str">
        <f t="shared" ca="1" si="35"/>
        <v>OKA</v>
      </c>
      <c r="AA46" s="127">
        <f t="shared" ca="1" si="34"/>
        <v>0</v>
      </c>
      <c r="AB46" s="127">
        <f t="shared" ca="1" si="34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0.62641829526173431</v>
      </c>
      <c r="CA46" s="11">
        <f t="shared" ca="1" si="26"/>
        <v>30</v>
      </c>
      <c r="CB46" s="4"/>
      <c r="CC46" s="4">
        <v>46</v>
      </c>
      <c r="CD46" s="4">
        <v>6</v>
      </c>
      <c r="CE46" s="4">
        <v>1</v>
      </c>
      <c r="CG46" s="10"/>
      <c r="CH46" s="11"/>
      <c r="CI46" s="4"/>
      <c r="CJ46" s="4"/>
      <c r="CN46" s="10"/>
      <c r="CO46" s="11"/>
      <c r="CP46" s="4"/>
      <c r="CQ46" s="4"/>
    </row>
    <row r="47" spans="1:95" ht="54.95" customHeight="1" x14ac:dyDescent="0.25">
      <c r="A47" s="90"/>
      <c r="B47" s="83"/>
      <c r="C47" s="137"/>
      <c r="D47" s="138">
        <f ca="1">D16</f>
        <v>0</v>
      </c>
      <c r="E47" s="139">
        <f t="shared" ca="1" si="43"/>
        <v>9</v>
      </c>
      <c r="F47" s="139" t="str">
        <f t="shared" si="43"/>
        <v>.</v>
      </c>
      <c r="G47" s="140">
        <f t="shared" ca="1" si="43"/>
        <v>0</v>
      </c>
      <c r="H47" s="141">
        <f t="shared" ca="1" si="43"/>
        <v>0</v>
      </c>
      <c r="I47" s="142"/>
      <c r="J47" s="98"/>
      <c r="K47" s="83"/>
      <c r="L47" s="83"/>
      <c r="M47" s="137"/>
      <c r="N47" s="138">
        <f ca="1">N16</f>
        <v>1</v>
      </c>
      <c r="O47" s="139">
        <f t="shared" ca="1" si="44"/>
        <v>3</v>
      </c>
      <c r="P47" s="139" t="str">
        <f t="shared" si="44"/>
        <v>.</v>
      </c>
      <c r="Q47" s="140">
        <f t="shared" ca="1" si="44"/>
        <v>0</v>
      </c>
      <c r="R47" s="141">
        <f t="shared" ca="1" si="44"/>
        <v>0</v>
      </c>
      <c r="S47" s="142"/>
      <c r="T47" s="98"/>
      <c r="Y47" s="74" t="s">
        <v>35</v>
      </c>
      <c r="Z47" s="76" t="str">
        <f t="shared" ca="1" si="35"/>
        <v>OKA</v>
      </c>
      <c r="AA47" s="127">
        <f t="shared" ca="1" si="34"/>
        <v>0</v>
      </c>
      <c r="AB47" s="127">
        <f t="shared" ca="1" si="34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0.76446645890790832</v>
      </c>
      <c r="CA47" s="11">
        <f t="shared" ca="1" si="26"/>
        <v>14</v>
      </c>
      <c r="CB47" s="4"/>
      <c r="CC47" s="4">
        <v>47</v>
      </c>
      <c r="CD47" s="4">
        <v>6</v>
      </c>
      <c r="CE47" s="4">
        <v>2</v>
      </c>
      <c r="CG47" s="10"/>
      <c r="CH47" s="11"/>
      <c r="CI47" s="4"/>
      <c r="CJ47" s="4"/>
      <c r="CN47" s="10"/>
      <c r="CO47" s="11"/>
      <c r="CP47" s="4"/>
      <c r="CQ47" s="4"/>
    </row>
    <row r="48" spans="1:95" ht="9.9499999999999993" customHeight="1" x14ac:dyDescent="0.25">
      <c r="A48" s="112"/>
      <c r="B48" s="113"/>
      <c r="C48" s="113"/>
      <c r="D48" s="114"/>
      <c r="E48" s="115"/>
      <c r="F48" s="113"/>
      <c r="G48" s="113"/>
      <c r="H48" s="113"/>
      <c r="I48" s="113"/>
      <c r="J48" s="116"/>
      <c r="K48" s="112"/>
      <c r="L48" s="113"/>
      <c r="M48" s="113"/>
      <c r="N48" s="113"/>
      <c r="O48" s="113"/>
      <c r="P48" s="113"/>
      <c r="Q48" s="113"/>
      <c r="R48" s="113"/>
      <c r="S48" s="113"/>
      <c r="T48" s="116"/>
      <c r="BS48" s="10"/>
      <c r="BT48" s="11"/>
      <c r="BU48" s="11"/>
      <c r="BV48" s="4"/>
      <c r="BW48" s="4"/>
      <c r="BX48" s="4"/>
      <c r="BY48" s="4"/>
      <c r="BZ48" s="10">
        <f t="shared" ca="1" si="25"/>
        <v>0.25583096667527683</v>
      </c>
      <c r="CA48" s="11">
        <f t="shared" ca="1" si="26"/>
        <v>58</v>
      </c>
      <c r="CB48" s="4"/>
      <c r="CC48" s="4">
        <v>48</v>
      </c>
      <c r="CD48" s="4">
        <v>6</v>
      </c>
      <c r="CE48" s="4">
        <v>3</v>
      </c>
      <c r="CG48" s="10"/>
      <c r="CH48" s="11"/>
      <c r="CI48" s="4"/>
      <c r="CJ48" s="4"/>
      <c r="CN48" s="10"/>
      <c r="CO48" s="11"/>
      <c r="CP48" s="4"/>
      <c r="CQ48" s="4"/>
    </row>
    <row r="49" spans="1:95" ht="18.75" customHeight="1" thickBot="1" x14ac:dyDescent="0.3">
      <c r="A49" s="117"/>
      <c r="B49" s="87"/>
      <c r="C49" s="86" t="str">
        <f>C18</f>
        <v>⑤</v>
      </c>
      <c r="D49" s="118"/>
      <c r="E49" s="88"/>
      <c r="F49" s="87"/>
      <c r="G49" s="87"/>
      <c r="H49" s="87"/>
      <c r="I49" s="87"/>
      <c r="J49" s="89"/>
      <c r="K49" s="117"/>
      <c r="L49" s="87"/>
      <c r="M49" s="86" t="str">
        <f>M18</f>
        <v>⑥</v>
      </c>
      <c r="N49" s="87"/>
      <c r="O49" s="87"/>
      <c r="P49" s="87"/>
      <c r="Q49" s="87"/>
      <c r="R49" s="87"/>
      <c r="S49" s="87"/>
      <c r="T49" s="89"/>
      <c r="BS49" s="10"/>
      <c r="BT49" s="11"/>
      <c r="BU49" s="11"/>
      <c r="BV49" s="4"/>
      <c r="BW49" s="4"/>
      <c r="BX49" s="4"/>
      <c r="BY49" s="4"/>
      <c r="BZ49" s="10">
        <f t="shared" ca="1" si="25"/>
        <v>0.45172026614452121</v>
      </c>
      <c r="CA49" s="11">
        <f t="shared" ca="1" si="26"/>
        <v>43</v>
      </c>
      <c r="CB49" s="4"/>
      <c r="CC49" s="4">
        <v>49</v>
      </c>
      <c r="CD49" s="4">
        <v>6</v>
      </c>
      <c r="CE49" s="4">
        <v>4</v>
      </c>
      <c r="CG49" s="10"/>
      <c r="CH49" s="11"/>
      <c r="CI49" s="4"/>
      <c r="CJ49" s="4"/>
      <c r="CN49" s="10"/>
      <c r="CO49" s="11"/>
      <c r="CP49" s="4"/>
      <c r="CQ49" s="4"/>
    </row>
    <row r="50" spans="1:95" ht="45.95" customHeight="1" thickBot="1" x14ac:dyDescent="0.3">
      <c r="A50" s="94"/>
      <c r="B50" s="95"/>
      <c r="C50" s="171" t="str">
        <f t="shared" ref="C50" ca="1" si="45">C19</f>
        <v>3.41＋1.59＝</v>
      </c>
      <c r="D50" s="172"/>
      <c r="E50" s="172"/>
      <c r="F50" s="172"/>
      <c r="G50" s="173">
        <f ca="1">G19</f>
        <v>5</v>
      </c>
      <c r="H50" s="174"/>
      <c r="I50" s="125"/>
      <c r="J50" s="98"/>
      <c r="K50" s="94"/>
      <c r="L50" s="95"/>
      <c r="M50" s="171" t="str">
        <f t="shared" ref="M50" ca="1" si="46">M19</f>
        <v>1.61＋3.39＝</v>
      </c>
      <c r="N50" s="172"/>
      <c r="O50" s="172"/>
      <c r="P50" s="172"/>
      <c r="Q50" s="173">
        <f ca="1">Q19</f>
        <v>5</v>
      </c>
      <c r="R50" s="174"/>
      <c r="S50" s="125"/>
      <c r="T50" s="98"/>
      <c r="BS50" s="10"/>
      <c r="BT50" s="11"/>
      <c r="BU50" s="11"/>
      <c r="BV50" s="4"/>
      <c r="BW50" s="4"/>
      <c r="BX50" s="4"/>
      <c r="BY50" s="4"/>
      <c r="BZ50" s="10">
        <f t="shared" ca="1" si="25"/>
        <v>0.79959261446910401</v>
      </c>
      <c r="CA50" s="11">
        <f t="shared" ca="1" si="26"/>
        <v>11</v>
      </c>
      <c r="CB50" s="4"/>
      <c r="CC50" s="4">
        <v>50</v>
      </c>
      <c r="CD50" s="4">
        <v>6</v>
      </c>
      <c r="CE50" s="4">
        <v>5</v>
      </c>
      <c r="CG50" s="10"/>
      <c r="CH50" s="11"/>
      <c r="CI50" s="4"/>
      <c r="CJ50" s="4"/>
      <c r="CN50" s="10"/>
      <c r="CO50" s="11"/>
      <c r="CP50" s="4"/>
      <c r="CQ50" s="4"/>
    </row>
    <row r="51" spans="1:95" ht="9.9499999999999993" customHeight="1" x14ac:dyDescent="0.25">
      <c r="A51" s="90"/>
      <c r="B51" s="83"/>
      <c r="C51" s="119"/>
      <c r="D51" s="120"/>
      <c r="E51" s="121"/>
      <c r="F51" s="83"/>
      <c r="G51" s="83"/>
      <c r="H51" s="83"/>
      <c r="I51" s="83"/>
      <c r="J51" s="98"/>
      <c r="K51" s="90"/>
      <c r="L51" s="83"/>
      <c r="M51" s="119"/>
      <c r="N51" s="83"/>
      <c r="O51" s="83"/>
      <c r="P51" s="83"/>
      <c r="Q51" s="83"/>
      <c r="R51" s="83"/>
      <c r="S51" s="83"/>
      <c r="T51" s="98"/>
      <c r="BS51" s="10"/>
      <c r="BT51" s="11"/>
      <c r="BU51" s="11"/>
      <c r="BV51" s="4"/>
      <c r="BW51" s="4"/>
      <c r="BX51" s="4"/>
      <c r="BY51" s="4"/>
      <c r="BZ51" s="10">
        <f t="shared" ca="1" si="25"/>
        <v>0.6433876236679662</v>
      </c>
      <c r="CA51" s="11">
        <f t="shared" ca="1" si="26"/>
        <v>29</v>
      </c>
      <c r="CB51" s="4"/>
      <c r="CC51" s="4">
        <v>51</v>
      </c>
      <c r="CD51" s="4">
        <v>6</v>
      </c>
      <c r="CE51" s="4">
        <v>6</v>
      </c>
      <c r="CG51" s="10"/>
      <c r="CH51" s="11"/>
      <c r="CI51" s="4"/>
      <c r="CJ51" s="4"/>
      <c r="CN51" s="10"/>
      <c r="CO51" s="11"/>
      <c r="CP51" s="4"/>
      <c r="CQ51" s="4"/>
    </row>
    <row r="52" spans="1:95" ht="54.95" customHeight="1" x14ac:dyDescent="0.25">
      <c r="A52" s="90"/>
      <c r="B52" s="83"/>
      <c r="C52" s="128"/>
      <c r="D52" s="129">
        <f t="shared" ref="D52:H52" ca="1" si="47">D21</f>
        <v>0</v>
      </c>
      <c r="E52" s="130">
        <f t="shared" ca="1" si="47"/>
        <v>3</v>
      </c>
      <c r="F52" s="130" t="str">
        <f t="shared" ca="1" si="47"/>
        <v>.</v>
      </c>
      <c r="G52" s="131">
        <f t="shared" ca="1" si="47"/>
        <v>4</v>
      </c>
      <c r="H52" s="131">
        <f t="shared" ca="1" si="47"/>
        <v>1</v>
      </c>
      <c r="I52" s="103"/>
      <c r="J52" s="98"/>
      <c r="K52" s="90"/>
      <c r="L52" s="83"/>
      <c r="M52" s="128"/>
      <c r="N52" s="129">
        <f t="shared" ref="N52:R52" ca="1" si="48">N21</f>
        <v>0</v>
      </c>
      <c r="O52" s="130">
        <f t="shared" ca="1" si="48"/>
        <v>1</v>
      </c>
      <c r="P52" s="130" t="str">
        <f t="shared" ca="1" si="48"/>
        <v>.</v>
      </c>
      <c r="Q52" s="131">
        <f t="shared" ca="1" si="48"/>
        <v>6</v>
      </c>
      <c r="R52" s="131">
        <f t="shared" ca="1" si="48"/>
        <v>1</v>
      </c>
      <c r="S52" s="103"/>
      <c r="T52" s="98"/>
      <c r="BS52" s="10"/>
      <c r="BT52" s="11"/>
      <c r="BU52" s="11"/>
      <c r="BV52" s="4"/>
      <c r="BW52" s="4"/>
      <c r="BX52" s="4"/>
      <c r="BY52" s="4"/>
      <c r="BZ52" s="10">
        <f t="shared" ca="1" si="25"/>
        <v>0.19514281327701544</v>
      </c>
      <c r="CA52" s="11">
        <f t="shared" ca="1" si="26"/>
        <v>62</v>
      </c>
      <c r="CB52" s="4"/>
      <c r="CC52" s="4">
        <v>52</v>
      </c>
      <c r="CD52" s="4">
        <v>6</v>
      </c>
      <c r="CE52" s="4">
        <v>7</v>
      </c>
      <c r="CG52" s="10"/>
      <c r="CH52" s="11"/>
      <c r="CI52" s="4"/>
      <c r="CJ52" s="4"/>
      <c r="CN52" s="10"/>
      <c r="CO52" s="11"/>
      <c r="CP52" s="4"/>
      <c r="CQ52" s="4"/>
    </row>
    <row r="53" spans="1:95" ht="54.95" customHeight="1" thickBot="1" x14ac:dyDescent="0.3">
      <c r="A53" s="90"/>
      <c r="B53" s="83"/>
      <c r="C53" s="132" t="str">
        <f t="shared" ref="C53:H54" ca="1" si="49">C22</f>
        <v/>
      </c>
      <c r="D53" s="133" t="str">
        <f t="shared" ca="1" si="49"/>
        <v>＋</v>
      </c>
      <c r="E53" s="134">
        <f t="shared" ca="1" si="49"/>
        <v>1</v>
      </c>
      <c r="F53" s="134" t="str">
        <f t="shared" ca="1" si="49"/>
        <v>.</v>
      </c>
      <c r="G53" s="135">
        <f t="shared" ca="1" si="49"/>
        <v>5</v>
      </c>
      <c r="H53" s="135">
        <f t="shared" ca="1" si="49"/>
        <v>9</v>
      </c>
      <c r="I53" s="103"/>
      <c r="J53" s="98"/>
      <c r="K53" s="90"/>
      <c r="L53" s="83"/>
      <c r="M53" s="132" t="str">
        <f t="shared" ref="M53:R54" ca="1" si="50">M22</f>
        <v/>
      </c>
      <c r="N53" s="133" t="str">
        <f t="shared" ca="1" si="50"/>
        <v>＋</v>
      </c>
      <c r="O53" s="134">
        <f t="shared" ca="1" si="50"/>
        <v>3</v>
      </c>
      <c r="P53" s="134" t="str">
        <f t="shared" ca="1" si="50"/>
        <v>.</v>
      </c>
      <c r="Q53" s="135">
        <f t="shared" ca="1" si="50"/>
        <v>3</v>
      </c>
      <c r="R53" s="135">
        <f t="shared" ca="1" si="50"/>
        <v>9</v>
      </c>
      <c r="S53" s="103"/>
      <c r="T53" s="98"/>
      <c r="BS53" s="10"/>
      <c r="BT53" s="11"/>
      <c r="BU53" s="11"/>
      <c r="BV53" s="4"/>
      <c r="BW53" s="4"/>
      <c r="BX53" s="4"/>
      <c r="BY53" s="4"/>
      <c r="BZ53" s="10">
        <f t="shared" ca="1" si="25"/>
        <v>0.66755744446561405</v>
      </c>
      <c r="CA53" s="11">
        <f t="shared" ca="1" si="26"/>
        <v>23</v>
      </c>
      <c r="CB53" s="4"/>
      <c r="CC53" s="4">
        <v>53</v>
      </c>
      <c r="CD53" s="4">
        <v>6</v>
      </c>
      <c r="CE53" s="4">
        <v>8</v>
      </c>
      <c r="CG53" s="10"/>
      <c r="CH53" s="11"/>
      <c r="CI53" s="4"/>
      <c r="CJ53" s="4"/>
      <c r="CN53" s="10"/>
      <c r="CO53" s="11"/>
      <c r="CP53" s="4"/>
      <c r="CQ53" s="4"/>
    </row>
    <row r="54" spans="1:95" ht="54.95" customHeight="1" x14ac:dyDescent="0.25">
      <c r="A54" s="90"/>
      <c r="B54" s="83"/>
      <c r="C54" s="137"/>
      <c r="D54" s="138">
        <f ca="1">D23</f>
        <v>0</v>
      </c>
      <c r="E54" s="139">
        <f t="shared" ca="1" si="49"/>
        <v>5</v>
      </c>
      <c r="F54" s="139" t="str">
        <f t="shared" si="49"/>
        <v>.</v>
      </c>
      <c r="G54" s="140">
        <f t="shared" ca="1" si="49"/>
        <v>0</v>
      </c>
      <c r="H54" s="141">
        <f t="shared" ca="1" si="49"/>
        <v>0</v>
      </c>
      <c r="I54" s="142"/>
      <c r="J54" s="98"/>
      <c r="K54" s="83"/>
      <c r="L54" s="83"/>
      <c r="M54" s="137"/>
      <c r="N54" s="138">
        <f ca="1">N23</f>
        <v>0</v>
      </c>
      <c r="O54" s="139">
        <f t="shared" ca="1" si="50"/>
        <v>5</v>
      </c>
      <c r="P54" s="139" t="str">
        <f t="shared" si="50"/>
        <v>.</v>
      </c>
      <c r="Q54" s="140">
        <f t="shared" ca="1" si="50"/>
        <v>0</v>
      </c>
      <c r="R54" s="141">
        <f t="shared" ca="1" si="50"/>
        <v>0</v>
      </c>
      <c r="S54" s="142"/>
      <c r="T54" s="98"/>
      <c r="BS54" s="10"/>
      <c r="BT54" s="11"/>
      <c r="BU54" s="11"/>
      <c r="BV54" s="4"/>
      <c r="BW54" s="4"/>
      <c r="BX54" s="4"/>
      <c r="BY54" s="4"/>
      <c r="BZ54" s="10">
        <f t="shared" ca="1" si="25"/>
        <v>0.76463807404072293</v>
      </c>
      <c r="CA54" s="11">
        <f t="shared" ca="1" si="26"/>
        <v>13</v>
      </c>
      <c r="CB54" s="4"/>
      <c r="CC54" s="4">
        <v>54</v>
      </c>
      <c r="CD54" s="4">
        <v>6</v>
      </c>
      <c r="CE54" s="4">
        <v>9</v>
      </c>
      <c r="CG54" s="10"/>
      <c r="CH54" s="11"/>
      <c r="CI54" s="4"/>
      <c r="CJ54" s="4"/>
      <c r="CN54" s="10"/>
      <c r="CO54" s="11"/>
      <c r="CP54" s="4"/>
      <c r="CQ54" s="4"/>
    </row>
    <row r="55" spans="1:95" ht="9.9499999999999993" customHeight="1" x14ac:dyDescent="0.25">
      <c r="A55" s="112"/>
      <c r="B55" s="113"/>
      <c r="C55" s="113"/>
      <c r="D55" s="114"/>
      <c r="E55" s="115"/>
      <c r="F55" s="113"/>
      <c r="G55" s="113"/>
      <c r="H55" s="113"/>
      <c r="I55" s="113"/>
      <c r="J55" s="116"/>
      <c r="K55" s="112"/>
      <c r="L55" s="113"/>
      <c r="M55" s="113"/>
      <c r="N55" s="113"/>
      <c r="O55" s="113"/>
      <c r="P55" s="113"/>
      <c r="Q55" s="113"/>
      <c r="R55" s="113"/>
      <c r="S55" s="113"/>
      <c r="T55" s="116"/>
      <c r="BS55" s="10"/>
      <c r="BT55" s="11"/>
      <c r="BU55" s="11"/>
      <c r="BV55" s="4"/>
      <c r="BW55" s="4"/>
      <c r="BX55" s="4"/>
      <c r="BY55" s="4"/>
      <c r="BZ55" s="10">
        <f t="shared" ca="1" si="25"/>
        <v>0.35689949630518858</v>
      </c>
      <c r="CA55" s="11">
        <f t="shared" ca="1" si="26"/>
        <v>53</v>
      </c>
      <c r="CB55" s="4"/>
      <c r="CC55" s="4">
        <v>55</v>
      </c>
      <c r="CD55" s="4">
        <v>7</v>
      </c>
      <c r="CE55" s="4">
        <v>1</v>
      </c>
      <c r="CG55" s="10"/>
      <c r="CH55" s="11"/>
      <c r="CI55" s="4"/>
      <c r="CJ55" s="4"/>
      <c r="CN55" s="10"/>
      <c r="CO55" s="11"/>
      <c r="CP55" s="4"/>
      <c r="CQ55" s="4"/>
    </row>
    <row r="56" spans="1:95" ht="18.75" customHeight="1" thickBot="1" x14ac:dyDescent="0.3">
      <c r="A56" s="117"/>
      <c r="B56" s="87"/>
      <c r="C56" s="86" t="str">
        <f>C25</f>
        <v>⑦</v>
      </c>
      <c r="D56" s="118"/>
      <c r="E56" s="88"/>
      <c r="F56" s="87"/>
      <c r="G56" s="87"/>
      <c r="H56" s="87"/>
      <c r="I56" s="87"/>
      <c r="J56" s="89"/>
      <c r="K56" s="117"/>
      <c r="L56" s="87"/>
      <c r="M56" s="86" t="str">
        <f>M25</f>
        <v>⑧</v>
      </c>
      <c r="N56" s="87"/>
      <c r="O56" s="87"/>
      <c r="P56" s="87"/>
      <c r="Q56" s="87"/>
      <c r="R56" s="87"/>
      <c r="S56" s="87"/>
      <c r="T56" s="89"/>
      <c r="BS56" s="10"/>
      <c r="BT56" s="11"/>
      <c r="BU56" s="11"/>
      <c r="BV56" s="4"/>
      <c r="BW56" s="4"/>
      <c r="BX56" s="4"/>
      <c r="BY56" s="4"/>
      <c r="BZ56" s="10">
        <f t="shared" ca="1" si="25"/>
        <v>0.10222143950121043</v>
      </c>
      <c r="CA56" s="11">
        <f t="shared" ca="1" si="26"/>
        <v>69</v>
      </c>
      <c r="CB56" s="4"/>
      <c r="CC56" s="4">
        <v>56</v>
      </c>
      <c r="CD56" s="4">
        <v>7</v>
      </c>
      <c r="CE56" s="4">
        <v>2</v>
      </c>
      <c r="CG56" s="10"/>
      <c r="CH56" s="11"/>
      <c r="CI56" s="4"/>
      <c r="CJ56" s="4"/>
      <c r="CN56" s="10"/>
      <c r="CO56" s="11"/>
      <c r="CP56" s="4"/>
      <c r="CQ56" s="4"/>
    </row>
    <row r="57" spans="1:95" ht="45.95" customHeight="1" thickBot="1" x14ac:dyDescent="0.3">
      <c r="A57" s="94"/>
      <c r="B57" s="95"/>
      <c r="C57" s="171" t="str">
        <f t="shared" ref="C57" ca="1" si="51">C26</f>
        <v>5.67＋2.33＝</v>
      </c>
      <c r="D57" s="172"/>
      <c r="E57" s="172"/>
      <c r="F57" s="172"/>
      <c r="G57" s="173">
        <f ca="1">G26</f>
        <v>8</v>
      </c>
      <c r="H57" s="174"/>
      <c r="I57" s="125"/>
      <c r="J57" s="98"/>
      <c r="K57" s="94"/>
      <c r="L57" s="95"/>
      <c r="M57" s="171" t="str">
        <f t="shared" ref="M57" ca="1" si="52">M26</f>
        <v>9.79＋9.21＝</v>
      </c>
      <c r="N57" s="172"/>
      <c r="O57" s="172"/>
      <c r="P57" s="172"/>
      <c r="Q57" s="173">
        <f ca="1">Q26</f>
        <v>19</v>
      </c>
      <c r="R57" s="174"/>
      <c r="S57" s="125"/>
      <c r="T57" s="98"/>
      <c r="BS57" s="10"/>
      <c r="BT57" s="11"/>
      <c r="BU57" s="11"/>
      <c r="BV57" s="4"/>
      <c r="BW57" s="4"/>
      <c r="BX57" s="4"/>
      <c r="BY57" s="4"/>
      <c r="BZ57" s="10">
        <f t="shared" ca="1" si="25"/>
        <v>0.80111423225503609</v>
      </c>
      <c r="CA57" s="11">
        <f t="shared" ca="1" si="26"/>
        <v>10</v>
      </c>
      <c r="CB57" s="4"/>
      <c r="CC57" s="4">
        <v>57</v>
      </c>
      <c r="CD57" s="4">
        <v>7</v>
      </c>
      <c r="CE57" s="4">
        <v>3</v>
      </c>
      <c r="CG57" s="10"/>
      <c r="CH57" s="11"/>
      <c r="CI57" s="4"/>
      <c r="CJ57" s="4"/>
      <c r="CN57" s="10"/>
      <c r="CO57" s="11"/>
      <c r="CP57" s="4"/>
      <c r="CQ57" s="4"/>
    </row>
    <row r="58" spans="1:95" ht="9.9499999999999993" customHeight="1" x14ac:dyDescent="0.25">
      <c r="A58" s="90"/>
      <c r="B58" s="83"/>
      <c r="C58" s="119"/>
      <c r="D58" s="120"/>
      <c r="E58" s="121"/>
      <c r="F58" s="83"/>
      <c r="G58" s="83"/>
      <c r="H58" s="83"/>
      <c r="I58" s="83"/>
      <c r="J58" s="98"/>
      <c r="K58" s="90"/>
      <c r="L58" s="83"/>
      <c r="M58" s="119"/>
      <c r="N58" s="83"/>
      <c r="O58" s="83"/>
      <c r="P58" s="83"/>
      <c r="Q58" s="83"/>
      <c r="R58" s="83"/>
      <c r="S58" s="83"/>
      <c r="T58" s="98"/>
      <c r="BS58" s="10"/>
      <c r="BT58" s="11"/>
      <c r="BU58" s="11"/>
      <c r="BV58" s="4"/>
      <c r="BW58" s="4"/>
      <c r="BX58" s="4"/>
      <c r="BY58" s="4"/>
      <c r="BZ58" s="10">
        <f t="shared" ca="1" si="25"/>
        <v>0.40185350146275867</v>
      </c>
      <c r="CA58" s="11">
        <f t="shared" ca="1" si="26"/>
        <v>50</v>
      </c>
      <c r="CB58" s="4"/>
      <c r="CC58" s="4">
        <v>58</v>
      </c>
      <c r="CD58" s="4">
        <v>7</v>
      </c>
      <c r="CE58" s="4">
        <v>4</v>
      </c>
      <c r="CG58" s="10"/>
      <c r="CH58" s="11"/>
      <c r="CI58" s="4"/>
      <c r="CJ58" s="4"/>
      <c r="CN58" s="10"/>
      <c r="CO58" s="11"/>
      <c r="CP58" s="4"/>
      <c r="CQ58" s="4"/>
    </row>
    <row r="59" spans="1:95" ht="54.95" customHeight="1" x14ac:dyDescent="0.25">
      <c r="A59" s="90"/>
      <c r="B59" s="83"/>
      <c r="C59" s="128"/>
      <c r="D59" s="129">
        <f t="shared" ref="D59:H59" ca="1" si="53">D28</f>
        <v>0</v>
      </c>
      <c r="E59" s="130">
        <f t="shared" ca="1" si="53"/>
        <v>5</v>
      </c>
      <c r="F59" s="130" t="str">
        <f t="shared" ca="1" si="53"/>
        <v>.</v>
      </c>
      <c r="G59" s="131">
        <f t="shared" ca="1" si="53"/>
        <v>6</v>
      </c>
      <c r="H59" s="131">
        <f t="shared" ca="1" si="53"/>
        <v>7</v>
      </c>
      <c r="I59" s="103"/>
      <c r="J59" s="98"/>
      <c r="K59" s="90"/>
      <c r="L59" s="83"/>
      <c r="M59" s="128"/>
      <c r="N59" s="129">
        <f t="shared" ref="N59:R59" ca="1" si="54">N28</f>
        <v>0</v>
      </c>
      <c r="O59" s="130">
        <f t="shared" ca="1" si="54"/>
        <v>9</v>
      </c>
      <c r="P59" s="130" t="str">
        <f t="shared" ca="1" si="54"/>
        <v>.</v>
      </c>
      <c r="Q59" s="131">
        <f t="shared" ca="1" si="54"/>
        <v>7</v>
      </c>
      <c r="R59" s="131">
        <f t="shared" ca="1" si="54"/>
        <v>9</v>
      </c>
      <c r="S59" s="103"/>
      <c r="T59" s="98"/>
      <c r="BS59" s="10"/>
      <c r="BT59" s="11"/>
      <c r="BU59" s="11"/>
      <c r="BV59" s="4"/>
      <c r="BW59" s="4"/>
      <c r="BX59" s="4"/>
      <c r="BY59" s="4"/>
      <c r="BZ59" s="10">
        <f t="shared" ca="1" si="25"/>
        <v>0.13988657636928703</v>
      </c>
      <c r="CA59" s="11">
        <f t="shared" ca="1" si="26"/>
        <v>66</v>
      </c>
      <c r="CB59" s="4"/>
      <c r="CC59" s="4">
        <v>59</v>
      </c>
      <c r="CD59" s="4">
        <v>7</v>
      </c>
      <c r="CE59" s="4">
        <v>5</v>
      </c>
      <c r="CG59" s="10"/>
      <c r="CH59" s="11"/>
      <c r="CI59" s="4"/>
      <c r="CJ59" s="4"/>
      <c r="CN59" s="10"/>
      <c r="CO59" s="11"/>
      <c r="CP59" s="4"/>
      <c r="CQ59" s="4"/>
    </row>
    <row r="60" spans="1:95" ht="54.95" customHeight="1" thickBot="1" x14ac:dyDescent="0.3">
      <c r="A60" s="90"/>
      <c r="B60" s="83"/>
      <c r="C60" s="132" t="str">
        <f t="shared" ref="C60:H61" ca="1" si="55">C29</f>
        <v/>
      </c>
      <c r="D60" s="133" t="str">
        <f t="shared" ca="1" si="55"/>
        <v>＋</v>
      </c>
      <c r="E60" s="134">
        <f t="shared" ca="1" si="55"/>
        <v>2</v>
      </c>
      <c r="F60" s="134" t="str">
        <f t="shared" ca="1" si="55"/>
        <v>.</v>
      </c>
      <c r="G60" s="135">
        <f t="shared" ca="1" si="55"/>
        <v>3</v>
      </c>
      <c r="H60" s="135">
        <f t="shared" ca="1" si="55"/>
        <v>3</v>
      </c>
      <c r="I60" s="103"/>
      <c r="J60" s="98"/>
      <c r="K60" s="90"/>
      <c r="L60" s="83"/>
      <c r="M60" s="132" t="str">
        <f t="shared" ref="M60:R61" ca="1" si="56">M29</f>
        <v/>
      </c>
      <c r="N60" s="133" t="str">
        <f t="shared" ca="1" si="56"/>
        <v>＋</v>
      </c>
      <c r="O60" s="134">
        <f t="shared" ca="1" si="56"/>
        <v>9</v>
      </c>
      <c r="P60" s="134" t="str">
        <f t="shared" ca="1" si="56"/>
        <v>.</v>
      </c>
      <c r="Q60" s="135">
        <f t="shared" ca="1" si="56"/>
        <v>2</v>
      </c>
      <c r="R60" s="135">
        <f t="shared" ca="1" si="56"/>
        <v>1</v>
      </c>
      <c r="S60" s="103"/>
      <c r="T60" s="98"/>
      <c r="BS60" s="10"/>
      <c r="BT60" s="11"/>
      <c r="BU60" s="11"/>
      <c r="BV60" s="4"/>
      <c r="BW60" s="4"/>
      <c r="BX60" s="4"/>
      <c r="BY60" s="4"/>
      <c r="BZ60" s="10">
        <f t="shared" ca="1" si="25"/>
        <v>0.50212381706023301</v>
      </c>
      <c r="CA60" s="11">
        <f t="shared" ca="1" si="26"/>
        <v>40</v>
      </c>
      <c r="CB60" s="4"/>
      <c r="CC60" s="4">
        <v>60</v>
      </c>
      <c r="CD60" s="4">
        <v>7</v>
      </c>
      <c r="CE60" s="4">
        <v>6</v>
      </c>
      <c r="CG60" s="10"/>
      <c r="CH60" s="11"/>
      <c r="CI60" s="4"/>
      <c r="CJ60" s="4"/>
      <c r="CN60" s="10"/>
      <c r="CO60" s="11"/>
      <c r="CP60" s="4"/>
      <c r="CQ60" s="4"/>
    </row>
    <row r="61" spans="1:95" ht="54.95" customHeight="1" x14ac:dyDescent="0.25">
      <c r="A61" s="90"/>
      <c r="B61" s="83"/>
      <c r="C61" s="137"/>
      <c r="D61" s="138">
        <f ca="1">D30</f>
        <v>0</v>
      </c>
      <c r="E61" s="139">
        <f t="shared" ca="1" si="55"/>
        <v>8</v>
      </c>
      <c r="F61" s="139" t="str">
        <f t="shared" si="55"/>
        <v>.</v>
      </c>
      <c r="G61" s="140">
        <f t="shared" ca="1" si="55"/>
        <v>0</v>
      </c>
      <c r="H61" s="141">
        <f t="shared" ca="1" si="55"/>
        <v>0</v>
      </c>
      <c r="I61" s="142"/>
      <c r="J61" s="98"/>
      <c r="K61" s="83"/>
      <c r="L61" s="83"/>
      <c r="M61" s="137"/>
      <c r="N61" s="138">
        <f ca="1">N30</f>
        <v>1</v>
      </c>
      <c r="O61" s="139">
        <f t="shared" ca="1" si="56"/>
        <v>9</v>
      </c>
      <c r="P61" s="139" t="str">
        <f t="shared" si="56"/>
        <v>.</v>
      </c>
      <c r="Q61" s="140">
        <f t="shared" ca="1" si="56"/>
        <v>0</v>
      </c>
      <c r="R61" s="141">
        <f t="shared" ca="1" si="56"/>
        <v>0</v>
      </c>
      <c r="S61" s="142"/>
      <c r="T61" s="98"/>
      <c r="BS61" s="10"/>
      <c r="BT61" s="11"/>
      <c r="BU61" s="11"/>
      <c r="BV61" s="4"/>
      <c r="BW61" s="4"/>
      <c r="BX61" s="4"/>
      <c r="BY61" s="4"/>
      <c r="BZ61" s="10">
        <f t="shared" ca="1" si="25"/>
        <v>0.68165914259812266</v>
      </c>
      <c r="CA61" s="11">
        <f t="shared" ca="1" si="26"/>
        <v>21</v>
      </c>
      <c r="CB61" s="4"/>
      <c r="CC61" s="4">
        <v>61</v>
      </c>
      <c r="CD61" s="4">
        <v>7</v>
      </c>
      <c r="CE61" s="4">
        <v>7</v>
      </c>
      <c r="CG61" s="10"/>
      <c r="CH61" s="11"/>
      <c r="CI61" s="4"/>
      <c r="CJ61" s="4"/>
      <c r="CN61" s="10"/>
      <c r="CO61" s="11"/>
      <c r="CP61" s="4"/>
      <c r="CQ61" s="4"/>
    </row>
    <row r="62" spans="1:95" ht="9.9499999999999993" customHeight="1" x14ac:dyDescent="0.25">
      <c r="A62" s="112"/>
      <c r="B62" s="113"/>
      <c r="C62" s="113"/>
      <c r="D62" s="113"/>
      <c r="E62" s="115"/>
      <c r="F62" s="113"/>
      <c r="G62" s="113"/>
      <c r="H62" s="113"/>
      <c r="I62" s="113"/>
      <c r="J62" s="116"/>
      <c r="K62" s="112"/>
      <c r="L62" s="113"/>
      <c r="M62" s="113"/>
      <c r="N62" s="113"/>
      <c r="O62" s="113"/>
      <c r="P62" s="113"/>
      <c r="Q62" s="113"/>
      <c r="R62" s="113"/>
      <c r="S62" s="113"/>
      <c r="T62" s="116"/>
      <c r="BS62" s="10"/>
      <c r="BT62" s="11"/>
      <c r="BU62" s="11"/>
      <c r="BV62" s="4"/>
      <c r="BW62" s="4"/>
      <c r="BX62" s="4"/>
      <c r="BY62" s="4"/>
      <c r="BZ62" s="10">
        <f t="shared" ca="1" si="25"/>
        <v>0.72864922022912937</v>
      </c>
      <c r="CA62" s="11">
        <f t="shared" ca="1" si="26"/>
        <v>18</v>
      </c>
      <c r="CB62" s="4"/>
      <c r="CC62" s="4">
        <v>62</v>
      </c>
      <c r="CD62" s="4">
        <v>7</v>
      </c>
      <c r="CE62" s="4">
        <v>8</v>
      </c>
      <c r="CG62" s="10"/>
      <c r="CH62" s="11"/>
      <c r="CI62" s="4"/>
      <c r="CJ62" s="4"/>
      <c r="CN62" s="10"/>
      <c r="CO62" s="11"/>
      <c r="CP62" s="4"/>
      <c r="CQ62" s="4"/>
    </row>
    <row r="63" spans="1:95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0.55151721054709391</v>
      </c>
      <c r="CA63" s="11">
        <f t="shared" ca="1" si="26"/>
        <v>35</v>
      </c>
      <c r="CC63" s="4">
        <v>63</v>
      </c>
      <c r="CD63" s="4">
        <v>7</v>
      </c>
      <c r="CE63" s="4">
        <v>9</v>
      </c>
      <c r="CG63" s="10"/>
      <c r="CH63" s="11"/>
      <c r="CJ63" s="4"/>
      <c r="CN63" s="10"/>
      <c r="CO63" s="11"/>
      <c r="CQ63" s="4"/>
    </row>
    <row r="64" spans="1:95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0.75099797031083038</v>
      </c>
      <c r="CA64" s="11">
        <f t="shared" ca="1" si="26"/>
        <v>16</v>
      </c>
      <c r="CC64" s="4">
        <v>64</v>
      </c>
      <c r="CD64" s="4">
        <v>8</v>
      </c>
      <c r="CE64" s="4">
        <v>1</v>
      </c>
      <c r="CG64" s="10"/>
      <c r="CH64" s="11"/>
      <c r="CJ64" s="4"/>
      <c r="CN64" s="10"/>
      <c r="CO64" s="11"/>
      <c r="CQ64" s="4"/>
    </row>
    <row r="65" spans="71:95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0.36606133860414114</v>
      </c>
      <c r="CA65" s="11">
        <f t="shared" ca="1" si="26"/>
        <v>52</v>
      </c>
      <c r="CC65" s="4">
        <v>65</v>
      </c>
      <c r="CD65" s="4">
        <v>8</v>
      </c>
      <c r="CE65" s="4">
        <v>2</v>
      </c>
      <c r="CG65" s="10"/>
      <c r="CH65" s="11"/>
      <c r="CJ65" s="4"/>
      <c r="CN65" s="10"/>
      <c r="CO65" s="11"/>
      <c r="CQ65" s="4"/>
    </row>
    <row r="66" spans="71:95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0.15454524424377647</v>
      </c>
      <c r="CA66" s="11">
        <f t="shared" ref="CA66:CA81" ca="1" si="58">RANK(BZ66,$BZ$1:$BZ$100,)</f>
        <v>63</v>
      </c>
      <c r="CC66" s="4">
        <v>66</v>
      </c>
      <c r="CD66" s="4">
        <v>8</v>
      </c>
      <c r="CE66" s="4">
        <v>3</v>
      </c>
      <c r="CG66" s="10"/>
      <c r="CH66" s="11"/>
      <c r="CJ66" s="4"/>
      <c r="CN66" s="10"/>
      <c r="CO66" s="11"/>
      <c r="CQ66" s="4"/>
    </row>
    <row r="67" spans="71:95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0.80719134014085936</v>
      </c>
      <c r="CA67" s="11">
        <f t="shared" ca="1" si="58"/>
        <v>9</v>
      </c>
      <c r="CC67" s="4">
        <v>67</v>
      </c>
      <c r="CD67" s="4">
        <v>8</v>
      </c>
      <c r="CE67" s="4">
        <v>4</v>
      </c>
      <c r="CG67" s="10"/>
      <c r="CH67" s="11"/>
      <c r="CJ67" s="4"/>
      <c r="CN67" s="10"/>
      <c r="CO67" s="11"/>
      <c r="CQ67" s="4"/>
    </row>
    <row r="68" spans="71:95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0.11111657664086461</v>
      </c>
      <c r="CA68" s="11">
        <f t="shared" ca="1" si="58"/>
        <v>68</v>
      </c>
      <c r="CC68" s="4">
        <v>68</v>
      </c>
      <c r="CD68" s="4">
        <v>8</v>
      </c>
      <c r="CE68" s="4">
        <v>5</v>
      </c>
      <c r="CG68" s="10"/>
      <c r="CH68" s="11"/>
      <c r="CJ68" s="4"/>
      <c r="CN68" s="10"/>
      <c r="CO68" s="11"/>
      <c r="CQ68" s="4"/>
    </row>
    <row r="69" spans="71:95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1.0754923183343701E-2</v>
      </c>
      <c r="CA69" s="11">
        <f t="shared" ca="1" si="58"/>
        <v>80</v>
      </c>
      <c r="CC69" s="4">
        <v>69</v>
      </c>
      <c r="CD69" s="4">
        <v>8</v>
      </c>
      <c r="CE69" s="4">
        <v>6</v>
      </c>
      <c r="CG69" s="10"/>
      <c r="CH69" s="11"/>
      <c r="CJ69" s="4"/>
      <c r="CN69" s="10"/>
      <c r="CO69" s="11"/>
      <c r="CQ69" s="4"/>
    </row>
    <row r="70" spans="71:95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0.67345430719995825</v>
      </c>
      <c r="CA70" s="11">
        <f t="shared" ca="1" si="58"/>
        <v>22</v>
      </c>
      <c r="CC70" s="4">
        <v>70</v>
      </c>
      <c r="CD70" s="4">
        <v>8</v>
      </c>
      <c r="CE70" s="4">
        <v>7</v>
      </c>
      <c r="CG70" s="10"/>
      <c r="CH70" s="11"/>
      <c r="CJ70" s="4"/>
      <c r="CN70" s="10"/>
      <c r="CO70" s="11"/>
      <c r="CQ70" s="4"/>
    </row>
    <row r="71" spans="71:95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0.54143917348669213</v>
      </c>
      <c r="CA71" s="11">
        <f t="shared" ca="1" si="58"/>
        <v>36</v>
      </c>
      <c r="CC71" s="4">
        <v>71</v>
      </c>
      <c r="CD71" s="4">
        <v>8</v>
      </c>
      <c r="CE71" s="4">
        <v>8</v>
      </c>
      <c r="CG71" s="10"/>
      <c r="CH71" s="11"/>
      <c r="CJ71" s="4"/>
      <c r="CN71" s="10"/>
      <c r="CO71" s="11"/>
      <c r="CQ71" s="4"/>
    </row>
    <row r="72" spans="71:95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0.64905797613108585</v>
      </c>
      <c r="CA72" s="11">
        <f t="shared" ca="1" si="58"/>
        <v>27</v>
      </c>
      <c r="CC72" s="4">
        <v>72</v>
      </c>
      <c r="CD72" s="4">
        <v>8</v>
      </c>
      <c r="CE72" s="4">
        <v>9</v>
      </c>
      <c r="CG72" s="10"/>
      <c r="CH72" s="11"/>
      <c r="CJ72" s="4"/>
      <c r="CN72" s="10"/>
      <c r="CO72" s="11"/>
      <c r="CQ72" s="4"/>
    </row>
    <row r="73" spans="71:95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9.6948497914662646E-2</v>
      </c>
      <c r="CA73" s="11">
        <f t="shared" ca="1" si="58"/>
        <v>70</v>
      </c>
      <c r="CC73" s="4">
        <v>73</v>
      </c>
      <c r="CD73" s="4">
        <v>9</v>
      </c>
      <c r="CE73" s="4">
        <v>1</v>
      </c>
      <c r="CG73" s="10"/>
      <c r="CH73" s="11"/>
      <c r="CJ73" s="4"/>
      <c r="CN73" s="10"/>
      <c r="CO73" s="11"/>
      <c r="CQ73" s="4"/>
    </row>
    <row r="74" spans="71:95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0.15071146566584881</v>
      </c>
      <c r="CA74" s="11">
        <f t="shared" ca="1" si="58"/>
        <v>64</v>
      </c>
      <c r="CC74" s="4">
        <v>74</v>
      </c>
      <c r="CD74" s="4">
        <v>9</v>
      </c>
      <c r="CE74" s="4">
        <v>2</v>
      </c>
      <c r="CG74" s="10"/>
      <c r="CH74" s="11"/>
      <c r="CJ74" s="4"/>
      <c r="CN74" s="10"/>
      <c r="CO74" s="11"/>
      <c r="CQ74" s="4"/>
    </row>
    <row r="75" spans="71:95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0.61312270266762192</v>
      </c>
      <c r="CA75" s="11">
        <f t="shared" ca="1" si="58"/>
        <v>32</v>
      </c>
      <c r="CC75" s="4">
        <v>75</v>
      </c>
      <c r="CD75" s="4">
        <v>9</v>
      </c>
      <c r="CE75" s="4">
        <v>3</v>
      </c>
      <c r="CG75" s="10"/>
      <c r="CH75" s="11"/>
      <c r="CJ75" s="4"/>
      <c r="CN75" s="10"/>
      <c r="CO75" s="11"/>
      <c r="CQ75" s="4"/>
    </row>
    <row r="76" spans="71:95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0.4277161104464321</v>
      </c>
      <c r="CA76" s="11">
        <f t="shared" ca="1" si="58"/>
        <v>47</v>
      </c>
      <c r="CC76" s="4">
        <v>76</v>
      </c>
      <c r="CD76" s="4">
        <v>9</v>
      </c>
      <c r="CE76" s="4">
        <v>4</v>
      </c>
      <c r="CG76" s="10"/>
      <c r="CH76" s="11"/>
      <c r="CJ76" s="4"/>
      <c r="CN76" s="10"/>
      <c r="CO76" s="11"/>
      <c r="CQ76" s="4"/>
    </row>
    <row r="77" spans="71:95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0.79294179323564062</v>
      </c>
      <c r="CA77" s="11">
        <f t="shared" ca="1" si="58"/>
        <v>12</v>
      </c>
      <c r="CC77" s="4">
        <v>77</v>
      </c>
      <c r="CD77" s="4">
        <v>9</v>
      </c>
      <c r="CE77" s="4">
        <v>5</v>
      </c>
      <c r="CG77" s="10"/>
      <c r="CH77" s="11"/>
      <c r="CJ77" s="4"/>
      <c r="CN77" s="10"/>
      <c r="CO77" s="11"/>
      <c r="CQ77" s="4"/>
    </row>
    <row r="78" spans="71:95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0.74881160706546723</v>
      </c>
      <c r="CA78" s="11">
        <f t="shared" ca="1" si="58"/>
        <v>17</v>
      </c>
      <c r="CC78" s="4">
        <v>78</v>
      </c>
      <c r="CD78" s="4">
        <v>9</v>
      </c>
      <c r="CE78" s="4">
        <v>6</v>
      </c>
      <c r="CG78" s="10"/>
      <c r="CH78" s="11"/>
      <c r="CJ78" s="4"/>
      <c r="CN78" s="10"/>
      <c r="CO78" s="11"/>
      <c r="CQ78" s="4"/>
    </row>
    <row r="79" spans="71:95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0.53817236155407744</v>
      </c>
      <c r="CA79" s="11">
        <f t="shared" ca="1" si="58"/>
        <v>37</v>
      </c>
      <c r="CC79" s="4">
        <v>79</v>
      </c>
      <c r="CD79" s="4">
        <v>9</v>
      </c>
      <c r="CE79" s="4">
        <v>7</v>
      </c>
      <c r="CG79" s="10"/>
      <c r="CH79" s="11"/>
      <c r="CJ79" s="4"/>
      <c r="CN79" s="10"/>
      <c r="CO79" s="11"/>
      <c r="CQ79" s="4"/>
    </row>
    <row r="80" spans="71:95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0.21146483839688091</v>
      </c>
      <c r="CA80" s="11">
        <f t="shared" ca="1" si="58"/>
        <v>61</v>
      </c>
      <c r="CC80" s="4">
        <v>80</v>
      </c>
      <c r="CD80" s="4">
        <v>9</v>
      </c>
      <c r="CE80" s="4">
        <v>8</v>
      </c>
      <c r="CG80" s="10"/>
      <c r="CH80" s="11"/>
      <c r="CJ80" s="4"/>
      <c r="CN80" s="10"/>
      <c r="CO80" s="11"/>
      <c r="CQ80" s="4"/>
    </row>
    <row r="81" spans="71:95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0.70401687021181603</v>
      </c>
      <c r="CA81" s="11">
        <f t="shared" ca="1" si="58"/>
        <v>20</v>
      </c>
      <c r="CC81" s="4">
        <v>81</v>
      </c>
      <c r="CD81" s="4">
        <v>9</v>
      </c>
      <c r="CE81" s="4">
        <v>9</v>
      </c>
      <c r="CG81" s="10"/>
      <c r="CH81" s="11"/>
      <c r="CJ81" s="4"/>
      <c r="CN81" s="10"/>
      <c r="CO81" s="11"/>
      <c r="CQ81" s="4"/>
    </row>
    <row r="82" spans="71:95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</row>
    <row r="83" spans="71:95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</row>
    <row r="84" spans="71:95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</row>
    <row r="85" spans="71:95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</row>
    <row r="86" spans="71:95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</row>
    <row r="87" spans="71:95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</row>
    <row r="88" spans="71:95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</row>
    <row r="89" spans="71:95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</row>
    <row r="90" spans="71:95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</row>
    <row r="91" spans="71:95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5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5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5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5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5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n1V5sgf+s4H52gWtTzlL0iUergy6BiMGHDJE+Z6YylCGcWZ2u+H2eD5B9tyWwJmP9W9hshq58YNm9DmSCbXLEw==" saltValue="+FvzUHcfKD+dhdq9PdvNIQ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7"/>
  <conditionalFormatting sqref="AF15:AF26">
    <cfRule type="expression" dxfId="549" priority="137">
      <formula>$AF15="NO"</formula>
    </cfRule>
  </conditionalFormatting>
  <conditionalFormatting sqref="S7">
    <cfRule type="expression" dxfId="548" priority="136">
      <formula>S7=0</formula>
    </cfRule>
  </conditionalFormatting>
  <conditionalFormatting sqref="S8">
    <cfRule type="expression" dxfId="547" priority="135">
      <formula>S8=0</formula>
    </cfRule>
  </conditionalFormatting>
  <conditionalFormatting sqref="S14">
    <cfRule type="expression" dxfId="546" priority="134">
      <formula>S14=0</formula>
    </cfRule>
  </conditionalFormatting>
  <conditionalFormatting sqref="S15">
    <cfRule type="expression" dxfId="545" priority="133">
      <formula>S15=0</formula>
    </cfRule>
  </conditionalFormatting>
  <conditionalFormatting sqref="S21">
    <cfRule type="expression" dxfId="544" priority="132">
      <formula>S21=0</formula>
    </cfRule>
  </conditionalFormatting>
  <conditionalFormatting sqref="S22">
    <cfRule type="expression" dxfId="543" priority="131">
      <formula>S22=0</formula>
    </cfRule>
  </conditionalFormatting>
  <conditionalFormatting sqref="S28">
    <cfRule type="expression" dxfId="542" priority="130">
      <formula>S28=0</formula>
    </cfRule>
  </conditionalFormatting>
  <conditionalFormatting sqref="S29">
    <cfRule type="expression" dxfId="541" priority="129">
      <formula>S29=0</formula>
    </cfRule>
  </conditionalFormatting>
  <conditionalFormatting sqref="D38">
    <cfRule type="expression" dxfId="540" priority="128">
      <formula>D38=0</formula>
    </cfRule>
  </conditionalFormatting>
  <conditionalFormatting sqref="D39">
    <cfRule type="expression" dxfId="539" priority="127">
      <formula>D39=0</formula>
    </cfRule>
  </conditionalFormatting>
  <conditionalFormatting sqref="D40">
    <cfRule type="expression" dxfId="538" priority="126">
      <formula>D40=0</formula>
    </cfRule>
  </conditionalFormatting>
  <conditionalFormatting sqref="C39">
    <cfRule type="expression" dxfId="537" priority="125">
      <formula>C39=""</formula>
    </cfRule>
  </conditionalFormatting>
  <conditionalFormatting sqref="H38:I38">
    <cfRule type="expression" dxfId="536" priority="124">
      <formula>H38=0</formula>
    </cfRule>
  </conditionalFormatting>
  <conditionalFormatting sqref="H39:I39">
    <cfRule type="expression" dxfId="535" priority="123">
      <formula>H39=0</formula>
    </cfRule>
  </conditionalFormatting>
  <conditionalFormatting sqref="G38">
    <cfRule type="expression" dxfId="534" priority="122">
      <formula>AND(G38=0,H38=0)</formula>
    </cfRule>
  </conditionalFormatting>
  <conditionalFormatting sqref="G39">
    <cfRule type="expression" dxfId="533" priority="121">
      <formula>AND(G39=0,H39=0)</formula>
    </cfRule>
  </conditionalFormatting>
  <conditionalFormatting sqref="N38">
    <cfRule type="expression" dxfId="532" priority="120">
      <formula>N38=0</formula>
    </cfRule>
  </conditionalFormatting>
  <conditionalFormatting sqref="N39">
    <cfRule type="expression" dxfId="531" priority="119">
      <formula>N39=0</formula>
    </cfRule>
  </conditionalFormatting>
  <conditionalFormatting sqref="N40">
    <cfRule type="expression" dxfId="530" priority="118">
      <formula>N40=0</formula>
    </cfRule>
  </conditionalFormatting>
  <conditionalFormatting sqref="M39">
    <cfRule type="expression" dxfId="529" priority="117">
      <formula>M39=""</formula>
    </cfRule>
  </conditionalFormatting>
  <conditionalFormatting sqref="R38:S38">
    <cfRule type="expression" dxfId="528" priority="116">
      <formula>R38=0</formula>
    </cfRule>
  </conditionalFormatting>
  <conditionalFormatting sqref="R39:S39">
    <cfRule type="expression" dxfId="527" priority="115">
      <formula>R39=0</formula>
    </cfRule>
  </conditionalFormatting>
  <conditionalFormatting sqref="Q38">
    <cfRule type="expression" dxfId="526" priority="114">
      <formula>AND(Q38=0,R38=0)</formula>
    </cfRule>
  </conditionalFormatting>
  <conditionalFormatting sqref="Q39">
    <cfRule type="expression" dxfId="525" priority="113">
      <formula>AND(Q39=0,R39=0)</formula>
    </cfRule>
  </conditionalFormatting>
  <conditionalFormatting sqref="D45">
    <cfRule type="expression" dxfId="524" priority="112">
      <formula>D45=0</formula>
    </cfRule>
  </conditionalFormatting>
  <conditionalFormatting sqref="D46">
    <cfRule type="expression" dxfId="523" priority="111">
      <formula>D46=0</formula>
    </cfRule>
  </conditionalFormatting>
  <conditionalFormatting sqref="D47">
    <cfRule type="expression" dxfId="522" priority="110">
      <formula>D47=0</formula>
    </cfRule>
  </conditionalFormatting>
  <conditionalFormatting sqref="C46">
    <cfRule type="expression" dxfId="521" priority="109">
      <formula>C46=""</formula>
    </cfRule>
  </conditionalFormatting>
  <conditionalFormatting sqref="H45:I45">
    <cfRule type="expression" dxfId="520" priority="108">
      <formula>H45=0</formula>
    </cfRule>
  </conditionalFormatting>
  <conditionalFormatting sqref="H46:I46">
    <cfRule type="expression" dxfId="519" priority="107">
      <formula>H46=0</formula>
    </cfRule>
  </conditionalFormatting>
  <conditionalFormatting sqref="G45">
    <cfRule type="expression" dxfId="518" priority="106">
      <formula>AND(G45=0,H45=0)</formula>
    </cfRule>
  </conditionalFormatting>
  <conditionalFormatting sqref="G46">
    <cfRule type="expression" dxfId="517" priority="105">
      <formula>AND(G46=0,H46=0)</formula>
    </cfRule>
  </conditionalFormatting>
  <conditionalFormatting sqref="N45">
    <cfRule type="expression" dxfId="516" priority="104">
      <formula>N45=0</formula>
    </cfRule>
  </conditionalFormatting>
  <conditionalFormatting sqref="N46">
    <cfRule type="expression" dxfId="515" priority="103">
      <formula>N46=0</formula>
    </cfRule>
  </conditionalFormatting>
  <conditionalFormatting sqref="N47">
    <cfRule type="expression" dxfId="514" priority="102">
      <formula>N47=0</formula>
    </cfRule>
  </conditionalFormatting>
  <conditionalFormatting sqref="M46">
    <cfRule type="expression" dxfId="513" priority="101">
      <formula>M46=""</formula>
    </cfRule>
  </conditionalFormatting>
  <conditionalFormatting sqref="R45:S45">
    <cfRule type="expression" dxfId="512" priority="100">
      <formula>R45=0</formula>
    </cfRule>
  </conditionalFormatting>
  <conditionalFormatting sqref="R46:S46">
    <cfRule type="expression" dxfId="511" priority="99">
      <formula>R46=0</formula>
    </cfRule>
  </conditionalFormatting>
  <conditionalFormatting sqref="Q45">
    <cfRule type="expression" dxfId="510" priority="98">
      <formula>AND(Q45=0,R45=0)</formula>
    </cfRule>
  </conditionalFormatting>
  <conditionalFormatting sqref="Q46">
    <cfRule type="expression" dxfId="509" priority="97">
      <formula>AND(Q46=0,R46=0)</formula>
    </cfRule>
  </conditionalFormatting>
  <conditionalFormatting sqref="D52">
    <cfRule type="expression" dxfId="508" priority="96">
      <formula>D52=0</formula>
    </cfRule>
  </conditionalFormatting>
  <conditionalFormatting sqref="D53">
    <cfRule type="expression" dxfId="507" priority="95">
      <formula>D53=0</formula>
    </cfRule>
  </conditionalFormatting>
  <conditionalFormatting sqref="D54">
    <cfRule type="expression" dxfId="506" priority="94">
      <formula>D54=0</formula>
    </cfRule>
  </conditionalFormatting>
  <conditionalFormatting sqref="C53">
    <cfRule type="expression" dxfId="505" priority="93">
      <formula>C53=""</formula>
    </cfRule>
  </conditionalFormatting>
  <conditionalFormatting sqref="H52:I52">
    <cfRule type="expression" dxfId="504" priority="92">
      <formula>H52=0</formula>
    </cfRule>
  </conditionalFormatting>
  <conditionalFormatting sqref="H53:I53">
    <cfRule type="expression" dxfId="503" priority="91">
      <formula>H53=0</formula>
    </cfRule>
  </conditionalFormatting>
  <conditionalFormatting sqref="G52">
    <cfRule type="expression" dxfId="502" priority="90">
      <formula>AND(G52=0,H52=0)</formula>
    </cfRule>
  </conditionalFormatting>
  <conditionalFormatting sqref="G53">
    <cfRule type="expression" dxfId="501" priority="89">
      <formula>AND(G53=0,H53=0)</formula>
    </cfRule>
  </conditionalFormatting>
  <conditionalFormatting sqref="N52">
    <cfRule type="expression" dxfId="500" priority="88">
      <formula>N52=0</formula>
    </cfRule>
  </conditionalFormatting>
  <conditionalFormatting sqref="N53">
    <cfRule type="expression" dxfId="499" priority="87">
      <formula>N53=0</formula>
    </cfRule>
  </conditionalFormatting>
  <conditionalFormatting sqref="N54">
    <cfRule type="expression" dxfId="498" priority="86">
      <formula>N54=0</formula>
    </cfRule>
  </conditionalFormatting>
  <conditionalFormatting sqref="M53">
    <cfRule type="expression" dxfId="497" priority="85">
      <formula>M53=""</formula>
    </cfRule>
  </conditionalFormatting>
  <conditionalFormatting sqref="R52:S52">
    <cfRule type="expression" dxfId="496" priority="84">
      <formula>R52=0</formula>
    </cfRule>
  </conditionalFormatting>
  <conditionalFormatting sqref="R53:S53">
    <cfRule type="expression" dxfId="495" priority="83">
      <formula>R53=0</formula>
    </cfRule>
  </conditionalFormatting>
  <conditionalFormatting sqref="Q52">
    <cfRule type="expression" dxfId="494" priority="82">
      <formula>AND(Q52=0,R52=0)</formula>
    </cfRule>
  </conditionalFormatting>
  <conditionalFormatting sqref="Q53">
    <cfRule type="expression" dxfId="493" priority="81">
      <formula>AND(Q53=0,R53=0)</formula>
    </cfRule>
  </conditionalFormatting>
  <conditionalFormatting sqref="D59">
    <cfRule type="expression" dxfId="492" priority="80">
      <formula>D59=0</formula>
    </cfRule>
  </conditionalFormatting>
  <conditionalFormatting sqref="D60">
    <cfRule type="expression" dxfId="491" priority="79">
      <formula>D60=0</formula>
    </cfRule>
  </conditionalFormatting>
  <conditionalFormatting sqref="D61">
    <cfRule type="expression" dxfId="490" priority="78">
      <formula>D61=0</formula>
    </cfRule>
  </conditionalFormatting>
  <conditionalFormatting sqref="C60">
    <cfRule type="expression" dxfId="489" priority="77">
      <formula>C60=""</formula>
    </cfRule>
  </conditionalFormatting>
  <conditionalFormatting sqref="H59:I59">
    <cfRule type="expression" dxfId="488" priority="76">
      <formula>H59=0</formula>
    </cfRule>
  </conditionalFormatting>
  <conditionalFormatting sqref="H60:I60">
    <cfRule type="expression" dxfId="487" priority="75">
      <formula>H60=0</formula>
    </cfRule>
  </conditionalFormatting>
  <conditionalFormatting sqref="G59">
    <cfRule type="expression" dxfId="486" priority="74">
      <formula>AND(G59=0,H59=0)</formula>
    </cfRule>
  </conditionalFormatting>
  <conditionalFormatting sqref="G60">
    <cfRule type="expression" dxfId="485" priority="73">
      <formula>AND(G60=0,H60=0)</formula>
    </cfRule>
  </conditionalFormatting>
  <conditionalFormatting sqref="N59">
    <cfRule type="expression" dxfId="484" priority="72">
      <formula>N59=0</formula>
    </cfRule>
  </conditionalFormatting>
  <conditionalFormatting sqref="N60">
    <cfRule type="expression" dxfId="483" priority="71">
      <formula>N60=0</formula>
    </cfRule>
  </conditionalFormatting>
  <conditionalFormatting sqref="N61">
    <cfRule type="expression" dxfId="482" priority="70">
      <formula>N61=0</formula>
    </cfRule>
  </conditionalFormatting>
  <conditionalFormatting sqref="M60">
    <cfRule type="expression" dxfId="481" priority="69">
      <formula>M60=""</formula>
    </cfRule>
  </conditionalFormatting>
  <conditionalFormatting sqref="R59:S59">
    <cfRule type="expression" dxfId="480" priority="68">
      <formula>R59=0</formula>
    </cfRule>
  </conditionalFormatting>
  <conditionalFormatting sqref="R60:S60">
    <cfRule type="expression" dxfId="479" priority="67">
      <formula>R60=0</formula>
    </cfRule>
  </conditionalFormatting>
  <conditionalFormatting sqref="Q59">
    <cfRule type="expression" dxfId="478" priority="66">
      <formula>AND(Q59=0,R59=0)</formula>
    </cfRule>
  </conditionalFormatting>
  <conditionalFormatting sqref="Q60">
    <cfRule type="expression" dxfId="477" priority="65">
      <formula>AND(Q60=0,R60=0)</formula>
    </cfRule>
  </conditionalFormatting>
  <conditionalFormatting sqref="D7">
    <cfRule type="expression" dxfId="476" priority="64">
      <formula>D7=0</formula>
    </cfRule>
  </conditionalFormatting>
  <conditionalFormatting sqref="D8">
    <cfRule type="expression" dxfId="475" priority="63">
      <formula>D8=0</formula>
    </cfRule>
  </conditionalFormatting>
  <conditionalFormatting sqref="D9">
    <cfRule type="expression" dxfId="474" priority="62">
      <formula>D9=0</formula>
    </cfRule>
  </conditionalFormatting>
  <conditionalFormatting sqref="C8">
    <cfRule type="expression" dxfId="473" priority="61">
      <formula>C8=""</formula>
    </cfRule>
  </conditionalFormatting>
  <conditionalFormatting sqref="H7:I7">
    <cfRule type="expression" dxfId="472" priority="60">
      <formula>H7=0</formula>
    </cfRule>
  </conditionalFormatting>
  <conditionalFormatting sqref="H8:I8">
    <cfRule type="expression" dxfId="471" priority="59">
      <formula>H8=0</formula>
    </cfRule>
  </conditionalFormatting>
  <conditionalFormatting sqref="G7">
    <cfRule type="expression" dxfId="470" priority="58">
      <formula>AND(G7=0,H7=0)</formula>
    </cfRule>
  </conditionalFormatting>
  <conditionalFormatting sqref="G8">
    <cfRule type="expression" dxfId="469" priority="57">
      <formula>AND(G8=0,H8=0)</formula>
    </cfRule>
  </conditionalFormatting>
  <conditionalFormatting sqref="N7">
    <cfRule type="expression" dxfId="468" priority="56">
      <formula>N7=0</formula>
    </cfRule>
  </conditionalFormatting>
  <conditionalFormatting sqref="N8">
    <cfRule type="expression" dxfId="467" priority="55">
      <formula>N8=0</formula>
    </cfRule>
  </conditionalFormatting>
  <conditionalFormatting sqref="N9">
    <cfRule type="expression" dxfId="466" priority="54">
      <formula>N9=0</formula>
    </cfRule>
  </conditionalFormatting>
  <conditionalFormatting sqref="M8">
    <cfRule type="expression" dxfId="465" priority="53">
      <formula>M8=""</formula>
    </cfRule>
  </conditionalFormatting>
  <conditionalFormatting sqref="R7">
    <cfRule type="expression" dxfId="464" priority="52">
      <formula>R7=0</formula>
    </cfRule>
  </conditionalFormatting>
  <conditionalFormatting sqref="R8">
    <cfRule type="expression" dxfId="463" priority="51">
      <formula>R8=0</formula>
    </cfRule>
  </conditionalFormatting>
  <conditionalFormatting sqref="Q7">
    <cfRule type="expression" dxfId="462" priority="50">
      <formula>AND(Q7=0,R7=0)</formula>
    </cfRule>
  </conditionalFormatting>
  <conditionalFormatting sqref="Q8">
    <cfRule type="expression" dxfId="461" priority="49">
      <formula>AND(Q8=0,R8=0)</formula>
    </cfRule>
  </conditionalFormatting>
  <conditionalFormatting sqref="D14">
    <cfRule type="expression" dxfId="460" priority="48">
      <formula>D14=0</formula>
    </cfRule>
  </conditionalFormatting>
  <conditionalFormatting sqref="D15">
    <cfRule type="expression" dxfId="459" priority="47">
      <formula>D15=0</formula>
    </cfRule>
  </conditionalFormatting>
  <conditionalFormatting sqref="D16">
    <cfRule type="expression" dxfId="458" priority="46">
      <formula>D16=0</formula>
    </cfRule>
  </conditionalFormatting>
  <conditionalFormatting sqref="C15">
    <cfRule type="expression" dxfId="457" priority="45">
      <formula>C15=""</formula>
    </cfRule>
  </conditionalFormatting>
  <conditionalFormatting sqref="H14:I14">
    <cfRule type="expression" dxfId="456" priority="44">
      <formula>H14=0</formula>
    </cfRule>
  </conditionalFormatting>
  <conditionalFormatting sqref="H15:I15">
    <cfRule type="expression" dxfId="455" priority="43">
      <formula>H15=0</formula>
    </cfRule>
  </conditionalFormatting>
  <conditionalFormatting sqref="G14">
    <cfRule type="expression" dxfId="454" priority="42">
      <formula>AND(G14=0,H14=0)</formula>
    </cfRule>
  </conditionalFormatting>
  <conditionalFormatting sqref="G15">
    <cfRule type="expression" dxfId="453" priority="41">
      <formula>AND(G15=0,H15=0)</formula>
    </cfRule>
  </conditionalFormatting>
  <conditionalFormatting sqref="N14">
    <cfRule type="expression" dxfId="452" priority="40">
      <formula>N14=0</formula>
    </cfRule>
  </conditionalFormatting>
  <conditionalFormatting sqref="N15">
    <cfRule type="expression" dxfId="451" priority="39">
      <formula>N15=0</formula>
    </cfRule>
  </conditionalFormatting>
  <conditionalFormatting sqref="N16">
    <cfRule type="expression" dxfId="450" priority="38">
      <formula>N16=0</formula>
    </cfRule>
  </conditionalFormatting>
  <conditionalFormatting sqref="M15">
    <cfRule type="expression" dxfId="449" priority="37">
      <formula>M15=""</formula>
    </cfRule>
  </conditionalFormatting>
  <conditionalFormatting sqref="R14">
    <cfRule type="expression" dxfId="448" priority="36">
      <formula>R14=0</formula>
    </cfRule>
  </conditionalFormatting>
  <conditionalFormatting sqref="R15">
    <cfRule type="expression" dxfId="447" priority="35">
      <formula>R15=0</formula>
    </cfRule>
  </conditionalFormatting>
  <conditionalFormatting sqref="Q14">
    <cfRule type="expression" dxfId="446" priority="34">
      <formula>AND(Q14=0,R14=0)</formula>
    </cfRule>
  </conditionalFormatting>
  <conditionalFormatting sqref="Q15">
    <cfRule type="expression" dxfId="445" priority="33">
      <formula>AND(Q15=0,R15=0)</formula>
    </cfRule>
  </conditionalFormatting>
  <conditionalFormatting sqref="D21">
    <cfRule type="expression" dxfId="444" priority="32">
      <formula>D21=0</formula>
    </cfRule>
  </conditionalFormatting>
  <conditionalFormatting sqref="D22">
    <cfRule type="expression" dxfId="443" priority="31">
      <formula>D22=0</formula>
    </cfRule>
  </conditionalFormatting>
  <conditionalFormatting sqref="D23">
    <cfRule type="expression" dxfId="442" priority="30">
      <formula>D23=0</formula>
    </cfRule>
  </conditionalFormatting>
  <conditionalFormatting sqref="C22">
    <cfRule type="expression" dxfId="441" priority="29">
      <formula>C22=""</formula>
    </cfRule>
  </conditionalFormatting>
  <conditionalFormatting sqref="H21:I21">
    <cfRule type="expression" dxfId="440" priority="28">
      <formula>H21=0</formula>
    </cfRule>
  </conditionalFormatting>
  <conditionalFormatting sqref="H22:I22">
    <cfRule type="expression" dxfId="439" priority="27">
      <formula>H22=0</formula>
    </cfRule>
  </conditionalFormatting>
  <conditionalFormatting sqref="G21">
    <cfRule type="expression" dxfId="438" priority="26">
      <formula>AND(G21=0,H21=0)</formula>
    </cfRule>
  </conditionalFormatting>
  <conditionalFormatting sqref="G22">
    <cfRule type="expression" dxfId="437" priority="25">
      <formula>AND(G22=0,H22=0)</formula>
    </cfRule>
  </conditionalFormatting>
  <conditionalFormatting sqref="N21">
    <cfRule type="expression" dxfId="436" priority="24">
      <formula>N21=0</formula>
    </cfRule>
  </conditionalFormatting>
  <conditionalFormatting sqref="N22">
    <cfRule type="expression" dxfId="435" priority="23">
      <formula>N22=0</formula>
    </cfRule>
  </conditionalFormatting>
  <conditionalFormatting sqref="N23">
    <cfRule type="expression" dxfId="434" priority="22">
      <formula>N23=0</formula>
    </cfRule>
  </conditionalFormatting>
  <conditionalFormatting sqref="M22">
    <cfRule type="expression" dxfId="433" priority="21">
      <formula>M22=""</formula>
    </cfRule>
  </conditionalFormatting>
  <conditionalFormatting sqref="R21">
    <cfRule type="expression" dxfId="432" priority="20">
      <formula>R21=0</formula>
    </cfRule>
  </conditionalFormatting>
  <conditionalFormatting sqref="R22">
    <cfRule type="expression" dxfId="431" priority="19">
      <formula>R22=0</formula>
    </cfRule>
  </conditionalFormatting>
  <conditionalFormatting sqref="Q21">
    <cfRule type="expression" dxfId="430" priority="18">
      <formula>AND(Q21=0,R21=0)</formula>
    </cfRule>
  </conditionalFormatting>
  <conditionalFormatting sqref="Q22">
    <cfRule type="expression" dxfId="429" priority="17">
      <formula>AND(Q22=0,R22=0)</formula>
    </cfRule>
  </conditionalFormatting>
  <conditionalFormatting sqref="D28">
    <cfRule type="expression" dxfId="428" priority="16">
      <formula>D28=0</formula>
    </cfRule>
  </conditionalFormatting>
  <conditionalFormatting sqref="D29">
    <cfRule type="expression" dxfId="427" priority="15">
      <formula>D29=0</formula>
    </cfRule>
  </conditionalFormatting>
  <conditionalFormatting sqref="D30">
    <cfRule type="expression" dxfId="426" priority="14">
      <formula>D30=0</formula>
    </cfRule>
  </conditionalFormatting>
  <conditionalFormatting sqref="C29">
    <cfRule type="expression" dxfId="425" priority="13">
      <formula>C29=""</formula>
    </cfRule>
  </conditionalFormatting>
  <conditionalFormatting sqref="H28:I28">
    <cfRule type="expression" dxfId="424" priority="12">
      <formula>H28=0</formula>
    </cfRule>
  </conditionalFormatting>
  <conditionalFormatting sqref="H29:I29">
    <cfRule type="expression" dxfId="423" priority="11">
      <formula>H29=0</formula>
    </cfRule>
  </conditionalFormatting>
  <conditionalFormatting sqref="G28">
    <cfRule type="expression" dxfId="422" priority="10">
      <formula>AND(G28=0,H28=0)</formula>
    </cfRule>
  </conditionalFormatting>
  <conditionalFormatting sqref="G29">
    <cfRule type="expression" dxfId="421" priority="9">
      <formula>AND(G29=0,H29=0)</formula>
    </cfRule>
  </conditionalFormatting>
  <conditionalFormatting sqref="N28">
    <cfRule type="expression" dxfId="420" priority="8">
      <formula>N28=0</formula>
    </cfRule>
  </conditionalFormatting>
  <conditionalFormatting sqref="N29">
    <cfRule type="expression" dxfId="419" priority="7">
      <formula>N29=0</formula>
    </cfRule>
  </conditionalFormatting>
  <conditionalFormatting sqref="N30">
    <cfRule type="expression" dxfId="418" priority="6">
      <formula>N30=0</formula>
    </cfRule>
  </conditionalFormatting>
  <conditionalFormatting sqref="M29">
    <cfRule type="expression" dxfId="417" priority="5">
      <formula>M29=""</formula>
    </cfRule>
  </conditionalFormatting>
  <conditionalFormatting sqref="R28">
    <cfRule type="expression" dxfId="416" priority="4">
      <formula>R28=0</formula>
    </cfRule>
  </conditionalFormatting>
  <conditionalFormatting sqref="R29">
    <cfRule type="expression" dxfId="415" priority="3">
      <formula>R29=0</formula>
    </cfRule>
  </conditionalFormatting>
  <conditionalFormatting sqref="Q28">
    <cfRule type="expression" dxfId="414" priority="2">
      <formula>AND(Q28=0,R28=0)</formula>
    </cfRule>
  </conditionalFormatting>
  <conditionalFormatting sqref="Q29">
    <cfRule type="expression" dxfId="413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74" customWidth="1"/>
    <col min="2" max="2" width="5.625" style="74" customWidth="1"/>
    <col min="3" max="4" width="9.125" style="74" customWidth="1"/>
    <col min="5" max="5" width="9.125" style="75" customWidth="1"/>
    <col min="6" max="6" width="2.625" style="74" customWidth="1"/>
    <col min="7" max="7" width="7.125" style="74" customWidth="1"/>
    <col min="8" max="8" width="9.125" style="74" customWidth="1"/>
    <col min="9" max="9" width="5.625" style="74" customWidth="1"/>
    <col min="10" max="11" width="1.625" style="74" customWidth="1"/>
    <col min="12" max="12" width="5.625" style="74" customWidth="1"/>
    <col min="13" max="15" width="9.125" style="74" customWidth="1"/>
    <col min="16" max="16" width="2.625" style="74" customWidth="1"/>
    <col min="17" max="17" width="7.125" style="74" customWidth="1"/>
    <col min="18" max="18" width="9.125" style="74" customWidth="1"/>
    <col min="19" max="19" width="5.625" style="74" customWidth="1"/>
    <col min="20" max="20" width="1.625" style="74" customWidth="1"/>
    <col min="21" max="21" width="3.75" style="74" customWidth="1"/>
    <col min="22" max="22" width="14.625" style="74" customWidth="1"/>
    <col min="23" max="23" width="3.75" style="74" customWidth="1"/>
    <col min="24" max="24" width="2.375" style="74" hidden="1" customWidth="1"/>
    <col min="25" max="25" width="8.375" style="74" hidden="1" customWidth="1"/>
    <col min="26" max="26" width="4.875" style="74" hidden="1" customWidth="1"/>
    <col min="27" max="27" width="8.375" style="74" hidden="1" customWidth="1"/>
    <col min="28" max="28" width="4.125" style="74" hidden="1" customWidth="1"/>
    <col min="29" max="29" width="9.625" style="74" hidden="1" customWidth="1"/>
    <col min="30" max="30" width="5.875" style="74" hidden="1" customWidth="1"/>
    <col min="31" max="31" width="2.625" style="74" hidden="1" customWidth="1"/>
    <col min="32" max="32" width="4.625" style="74" hidden="1" customWidth="1"/>
    <col min="33" max="35" width="2.625" style="74" hidden="1" customWidth="1"/>
    <col min="36" max="36" width="3.625" style="74" hidden="1" customWidth="1"/>
    <col min="37" max="41" width="2.625" style="74" hidden="1" customWidth="1"/>
    <col min="42" max="42" width="3.625" style="74" hidden="1" customWidth="1"/>
    <col min="43" max="43" width="4.625" style="74" hidden="1" customWidth="1"/>
    <col min="44" max="45" width="3.375" style="74" hidden="1" customWidth="1"/>
    <col min="46" max="46" width="5.875" style="74" hidden="1" customWidth="1"/>
    <col min="47" max="47" width="3.375" style="74" hidden="1" customWidth="1"/>
    <col min="48" max="48" width="2.875" style="74" hidden="1" customWidth="1"/>
    <col min="49" max="49" width="3.875" style="74" hidden="1" customWidth="1"/>
    <col min="50" max="50" width="4.625" style="74" hidden="1" customWidth="1"/>
    <col min="51" max="52" width="3.375" style="74" hidden="1" customWidth="1"/>
    <col min="53" max="53" width="4.625" style="74" hidden="1" customWidth="1"/>
    <col min="54" max="54" width="3.875" style="74" hidden="1" customWidth="1"/>
    <col min="55" max="55" width="4.625" style="74" hidden="1" customWidth="1"/>
    <col min="56" max="57" width="3.375" style="74" hidden="1" customWidth="1"/>
    <col min="58" max="58" width="4.625" style="74" hidden="1" customWidth="1"/>
    <col min="59" max="59" width="3.875" style="74" hidden="1" customWidth="1"/>
    <col min="60" max="60" width="4.625" style="74" hidden="1" customWidth="1"/>
    <col min="61" max="63" width="3.375" style="74" hidden="1" customWidth="1"/>
    <col min="64" max="64" width="3.875" style="74" hidden="1" customWidth="1"/>
    <col min="65" max="65" width="4.625" style="74" hidden="1" customWidth="1"/>
    <col min="66" max="69" width="3.375" style="74" hidden="1" customWidth="1"/>
    <col min="70" max="70" width="4.625" style="74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74" customWidth="1"/>
    <col min="99" max="16384" width="9" style="74"/>
  </cols>
  <sheetData>
    <row r="1" spans="1:97" ht="50.1" customHeight="1" thickBot="1" x14ac:dyDescent="0.3">
      <c r="A1" s="185" t="s">
        <v>168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60">
        <v>1</v>
      </c>
      <c r="T1" s="160"/>
      <c r="U1" s="73"/>
      <c r="X1" s="75" t="s">
        <v>169</v>
      </c>
      <c r="Y1" s="76">
        <f ca="1">AY1*1000+BD1*100+BI1*10+BN1</f>
        <v>529</v>
      </c>
      <c r="Z1" s="76" t="s">
        <v>70</v>
      </c>
      <c r="AA1" s="76">
        <f ca="1">AZ1*1000+BE1*100+BJ1*10+BO1</f>
        <v>273</v>
      </c>
      <c r="AB1" s="76" t="s">
        <v>74</v>
      </c>
      <c r="AC1" s="76">
        <f ca="1">Y1+AA1</f>
        <v>802</v>
      </c>
      <c r="AE1" s="76">
        <f ca="1">AY1</f>
        <v>0</v>
      </c>
      <c r="AF1" s="76">
        <f ca="1">BD1</f>
        <v>5</v>
      </c>
      <c r="AG1" s="76" t="s">
        <v>72</v>
      </c>
      <c r="AH1" s="76">
        <f ca="1">BI1</f>
        <v>2</v>
      </c>
      <c r="AI1" s="76">
        <f ca="1">BN1</f>
        <v>9</v>
      </c>
      <c r="AJ1" s="76" t="s">
        <v>70</v>
      </c>
      <c r="AK1" s="76">
        <f ca="1">AZ1</f>
        <v>0</v>
      </c>
      <c r="AL1" s="76">
        <f ca="1">BE1</f>
        <v>2</v>
      </c>
      <c r="AM1" s="76" t="s">
        <v>72</v>
      </c>
      <c r="AN1" s="76">
        <f ca="1">BJ1</f>
        <v>7</v>
      </c>
      <c r="AO1" s="76">
        <f ca="1">BO1</f>
        <v>3</v>
      </c>
      <c r="AP1" s="76" t="s">
        <v>74</v>
      </c>
      <c r="AQ1" s="76">
        <f ca="1">MOD(ROUNDDOWN(AC1/1000,0),10)</f>
        <v>0</v>
      </c>
      <c r="AR1" s="76">
        <f ca="1">MOD(ROUNDDOWN(AC1/100,0),10)</f>
        <v>8</v>
      </c>
      <c r="AS1" s="76" t="s">
        <v>72</v>
      </c>
      <c r="AT1" s="76">
        <f ca="1">MOD(ROUNDDOWN(AC1/10,0),10)</f>
        <v>0</v>
      </c>
      <c r="AU1" s="76">
        <f ca="1">MOD(ROUNDDOWN(AC1/1,0),10)</f>
        <v>2</v>
      </c>
      <c r="AW1" s="77" t="s">
        <v>4</v>
      </c>
      <c r="AX1" s="76">
        <v>1</v>
      </c>
      <c r="AY1" s="78">
        <f ca="1">VLOOKUP($BT1,$BV$1:$BX$100,2,FALSE)</f>
        <v>0</v>
      </c>
      <c r="AZ1" s="78">
        <f ca="1">VLOOKUP($BT1,$BV$1:$BX$100,3,FALSE)</f>
        <v>0</v>
      </c>
      <c r="BA1" s="79"/>
      <c r="BB1" s="77" t="s">
        <v>5</v>
      </c>
      <c r="BC1" s="76">
        <v>1</v>
      </c>
      <c r="BD1" s="78">
        <f ca="1">VLOOKUP($CA1,$CC$1:$CE$100,2,FALSE)</f>
        <v>5</v>
      </c>
      <c r="BE1" s="78">
        <f ca="1">VLOOKUP($CA1,$CC$1:$CE$100,3,FALSE)</f>
        <v>2</v>
      </c>
      <c r="BF1" s="79"/>
      <c r="BG1" s="77" t="s">
        <v>6</v>
      </c>
      <c r="BH1" s="76">
        <v>1</v>
      </c>
      <c r="BI1" s="80">
        <f ca="1">VLOOKUP($CH1,$CJ$1:$CL$100,2,FALSE)</f>
        <v>2</v>
      </c>
      <c r="BJ1" s="80">
        <f t="shared" ref="BJ1:BJ12" ca="1" si="0">VLOOKUP($CH1,$CJ$1:$CL$100,3,FALSE)</f>
        <v>7</v>
      </c>
      <c r="BK1" s="81"/>
      <c r="BL1" s="77" t="s">
        <v>7</v>
      </c>
      <c r="BM1" s="76">
        <v>1</v>
      </c>
      <c r="BN1" s="80">
        <f ca="1">VLOOKUP($CO1,$CQ$1:$CS$100,2,FALSE)</f>
        <v>9</v>
      </c>
      <c r="BO1" s="80">
        <f ca="1">VLOOKUP($CO1,$CQ$1:$CS$100,3,FALSE)</f>
        <v>3</v>
      </c>
      <c r="BP1" s="81"/>
      <c r="BQ1" s="81"/>
      <c r="BR1" s="79"/>
      <c r="BS1" s="10">
        <f ca="1">RAND()</f>
        <v>0.39577823330578321</v>
      </c>
      <c r="BT1" s="11">
        <f ca="1">RANK(BS1,$BS$1:$BS$100,)</f>
        <v>14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0.67621389021489242</v>
      </c>
      <c r="CA1" s="11">
        <f ca="1">RANK(BZ1,$BZ$1:$BZ$100,)</f>
        <v>38</v>
      </c>
      <c r="CB1" s="4"/>
      <c r="CC1" s="4">
        <v>1</v>
      </c>
      <c r="CD1" s="4">
        <v>1</v>
      </c>
      <c r="CE1" s="4">
        <v>1</v>
      </c>
      <c r="CG1" s="10">
        <f ca="1">RAND()</f>
        <v>0.70448817959213372</v>
      </c>
      <c r="CH1" s="11">
        <f ca="1">RANK(CG1,$CG$1:$CG$100,)</f>
        <v>28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8.5560924932996829E-2</v>
      </c>
      <c r="CO1" s="11">
        <f ca="1">RANK(CN1,$CN$1:$CN$100,)</f>
        <v>75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186" t="s">
        <v>36</v>
      </c>
      <c r="B2" s="187"/>
      <c r="C2" s="187"/>
      <c r="D2" s="187"/>
      <c r="E2" s="188"/>
      <c r="F2" s="189" t="s">
        <v>37</v>
      </c>
      <c r="G2" s="189"/>
      <c r="H2" s="189"/>
      <c r="I2" s="190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2"/>
      <c r="X2" s="74" t="s">
        <v>170</v>
      </c>
      <c r="Y2" s="76">
        <f t="shared" ref="Y2:Y12" ca="1" si="1">AY2*1000+BD2*100+BI2*10+BN2</f>
        <v>189</v>
      </c>
      <c r="Z2" s="76" t="s">
        <v>70</v>
      </c>
      <c r="AA2" s="76">
        <f t="shared" ref="AA2:AA12" ca="1" si="2">AZ2*1000+BE2*100+BJ2*10+BO2</f>
        <v>134</v>
      </c>
      <c r="AB2" s="76" t="s">
        <v>74</v>
      </c>
      <c r="AC2" s="76">
        <f t="shared" ref="AC2:AC12" ca="1" si="3">Y2+AA2</f>
        <v>323</v>
      </c>
      <c r="AE2" s="76">
        <f t="shared" ref="AE2:AE12" ca="1" si="4">AY2</f>
        <v>0</v>
      </c>
      <c r="AF2" s="76">
        <f t="shared" ref="AF2:AF12" ca="1" si="5">BD2</f>
        <v>1</v>
      </c>
      <c r="AG2" s="76" t="s">
        <v>72</v>
      </c>
      <c r="AH2" s="76">
        <f t="shared" ref="AH2:AH12" ca="1" si="6">BI2</f>
        <v>8</v>
      </c>
      <c r="AI2" s="76">
        <f t="shared" ref="AI2:AI12" ca="1" si="7">BN2</f>
        <v>9</v>
      </c>
      <c r="AJ2" s="76" t="s">
        <v>70</v>
      </c>
      <c r="AK2" s="76">
        <f t="shared" ref="AK2:AK12" ca="1" si="8">AZ2</f>
        <v>0</v>
      </c>
      <c r="AL2" s="76">
        <f t="shared" ref="AL2:AL12" ca="1" si="9">BE2</f>
        <v>1</v>
      </c>
      <c r="AM2" s="76" t="s">
        <v>90</v>
      </c>
      <c r="AN2" s="76">
        <f t="shared" ref="AN2:AN12" ca="1" si="10">BJ2</f>
        <v>3</v>
      </c>
      <c r="AO2" s="76">
        <f t="shared" ref="AO2:AO12" ca="1" si="11">BO2</f>
        <v>4</v>
      </c>
      <c r="AP2" s="76" t="s">
        <v>74</v>
      </c>
      <c r="AQ2" s="76">
        <f t="shared" ref="AQ2:AQ12" ca="1" si="12">MOD(ROUNDDOWN(AC2/1000,0),10)</f>
        <v>0</v>
      </c>
      <c r="AR2" s="76">
        <f t="shared" ref="AR2:AR12" ca="1" si="13">MOD(ROUNDDOWN(AC2/100,0),10)</f>
        <v>3</v>
      </c>
      <c r="AS2" s="76" t="s">
        <v>72</v>
      </c>
      <c r="AT2" s="76">
        <f t="shared" ref="AT2:AT12" ca="1" si="14">MOD(ROUNDDOWN(AC2/10,0),10)</f>
        <v>2</v>
      </c>
      <c r="AU2" s="76">
        <f t="shared" ref="AU2:AU12" ca="1" si="15">MOD(ROUNDDOWN(AC2/1,0),10)</f>
        <v>3</v>
      </c>
      <c r="AX2" s="76">
        <v>2</v>
      </c>
      <c r="AY2" s="78">
        <f t="shared" ref="AY2:AY12" ca="1" si="16">VLOOKUP($BT2,$BV$1:$BX$100,2,FALSE)</f>
        <v>0</v>
      </c>
      <c r="AZ2" s="78">
        <f t="shared" ref="AZ2:AZ12" ca="1" si="17">VLOOKUP($BT2,$BV$1:$BX$100,3,FALSE)</f>
        <v>0</v>
      </c>
      <c r="BA2" s="79"/>
      <c r="BC2" s="76">
        <v>2</v>
      </c>
      <c r="BD2" s="78">
        <f t="shared" ref="BD2:BD12" ca="1" si="18">VLOOKUP($CA2,$CC$1:$CE$100,2,FALSE)</f>
        <v>1</v>
      </c>
      <c r="BE2" s="78">
        <f t="shared" ref="BE2:BE12" ca="1" si="19">VLOOKUP($CA2,$CC$1:$CE$100,3,FALSE)</f>
        <v>1</v>
      </c>
      <c r="BF2" s="79"/>
      <c r="BH2" s="76">
        <v>2</v>
      </c>
      <c r="BI2" s="80">
        <f t="shared" ref="BI2:BI12" ca="1" si="20">VLOOKUP($CH2,$CJ$1:$CL$100,2,FALSE)</f>
        <v>8</v>
      </c>
      <c r="BJ2" s="80">
        <f t="shared" ca="1" si="0"/>
        <v>3</v>
      </c>
      <c r="BK2" s="81"/>
      <c r="BM2" s="76">
        <v>2</v>
      </c>
      <c r="BN2" s="80">
        <f t="shared" ref="BN2:BN12" ca="1" si="21">VLOOKUP($CO2,$CQ$1:$CS$100,2,FALSE)</f>
        <v>9</v>
      </c>
      <c r="BO2" s="80">
        <f t="shared" ref="BO2:BO12" ca="1" si="22">VLOOKUP($CO2,$CQ$1:$CS$100,3,FALSE)</f>
        <v>4</v>
      </c>
      <c r="BP2" s="81"/>
      <c r="BQ2" s="81"/>
      <c r="BR2" s="79"/>
      <c r="BS2" s="10">
        <f t="shared" ref="BS2:BS18" ca="1" si="23">RAND()</f>
        <v>0.61911137240468339</v>
      </c>
      <c r="BT2" s="11">
        <f t="shared" ref="BT2:BT18" ca="1" si="24">RANK(BS2,$BS$1:$BS$100,)</f>
        <v>9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0.99979813771915693</v>
      </c>
      <c r="CA2" s="11">
        <f t="shared" ref="CA2:CA65" ca="1" si="26">RANK(BZ2,$BZ$1:$BZ$100,)</f>
        <v>1</v>
      </c>
      <c r="CB2" s="4"/>
      <c r="CC2" s="4">
        <v>2</v>
      </c>
      <c r="CD2" s="4">
        <v>1</v>
      </c>
      <c r="CE2" s="4">
        <v>2</v>
      </c>
      <c r="CG2" s="10">
        <f t="shared" ref="CG2:CG65" ca="1" si="27">RAND()</f>
        <v>0.20844748066554875</v>
      </c>
      <c r="CH2" s="11">
        <f t="shared" ref="CH2:CH65" ca="1" si="28">RANK(CG2,$CG$1:$CG$100,)</f>
        <v>84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7.8548575865352688E-2</v>
      </c>
      <c r="CO2" s="11">
        <f t="shared" ref="CO2:CO65" ca="1" si="30">RANK(CN2,$CN$1:$CN$100,)</f>
        <v>76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X3" s="74" t="s">
        <v>171</v>
      </c>
      <c r="Y3" s="76">
        <f t="shared" ca="1" si="1"/>
        <v>434</v>
      </c>
      <c r="Z3" s="76" t="s">
        <v>172</v>
      </c>
      <c r="AA3" s="76">
        <f t="shared" ca="1" si="2"/>
        <v>801</v>
      </c>
      <c r="AB3" s="76" t="s">
        <v>58</v>
      </c>
      <c r="AC3" s="76">
        <f t="shared" ca="1" si="3"/>
        <v>1235</v>
      </c>
      <c r="AE3" s="76">
        <f t="shared" ca="1" si="4"/>
        <v>0</v>
      </c>
      <c r="AF3" s="76">
        <f t="shared" ca="1" si="5"/>
        <v>4</v>
      </c>
      <c r="AG3" s="76" t="s">
        <v>72</v>
      </c>
      <c r="AH3" s="76">
        <f t="shared" ca="1" si="6"/>
        <v>3</v>
      </c>
      <c r="AI3" s="76">
        <f t="shared" ca="1" si="7"/>
        <v>4</v>
      </c>
      <c r="AJ3" s="76" t="s">
        <v>70</v>
      </c>
      <c r="AK3" s="76">
        <f t="shared" ca="1" si="8"/>
        <v>0</v>
      </c>
      <c r="AL3" s="76">
        <f t="shared" ca="1" si="9"/>
        <v>8</v>
      </c>
      <c r="AM3" s="76" t="s">
        <v>90</v>
      </c>
      <c r="AN3" s="76">
        <f t="shared" ca="1" si="10"/>
        <v>0</v>
      </c>
      <c r="AO3" s="76">
        <f t="shared" ca="1" si="11"/>
        <v>1</v>
      </c>
      <c r="AP3" s="76" t="s">
        <v>74</v>
      </c>
      <c r="AQ3" s="76">
        <f t="shared" ca="1" si="12"/>
        <v>1</v>
      </c>
      <c r="AR3" s="76">
        <f t="shared" ca="1" si="13"/>
        <v>2</v>
      </c>
      <c r="AS3" s="76" t="s">
        <v>72</v>
      </c>
      <c r="AT3" s="76">
        <f t="shared" ca="1" si="14"/>
        <v>3</v>
      </c>
      <c r="AU3" s="76">
        <f t="shared" ca="1" si="15"/>
        <v>5</v>
      </c>
      <c r="AX3" s="76">
        <v>3</v>
      </c>
      <c r="AY3" s="78">
        <f t="shared" ca="1" si="16"/>
        <v>0</v>
      </c>
      <c r="AZ3" s="78">
        <f t="shared" ca="1" si="17"/>
        <v>0</v>
      </c>
      <c r="BA3" s="79"/>
      <c r="BC3" s="76">
        <v>3</v>
      </c>
      <c r="BD3" s="78">
        <f t="shared" ca="1" si="18"/>
        <v>4</v>
      </c>
      <c r="BE3" s="78">
        <f t="shared" ca="1" si="19"/>
        <v>8</v>
      </c>
      <c r="BF3" s="79"/>
      <c r="BH3" s="76">
        <v>3</v>
      </c>
      <c r="BI3" s="80">
        <f t="shared" ca="1" si="20"/>
        <v>3</v>
      </c>
      <c r="BJ3" s="80">
        <f t="shared" ca="1" si="0"/>
        <v>0</v>
      </c>
      <c r="BK3" s="81"/>
      <c r="BM3" s="76">
        <v>3</v>
      </c>
      <c r="BN3" s="80">
        <f t="shared" ca="1" si="21"/>
        <v>4</v>
      </c>
      <c r="BO3" s="80">
        <f t="shared" ca="1" si="22"/>
        <v>1</v>
      </c>
      <c r="BP3" s="81"/>
      <c r="BQ3" s="81"/>
      <c r="BR3" s="79"/>
      <c r="BS3" s="10">
        <f t="shared" ca="1" si="23"/>
        <v>0.98473285936957922</v>
      </c>
      <c r="BT3" s="11">
        <f t="shared" ca="1" si="24"/>
        <v>1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0.74802532972232627</v>
      </c>
      <c r="CA3" s="11">
        <f t="shared" ca="1" si="26"/>
        <v>35</v>
      </c>
      <c r="CB3" s="4"/>
      <c r="CC3" s="4">
        <v>3</v>
      </c>
      <c r="CD3" s="4">
        <v>1</v>
      </c>
      <c r="CE3" s="4">
        <v>3</v>
      </c>
      <c r="CG3" s="10">
        <f t="shared" ca="1" si="27"/>
        <v>0.68834230712832611</v>
      </c>
      <c r="CH3" s="11">
        <f t="shared" ca="1" si="28"/>
        <v>31</v>
      </c>
      <c r="CI3" s="4"/>
      <c r="CJ3" s="4">
        <v>3</v>
      </c>
      <c r="CK3" s="4">
        <v>0</v>
      </c>
      <c r="CL3" s="4">
        <v>2</v>
      </c>
      <c r="CN3" s="10">
        <f t="shared" ca="1" si="29"/>
        <v>0.58189485695016852</v>
      </c>
      <c r="CO3" s="11">
        <f t="shared" ca="1" si="30"/>
        <v>28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84"/>
      <c r="B4" s="85"/>
      <c r="C4" s="86" t="s">
        <v>173</v>
      </c>
      <c r="D4" s="87"/>
      <c r="E4" s="88"/>
      <c r="F4" s="87"/>
      <c r="G4" s="87"/>
      <c r="H4" s="87"/>
      <c r="I4" s="87"/>
      <c r="J4" s="89"/>
      <c r="K4" s="84"/>
      <c r="L4" s="85"/>
      <c r="M4" s="86" t="s">
        <v>170</v>
      </c>
      <c r="N4" s="87"/>
      <c r="O4" s="87"/>
      <c r="P4" s="87"/>
      <c r="Q4" s="87"/>
      <c r="R4" s="87"/>
      <c r="S4" s="87"/>
      <c r="T4" s="89"/>
      <c r="X4" s="74" t="s">
        <v>174</v>
      </c>
      <c r="Y4" s="76">
        <f t="shared" ca="1" si="1"/>
        <v>576</v>
      </c>
      <c r="Z4" s="76" t="s">
        <v>70</v>
      </c>
      <c r="AA4" s="76">
        <f t="shared" ca="1" si="2"/>
        <v>106</v>
      </c>
      <c r="AB4" s="76" t="s">
        <v>58</v>
      </c>
      <c r="AC4" s="76">
        <f t="shared" ca="1" si="3"/>
        <v>682</v>
      </c>
      <c r="AE4" s="76">
        <f t="shared" ca="1" si="4"/>
        <v>0</v>
      </c>
      <c r="AF4" s="76">
        <f t="shared" ca="1" si="5"/>
        <v>5</v>
      </c>
      <c r="AG4" s="76" t="s">
        <v>59</v>
      </c>
      <c r="AH4" s="76">
        <f t="shared" ca="1" si="6"/>
        <v>7</v>
      </c>
      <c r="AI4" s="76">
        <f t="shared" ca="1" si="7"/>
        <v>6</v>
      </c>
      <c r="AJ4" s="76" t="s">
        <v>70</v>
      </c>
      <c r="AK4" s="76">
        <f t="shared" ca="1" si="8"/>
        <v>0</v>
      </c>
      <c r="AL4" s="76">
        <f t="shared" ca="1" si="9"/>
        <v>1</v>
      </c>
      <c r="AM4" s="76" t="s">
        <v>90</v>
      </c>
      <c r="AN4" s="76">
        <f t="shared" ca="1" si="10"/>
        <v>0</v>
      </c>
      <c r="AO4" s="76">
        <f t="shared" ca="1" si="11"/>
        <v>6</v>
      </c>
      <c r="AP4" s="76" t="s">
        <v>89</v>
      </c>
      <c r="AQ4" s="76">
        <f t="shared" ca="1" si="12"/>
        <v>0</v>
      </c>
      <c r="AR4" s="76">
        <f t="shared" ca="1" si="13"/>
        <v>6</v>
      </c>
      <c r="AS4" s="76" t="s">
        <v>90</v>
      </c>
      <c r="AT4" s="76">
        <f t="shared" ca="1" si="14"/>
        <v>8</v>
      </c>
      <c r="AU4" s="76">
        <f t="shared" ca="1" si="15"/>
        <v>2</v>
      </c>
      <c r="AX4" s="76">
        <v>4</v>
      </c>
      <c r="AY4" s="78">
        <f t="shared" ca="1" si="16"/>
        <v>0</v>
      </c>
      <c r="AZ4" s="78">
        <f t="shared" ca="1" si="17"/>
        <v>0</v>
      </c>
      <c r="BA4" s="79"/>
      <c r="BC4" s="76">
        <v>4</v>
      </c>
      <c r="BD4" s="78">
        <f t="shared" ca="1" si="18"/>
        <v>5</v>
      </c>
      <c r="BE4" s="78">
        <f t="shared" ca="1" si="19"/>
        <v>1</v>
      </c>
      <c r="BF4" s="79"/>
      <c r="BH4" s="76">
        <v>4</v>
      </c>
      <c r="BI4" s="80">
        <f t="shared" ca="1" si="20"/>
        <v>7</v>
      </c>
      <c r="BJ4" s="80">
        <f t="shared" ca="1" si="0"/>
        <v>0</v>
      </c>
      <c r="BK4" s="81"/>
      <c r="BM4" s="76">
        <v>4</v>
      </c>
      <c r="BN4" s="80">
        <f t="shared" ca="1" si="21"/>
        <v>6</v>
      </c>
      <c r="BO4" s="80">
        <f t="shared" ca="1" si="22"/>
        <v>6</v>
      </c>
      <c r="BP4" s="81"/>
      <c r="BQ4" s="81"/>
      <c r="BR4" s="79"/>
      <c r="BS4" s="10">
        <f t="shared" ca="1" si="23"/>
        <v>0.23375324871616876</v>
      </c>
      <c r="BT4" s="11">
        <f t="shared" ca="1" si="24"/>
        <v>16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0.68153961847066369</v>
      </c>
      <c r="CA4" s="11">
        <f t="shared" ca="1" si="26"/>
        <v>37</v>
      </c>
      <c r="CB4" s="4"/>
      <c r="CC4" s="4">
        <v>4</v>
      </c>
      <c r="CD4" s="4">
        <v>1</v>
      </c>
      <c r="CE4" s="4">
        <v>4</v>
      </c>
      <c r="CG4" s="10">
        <f t="shared" ca="1" si="27"/>
        <v>0.32003083358973461</v>
      </c>
      <c r="CH4" s="11">
        <f t="shared" ca="1" si="28"/>
        <v>71</v>
      </c>
      <c r="CI4" s="4"/>
      <c r="CJ4" s="4">
        <v>4</v>
      </c>
      <c r="CK4" s="4">
        <v>0</v>
      </c>
      <c r="CL4" s="4">
        <v>3</v>
      </c>
      <c r="CN4" s="10">
        <f t="shared" ca="1" si="29"/>
        <v>0.338213858517593</v>
      </c>
      <c r="CO4" s="11">
        <f t="shared" ca="1" si="30"/>
        <v>51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90"/>
      <c r="B5" s="83"/>
      <c r="C5" s="193" t="str">
        <f ca="1">$Y1/100&amp;$Z1&amp;$AA1/100&amp;$AB1</f>
        <v>5.29＋2.73＝</v>
      </c>
      <c r="D5" s="194"/>
      <c r="E5" s="194"/>
      <c r="F5" s="194"/>
      <c r="G5" s="182">
        <f ca="1">$AC1/100</f>
        <v>8.02</v>
      </c>
      <c r="H5" s="183"/>
      <c r="I5" s="91"/>
      <c r="J5" s="92"/>
      <c r="K5" s="90"/>
      <c r="L5" s="83"/>
      <c r="M5" s="193" t="str">
        <f ca="1">$Y2/100&amp;$Z2&amp;$AA2/100&amp;$AB2</f>
        <v>1.89＋1.34＝</v>
      </c>
      <c r="N5" s="194"/>
      <c r="O5" s="194"/>
      <c r="P5" s="194"/>
      <c r="Q5" s="182">
        <f ca="1">$AC2/100</f>
        <v>3.23</v>
      </c>
      <c r="R5" s="183"/>
      <c r="S5" s="91"/>
      <c r="T5" s="93"/>
      <c r="X5" s="74" t="s">
        <v>175</v>
      </c>
      <c r="Y5" s="76">
        <f t="shared" ca="1" si="1"/>
        <v>527</v>
      </c>
      <c r="Z5" s="76" t="s">
        <v>70</v>
      </c>
      <c r="AA5" s="76">
        <f t="shared" ca="1" si="2"/>
        <v>441</v>
      </c>
      <c r="AB5" s="76" t="s">
        <v>74</v>
      </c>
      <c r="AC5" s="76">
        <f t="shared" ca="1" si="3"/>
        <v>968</v>
      </c>
      <c r="AE5" s="76">
        <f t="shared" ca="1" si="4"/>
        <v>0</v>
      </c>
      <c r="AF5" s="76">
        <f t="shared" ca="1" si="5"/>
        <v>5</v>
      </c>
      <c r="AG5" s="76" t="s">
        <v>72</v>
      </c>
      <c r="AH5" s="76">
        <f t="shared" ca="1" si="6"/>
        <v>2</v>
      </c>
      <c r="AI5" s="76">
        <f t="shared" ca="1" si="7"/>
        <v>7</v>
      </c>
      <c r="AJ5" s="76" t="s">
        <v>70</v>
      </c>
      <c r="AK5" s="76">
        <f t="shared" ca="1" si="8"/>
        <v>0</v>
      </c>
      <c r="AL5" s="76">
        <f t="shared" ca="1" si="9"/>
        <v>4</v>
      </c>
      <c r="AM5" s="76" t="s">
        <v>72</v>
      </c>
      <c r="AN5" s="76">
        <f t="shared" ca="1" si="10"/>
        <v>4</v>
      </c>
      <c r="AO5" s="76">
        <f t="shared" ca="1" si="11"/>
        <v>1</v>
      </c>
      <c r="AP5" s="76" t="s">
        <v>74</v>
      </c>
      <c r="AQ5" s="76">
        <f t="shared" ca="1" si="12"/>
        <v>0</v>
      </c>
      <c r="AR5" s="76">
        <f t="shared" ca="1" si="13"/>
        <v>9</v>
      </c>
      <c r="AS5" s="76" t="s">
        <v>72</v>
      </c>
      <c r="AT5" s="76">
        <f t="shared" ca="1" si="14"/>
        <v>6</v>
      </c>
      <c r="AU5" s="76">
        <f t="shared" ca="1" si="15"/>
        <v>8</v>
      </c>
      <c r="AX5" s="76">
        <v>5</v>
      </c>
      <c r="AY5" s="78">
        <f t="shared" ca="1" si="16"/>
        <v>0</v>
      </c>
      <c r="AZ5" s="78">
        <f t="shared" ca="1" si="17"/>
        <v>0</v>
      </c>
      <c r="BA5" s="79"/>
      <c r="BC5" s="76">
        <v>5</v>
      </c>
      <c r="BD5" s="78">
        <f t="shared" ca="1" si="18"/>
        <v>5</v>
      </c>
      <c r="BE5" s="78">
        <f t="shared" ca="1" si="19"/>
        <v>4</v>
      </c>
      <c r="BF5" s="79"/>
      <c r="BH5" s="76">
        <v>5</v>
      </c>
      <c r="BI5" s="80">
        <f t="shared" ca="1" si="20"/>
        <v>2</v>
      </c>
      <c r="BJ5" s="80">
        <f t="shared" ca="1" si="0"/>
        <v>4</v>
      </c>
      <c r="BK5" s="81"/>
      <c r="BM5" s="76">
        <v>5</v>
      </c>
      <c r="BN5" s="80">
        <f t="shared" ca="1" si="21"/>
        <v>7</v>
      </c>
      <c r="BO5" s="80">
        <f t="shared" ca="1" si="22"/>
        <v>1</v>
      </c>
      <c r="BP5" s="81"/>
      <c r="BQ5" s="81"/>
      <c r="BR5" s="79"/>
      <c r="BS5" s="10">
        <f t="shared" ca="1" si="23"/>
        <v>0.40787379916414168</v>
      </c>
      <c r="BT5" s="11">
        <f t="shared" ca="1" si="24"/>
        <v>13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0.62126444626939292</v>
      </c>
      <c r="CA5" s="11">
        <f t="shared" ca="1" si="26"/>
        <v>40</v>
      </c>
      <c r="CB5" s="4"/>
      <c r="CC5" s="4">
        <v>5</v>
      </c>
      <c r="CD5" s="4">
        <v>1</v>
      </c>
      <c r="CE5" s="4">
        <v>5</v>
      </c>
      <c r="CG5" s="10">
        <f t="shared" ca="1" si="27"/>
        <v>0.73024085683679729</v>
      </c>
      <c r="CH5" s="11">
        <f t="shared" ca="1" si="28"/>
        <v>25</v>
      </c>
      <c r="CI5" s="4"/>
      <c r="CJ5" s="4">
        <v>5</v>
      </c>
      <c r="CK5" s="4">
        <v>0</v>
      </c>
      <c r="CL5" s="4">
        <v>4</v>
      </c>
      <c r="CN5" s="10">
        <f t="shared" ca="1" si="29"/>
        <v>0.29601484820667967</v>
      </c>
      <c r="CO5" s="11">
        <f t="shared" ca="1" si="30"/>
        <v>55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94"/>
      <c r="B6" s="95"/>
      <c r="C6" s="96"/>
      <c r="D6" s="96"/>
      <c r="E6" s="96"/>
      <c r="F6" s="96"/>
      <c r="G6" s="96"/>
      <c r="H6" s="96"/>
      <c r="I6" s="96"/>
      <c r="J6" s="97"/>
      <c r="K6" s="90"/>
      <c r="L6" s="83"/>
      <c r="M6" s="96"/>
      <c r="N6" s="96"/>
      <c r="O6" s="96"/>
      <c r="P6" s="96"/>
      <c r="Q6" s="96"/>
      <c r="R6" s="96"/>
      <c r="S6" s="96"/>
      <c r="T6" s="98"/>
      <c r="X6" s="74" t="s">
        <v>176</v>
      </c>
      <c r="Y6" s="76">
        <f t="shared" ca="1" si="1"/>
        <v>587</v>
      </c>
      <c r="Z6" s="76" t="s">
        <v>70</v>
      </c>
      <c r="AA6" s="76">
        <f t="shared" ca="1" si="2"/>
        <v>512</v>
      </c>
      <c r="AB6" s="76" t="s">
        <v>89</v>
      </c>
      <c r="AC6" s="76">
        <f t="shared" ca="1" si="3"/>
        <v>1099</v>
      </c>
      <c r="AE6" s="76">
        <f t="shared" ca="1" si="4"/>
        <v>0</v>
      </c>
      <c r="AF6" s="76">
        <f t="shared" ca="1" si="5"/>
        <v>5</v>
      </c>
      <c r="AG6" s="76" t="s">
        <v>72</v>
      </c>
      <c r="AH6" s="76">
        <f t="shared" ca="1" si="6"/>
        <v>8</v>
      </c>
      <c r="AI6" s="76">
        <f t="shared" ca="1" si="7"/>
        <v>7</v>
      </c>
      <c r="AJ6" s="76" t="s">
        <v>70</v>
      </c>
      <c r="AK6" s="76">
        <f t="shared" ca="1" si="8"/>
        <v>0</v>
      </c>
      <c r="AL6" s="76">
        <f t="shared" ca="1" si="9"/>
        <v>5</v>
      </c>
      <c r="AM6" s="76" t="s">
        <v>72</v>
      </c>
      <c r="AN6" s="76">
        <f t="shared" ca="1" si="10"/>
        <v>1</v>
      </c>
      <c r="AO6" s="76">
        <f t="shared" ca="1" si="11"/>
        <v>2</v>
      </c>
      <c r="AP6" s="76" t="s">
        <v>89</v>
      </c>
      <c r="AQ6" s="76">
        <f t="shared" ca="1" si="12"/>
        <v>1</v>
      </c>
      <c r="AR6" s="76">
        <f t="shared" ca="1" si="13"/>
        <v>0</v>
      </c>
      <c r="AS6" s="76" t="s">
        <v>72</v>
      </c>
      <c r="AT6" s="76">
        <f t="shared" ca="1" si="14"/>
        <v>9</v>
      </c>
      <c r="AU6" s="76">
        <f t="shared" ca="1" si="15"/>
        <v>9</v>
      </c>
      <c r="AX6" s="76">
        <v>6</v>
      </c>
      <c r="AY6" s="78">
        <f t="shared" ca="1" si="16"/>
        <v>0</v>
      </c>
      <c r="AZ6" s="78">
        <f t="shared" ca="1" si="17"/>
        <v>0</v>
      </c>
      <c r="BA6" s="79"/>
      <c r="BC6" s="76">
        <v>6</v>
      </c>
      <c r="BD6" s="78">
        <f t="shared" ca="1" si="18"/>
        <v>5</v>
      </c>
      <c r="BE6" s="78">
        <f t="shared" ca="1" si="19"/>
        <v>5</v>
      </c>
      <c r="BF6" s="79"/>
      <c r="BH6" s="76">
        <v>6</v>
      </c>
      <c r="BI6" s="80">
        <f t="shared" ca="1" si="20"/>
        <v>8</v>
      </c>
      <c r="BJ6" s="80">
        <f t="shared" ca="1" si="0"/>
        <v>1</v>
      </c>
      <c r="BK6" s="81"/>
      <c r="BM6" s="76">
        <v>6</v>
      </c>
      <c r="BN6" s="80">
        <f t="shared" ca="1" si="21"/>
        <v>7</v>
      </c>
      <c r="BO6" s="80">
        <f t="shared" ca="1" si="22"/>
        <v>2</v>
      </c>
      <c r="BP6" s="81"/>
      <c r="BQ6" s="81"/>
      <c r="BR6" s="79"/>
      <c r="BS6" s="10">
        <f t="shared" ca="1" si="23"/>
        <v>0.65649217459153719</v>
      </c>
      <c r="BT6" s="11">
        <f t="shared" ca="1" si="24"/>
        <v>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0.59736961269061495</v>
      </c>
      <c r="CA6" s="11">
        <f t="shared" ca="1" si="26"/>
        <v>41</v>
      </c>
      <c r="CB6" s="4"/>
      <c r="CC6" s="4">
        <v>6</v>
      </c>
      <c r="CD6" s="4">
        <v>1</v>
      </c>
      <c r="CE6" s="4">
        <v>6</v>
      </c>
      <c r="CG6" s="10">
        <f t="shared" ca="1" si="27"/>
        <v>0.21241939262249865</v>
      </c>
      <c r="CH6" s="11">
        <f t="shared" ca="1" si="28"/>
        <v>82</v>
      </c>
      <c r="CI6" s="4"/>
      <c r="CJ6" s="4">
        <v>6</v>
      </c>
      <c r="CK6" s="4">
        <v>0</v>
      </c>
      <c r="CL6" s="4">
        <v>5</v>
      </c>
      <c r="CN6" s="10">
        <f t="shared" ca="1" si="29"/>
        <v>0.25606533438445411</v>
      </c>
      <c r="CO6" s="11">
        <f t="shared" ca="1" si="30"/>
        <v>56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90"/>
      <c r="B7" s="83"/>
      <c r="C7" s="99"/>
      <c r="D7" s="100">
        <f ca="1">$AY1</f>
        <v>0</v>
      </c>
      <c r="E7" s="101">
        <f ca="1">$BD1</f>
        <v>5</v>
      </c>
      <c r="F7" s="101" t="str">
        <f ca="1">IF(AND(G7=0,H7=0),"",".")</f>
        <v>.</v>
      </c>
      <c r="G7" s="102">
        <f ca="1">$BI1</f>
        <v>2</v>
      </c>
      <c r="H7" s="102">
        <f ca="1">$BN1</f>
        <v>9</v>
      </c>
      <c r="I7" s="103"/>
      <c r="J7" s="98"/>
      <c r="K7" s="90"/>
      <c r="L7" s="83"/>
      <c r="M7" s="99"/>
      <c r="N7" s="100">
        <f ca="1">$AY2</f>
        <v>0</v>
      </c>
      <c r="O7" s="101">
        <f ca="1">$BD2</f>
        <v>1</v>
      </c>
      <c r="P7" s="101" t="str">
        <f ca="1">IF(AND(Q7=0,R7=0),"",".")</f>
        <v>.</v>
      </c>
      <c r="Q7" s="102">
        <f ca="1">$BI2</f>
        <v>8</v>
      </c>
      <c r="R7" s="102">
        <f ca="1">$BN2</f>
        <v>9</v>
      </c>
      <c r="S7" s="103"/>
      <c r="T7" s="98"/>
      <c r="X7" s="74" t="s">
        <v>177</v>
      </c>
      <c r="Y7" s="76">
        <f t="shared" ca="1" si="1"/>
        <v>949</v>
      </c>
      <c r="Z7" s="76" t="s">
        <v>70</v>
      </c>
      <c r="AA7" s="76">
        <f t="shared" ca="1" si="2"/>
        <v>256</v>
      </c>
      <c r="AB7" s="76" t="s">
        <v>74</v>
      </c>
      <c r="AC7" s="76">
        <f t="shared" ca="1" si="3"/>
        <v>1205</v>
      </c>
      <c r="AE7" s="76">
        <f t="shared" ca="1" si="4"/>
        <v>0</v>
      </c>
      <c r="AF7" s="76">
        <f t="shared" ca="1" si="5"/>
        <v>9</v>
      </c>
      <c r="AG7" s="76" t="s">
        <v>72</v>
      </c>
      <c r="AH7" s="76">
        <f t="shared" ca="1" si="6"/>
        <v>4</v>
      </c>
      <c r="AI7" s="76">
        <f t="shared" ca="1" si="7"/>
        <v>9</v>
      </c>
      <c r="AJ7" s="76" t="s">
        <v>70</v>
      </c>
      <c r="AK7" s="76">
        <f t="shared" ca="1" si="8"/>
        <v>0</v>
      </c>
      <c r="AL7" s="76">
        <f t="shared" ca="1" si="9"/>
        <v>2</v>
      </c>
      <c r="AM7" s="76" t="s">
        <v>72</v>
      </c>
      <c r="AN7" s="76">
        <f t="shared" ca="1" si="10"/>
        <v>5</v>
      </c>
      <c r="AO7" s="76">
        <f t="shared" ca="1" si="11"/>
        <v>6</v>
      </c>
      <c r="AP7" s="76" t="s">
        <v>74</v>
      </c>
      <c r="AQ7" s="76">
        <f t="shared" ca="1" si="12"/>
        <v>1</v>
      </c>
      <c r="AR7" s="76">
        <f t="shared" ca="1" si="13"/>
        <v>2</v>
      </c>
      <c r="AS7" s="76" t="s">
        <v>72</v>
      </c>
      <c r="AT7" s="76">
        <f t="shared" ca="1" si="14"/>
        <v>0</v>
      </c>
      <c r="AU7" s="76">
        <f t="shared" ca="1" si="15"/>
        <v>5</v>
      </c>
      <c r="AX7" s="76">
        <v>7</v>
      </c>
      <c r="AY7" s="78">
        <f t="shared" ca="1" si="16"/>
        <v>0</v>
      </c>
      <c r="AZ7" s="78">
        <f t="shared" ca="1" si="17"/>
        <v>0</v>
      </c>
      <c r="BA7" s="79"/>
      <c r="BC7" s="76">
        <v>7</v>
      </c>
      <c r="BD7" s="78">
        <f t="shared" ca="1" si="18"/>
        <v>9</v>
      </c>
      <c r="BE7" s="78">
        <f t="shared" ca="1" si="19"/>
        <v>2</v>
      </c>
      <c r="BF7" s="79"/>
      <c r="BH7" s="76">
        <v>7</v>
      </c>
      <c r="BI7" s="80">
        <f t="shared" ca="1" si="20"/>
        <v>4</v>
      </c>
      <c r="BJ7" s="80">
        <f t="shared" ca="1" si="0"/>
        <v>5</v>
      </c>
      <c r="BK7" s="81"/>
      <c r="BM7" s="76">
        <v>7</v>
      </c>
      <c r="BN7" s="80">
        <f t="shared" ca="1" si="21"/>
        <v>9</v>
      </c>
      <c r="BO7" s="80">
        <f t="shared" ca="1" si="22"/>
        <v>6</v>
      </c>
      <c r="BP7" s="81"/>
      <c r="BQ7" s="81"/>
      <c r="BR7" s="79"/>
      <c r="BS7" s="10">
        <f t="shared" ca="1" si="23"/>
        <v>2.2440414140366349E-2</v>
      </c>
      <c r="BT7" s="11">
        <f t="shared" ca="1" si="24"/>
        <v>18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8.7188171637507139E-2</v>
      </c>
      <c r="CA7" s="11">
        <f t="shared" ca="1" si="26"/>
        <v>74</v>
      </c>
      <c r="CB7" s="4"/>
      <c r="CC7" s="4">
        <v>7</v>
      </c>
      <c r="CD7" s="4">
        <v>1</v>
      </c>
      <c r="CE7" s="4">
        <v>7</v>
      </c>
      <c r="CG7" s="10">
        <f t="shared" ca="1" si="27"/>
        <v>0.53155664229497868</v>
      </c>
      <c r="CH7" s="11">
        <f t="shared" ca="1" si="28"/>
        <v>46</v>
      </c>
      <c r="CI7" s="4"/>
      <c r="CJ7" s="4">
        <v>7</v>
      </c>
      <c r="CK7" s="4">
        <v>0</v>
      </c>
      <c r="CL7" s="4">
        <v>6</v>
      </c>
      <c r="CN7" s="10">
        <f t="shared" ca="1" si="29"/>
        <v>5.4564452644672246E-2</v>
      </c>
      <c r="CO7" s="11">
        <f t="shared" ca="1" si="30"/>
        <v>78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90"/>
      <c r="B8" s="83"/>
      <c r="C8" s="104" t="str">
        <f ca="1">IF(AND($AZ1=0,$AY1=0),"","＋")</f>
        <v/>
      </c>
      <c r="D8" s="105" t="str">
        <f ca="1">IF(AND($AZ1=0,$AY1=0),"＋",$AZ1)</f>
        <v>＋</v>
      </c>
      <c r="E8" s="106">
        <f ca="1">$BE1</f>
        <v>2</v>
      </c>
      <c r="F8" s="106" t="str">
        <f ca="1">IF(AND(G8=0,H8=0),"",".")</f>
        <v>.</v>
      </c>
      <c r="G8" s="107">
        <f ca="1">$BJ1</f>
        <v>7</v>
      </c>
      <c r="H8" s="107">
        <f ca="1">$BO1</f>
        <v>3</v>
      </c>
      <c r="I8" s="103"/>
      <c r="J8" s="98"/>
      <c r="K8" s="90"/>
      <c r="L8" s="83"/>
      <c r="M8" s="104" t="str">
        <f ca="1">IF(AND($AZ2=0,$AY2=0),"","＋")</f>
        <v/>
      </c>
      <c r="N8" s="105" t="str">
        <f ca="1">IF(AND($AZ2=0,$AY2=0),"＋",$AZ2)</f>
        <v>＋</v>
      </c>
      <c r="O8" s="106">
        <f ca="1">$BE2</f>
        <v>1</v>
      </c>
      <c r="P8" s="106" t="str">
        <f ca="1">IF(AND(Q8=0,R8=0),"",".")</f>
        <v>.</v>
      </c>
      <c r="Q8" s="107">
        <f ca="1">$BJ2</f>
        <v>3</v>
      </c>
      <c r="R8" s="107">
        <f ca="1">$BO2</f>
        <v>4</v>
      </c>
      <c r="S8" s="103"/>
      <c r="T8" s="98"/>
      <c r="X8" s="74" t="s">
        <v>178</v>
      </c>
      <c r="Y8" s="76">
        <f t="shared" ca="1" si="1"/>
        <v>311</v>
      </c>
      <c r="Z8" s="76" t="s">
        <v>70</v>
      </c>
      <c r="AA8" s="76">
        <f t="shared" ca="1" si="2"/>
        <v>568</v>
      </c>
      <c r="AB8" s="76" t="s">
        <v>74</v>
      </c>
      <c r="AC8" s="76">
        <f t="shared" ca="1" si="3"/>
        <v>879</v>
      </c>
      <c r="AE8" s="76">
        <f t="shared" ca="1" si="4"/>
        <v>0</v>
      </c>
      <c r="AF8" s="76">
        <f t="shared" ca="1" si="5"/>
        <v>3</v>
      </c>
      <c r="AG8" s="76" t="s">
        <v>72</v>
      </c>
      <c r="AH8" s="76">
        <f t="shared" ca="1" si="6"/>
        <v>1</v>
      </c>
      <c r="AI8" s="76">
        <f t="shared" ca="1" si="7"/>
        <v>1</v>
      </c>
      <c r="AJ8" s="76" t="s">
        <v>70</v>
      </c>
      <c r="AK8" s="76">
        <f t="shared" ca="1" si="8"/>
        <v>0</v>
      </c>
      <c r="AL8" s="76">
        <f t="shared" ca="1" si="9"/>
        <v>5</v>
      </c>
      <c r="AM8" s="76" t="s">
        <v>72</v>
      </c>
      <c r="AN8" s="76">
        <f t="shared" ca="1" si="10"/>
        <v>6</v>
      </c>
      <c r="AO8" s="76">
        <f t="shared" ca="1" si="11"/>
        <v>8</v>
      </c>
      <c r="AP8" s="76" t="s">
        <v>74</v>
      </c>
      <c r="AQ8" s="76">
        <f t="shared" ca="1" si="12"/>
        <v>0</v>
      </c>
      <c r="AR8" s="76">
        <f t="shared" ca="1" si="13"/>
        <v>8</v>
      </c>
      <c r="AS8" s="76" t="s">
        <v>72</v>
      </c>
      <c r="AT8" s="76">
        <f t="shared" ca="1" si="14"/>
        <v>7</v>
      </c>
      <c r="AU8" s="76">
        <f t="shared" ca="1" si="15"/>
        <v>9</v>
      </c>
      <c r="AX8" s="76">
        <v>8</v>
      </c>
      <c r="AY8" s="78">
        <f t="shared" ca="1" si="16"/>
        <v>0</v>
      </c>
      <c r="AZ8" s="78">
        <f t="shared" ca="1" si="17"/>
        <v>0</v>
      </c>
      <c r="BA8" s="79"/>
      <c r="BC8" s="76">
        <v>8</v>
      </c>
      <c r="BD8" s="78">
        <f t="shared" ca="1" si="18"/>
        <v>3</v>
      </c>
      <c r="BE8" s="78">
        <f t="shared" ca="1" si="19"/>
        <v>5</v>
      </c>
      <c r="BF8" s="79"/>
      <c r="BH8" s="76">
        <v>8</v>
      </c>
      <c r="BI8" s="80">
        <f t="shared" ca="1" si="20"/>
        <v>1</v>
      </c>
      <c r="BJ8" s="80">
        <f t="shared" ca="1" si="0"/>
        <v>6</v>
      </c>
      <c r="BK8" s="81"/>
      <c r="BM8" s="76">
        <v>8</v>
      </c>
      <c r="BN8" s="80">
        <f t="shared" ca="1" si="21"/>
        <v>1</v>
      </c>
      <c r="BO8" s="80">
        <f t="shared" ca="1" si="22"/>
        <v>8</v>
      </c>
      <c r="BP8" s="81"/>
      <c r="BQ8" s="81"/>
      <c r="BR8" s="79"/>
      <c r="BS8" s="10">
        <f t="shared" ca="1" si="23"/>
        <v>0.23800476969520623</v>
      </c>
      <c r="BT8" s="11">
        <f t="shared" ca="1" si="24"/>
        <v>15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0.83716811816998549</v>
      </c>
      <c r="CA8" s="11">
        <f t="shared" ca="1" si="26"/>
        <v>23</v>
      </c>
      <c r="CB8" s="4"/>
      <c r="CC8" s="4">
        <v>8</v>
      </c>
      <c r="CD8" s="4">
        <v>1</v>
      </c>
      <c r="CE8" s="4">
        <v>8</v>
      </c>
      <c r="CG8" s="10">
        <f t="shared" ca="1" si="27"/>
        <v>0.81870141997863477</v>
      </c>
      <c r="CH8" s="11">
        <f t="shared" ca="1" si="28"/>
        <v>17</v>
      </c>
      <c r="CI8" s="4"/>
      <c r="CJ8" s="4">
        <v>8</v>
      </c>
      <c r="CK8" s="4">
        <v>0</v>
      </c>
      <c r="CL8" s="4">
        <v>7</v>
      </c>
      <c r="CN8" s="10">
        <f t="shared" ca="1" si="29"/>
        <v>0.80927779958410317</v>
      </c>
      <c r="CO8" s="11">
        <f t="shared" ca="1" si="30"/>
        <v>8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90"/>
      <c r="B9" s="108"/>
      <c r="C9" s="99"/>
      <c r="D9" s="100">
        <f ca="1">$AQ1</f>
        <v>0</v>
      </c>
      <c r="E9" s="101">
        <f ca="1">$AR1</f>
        <v>8</v>
      </c>
      <c r="F9" s="101" t="str">
        <f>$AS1</f>
        <v>.</v>
      </c>
      <c r="G9" s="102">
        <f ca="1">$AT1</f>
        <v>0</v>
      </c>
      <c r="H9" s="109">
        <f ca="1">$AU1</f>
        <v>2</v>
      </c>
      <c r="I9" s="103"/>
      <c r="J9" s="110"/>
      <c r="K9" s="111"/>
      <c r="L9" s="108"/>
      <c r="M9" s="99"/>
      <c r="N9" s="100">
        <f ca="1">$AQ2</f>
        <v>0</v>
      </c>
      <c r="O9" s="101">
        <f ca="1">$AR2</f>
        <v>3</v>
      </c>
      <c r="P9" s="101" t="str">
        <f>$AS2</f>
        <v>.</v>
      </c>
      <c r="Q9" s="102">
        <f ca="1">$AT2</f>
        <v>2</v>
      </c>
      <c r="R9" s="109">
        <f ca="1">$AU2</f>
        <v>3</v>
      </c>
      <c r="S9" s="103"/>
      <c r="T9" s="110"/>
      <c r="X9" s="74" t="s">
        <v>179</v>
      </c>
      <c r="Y9" s="76">
        <f t="shared" ca="1" si="1"/>
        <v>493</v>
      </c>
      <c r="Z9" s="76" t="s">
        <v>70</v>
      </c>
      <c r="AA9" s="76">
        <f t="shared" ca="1" si="2"/>
        <v>109</v>
      </c>
      <c r="AB9" s="76" t="s">
        <v>74</v>
      </c>
      <c r="AC9" s="76">
        <f t="shared" ca="1" si="3"/>
        <v>602</v>
      </c>
      <c r="AE9" s="76">
        <f t="shared" ca="1" si="4"/>
        <v>0</v>
      </c>
      <c r="AF9" s="76">
        <f t="shared" ca="1" si="5"/>
        <v>4</v>
      </c>
      <c r="AG9" s="76" t="s">
        <v>72</v>
      </c>
      <c r="AH9" s="76">
        <f t="shared" ca="1" si="6"/>
        <v>9</v>
      </c>
      <c r="AI9" s="76">
        <f t="shared" ca="1" si="7"/>
        <v>3</v>
      </c>
      <c r="AJ9" s="76" t="s">
        <v>70</v>
      </c>
      <c r="AK9" s="76">
        <f t="shared" ca="1" si="8"/>
        <v>0</v>
      </c>
      <c r="AL9" s="76">
        <f t="shared" ca="1" si="9"/>
        <v>1</v>
      </c>
      <c r="AM9" s="76" t="s">
        <v>72</v>
      </c>
      <c r="AN9" s="76">
        <f t="shared" ca="1" si="10"/>
        <v>0</v>
      </c>
      <c r="AO9" s="76">
        <f t="shared" ca="1" si="11"/>
        <v>9</v>
      </c>
      <c r="AP9" s="76" t="s">
        <v>74</v>
      </c>
      <c r="AQ9" s="76">
        <f t="shared" ca="1" si="12"/>
        <v>0</v>
      </c>
      <c r="AR9" s="76">
        <f t="shared" ca="1" si="13"/>
        <v>6</v>
      </c>
      <c r="AS9" s="76" t="s">
        <v>72</v>
      </c>
      <c r="AT9" s="76">
        <f t="shared" ca="1" si="14"/>
        <v>0</v>
      </c>
      <c r="AU9" s="76">
        <f t="shared" ca="1" si="15"/>
        <v>2</v>
      </c>
      <c r="AX9" s="76">
        <v>9</v>
      </c>
      <c r="AY9" s="78">
        <f t="shared" ca="1" si="16"/>
        <v>0</v>
      </c>
      <c r="AZ9" s="78">
        <f t="shared" ca="1" si="17"/>
        <v>0</v>
      </c>
      <c r="BA9" s="79"/>
      <c r="BC9" s="76">
        <v>9</v>
      </c>
      <c r="BD9" s="78">
        <f t="shared" ca="1" si="18"/>
        <v>4</v>
      </c>
      <c r="BE9" s="78">
        <f t="shared" ca="1" si="19"/>
        <v>1</v>
      </c>
      <c r="BF9" s="79"/>
      <c r="BH9" s="76">
        <v>9</v>
      </c>
      <c r="BI9" s="80">
        <f t="shared" ca="1" si="20"/>
        <v>9</v>
      </c>
      <c r="BJ9" s="80">
        <f t="shared" ca="1" si="0"/>
        <v>0</v>
      </c>
      <c r="BK9" s="81"/>
      <c r="BM9" s="76">
        <v>9</v>
      </c>
      <c r="BN9" s="80">
        <f t="shared" ca="1" si="21"/>
        <v>3</v>
      </c>
      <c r="BO9" s="80">
        <f t="shared" ca="1" si="22"/>
        <v>9</v>
      </c>
      <c r="BP9" s="81"/>
      <c r="BQ9" s="81"/>
      <c r="BR9" s="79"/>
      <c r="BS9" s="10">
        <f t="shared" ca="1" si="23"/>
        <v>0.74523215902178774</v>
      </c>
      <c r="BT9" s="11">
        <f t="shared" ca="1" si="24"/>
        <v>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0.81398441380941988</v>
      </c>
      <c r="CA9" s="11">
        <f t="shared" ca="1" si="26"/>
        <v>28</v>
      </c>
      <c r="CB9" s="4"/>
      <c r="CC9" s="4">
        <v>9</v>
      </c>
      <c r="CD9" s="4">
        <v>1</v>
      </c>
      <c r="CE9" s="4">
        <v>9</v>
      </c>
      <c r="CG9" s="10">
        <f t="shared" ca="1" si="27"/>
        <v>0.15957728366280766</v>
      </c>
      <c r="CH9" s="11">
        <f t="shared" ca="1" si="28"/>
        <v>91</v>
      </c>
      <c r="CI9" s="4"/>
      <c r="CJ9" s="4">
        <v>9</v>
      </c>
      <c r="CK9" s="4">
        <v>0</v>
      </c>
      <c r="CL9" s="4">
        <v>8</v>
      </c>
      <c r="CN9" s="10">
        <f t="shared" ca="1" si="29"/>
        <v>0.59609484412624325</v>
      </c>
      <c r="CO9" s="11">
        <f t="shared" ca="1" si="30"/>
        <v>27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112"/>
      <c r="B10" s="113"/>
      <c r="C10" s="113"/>
      <c r="D10" s="114"/>
      <c r="E10" s="115"/>
      <c r="F10" s="113"/>
      <c r="G10" s="113"/>
      <c r="H10" s="113"/>
      <c r="I10" s="113"/>
      <c r="J10" s="116"/>
      <c r="K10" s="112"/>
      <c r="L10" s="113"/>
      <c r="M10" s="113"/>
      <c r="N10" s="113"/>
      <c r="O10" s="113"/>
      <c r="P10" s="113"/>
      <c r="Q10" s="113"/>
      <c r="R10" s="113"/>
      <c r="S10" s="113"/>
      <c r="T10" s="116"/>
      <c r="X10" s="74" t="s">
        <v>180</v>
      </c>
      <c r="Y10" s="76">
        <f t="shared" ca="1" si="1"/>
        <v>588</v>
      </c>
      <c r="Z10" s="76" t="s">
        <v>70</v>
      </c>
      <c r="AA10" s="76">
        <f t="shared" ca="1" si="2"/>
        <v>825</v>
      </c>
      <c r="AB10" s="76" t="s">
        <v>74</v>
      </c>
      <c r="AC10" s="76">
        <f t="shared" ca="1" si="3"/>
        <v>1413</v>
      </c>
      <c r="AE10" s="76">
        <f t="shared" ca="1" si="4"/>
        <v>0</v>
      </c>
      <c r="AF10" s="76">
        <f t="shared" ca="1" si="5"/>
        <v>5</v>
      </c>
      <c r="AG10" s="76" t="s">
        <v>72</v>
      </c>
      <c r="AH10" s="76">
        <f t="shared" ca="1" si="6"/>
        <v>8</v>
      </c>
      <c r="AI10" s="76">
        <f t="shared" ca="1" si="7"/>
        <v>8</v>
      </c>
      <c r="AJ10" s="76" t="s">
        <v>70</v>
      </c>
      <c r="AK10" s="76">
        <f t="shared" ca="1" si="8"/>
        <v>0</v>
      </c>
      <c r="AL10" s="76">
        <f t="shared" ca="1" si="9"/>
        <v>8</v>
      </c>
      <c r="AM10" s="76" t="s">
        <v>72</v>
      </c>
      <c r="AN10" s="76">
        <f t="shared" ca="1" si="10"/>
        <v>2</v>
      </c>
      <c r="AO10" s="76">
        <f t="shared" ca="1" si="11"/>
        <v>5</v>
      </c>
      <c r="AP10" s="76" t="s">
        <v>74</v>
      </c>
      <c r="AQ10" s="76">
        <f t="shared" ca="1" si="12"/>
        <v>1</v>
      </c>
      <c r="AR10" s="76">
        <f t="shared" ca="1" si="13"/>
        <v>4</v>
      </c>
      <c r="AS10" s="76" t="s">
        <v>72</v>
      </c>
      <c r="AT10" s="76">
        <f t="shared" ca="1" si="14"/>
        <v>1</v>
      </c>
      <c r="AU10" s="76">
        <f t="shared" ca="1" si="15"/>
        <v>3</v>
      </c>
      <c r="AX10" s="76">
        <v>10</v>
      </c>
      <c r="AY10" s="78">
        <f t="shared" ca="1" si="16"/>
        <v>0</v>
      </c>
      <c r="AZ10" s="78">
        <f t="shared" ca="1" si="17"/>
        <v>0</v>
      </c>
      <c r="BA10" s="79"/>
      <c r="BC10" s="76">
        <v>10</v>
      </c>
      <c r="BD10" s="78">
        <f t="shared" ca="1" si="18"/>
        <v>5</v>
      </c>
      <c r="BE10" s="78">
        <f t="shared" ca="1" si="19"/>
        <v>8</v>
      </c>
      <c r="BF10" s="79"/>
      <c r="BH10" s="76">
        <v>10</v>
      </c>
      <c r="BI10" s="80">
        <f t="shared" ca="1" si="20"/>
        <v>8</v>
      </c>
      <c r="BJ10" s="80">
        <f t="shared" ca="1" si="0"/>
        <v>2</v>
      </c>
      <c r="BK10" s="81"/>
      <c r="BM10" s="76">
        <v>10</v>
      </c>
      <c r="BN10" s="80">
        <f t="shared" ca="1" si="21"/>
        <v>8</v>
      </c>
      <c r="BO10" s="80">
        <f t="shared" ca="1" si="22"/>
        <v>5</v>
      </c>
      <c r="BP10" s="81"/>
      <c r="BQ10" s="81"/>
      <c r="BR10" s="79"/>
      <c r="BS10" s="10">
        <f t="shared" ca="1" si="23"/>
        <v>0.9696873125003842</v>
      </c>
      <c r="BT10" s="11">
        <f t="shared" ca="1" si="24"/>
        <v>2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0.56877992945967493</v>
      </c>
      <c r="CA10" s="11">
        <f t="shared" ca="1" si="26"/>
        <v>44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0.21171620623925613</v>
      </c>
      <c r="CH10" s="11">
        <f t="shared" ca="1" si="28"/>
        <v>83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0.14393811834843651</v>
      </c>
      <c r="CO10" s="11">
        <f t="shared" ca="1" si="30"/>
        <v>68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117"/>
      <c r="B11" s="87"/>
      <c r="C11" s="86" t="s">
        <v>181</v>
      </c>
      <c r="D11" s="118"/>
      <c r="E11" s="88"/>
      <c r="F11" s="87"/>
      <c r="G11" s="87"/>
      <c r="H11" s="87"/>
      <c r="I11" s="87"/>
      <c r="J11" s="89"/>
      <c r="K11" s="117"/>
      <c r="L11" s="87"/>
      <c r="M11" s="86" t="s">
        <v>182</v>
      </c>
      <c r="N11" s="87"/>
      <c r="O11" s="87"/>
      <c r="P11" s="87"/>
      <c r="Q11" s="87"/>
      <c r="R11" s="87"/>
      <c r="S11" s="87"/>
      <c r="T11" s="89"/>
      <c r="X11" s="74" t="s">
        <v>183</v>
      </c>
      <c r="Y11" s="76">
        <f t="shared" ca="1" si="1"/>
        <v>435</v>
      </c>
      <c r="Z11" s="76" t="s">
        <v>70</v>
      </c>
      <c r="AA11" s="76">
        <f t="shared" ca="1" si="2"/>
        <v>294</v>
      </c>
      <c r="AB11" s="76" t="s">
        <v>74</v>
      </c>
      <c r="AC11" s="76">
        <f t="shared" ca="1" si="3"/>
        <v>729</v>
      </c>
      <c r="AE11" s="76">
        <f t="shared" ca="1" si="4"/>
        <v>0</v>
      </c>
      <c r="AF11" s="76">
        <f t="shared" ca="1" si="5"/>
        <v>4</v>
      </c>
      <c r="AG11" s="76" t="s">
        <v>72</v>
      </c>
      <c r="AH11" s="76">
        <f t="shared" ca="1" si="6"/>
        <v>3</v>
      </c>
      <c r="AI11" s="76">
        <f t="shared" ca="1" si="7"/>
        <v>5</v>
      </c>
      <c r="AJ11" s="76" t="s">
        <v>70</v>
      </c>
      <c r="AK11" s="76">
        <f t="shared" ca="1" si="8"/>
        <v>0</v>
      </c>
      <c r="AL11" s="76">
        <f t="shared" ca="1" si="9"/>
        <v>2</v>
      </c>
      <c r="AM11" s="76" t="s">
        <v>72</v>
      </c>
      <c r="AN11" s="76">
        <f t="shared" ca="1" si="10"/>
        <v>9</v>
      </c>
      <c r="AO11" s="76">
        <f t="shared" ca="1" si="11"/>
        <v>4</v>
      </c>
      <c r="AP11" s="76" t="s">
        <v>74</v>
      </c>
      <c r="AQ11" s="76">
        <f t="shared" ca="1" si="12"/>
        <v>0</v>
      </c>
      <c r="AR11" s="76">
        <f t="shared" ca="1" si="13"/>
        <v>7</v>
      </c>
      <c r="AS11" s="76" t="s">
        <v>72</v>
      </c>
      <c r="AT11" s="76">
        <f t="shared" ca="1" si="14"/>
        <v>2</v>
      </c>
      <c r="AU11" s="76">
        <f t="shared" ca="1" si="15"/>
        <v>9</v>
      </c>
      <c r="AX11" s="76">
        <v>11</v>
      </c>
      <c r="AY11" s="78">
        <f t="shared" ca="1" si="16"/>
        <v>0</v>
      </c>
      <c r="AZ11" s="78">
        <f t="shared" ca="1" si="17"/>
        <v>0</v>
      </c>
      <c r="BA11" s="79"/>
      <c r="BC11" s="76">
        <v>11</v>
      </c>
      <c r="BD11" s="78">
        <f t="shared" ca="1" si="18"/>
        <v>4</v>
      </c>
      <c r="BE11" s="78">
        <f t="shared" ca="1" si="19"/>
        <v>2</v>
      </c>
      <c r="BF11" s="79"/>
      <c r="BH11" s="76">
        <v>11</v>
      </c>
      <c r="BI11" s="80">
        <f t="shared" ca="1" si="20"/>
        <v>3</v>
      </c>
      <c r="BJ11" s="80">
        <f t="shared" ca="1" si="0"/>
        <v>9</v>
      </c>
      <c r="BK11" s="81"/>
      <c r="BM11" s="76">
        <v>11</v>
      </c>
      <c r="BN11" s="80">
        <f t="shared" ca="1" si="21"/>
        <v>5</v>
      </c>
      <c r="BO11" s="80">
        <f t="shared" ca="1" si="22"/>
        <v>4</v>
      </c>
      <c r="BP11" s="81"/>
      <c r="BQ11" s="81"/>
      <c r="BR11" s="79"/>
      <c r="BS11" s="10">
        <f t="shared" ca="1" si="23"/>
        <v>5.6488396565868682E-2</v>
      </c>
      <c r="BT11" s="11">
        <f t="shared" ca="1" si="24"/>
        <v>17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0.80903040259598835</v>
      </c>
      <c r="CA11" s="11">
        <f t="shared" ca="1" si="26"/>
        <v>29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0.59891463511565723</v>
      </c>
      <c r="CH11" s="11">
        <f t="shared" ca="1" si="28"/>
        <v>40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0.45587933802683267</v>
      </c>
      <c r="CO11" s="11">
        <f t="shared" ca="1" si="30"/>
        <v>40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94"/>
      <c r="B12" s="95"/>
      <c r="C12" s="171" t="str">
        <f ca="1">$Y3/100&amp;$Z3&amp;$AA3/100&amp;$AB3</f>
        <v>4.34＋8.01＝</v>
      </c>
      <c r="D12" s="172"/>
      <c r="E12" s="172"/>
      <c r="F12" s="172"/>
      <c r="G12" s="182">
        <f ca="1">$AC3/100</f>
        <v>12.35</v>
      </c>
      <c r="H12" s="183"/>
      <c r="I12" s="91"/>
      <c r="J12" s="92"/>
      <c r="K12" s="90"/>
      <c r="L12" s="83"/>
      <c r="M12" s="171" t="str">
        <f ca="1">$Y4/100&amp;$Z4&amp;$AA4/100&amp;$AB4</f>
        <v>5.76＋1.06＝</v>
      </c>
      <c r="N12" s="172"/>
      <c r="O12" s="172"/>
      <c r="P12" s="172"/>
      <c r="Q12" s="182">
        <f ca="1">$AC4/100</f>
        <v>6.82</v>
      </c>
      <c r="R12" s="183"/>
      <c r="S12" s="91"/>
      <c r="T12" s="93"/>
      <c r="X12" s="74" t="s">
        <v>75</v>
      </c>
      <c r="Y12" s="76">
        <f t="shared" ca="1" si="1"/>
        <v>341</v>
      </c>
      <c r="Z12" s="76" t="s">
        <v>1</v>
      </c>
      <c r="AA12" s="76">
        <f t="shared" ca="1" si="2"/>
        <v>274</v>
      </c>
      <c r="AB12" s="76" t="s">
        <v>74</v>
      </c>
      <c r="AC12" s="76">
        <f t="shared" ca="1" si="3"/>
        <v>615</v>
      </c>
      <c r="AE12" s="76">
        <f t="shared" ca="1" si="4"/>
        <v>0</v>
      </c>
      <c r="AF12" s="76">
        <f t="shared" ca="1" si="5"/>
        <v>3</v>
      </c>
      <c r="AG12" s="76" t="s">
        <v>72</v>
      </c>
      <c r="AH12" s="76">
        <f t="shared" ca="1" si="6"/>
        <v>4</v>
      </c>
      <c r="AI12" s="76">
        <f t="shared" ca="1" si="7"/>
        <v>1</v>
      </c>
      <c r="AJ12" s="76" t="s">
        <v>70</v>
      </c>
      <c r="AK12" s="76">
        <f t="shared" ca="1" si="8"/>
        <v>0</v>
      </c>
      <c r="AL12" s="76">
        <f t="shared" ca="1" si="9"/>
        <v>2</v>
      </c>
      <c r="AM12" s="76" t="s">
        <v>3</v>
      </c>
      <c r="AN12" s="76">
        <f t="shared" ca="1" si="10"/>
        <v>7</v>
      </c>
      <c r="AO12" s="76">
        <f t="shared" ca="1" si="11"/>
        <v>4</v>
      </c>
      <c r="AP12" s="76" t="s">
        <v>184</v>
      </c>
      <c r="AQ12" s="76">
        <f t="shared" ca="1" si="12"/>
        <v>0</v>
      </c>
      <c r="AR12" s="76">
        <f t="shared" ca="1" si="13"/>
        <v>6</v>
      </c>
      <c r="AS12" s="76" t="s">
        <v>72</v>
      </c>
      <c r="AT12" s="76">
        <f t="shared" ca="1" si="14"/>
        <v>1</v>
      </c>
      <c r="AU12" s="76">
        <f t="shared" ca="1" si="15"/>
        <v>5</v>
      </c>
      <c r="AX12" s="76">
        <v>12</v>
      </c>
      <c r="AY12" s="78">
        <f t="shared" ca="1" si="16"/>
        <v>0</v>
      </c>
      <c r="AZ12" s="78">
        <f t="shared" ca="1" si="17"/>
        <v>0</v>
      </c>
      <c r="BA12" s="79"/>
      <c r="BC12" s="76">
        <v>12</v>
      </c>
      <c r="BD12" s="78">
        <f t="shared" ca="1" si="18"/>
        <v>3</v>
      </c>
      <c r="BE12" s="78">
        <f t="shared" ca="1" si="19"/>
        <v>2</v>
      </c>
      <c r="BF12" s="79"/>
      <c r="BH12" s="76">
        <v>12</v>
      </c>
      <c r="BI12" s="80">
        <f t="shared" ca="1" si="20"/>
        <v>4</v>
      </c>
      <c r="BJ12" s="80">
        <f t="shared" ca="1" si="0"/>
        <v>7</v>
      </c>
      <c r="BK12" s="81"/>
      <c r="BM12" s="76">
        <v>12</v>
      </c>
      <c r="BN12" s="80">
        <f t="shared" ca="1" si="21"/>
        <v>1</v>
      </c>
      <c r="BO12" s="80">
        <f t="shared" ca="1" si="22"/>
        <v>4</v>
      </c>
      <c r="BP12" s="81"/>
      <c r="BQ12" s="81"/>
      <c r="BR12" s="79"/>
      <c r="BS12" s="10">
        <f t="shared" ca="1" si="23"/>
        <v>0.90923173241633626</v>
      </c>
      <c r="BT12" s="11">
        <f t="shared" ca="1" si="24"/>
        <v>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0.85589078090674919</v>
      </c>
      <c r="CA12" s="11">
        <f t="shared" ca="1" si="26"/>
        <v>20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0.52775804734220555</v>
      </c>
      <c r="CH12" s="11">
        <f t="shared" ca="1" si="28"/>
        <v>48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0.87015427610263296</v>
      </c>
      <c r="CO12" s="11">
        <f t="shared" ca="1" si="30"/>
        <v>4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90"/>
      <c r="B13" s="83"/>
      <c r="C13" s="119"/>
      <c r="D13" s="120"/>
      <c r="E13" s="121"/>
      <c r="F13" s="83"/>
      <c r="G13" s="83"/>
      <c r="H13" s="83"/>
      <c r="I13" s="83"/>
      <c r="J13" s="98"/>
      <c r="K13" s="90"/>
      <c r="L13" s="83"/>
      <c r="M13" s="119"/>
      <c r="N13" s="83"/>
      <c r="O13" s="83"/>
      <c r="P13" s="83"/>
      <c r="Q13" s="83"/>
      <c r="R13" s="83"/>
      <c r="S13" s="83"/>
      <c r="T13" s="98"/>
      <c r="Y13" s="76"/>
      <c r="Z13" s="76"/>
      <c r="AA13" s="76"/>
      <c r="AB13" s="76"/>
      <c r="AC13" s="76"/>
      <c r="BS13" s="10">
        <f t="shared" ca="1" si="23"/>
        <v>0.57077648085637511</v>
      </c>
      <c r="BT13" s="11">
        <f t="shared" ca="1" si="24"/>
        <v>10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0.5431806781775903</v>
      </c>
      <c r="CA13" s="11">
        <f t="shared" ca="1" si="26"/>
        <v>48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0.41620413289882796</v>
      </c>
      <c r="CH13" s="11">
        <f t="shared" ca="1" si="28"/>
        <v>65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0.52998864983852734</v>
      </c>
      <c r="CO13" s="11">
        <f t="shared" ca="1" si="30"/>
        <v>32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90"/>
      <c r="B14" s="83"/>
      <c r="C14" s="99"/>
      <c r="D14" s="100">
        <f ca="1">$AY3</f>
        <v>0</v>
      </c>
      <c r="E14" s="101">
        <f ca="1">$BD3</f>
        <v>4</v>
      </c>
      <c r="F14" s="101" t="str">
        <f ca="1">IF(AND(G14=0,H14=0),"",".")</f>
        <v>.</v>
      </c>
      <c r="G14" s="102">
        <f ca="1">$BI3</f>
        <v>3</v>
      </c>
      <c r="H14" s="102">
        <f ca="1">$BN3</f>
        <v>4</v>
      </c>
      <c r="I14" s="103"/>
      <c r="J14" s="98"/>
      <c r="K14" s="90"/>
      <c r="L14" s="83"/>
      <c r="M14" s="99"/>
      <c r="N14" s="100">
        <f ca="1">$AY4</f>
        <v>0</v>
      </c>
      <c r="O14" s="101">
        <f ca="1">$BD4</f>
        <v>5</v>
      </c>
      <c r="P14" s="101" t="str">
        <f ca="1">IF(AND(Q14=0,R14=0),"",".")</f>
        <v>.</v>
      </c>
      <c r="Q14" s="102">
        <f ca="1">$BI4</f>
        <v>7</v>
      </c>
      <c r="R14" s="102">
        <f ca="1">$BN4</f>
        <v>6</v>
      </c>
      <c r="S14" s="103"/>
      <c r="T14" s="98"/>
      <c r="Y14" s="76"/>
      <c r="Z14" s="76"/>
      <c r="AA14" s="76"/>
      <c r="AB14" s="76"/>
      <c r="AC14" s="76"/>
      <c r="AT14" s="122"/>
      <c r="AU14" s="122"/>
      <c r="BS14" s="10">
        <f t="shared" ca="1" si="23"/>
        <v>0.88870171297415124</v>
      </c>
      <c r="BT14" s="11">
        <f t="shared" ca="1" si="24"/>
        <v>5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0.87696051821654553</v>
      </c>
      <c r="CA14" s="11">
        <f t="shared" ca="1" si="26"/>
        <v>18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0.16027884234009737</v>
      </c>
      <c r="CH14" s="11">
        <f t="shared" ca="1" si="28"/>
        <v>90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0.34030757876892159</v>
      </c>
      <c r="CO14" s="11">
        <f t="shared" ca="1" si="30"/>
        <v>48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90"/>
      <c r="B15" s="83"/>
      <c r="C15" s="104" t="str">
        <f ca="1">IF(AND($AZ3=0,$AY3=0),"","＋")</f>
        <v/>
      </c>
      <c r="D15" s="105" t="str">
        <f ca="1">IF(AND($AZ3=0,$AY3=0),"＋",$AZ3)</f>
        <v>＋</v>
      </c>
      <c r="E15" s="106">
        <f ca="1">$BE3</f>
        <v>8</v>
      </c>
      <c r="F15" s="106" t="str">
        <f ca="1">IF(AND(G15=0,H15=0),"",".")</f>
        <v>.</v>
      </c>
      <c r="G15" s="107">
        <f ca="1">$BJ3</f>
        <v>0</v>
      </c>
      <c r="H15" s="107">
        <f ca="1">$BO3</f>
        <v>1</v>
      </c>
      <c r="I15" s="103"/>
      <c r="J15" s="98"/>
      <c r="K15" s="90"/>
      <c r="L15" s="83"/>
      <c r="M15" s="104" t="str">
        <f ca="1">IF(AND($AZ4=0,$AY4=0),"","＋")</f>
        <v/>
      </c>
      <c r="N15" s="105" t="str">
        <f ca="1">IF(AND($AZ4=0,$AY4=0),"＋",$AZ4)</f>
        <v>＋</v>
      </c>
      <c r="O15" s="106">
        <f ca="1">$BE4</f>
        <v>1</v>
      </c>
      <c r="P15" s="106" t="str">
        <f ca="1">IF(AND(Q15=0,R15=0),"",".")</f>
        <v>.</v>
      </c>
      <c r="Q15" s="107">
        <f ca="1">$BJ4</f>
        <v>0</v>
      </c>
      <c r="R15" s="107">
        <f ca="1">$BO4</f>
        <v>6</v>
      </c>
      <c r="S15" s="103"/>
      <c r="T15" s="98"/>
      <c r="AB15" s="75"/>
      <c r="AC15" s="76"/>
      <c r="AD15" s="76"/>
      <c r="AF15" s="76"/>
      <c r="AQ15" s="76"/>
      <c r="AR15" s="76"/>
      <c r="AS15" s="76"/>
      <c r="AT15" s="76"/>
      <c r="AU15" s="76"/>
      <c r="BS15" s="10">
        <f t="shared" ca="1" si="23"/>
        <v>0.94326726842962705</v>
      </c>
      <c r="BT15" s="11">
        <f t="shared" ca="1" si="24"/>
        <v>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0.17706867021392558</v>
      </c>
      <c r="CA15" s="11">
        <f t="shared" ca="1" si="26"/>
        <v>69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0.24307870824385103</v>
      </c>
      <c r="CH15" s="11">
        <f t="shared" ca="1" si="28"/>
        <v>80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0.54310939034075556</v>
      </c>
      <c r="CO15" s="11">
        <f t="shared" ca="1" si="30"/>
        <v>31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90"/>
      <c r="B16" s="83"/>
      <c r="C16" s="99"/>
      <c r="D16" s="100">
        <f ca="1">$AQ3</f>
        <v>1</v>
      </c>
      <c r="E16" s="101">
        <f ca="1">$AR3</f>
        <v>2</v>
      </c>
      <c r="F16" s="101" t="str">
        <f>$AS3</f>
        <v>.</v>
      </c>
      <c r="G16" s="102">
        <f ca="1">$AT3</f>
        <v>3</v>
      </c>
      <c r="H16" s="109">
        <f ca="1">$AU3</f>
        <v>5</v>
      </c>
      <c r="I16" s="103"/>
      <c r="J16" s="110"/>
      <c r="K16" s="111"/>
      <c r="L16" s="108"/>
      <c r="M16" s="99"/>
      <c r="N16" s="100">
        <f ca="1">$AQ4</f>
        <v>0</v>
      </c>
      <c r="O16" s="101">
        <f ca="1">$AR4</f>
        <v>6</v>
      </c>
      <c r="P16" s="101" t="str">
        <f>$AS4</f>
        <v>.</v>
      </c>
      <c r="Q16" s="102">
        <f ca="1">$AT4</f>
        <v>8</v>
      </c>
      <c r="R16" s="109">
        <f ca="1">$AU4</f>
        <v>2</v>
      </c>
      <c r="S16" s="103"/>
      <c r="T16" s="110"/>
      <c r="AB16" s="75"/>
      <c r="AC16" s="76"/>
      <c r="AD16" s="76"/>
      <c r="AF16" s="76"/>
      <c r="AQ16" s="76"/>
      <c r="AR16" s="76"/>
      <c r="AS16" s="76"/>
      <c r="AT16" s="76"/>
      <c r="AU16" s="76"/>
      <c r="BS16" s="10">
        <f t="shared" ca="1" si="23"/>
        <v>0.81065991321223185</v>
      </c>
      <c r="BT16" s="11">
        <f t="shared" ca="1" si="24"/>
        <v>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0.56769046892124753</v>
      </c>
      <c r="CA16" s="11">
        <f t="shared" ca="1" si="26"/>
        <v>45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0.44863602559264149</v>
      </c>
      <c r="CH16" s="11">
        <f t="shared" ca="1" si="28"/>
        <v>60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0.70109958387286375</v>
      </c>
      <c r="CO16" s="11">
        <f t="shared" ca="1" si="30"/>
        <v>18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112"/>
      <c r="B17" s="113"/>
      <c r="C17" s="113"/>
      <c r="D17" s="114"/>
      <c r="E17" s="115"/>
      <c r="F17" s="113"/>
      <c r="G17" s="113"/>
      <c r="H17" s="113"/>
      <c r="I17" s="113"/>
      <c r="J17" s="116"/>
      <c r="K17" s="112"/>
      <c r="L17" s="113"/>
      <c r="M17" s="113"/>
      <c r="N17" s="113"/>
      <c r="O17" s="113"/>
      <c r="P17" s="113"/>
      <c r="Q17" s="113"/>
      <c r="R17" s="113"/>
      <c r="S17" s="113"/>
      <c r="T17" s="116"/>
      <c r="AB17" s="75"/>
      <c r="AC17" s="76"/>
      <c r="AD17" s="76"/>
      <c r="AF17" s="76"/>
      <c r="AQ17" s="76"/>
      <c r="AR17" s="76"/>
      <c r="AS17" s="76"/>
      <c r="AT17" s="76"/>
      <c r="AU17" s="76"/>
      <c r="BS17" s="10">
        <f t="shared" ca="1" si="23"/>
        <v>0.51772100034499857</v>
      </c>
      <c r="BT17" s="11">
        <f t="shared" ca="1" si="24"/>
        <v>11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0.77982084441345023</v>
      </c>
      <c r="CA17" s="11">
        <f t="shared" ca="1" si="26"/>
        <v>32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0.47764473687611264</v>
      </c>
      <c r="CH17" s="11">
        <f t="shared" ca="1" si="28"/>
        <v>54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0.7540932406714056</v>
      </c>
      <c r="CO17" s="11">
        <f t="shared" ca="1" si="30"/>
        <v>10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117"/>
      <c r="B18" s="87"/>
      <c r="C18" s="86" t="s">
        <v>78</v>
      </c>
      <c r="D18" s="118"/>
      <c r="E18" s="88"/>
      <c r="F18" s="87"/>
      <c r="G18" s="87"/>
      <c r="H18" s="87"/>
      <c r="I18" s="87"/>
      <c r="J18" s="89"/>
      <c r="K18" s="117"/>
      <c r="L18" s="87"/>
      <c r="M18" s="86" t="s">
        <v>79</v>
      </c>
      <c r="N18" s="87"/>
      <c r="O18" s="87"/>
      <c r="P18" s="87"/>
      <c r="Q18" s="87"/>
      <c r="R18" s="87"/>
      <c r="S18" s="87"/>
      <c r="T18" s="89"/>
      <c r="AB18" s="75"/>
      <c r="AC18" s="76"/>
      <c r="AD18" s="76"/>
      <c r="AF18" s="76"/>
      <c r="AQ18" s="76"/>
      <c r="AR18" s="76"/>
      <c r="AS18" s="76"/>
      <c r="AT18" s="76"/>
      <c r="AU18" s="76"/>
      <c r="BS18" s="10">
        <f t="shared" ca="1" si="23"/>
        <v>0.45117638637169588</v>
      </c>
      <c r="BT18" s="11">
        <f t="shared" ca="1" si="24"/>
        <v>12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0.88013992518941242</v>
      </c>
      <c r="CA18" s="11">
        <f t="shared" ca="1" si="26"/>
        <v>17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0.61563411350914532</v>
      </c>
      <c r="CH18" s="11">
        <f t="shared" ca="1" si="28"/>
        <v>35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0.68086091988943342</v>
      </c>
      <c r="CO18" s="11">
        <f t="shared" ca="1" si="30"/>
        <v>22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94"/>
      <c r="B19" s="95"/>
      <c r="C19" s="171" t="str">
        <f ca="1">$Y5/100&amp;$Z5&amp;$AA5/100&amp;$AB5</f>
        <v>5.27＋4.41＝</v>
      </c>
      <c r="D19" s="172"/>
      <c r="E19" s="172"/>
      <c r="F19" s="172"/>
      <c r="G19" s="182">
        <f ca="1">$AC5/100</f>
        <v>9.68</v>
      </c>
      <c r="H19" s="183"/>
      <c r="I19" s="91"/>
      <c r="J19" s="92"/>
      <c r="K19" s="90"/>
      <c r="L19" s="83"/>
      <c r="M19" s="171" t="str">
        <f ca="1">$Y6/100&amp;$Z6&amp;$AA6/100&amp;$AB6</f>
        <v>5.87＋5.12＝</v>
      </c>
      <c r="N19" s="172"/>
      <c r="O19" s="172"/>
      <c r="P19" s="172"/>
      <c r="Q19" s="182">
        <f ca="1">$AC6/100</f>
        <v>10.99</v>
      </c>
      <c r="R19" s="183"/>
      <c r="S19" s="91"/>
      <c r="T19" s="93"/>
      <c r="AB19" s="75"/>
      <c r="AC19" s="76"/>
      <c r="AD19" s="76"/>
      <c r="AF19" s="76"/>
      <c r="AQ19" s="76"/>
      <c r="AR19" s="76"/>
      <c r="AS19" s="76"/>
      <c r="AT19" s="76"/>
      <c r="AU19" s="76"/>
      <c r="BS19" s="10"/>
      <c r="BT19" s="11"/>
      <c r="BU19" s="11"/>
      <c r="BV19" s="4"/>
      <c r="BW19" s="4"/>
      <c r="BX19" s="4"/>
      <c r="BY19" s="4"/>
      <c r="BZ19" s="10">
        <f t="shared" ca="1" si="25"/>
        <v>0.82736607693014985</v>
      </c>
      <c r="CA19" s="11">
        <f t="shared" ca="1" si="26"/>
        <v>24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0.70941988206948647</v>
      </c>
      <c r="CH19" s="11">
        <f t="shared" ca="1" si="28"/>
        <v>27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0.38056242954466324</v>
      </c>
      <c r="CO19" s="11">
        <f t="shared" ca="1" si="30"/>
        <v>45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90"/>
      <c r="B20" s="83"/>
      <c r="C20" s="119"/>
      <c r="D20" s="120"/>
      <c r="E20" s="121"/>
      <c r="F20" s="83"/>
      <c r="G20" s="83"/>
      <c r="H20" s="83"/>
      <c r="I20" s="83"/>
      <c r="J20" s="98"/>
      <c r="K20" s="90"/>
      <c r="L20" s="83"/>
      <c r="M20" s="119"/>
      <c r="N20" s="83"/>
      <c r="O20" s="83"/>
      <c r="P20" s="83"/>
      <c r="Q20" s="83"/>
      <c r="R20" s="83"/>
      <c r="S20" s="83"/>
      <c r="T20" s="98"/>
      <c r="AB20" s="75"/>
      <c r="AC20" s="76"/>
      <c r="AD20" s="76"/>
      <c r="AF20" s="76"/>
      <c r="AQ20" s="76"/>
      <c r="AR20" s="76"/>
      <c r="AS20" s="76"/>
      <c r="AT20" s="76"/>
      <c r="AU20" s="76"/>
      <c r="BS20" s="10"/>
      <c r="BT20" s="11"/>
      <c r="BU20" s="11"/>
      <c r="BV20" s="4"/>
      <c r="BW20" s="4"/>
      <c r="BX20" s="4"/>
      <c r="BY20" s="4"/>
      <c r="BZ20" s="10">
        <f t="shared" ca="1" si="25"/>
        <v>0.89531894924400479</v>
      </c>
      <c r="CA20" s="11">
        <f t="shared" ca="1" si="26"/>
        <v>15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0.61577224080970616</v>
      </c>
      <c r="CH20" s="11">
        <f t="shared" ca="1" si="28"/>
        <v>34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0.86253358431385341</v>
      </c>
      <c r="CO20" s="11">
        <f t="shared" ca="1" si="30"/>
        <v>6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90"/>
      <c r="B21" s="83"/>
      <c r="C21" s="99"/>
      <c r="D21" s="100">
        <f ca="1">$AY5</f>
        <v>0</v>
      </c>
      <c r="E21" s="101">
        <f ca="1">$BD5</f>
        <v>5</v>
      </c>
      <c r="F21" s="101" t="str">
        <f ca="1">IF(AND(G21=0,H21=0),"",".")</f>
        <v>.</v>
      </c>
      <c r="G21" s="102">
        <f ca="1">$BI5</f>
        <v>2</v>
      </c>
      <c r="H21" s="102">
        <f ca="1">$BN5</f>
        <v>7</v>
      </c>
      <c r="I21" s="103"/>
      <c r="J21" s="98"/>
      <c r="K21" s="90"/>
      <c r="L21" s="83"/>
      <c r="M21" s="99"/>
      <c r="N21" s="100">
        <f ca="1">$AY6</f>
        <v>0</v>
      </c>
      <c r="O21" s="101">
        <f ca="1">$BD6</f>
        <v>5</v>
      </c>
      <c r="P21" s="101" t="str">
        <f ca="1">IF(AND(Q21=0,R21=0),"",".")</f>
        <v>.</v>
      </c>
      <c r="Q21" s="102">
        <f ca="1">$BI6</f>
        <v>8</v>
      </c>
      <c r="R21" s="102">
        <f ca="1">$BN6</f>
        <v>7</v>
      </c>
      <c r="S21" s="103"/>
      <c r="T21" s="98"/>
      <c r="AB21" s="75"/>
      <c r="AC21" s="76"/>
      <c r="AD21" s="76"/>
      <c r="AF21" s="76"/>
      <c r="AQ21" s="76"/>
      <c r="AR21" s="76"/>
      <c r="AS21" s="76"/>
      <c r="AT21" s="76"/>
      <c r="AU21" s="76"/>
      <c r="BS21" s="10"/>
      <c r="BT21" s="11"/>
      <c r="BU21" s="11"/>
      <c r="BV21" s="4"/>
      <c r="BW21" s="4"/>
      <c r="BX21" s="4"/>
      <c r="BY21" s="4"/>
      <c r="BZ21" s="10">
        <f t="shared" ca="1" si="25"/>
        <v>0.86738627382967204</v>
      </c>
      <c r="CA21" s="11">
        <f t="shared" ca="1" si="26"/>
        <v>19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0.65778397372667352</v>
      </c>
      <c r="CH21" s="11">
        <f t="shared" ca="1" si="28"/>
        <v>32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0.74603414601154683</v>
      </c>
      <c r="CO21" s="11">
        <f t="shared" ca="1" si="30"/>
        <v>12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90"/>
      <c r="B22" s="83"/>
      <c r="C22" s="104" t="str">
        <f ca="1">IF(AND($AZ5=0,$AY5=0),"","＋")</f>
        <v/>
      </c>
      <c r="D22" s="105" t="str">
        <f ca="1">IF(AND($AZ5=0,$AY5=0),"＋",$AZ5)</f>
        <v>＋</v>
      </c>
      <c r="E22" s="106">
        <f ca="1">$BE5</f>
        <v>4</v>
      </c>
      <c r="F22" s="106" t="str">
        <f ca="1">IF(AND(G22=0,H22=0),"",".")</f>
        <v>.</v>
      </c>
      <c r="G22" s="107">
        <f ca="1">$BJ5</f>
        <v>4</v>
      </c>
      <c r="H22" s="107">
        <f ca="1">$BO5</f>
        <v>1</v>
      </c>
      <c r="I22" s="103"/>
      <c r="J22" s="98"/>
      <c r="K22" s="90"/>
      <c r="L22" s="83"/>
      <c r="M22" s="104" t="str">
        <f ca="1">IF(AND($AZ6=0,$AY6=0),"","＋")</f>
        <v/>
      </c>
      <c r="N22" s="105" t="str">
        <f ca="1">IF(AND($AZ6=0,$AY6=0),"＋",$AZ6)</f>
        <v>＋</v>
      </c>
      <c r="O22" s="106">
        <f ca="1">$BE6</f>
        <v>5</v>
      </c>
      <c r="P22" s="106" t="str">
        <f ca="1">IF(AND(Q22=0,R22=0),"",".")</f>
        <v>.</v>
      </c>
      <c r="Q22" s="107">
        <f ca="1">$BJ6</f>
        <v>1</v>
      </c>
      <c r="R22" s="107">
        <f ca="1">$BO6</f>
        <v>2</v>
      </c>
      <c r="S22" s="103"/>
      <c r="T22" s="98"/>
      <c r="AB22" s="75"/>
      <c r="AC22" s="76"/>
      <c r="AD22" s="76"/>
      <c r="AF22" s="76"/>
      <c r="AQ22" s="76"/>
      <c r="AR22" s="76"/>
      <c r="AS22" s="76"/>
      <c r="AT22" s="76"/>
      <c r="AU22" s="76"/>
      <c r="BS22" s="10"/>
      <c r="BT22" s="11"/>
      <c r="BU22" s="11"/>
      <c r="BV22" s="4"/>
      <c r="BW22" s="4"/>
      <c r="BX22" s="4"/>
      <c r="BY22" s="4"/>
      <c r="BZ22" s="10">
        <f t="shared" ca="1" si="25"/>
        <v>4.0496422640868612E-2</v>
      </c>
      <c r="CA22" s="11">
        <f t="shared" ca="1" si="26"/>
        <v>78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0.7931977652829334</v>
      </c>
      <c r="CH22" s="11">
        <f t="shared" ca="1" si="28"/>
        <v>18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0.16943941635524273</v>
      </c>
      <c r="CO22" s="11">
        <f t="shared" ca="1" si="30"/>
        <v>64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90"/>
      <c r="B23" s="83"/>
      <c r="C23" s="99"/>
      <c r="D23" s="100">
        <f ca="1">$AQ5</f>
        <v>0</v>
      </c>
      <c r="E23" s="101">
        <f ca="1">$AR5</f>
        <v>9</v>
      </c>
      <c r="F23" s="101" t="str">
        <f>$AS5</f>
        <v>.</v>
      </c>
      <c r="G23" s="102">
        <f ca="1">$AT5</f>
        <v>6</v>
      </c>
      <c r="H23" s="109">
        <f ca="1">$AU5</f>
        <v>8</v>
      </c>
      <c r="I23" s="103"/>
      <c r="J23" s="110"/>
      <c r="K23" s="111"/>
      <c r="L23" s="108"/>
      <c r="M23" s="99"/>
      <c r="N23" s="100">
        <f ca="1">$AQ6</f>
        <v>1</v>
      </c>
      <c r="O23" s="101">
        <f ca="1">$AR6</f>
        <v>0</v>
      </c>
      <c r="P23" s="101" t="str">
        <f>$AS6</f>
        <v>.</v>
      </c>
      <c r="Q23" s="102">
        <f ca="1">$AT6</f>
        <v>9</v>
      </c>
      <c r="R23" s="109">
        <f ca="1">$AU6</f>
        <v>9</v>
      </c>
      <c r="S23" s="103"/>
      <c r="T23" s="110"/>
      <c r="AB23" s="75"/>
      <c r="AC23" s="76"/>
      <c r="AD23" s="76"/>
      <c r="AF23" s="76"/>
      <c r="AQ23" s="76"/>
      <c r="AR23" s="76"/>
      <c r="AS23" s="76"/>
      <c r="AT23" s="76"/>
      <c r="AU23" s="76"/>
      <c r="BS23" s="10"/>
      <c r="BT23" s="11"/>
      <c r="BU23" s="11"/>
      <c r="BV23" s="4"/>
      <c r="BW23" s="4"/>
      <c r="BX23" s="4"/>
      <c r="BY23" s="4"/>
      <c r="BZ23" s="10">
        <f t="shared" ca="1" si="25"/>
        <v>0.82493072147414814</v>
      </c>
      <c r="CA23" s="11">
        <f t="shared" ca="1" si="26"/>
        <v>25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0.6296752772496087</v>
      </c>
      <c r="CH23" s="11">
        <f t="shared" ca="1" si="28"/>
        <v>33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0.23871324243061232</v>
      </c>
      <c r="CO23" s="11">
        <f t="shared" ca="1" si="30"/>
        <v>58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112"/>
      <c r="B24" s="113"/>
      <c r="C24" s="113"/>
      <c r="D24" s="114"/>
      <c r="E24" s="115"/>
      <c r="F24" s="113"/>
      <c r="G24" s="113"/>
      <c r="H24" s="113"/>
      <c r="I24" s="113"/>
      <c r="J24" s="116"/>
      <c r="K24" s="112"/>
      <c r="L24" s="113"/>
      <c r="M24" s="113"/>
      <c r="N24" s="113"/>
      <c r="O24" s="113"/>
      <c r="P24" s="113"/>
      <c r="Q24" s="113"/>
      <c r="R24" s="113"/>
      <c r="S24" s="113"/>
      <c r="T24" s="116"/>
      <c r="AB24" s="75"/>
      <c r="AC24" s="76"/>
      <c r="AD24" s="76"/>
      <c r="AF24" s="76"/>
      <c r="AQ24" s="76"/>
      <c r="AR24" s="76"/>
      <c r="AS24" s="76"/>
      <c r="AT24" s="76"/>
      <c r="AU24" s="76"/>
      <c r="BS24" s="10"/>
      <c r="BT24" s="11"/>
      <c r="BU24" s="11"/>
      <c r="BV24" s="4"/>
      <c r="BW24" s="4"/>
      <c r="BX24" s="4"/>
      <c r="BY24" s="4"/>
      <c r="BZ24" s="10">
        <f t="shared" ca="1" si="25"/>
        <v>0.55398845984574019</v>
      </c>
      <c r="CA24" s="11">
        <f t="shared" ca="1" si="26"/>
        <v>47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0.86939538431492636</v>
      </c>
      <c r="CH24" s="11">
        <f t="shared" ca="1" si="28"/>
        <v>8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0.2221670824864389</v>
      </c>
      <c r="CO24" s="11">
        <f t="shared" ca="1" si="30"/>
        <v>60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117"/>
      <c r="B25" s="87"/>
      <c r="C25" s="86" t="s">
        <v>41</v>
      </c>
      <c r="D25" s="118"/>
      <c r="E25" s="88"/>
      <c r="F25" s="87"/>
      <c r="G25" s="87"/>
      <c r="H25" s="87"/>
      <c r="I25" s="87"/>
      <c r="J25" s="89"/>
      <c r="K25" s="117"/>
      <c r="L25" s="87"/>
      <c r="M25" s="86" t="s">
        <v>185</v>
      </c>
      <c r="N25" s="87"/>
      <c r="O25" s="87"/>
      <c r="P25" s="87"/>
      <c r="Q25" s="87"/>
      <c r="R25" s="87"/>
      <c r="S25" s="87"/>
      <c r="T25" s="89"/>
      <c r="AB25" s="75"/>
      <c r="AC25" s="76"/>
      <c r="AD25" s="76"/>
      <c r="AF25" s="76"/>
      <c r="AQ25" s="76"/>
      <c r="AR25" s="76"/>
      <c r="AS25" s="76"/>
      <c r="AT25" s="76"/>
      <c r="AU25" s="76"/>
      <c r="BS25" s="10"/>
      <c r="BT25" s="11"/>
      <c r="BU25" s="11"/>
      <c r="BV25" s="4"/>
      <c r="BW25" s="4"/>
      <c r="BX25" s="4"/>
      <c r="BY25" s="4"/>
      <c r="BZ25" s="10">
        <f t="shared" ca="1" si="25"/>
        <v>4.7313424363946921E-2</v>
      </c>
      <c r="CA25" s="11">
        <f t="shared" ca="1" si="26"/>
        <v>76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0.53123532207772939</v>
      </c>
      <c r="CH25" s="11">
        <f t="shared" ca="1" si="28"/>
        <v>47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0.19326795187432522</v>
      </c>
      <c r="CO25" s="11">
        <f t="shared" ca="1" si="30"/>
        <v>63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94"/>
      <c r="B26" s="95"/>
      <c r="C26" s="171" t="str">
        <f ca="1">$Y7/100&amp;$Z7&amp;$AA7/100&amp;$AB7</f>
        <v>9.49＋2.56＝</v>
      </c>
      <c r="D26" s="172"/>
      <c r="E26" s="172"/>
      <c r="F26" s="172"/>
      <c r="G26" s="182">
        <f ca="1">$AC7/100</f>
        <v>12.05</v>
      </c>
      <c r="H26" s="183"/>
      <c r="I26" s="91"/>
      <c r="J26" s="92"/>
      <c r="K26" s="90"/>
      <c r="L26" s="83"/>
      <c r="M26" s="171" t="str">
        <f ca="1">$Y8/100&amp;$Z8&amp;$AA8/100&amp;$AB8</f>
        <v>3.11＋5.68＝</v>
      </c>
      <c r="N26" s="172"/>
      <c r="O26" s="172"/>
      <c r="P26" s="172"/>
      <c r="Q26" s="182">
        <f ca="1">$AC8/100</f>
        <v>8.7899999999999991</v>
      </c>
      <c r="R26" s="183"/>
      <c r="S26" s="91"/>
      <c r="T26" s="93"/>
      <c r="AB26" s="75"/>
      <c r="AC26" s="76"/>
      <c r="AD26" s="76"/>
      <c r="AF26" s="76"/>
      <c r="AQ26" s="76"/>
      <c r="AR26" s="76"/>
      <c r="AS26" s="76"/>
      <c r="AT26" s="76"/>
      <c r="AU26" s="76"/>
      <c r="BS26" s="10"/>
      <c r="BT26" s="11"/>
      <c r="BU26" s="11"/>
      <c r="BV26" s="4"/>
      <c r="BW26" s="4"/>
      <c r="BX26" s="4"/>
      <c r="BY26" s="4"/>
      <c r="BZ26" s="10">
        <f t="shared" ca="1" si="25"/>
        <v>0.92100460165111142</v>
      </c>
      <c r="CA26" s="11">
        <f t="shared" ca="1" si="26"/>
        <v>11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0.70141288998077667</v>
      </c>
      <c r="CH26" s="11">
        <f t="shared" ca="1" si="28"/>
        <v>29</v>
      </c>
      <c r="CI26" s="4"/>
      <c r="CJ26" s="4">
        <v>26</v>
      </c>
      <c r="CK26" s="4">
        <v>2</v>
      </c>
      <c r="CL26" s="4">
        <v>5</v>
      </c>
      <c r="CN26" s="10">
        <f t="shared" ca="1" si="29"/>
        <v>3.8776327609812089E-2</v>
      </c>
      <c r="CO26" s="11">
        <f t="shared" ca="1" si="30"/>
        <v>79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90"/>
      <c r="B27" s="83"/>
      <c r="C27" s="119"/>
      <c r="D27" s="120"/>
      <c r="E27" s="121"/>
      <c r="F27" s="83"/>
      <c r="G27" s="83"/>
      <c r="H27" s="83"/>
      <c r="I27" s="83"/>
      <c r="J27" s="98"/>
      <c r="K27" s="90"/>
      <c r="L27" s="83"/>
      <c r="M27" s="119"/>
      <c r="N27" s="83"/>
      <c r="O27" s="83"/>
      <c r="P27" s="83"/>
      <c r="Q27" s="83"/>
      <c r="R27" s="83"/>
      <c r="S27" s="83"/>
      <c r="T27" s="98"/>
      <c r="BS27" s="10"/>
      <c r="BT27" s="11"/>
      <c r="BU27" s="11"/>
      <c r="BV27" s="4"/>
      <c r="BW27" s="4"/>
      <c r="BX27" s="4"/>
      <c r="BY27" s="4"/>
      <c r="BZ27" s="10">
        <f t="shared" ca="1" si="25"/>
        <v>0.78975637644356766</v>
      </c>
      <c r="CA27" s="11">
        <f t="shared" ca="1" si="26"/>
        <v>30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0.35564759096912701</v>
      </c>
      <c r="CH27" s="11">
        <f t="shared" ca="1" si="28"/>
        <v>70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0.25556302950697152</v>
      </c>
      <c r="CO27" s="11">
        <f t="shared" ca="1" si="30"/>
        <v>57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90"/>
      <c r="B28" s="83"/>
      <c r="C28" s="99"/>
      <c r="D28" s="100">
        <f ca="1">$AY7</f>
        <v>0</v>
      </c>
      <c r="E28" s="101">
        <f ca="1">$BD7</f>
        <v>9</v>
      </c>
      <c r="F28" s="101" t="str">
        <f ca="1">IF(AND(G28=0,H28=0),"",".")</f>
        <v>.</v>
      </c>
      <c r="G28" s="102">
        <f ca="1">$BI7</f>
        <v>4</v>
      </c>
      <c r="H28" s="102">
        <f ca="1">$BN7</f>
        <v>9</v>
      </c>
      <c r="I28" s="103"/>
      <c r="J28" s="98"/>
      <c r="K28" s="90"/>
      <c r="L28" s="83"/>
      <c r="M28" s="99"/>
      <c r="N28" s="100">
        <f ca="1">$AY8</f>
        <v>0</v>
      </c>
      <c r="O28" s="101">
        <f ca="1">$BD8</f>
        <v>3</v>
      </c>
      <c r="P28" s="101" t="str">
        <f ca="1">IF(AND(Q28=0,R28=0),"",".")</f>
        <v>.</v>
      </c>
      <c r="Q28" s="102">
        <f ca="1">$BI8</f>
        <v>1</v>
      </c>
      <c r="R28" s="102">
        <f ca="1">$BN8</f>
        <v>1</v>
      </c>
      <c r="S28" s="103"/>
      <c r="T28" s="98"/>
      <c r="BS28" s="10"/>
      <c r="BT28" s="11"/>
      <c r="BU28" s="11"/>
      <c r="BV28" s="4"/>
      <c r="BW28" s="4"/>
      <c r="BX28" s="4"/>
      <c r="BY28" s="4"/>
      <c r="BZ28" s="10">
        <f t="shared" ca="1" si="25"/>
        <v>0.9552306999942195</v>
      </c>
      <c r="CA28" s="11">
        <f t="shared" ca="1" si="26"/>
        <v>4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0.46073202392426815</v>
      </c>
      <c r="CH28" s="11">
        <f t="shared" ca="1" si="28"/>
        <v>57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0.82201500065998556</v>
      </c>
      <c r="CO28" s="11">
        <f t="shared" ca="1" si="30"/>
        <v>7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90"/>
      <c r="B29" s="83"/>
      <c r="C29" s="104" t="str">
        <f ca="1">IF(AND($AZ7=0,$AY7=0),"","＋")</f>
        <v/>
      </c>
      <c r="D29" s="105" t="str">
        <f ca="1">IF(AND($AZ7=0,$AY7=0),"＋",$AZ7)</f>
        <v>＋</v>
      </c>
      <c r="E29" s="106">
        <f ca="1">$BE7</f>
        <v>2</v>
      </c>
      <c r="F29" s="106" t="str">
        <f ca="1">IF(AND(G29=0,H29=0),"",".")</f>
        <v>.</v>
      </c>
      <c r="G29" s="107">
        <f ca="1">$BJ7</f>
        <v>5</v>
      </c>
      <c r="H29" s="107">
        <f ca="1">$BO7</f>
        <v>6</v>
      </c>
      <c r="I29" s="103"/>
      <c r="J29" s="98"/>
      <c r="K29" s="90"/>
      <c r="L29" s="83"/>
      <c r="M29" s="104" t="str">
        <f ca="1">IF(AND($AZ8=0,$AY8=0),"","＋")</f>
        <v/>
      </c>
      <c r="N29" s="105" t="str">
        <f ca="1">IF(AND($AZ8=0,$AY8=0),"＋",$AZ8)</f>
        <v>＋</v>
      </c>
      <c r="O29" s="106">
        <f ca="1">$BE8</f>
        <v>5</v>
      </c>
      <c r="P29" s="106" t="str">
        <f ca="1">IF(AND(Q29=0,R29=0),"",".")</f>
        <v>.</v>
      </c>
      <c r="Q29" s="107">
        <f ca="1">$BJ8</f>
        <v>6</v>
      </c>
      <c r="R29" s="107">
        <f ca="1">$BO8</f>
        <v>8</v>
      </c>
      <c r="S29" s="103"/>
      <c r="T29" s="98"/>
      <c r="BS29" s="10"/>
      <c r="BT29" s="11"/>
      <c r="BU29" s="11"/>
      <c r="BV29" s="4"/>
      <c r="BW29" s="4"/>
      <c r="BX29" s="4"/>
      <c r="BY29" s="4"/>
      <c r="BZ29" s="10">
        <f t="shared" ca="1" si="25"/>
        <v>0.53026711082903</v>
      </c>
      <c r="CA29" s="11">
        <f t="shared" ca="1" si="26"/>
        <v>50</v>
      </c>
      <c r="CB29" s="4"/>
      <c r="CC29" s="4">
        <v>29</v>
      </c>
      <c r="CD29" s="4">
        <v>4</v>
      </c>
      <c r="CE29" s="4">
        <v>2</v>
      </c>
      <c r="CG29" s="10">
        <f t="shared" ca="1" si="27"/>
        <v>0.61464049229216255</v>
      </c>
      <c r="CH29" s="11">
        <f t="shared" ca="1" si="28"/>
        <v>36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0.49083254303144763</v>
      </c>
      <c r="CO29" s="11">
        <f t="shared" ca="1" si="30"/>
        <v>36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90"/>
      <c r="B30" s="83"/>
      <c r="C30" s="99"/>
      <c r="D30" s="100">
        <f ca="1">$AQ7</f>
        <v>1</v>
      </c>
      <c r="E30" s="101">
        <f ca="1">$AR7</f>
        <v>2</v>
      </c>
      <c r="F30" s="101" t="str">
        <f>$AS7</f>
        <v>.</v>
      </c>
      <c r="G30" s="102">
        <f ca="1">$AT7</f>
        <v>0</v>
      </c>
      <c r="H30" s="109">
        <f ca="1">$AU7</f>
        <v>5</v>
      </c>
      <c r="I30" s="103"/>
      <c r="J30" s="110"/>
      <c r="K30" s="111"/>
      <c r="L30" s="108"/>
      <c r="M30" s="99"/>
      <c r="N30" s="100">
        <f ca="1">$AQ8</f>
        <v>0</v>
      </c>
      <c r="O30" s="101">
        <f ca="1">$AR8</f>
        <v>8</v>
      </c>
      <c r="P30" s="101" t="str">
        <f>$AS8</f>
        <v>.</v>
      </c>
      <c r="Q30" s="102">
        <f ca="1">$AT8</f>
        <v>7</v>
      </c>
      <c r="R30" s="109">
        <f ca="1">$AU8</f>
        <v>9</v>
      </c>
      <c r="S30" s="103"/>
      <c r="T30" s="110"/>
      <c r="BS30" s="10"/>
      <c r="BT30" s="11"/>
      <c r="BU30" s="11"/>
      <c r="BV30" s="4"/>
      <c r="BW30" s="4"/>
      <c r="BX30" s="4"/>
      <c r="BY30" s="4"/>
      <c r="BZ30" s="10">
        <f t="shared" ca="1" si="25"/>
        <v>9.1935284912287529E-2</v>
      </c>
      <c r="CA30" s="11">
        <f t="shared" ca="1" si="26"/>
        <v>72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0.76252758463758319</v>
      </c>
      <c r="CH30" s="11">
        <f t="shared" ca="1" si="28"/>
        <v>22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0.12853049755804125</v>
      </c>
      <c r="CO30" s="11">
        <f t="shared" ca="1" si="30"/>
        <v>71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112"/>
      <c r="B31" s="113"/>
      <c r="C31" s="113"/>
      <c r="D31" s="113"/>
      <c r="E31" s="115"/>
      <c r="F31" s="113"/>
      <c r="G31" s="113"/>
      <c r="H31" s="113"/>
      <c r="I31" s="113"/>
      <c r="J31" s="116"/>
      <c r="K31" s="112"/>
      <c r="L31" s="113"/>
      <c r="M31" s="113"/>
      <c r="N31" s="113"/>
      <c r="O31" s="113"/>
      <c r="P31" s="113"/>
      <c r="Q31" s="113"/>
      <c r="R31" s="113"/>
      <c r="S31" s="113"/>
      <c r="T31" s="116"/>
      <c r="BS31" s="10"/>
      <c r="BT31" s="11"/>
      <c r="BU31" s="11"/>
      <c r="BV31" s="4"/>
      <c r="BW31" s="4"/>
      <c r="BX31" s="4"/>
      <c r="BY31" s="4"/>
      <c r="BZ31" s="10">
        <f t="shared" ca="1" si="25"/>
        <v>0.18170805824918124</v>
      </c>
      <c r="CA31" s="11">
        <f t="shared" ca="1" si="26"/>
        <v>68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0.71979052533427967</v>
      </c>
      <c r="CH31" s="11">
        <f t="shared" ca="1" si="28"/>
        <v>26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0.13248659776228677</v>
      </c>
      <c r="CO31" s="11">
        <f t="shared" ca="1" si="30"/>
        <v>70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184" t="str">
        <f>A1</f>
        <v>小数 たし算 小数第二位 (1.11) ミックス ８問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58">
        <f>S1</f>
        <v>1</v>
      </c>
      <c r="T32" s="158"/>
      <c r="X32" s="75"/>
      <c r="Y32" s="76"/>
      <c r="Z32" s="76"/>
      <c r="AB32" s="76"/>
      <c r="AC32" s="76"/>
      <c r="BS32" s="10"/>
      <c r="BT32" s="11"/>
      <c r="BU32" s="11"/>
      <c r="BV32" s="4"/>
      <c r="BW32" s="4"/>
      <c r="BX32" s="4"/>
      <c r="BY32" s="4"/>
      <c r="BZ32" s="10">
        <f t="shared" ca="1" si="25"/>
        <v>0.75486735956425277</v>
      </c>
      <c r="CA32" s="11">
        <f t="shared" ca="1" si="26"/>
        <v>33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0.13119888027104754</v>
      </c>
      <c r="CH32" s="11">
        <f t="shared" ca="1" si="28"/>
        <v>93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0.11864470206466993</v>
      </c>
      <c r="CO32" s="11">
        <f t="shared" ca="1" si="30"/>
        <v>73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175" t="str">
        <f t="shared" ref="A33:F33" si="31">A2</f>
        <v>　　月  　 　日</v>
      </c>
      <c r="B33" s="176"/>
      <c r="C33" s="176"/>
      <c r="D33" s="176"/>
      <c r="E33" s="177"/>
      <c r="F33" s="178" t="str">
        <f t="shared" si="31"/>
        <v>名前</v>
      </c>
      <c r="G33" s="178"/>
      <c r="H33" s="178"/>
      <c r="I33" s="179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1"/>
      <c r="Y33" s="76"/>
      <c r="Z33" s="76"/>
      <c r="AB33" s="76"/>
      <c r="AC33" s="76"/>
      <c r="BS33" s="10"/>
      <c r="BT33" s="11"/>
      <c r="BU33" s="11"/>
      <c r="BV33" s="4"/>
      <c r="BW33" s="4"/>
      <c r="BX33" s="4"/>
      <c r="BY33" s="4"/>
      <c r="BZ33" s="10">
        <f t="shared" ca="1" si="25"/>
        <v>0.9569626648115217</v>
      </c>
      <c r="CA33" s="11">
        <f t="shared" ca="1" si="26"/>
        <v>3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0.57126426567956801</v>
      </c>
      <c r="CH33" s="11">
        <f t="shared" ca="1" si="28"/>
        <v>43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0.20642488969540407</v>
      </c>
      <c r="CO33" s="11">
        <f t="shared" ca="1" si="30"/>
        <v>61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3"/>
      <c r="O34" s="83"/>
      <c r="P34" s="83"/>
      <c r="Q34" s="83"/>
      <c r="R34" s="83"/>
      <c r="S34" s="83"/>
      <c r="T34" s="83"/>
      <c r="Y34" s="76"/>
      <c r="Z34" s="76"/>
      <c r="AA34" s="75" t="s">
        <v>25</v>
      </c>
      <c r="AB34" s="75" t="s">
        <v>25</v>
      </c>
      <c r="AC34" s="76"/>
      <c r="BS34" s="10"/>
      <c r="BT34" s="11"/>
      <c r="BU34" s="11"/>
      <c r="BV34" s="4"/>
      <c r="BW34" s="4"/>
      <c r="BX34" s="4"/>
      <c r="BY34" s="4"/>
      <c r="BZ34" s="10">
        <f t="shared" ca="1" si="25"/>
        <v>0.37628791129927364</v>
      </c>
      <c r="CA34" s="11">
        <f t="shared" ca="1" si="26"/>
        <v>58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0.53230111566127003</v>
      </c>
      <c r="CH34" s="11">
        <f t="shared" ca="1" si="28"/>
        <v>45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0.56311201149818402</v>
      </c>
      <c r="CO34" s="11">
        <f t="shared" ca="1" si="30"/>
        <v>29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84"/>
      <c r="B35" s="85"/>
      <c r="C35" s="86" t="str">
        <f>C4</f>
        <v>①</v>
      </c>
      <c r="D35" s="87"/>
      <c r="E35" s="88"/>
      <c r="F35" s="87"/>
      <c r="G35" s="87"/>
      <c r="H35" s="87"/>
      <c r="I35" s="87"/>
      <c r="J35" s="89"/>
      <c r="K35" s="87"/>
      <c r="L35" s="87"/>
      <c r="M35" s="86" t="str">
        <f>M4</f>
        <v>②</v>
      </c>
      <c r="N35" s="87"/>
      <c r="O35" s="87"/>
      <c r="P35" s="87"/>
      <c r="Q35" s="87"/>
      <c r="R35" s="87"/>
      <c r="S35" s="87"/>
      <c r="T35" s="89"/>
      <c r="Y35" s="76"/>
      <c r="Z35" s="76"/>
      <c r="AA35" s="75" t="s">
        <v>46</v>
      </c>
      <c r="AB35" s="75" t="s">
        <v>45</v>
      </c>
      <c r="AC35" s="76"/>
      <c r="BS35" s="10"/>
      <c r="BT35" s="11"/>
      <c r="BU35" s="11"/>
      <c r="BV35" s="4"/>
      <c r="BW35" s="4"/>
      <c r="BX35" s="4"/>
      <c r="BY35" s="4"/>
      <c r="BZ35" s="10">
        <f t="shared" ca="1" si="25"/>
        <v>1.7516992870968529E-2</v>
      </c>
      <c r="CA35" s="11">
        <f t="shared" ca="1" si="26"/>
        <v>80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0.5018521801734126</v>
      </c>
      <c r="CH35" s="11">
        <f t="shared" ca="1" si="28"/>
        <v>52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0.32996224051115175</v>
      </c>
      <c r="CO35" s="11">
        <f t="shared" ca="1" si="30"/>
        <v>53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123"/>
      <c r="B36" s="124"/>
      <c r="C36" s="171" t="str">
        <f t="shared" ref="C36" ca="1" si="32">C5</f>
        <v>5.29＋2.73＝</v>
      </c>
      <c r="D36" s="172"/>
      <c r="E36" s="172"/>
      <c r="F36" s="172"/>
      <c r="G36" s="173">
        <f ca="1">G5</f>
        <v>8.02</v>
      </c>
      <c r="H36" s="174"/>
      <c r="I36" s="125"/>
      <c r="J36" s="126"/>
      <c r="K36" s="95"/>
      <c r="L36" s="95"/>
      <c r="M36" s="171" t="str">
        <f t="shared" ref="M36" ca="1" si="33">M5</f>
        <v>1.89＋1.34＝</v>
      </c>
      <c r="N36" s="172"/>
      <c r="O36" s="172"/>
      <c r="P36" s="172"/>
      <c r="Q36" s="173">
        <f ca="1">Q5</f>
        <v>3.23</v>
      </c>
      <c r="R36" s="174"/>
      <c r="S36" s="125"/>
      <c r="T36" s="98"/>
      <c r="Y36" s="76" t="s">
        <v>43</v>
      </c>
      <c r="Z36" s="76" t="str">
        <f ca="1">IF(AND($AA36=0,$AB36=0),"OKA",IF(AB36=0,"OKB","NO"))</f>
        <v>NO</v>
      </c>
      <c r="AA36" s="127">
        <f t="shared" ref="AA36:AB47" ca="1" si="34">AT1</f>
        <v>0</v>
      </c>
      <c r="AB36" s="127">
        <f t="shared" ca="1" si="34"/>
        <v>2</v>
      </c>
      <c r="AC36" s="76"/>
      <c r="BS36" s="10"/>
      <c r="BT36" s="11"/>
      <c r="BU36" s="11"/>
      <c r="BV36" s="4"/>
      <c r="BW36" s="4"/>
      <c r="BX36" s="4"/>
      <c r="BY36" s="4"/>
      <c r="BZ36" s="10">
        <f t="shared" ca="1" si="25"/>
        <v>0.39403705428100844</v>
      </c>
      <c r="CA36" s="11">
        <f t="shared" ca="1" si="26"/>
        <v>56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0.75169948729720748</v>
      </c>
      <c r="CH36" s="11">
        <f t="shared" ca="1" si="28"/>
        <v>23</v>
      </c>
      <c r="CI36" s="4"/>
      <c r="CJ36" s="4">
        <v>36</v>
      </c>
      <c r="CK36" s="4">
        <v>3</v>
      </c>
      <c r="CL36" s="4">
        <v>5</v>
      </c>
      <c r="CN36" s="10">
        <f t="shared" ca="1" si="29"/>
        <v>3.7550687936154015E-2</v>
      </c>
      <c r="CO36" s="11">
        <f t="shared" ca="1" si="30"/>
        <v>80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90"/>
      <c r="B37" s="83"/>
      <c r="C37" s="96"/>
      <c r="D37" s="96"/>
      <c r="E37" s="96"/>
      <c r="F37" s="96"/>
      <c r="G37" s="96"/>
      <c r="H37" s="96"/>
      <c r="I37" s="96"/>
      <c r="J37" s="97"/>
      <c r="K37" s="83"/>
      <c r="L37" s="83"/>
      <c r="M37" s="119"/>
      <c r="N37" s="83"/>
      <c r="O37" s="83"/>
      <c r="P37" s="83"/>
      <c r="Q37" s="83"/>
      <c r="R37" s="83"/>
      <c r="S37" s="83"/>
      <c r="T37" s="98"/>
      <c r="Y37" s="76" t="s">
        <v>26</v>
      </c>
      <c r="Z37" s="76" t="str">
        <f t="shared" ref="Z37:Z47" ca="1" si="35">IF(AND($AA37=0,$AB37=0),"OKA",IF(AB37=0,"OKB","NO"))</f>
        <v>NO</v>
      </c>
      <c r="AA37" s="127">
        <f t="shared" ca="1" si="34"/>
        <v>2</v>
      </c>
      <c r="AB37" s="127">
        <f t="shared" ca="1" si="34"/>
        <v>3</v>
      </c>
      <c r="AC37" s="76"/>
      <c r="BS37" s="10"/>
      <c r="BT37" s="11"/>
      <c r="BU37" s="11"/>
      <c r="BV37" s="4"/>
      <c r="BW37" s="4"/>
      <c r="BX37" s="4"/>
      <c r="BY37" s="4"/>
      <c r="BZ37" s="10">
        <f t="shared" ca="1" si="25"/>
        <v>0.92114357701467742</v>
      </c>
      <c r="CA37" s="11">
        <f t="shared" ca="1" si="26"/>
        <v>10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0.35970790247625239</v>
      </c>
      <c r="CH37" s="11">
        <f t="shared" ca="1" si="28"/>
        <v>68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0.38464827605869512</v>
      </c>
      <c r="CO37" s="11">
        <f t="shared" ca="1" si="30"/>
        <v>44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90"/>
      <c r="B38" s="83"/>
      <c r="C38" s="128"/>
      <c r="D38" s="129">
        <f t="shared" ref="C38:H40" ca="1" si="36">D7</f>
        <v>0</v>
      </c>
      <c r="E38" s="130">
        <f t="shared" ca="1" si="36"/>
        <v>5</v>
      </c>
      <c r="F38" s="130" t="str">
        <f t="shared" ca="1" si="36"/>
        <v>.</v>
      </c>
      <c r="G38" s="131">
        <f t="shared" ca="1" si="36"/>
        <v>2</v>
      </c>
      <c r="H38" s="131">
        <f t="shared" ca="1" si="36"/>
        <v>9</v>
      </c>
      <c r="I38" s="103"/>
      <c r="J38" s="98"/>
      <c r="K38" s="83"/>
      <c r="L38" s="83"/>
      <c r="M38" s="128"/>
      <c r="N38" s="129">
        <f t="shared" ref="N38:R38" ca="1" si="37">N7</f>
        <v>0</v>
      </c>
      <c r="O38" s="130">
        <f t="shared" ca="1" si="37"/>
        <v>1</v>
      </c>
      <c r="P38" s="130" t="str">
        <f t="shared" ca="1" si="37"/>
        <v>.</v>
      </c>
      <c r="Q38" s="131">
        <f t="shared" ca="1" si="37"/>
        <v>8</v>
      </c>
      <c r="R38" s="131">
        <f t="shared" ca="1" si="37"/>
        <v>9</v>
      </c>
      <c r="S38" s="103"/>
      <c r="T38" s="98"/>
      <c r="Y38" s="76" t="s">
        <v>186</v>
      </c>
      <c r="Z38" s="76" t="str">
        <f t="shared" ca="1" si="35"/>
        <v>NO</v>
      </c>
      <c r="AA38" s="127">
        <f t="shared" ca="1" si="34"/>
        <v>3</v>
      </c>
      <c r="AB38" s="127">
        <f t="shared" ca="1" si="34"/>
        <v>5</v>
      </c>
      <c r="AC38" s="76"/>
      <c r="BS38" s="10"/>
      <c r="BT38" s="11"/>
      <c r="BU38" s="11"/>
      <c r="BV38" s="4"/>
      <c r="BW38" s="4"/>
      <c r="BX38" s="4"/>
      <c r="BY38" s="4"/>
      <c r="BZ38" s="10">
        <f t="shared" ca="1" si="25"/>
        <v>0.25486784251316252</v>
      </c>
      <c r="CA38" s="11">
        <f t="shared" ca="1" si="26"/>
        <v>64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0.83479340334572638</v>
      </c>
      <c r="CH38" s="11">
        <f t="shared" ca="1" si="28"/>
        <v>12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0.22409270107013679</v>
      </c>
      <c r="CO38" s="11">
        <f t="shared" ca="1" si="30"/>
        <v>59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90"/>
      <c r="B39" s="83"/>
      <c r="C39" s="132" t="str">
        <f t="shared" ca="1" si="36"/>
        <v/>
      </c>
      <c r="D39" s="133" t="str">
        <f t="shared" ca="1" si="36"/>
        <v>＋</v>
      </c>
      <c r="E39" s="134">
        <f t="shared" ca="1" si="36"/>
        <v>2</v>
      </c>
      <c r="F39" s="134" t="str">
        <f t="shared" ca="1" si="36"/>
        <v>.</v>
      </c>
      <c r="G39" s="135">
        <f t="shared" ca="1" si="36"/>
        <v>7</v>
      </c>
      <c r="H39" s="135">
        <f t="shared" ca="1" si="36"/>
        <v>3</v>
      </c>
      <c r="I39" s="103"/>
      <c r="J39" s="98"/>
      <c r="K39" s="83"/>
      <c r="L39" s="83"/>
      <c r="M39" s="132" t="str">
        <f t="shared" ref="M39:R40" ca="1" si="38">M8</f>
        <v/>
      </c>
      <c r="N39" s="133" t="str">
        <f t="shared" ca="1" si="38"/>
        <v>＋</v>
      </c>
      <c r="O39" s="134">
        <f t="shared" ca="1" si="38"/>
        <v>1</v>
      </c>
      <c r="P39" s="134" t="str">
        <f t="shared" ca="1" si="38"/>
        <v>.</v>
      </c>
      <c r="Q39" s="135">
        <f t="shared" ca="1" si="38"/>
        <v>3</v>
      </c>
      <c r="R39" s="135">
        <f t="shared" ca="1" si="38"/>
        <v>4</v>
      </c>
      <c r="S39" s="103"/>
      <c r="T39" s="98"/>
      <c r="V39" s="136"/>
      <c r="Y39" s="76" t="s">
        <v>27</v>
      </c>
      <c r="Z39" s="76" t="str">
        <f t="shared" ca="1" si="35"/>
        <v>NO</v>
      </c>
      <c r="AA39" s="127">
        <f t="shared" ca="1" si="34"/>
        <v>8</v>
      </c>
      <c r="AB39" s="127">
        <f t="shared" ca="1" si="34"/>
        <v>2</v>
      </c>
      <c r="AC39" s="76"/>
      <c r="BS39" s="10"/>
      <c r="BT39" s="11"/>
      <c r="BU39" s="11"/>
      <c r="BV39" s="4"/>
      <c r="BW39" s="4"/>
      <c r="BX39" s="4"/>
      <c r="BY39" s="4"/>
      <c r="BZ39" s="10">
        <f t="shared" ca="1" si="25"/>
        <v>0.89196640063833699</v>
      </c>
      <c r="CA39" s="11">
        <f t="shared" ca="1" si="26"/>
        <v>16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0.51376637289236771</v>
      </c>
      <c r="CH39" s="11">
        <f t="shared" ca="1" si="28"/>
        <v>50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0.59919118630841384</v>
      </c>
      <c r="CO39" s="11">
        <f t="shared" ca="1" si="30"/>
        <v>25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90"/>
      <c r="B40" s="83"/>
      <c r="C40" s="137"/>
      <c r="D40" s="138">
        <f ca="1">D9</f>
        <v>0</v>
      </c>
      <c r="E40" s="139">
        <f t="shared" ca="1" si="36"/>
        <v>8</v>
      </c>
      <c r="F40" s="139" t="str">
        <f t="shared" si="36"/>
        <v>.</v>
      </c>
      <c r="G40" s="140">
        <f t="shared" ca="1" si="36"/>
        <v>0</v>
      </c>
      <c r="H40" s="141">
        <f t="shared" ca="1" si="36"/>
        <v>2</v>
      </c>
      <c r="I40" s="142"/>
      <c r="J40" s="98"/>
      <c r="K40" s="83"/>
      <c r="L40" s="83"/>
      <c r="M40" s="137"/>
      <c r="N40" s="138">
        <f ca="1">N9</f>
        <v>0</v>
      </c>
      <c r="O40" s="139">
        <f t="shared" ca="1" si="38"/>
        <v>3</v>
      </c>
      <c r="P40" s="139" t="str">
        <f t="shared" si="38"/>
        <v>.</v>
      </c>
      <c r="Q40" s="140">
        <f t="shared" ca="1" si="38"/>
        <v>2</v>
      </c>
      <c r="R40" s="141">
        <f t="shared" ca="1" si="38"/>
        <v>3</v>
      </c>
      <c r="S40" s="142"/>
      <c r="T40" s="98"/>
      <c r="V40" s="136"/>
      <c r="Y40" s="76" t="s">
        <v>28</v>
      </c>
      <c r="Z40" s="76" t="str">
        <f t="shared" ca="1" si="35"/>
        <v>NO</v>
      </c>
      <c r="AA40" s="127">
        <f t="shared" ca="1" si="34"/>
        <v>6</v>
      </c>
      <c r="AB40" s="127">
        <f t="shared" ca="1" si="34"/>
        <v>8</v>
      </c>
      <c r="AC40" s="136"/>
      <c r="BS40" s="10"/>
      <c r="BT40" s="11"/>
      <c r="BU40" s="11"/>
      <c r="BV40" s="4"/>
      <c r="BW40" s="4"/>
      <c r="BX40" s="4"/>
      <c r="BY40" s="4"/>
      <c r="BZ40" s="10">
        <f t="shared" ca="1" si="25"/>
        <v>0.78520538192853007</v>
      </c>
      <c r="CA40" s="11">
        <f t="shared" ca="1" si="26"/>
        <v>31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0.87760491593923196</v>
      </c>
      <c r="CH40" s="11">
        <f t="shared" ca="1" si="28"/>
        <v>7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0.33909901492685346</v>
      </c>
      <c r="CO40" s="11">
        <f t="shared" ca="1" si="30"/>
        <v>50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112"/>
      <c r="B41" s="113"/>
      <c r="C41" s="113"/>
      <c r="D41" s="114"/>
      <c r="E41" s="115"/>
      <c r="F41" s="113"/>
      <c r="G41" s="113"/>
      <c r="H41" s="113"/>
      <c r="I41" s="113"/>
      <c r="J41" s="116"/>
      <c r="K41" s="113"/>
      <c r="L41" s="113"/>
      <c r="M41" s="113"/>
      <c r="N41" s="113"/>
      <c r="O41" s="113"/>
      <c r="P41" s="113"/>
      <c r="Q41" s="113"/>
      <c r="R41" s="113"/>
      <c r="S41" s="113"/>
      <c r="T41" s="116"/>
      <c r="Y41" s="76" t="s">
        <v>29</v>
      </c>
      <c r="Z41" s="76" t="str">
        <f t="shared" ca="1" si="35"/>
        <v>NO</v>
      </c>
      <c r="AA41" s="127">
        <f t="shared" ca="1" si="34"/>
        <v>9</v>
      </c>
      <c r="AB41" s="127">
        <f t="shared" ca="1" si="34"/>
        <v>9</v>
      </c>
      <c r="AC41" s="76"/>
      <c r="BS41" s="10"/>
      <c r="BT41" s="11"/>
      <c r="BU41" s="11"/>
      <c r="BV41" s="4"/>
      <c r="BW41" s="4"/>
      <c r="BX41" s="4"/>
      <c r="BY41" s="4"/>
      <c r="BZ41" s="10">
        <f t="shared" ca="1" si="25"/>
        <v>0.43807003150872881</v>
      </c>
      <c r="CA41" s="11">
        <f t="shared" ca="1" si="26"/>
        <v>54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0.60703107154706759</v>
      </c>
      <c r="CH41" s="11">
        <f t="shared" ca="1" si="28"/>
        <v>38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0.59698740100618586</v>
      </c>
      <c r="CO41" s="11">
        <f t="shared" ca="1" si="30"/>
        <v>26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117"/>
      <c r="B42" s="87"/>
      <c r="C42" s="86" t="str">
        <f>C11</f>
        <v>③</v>
      </c>
      <c r="D42" s="118"/>
      <c r="E42" s="88"/>
      <c r="F42" s="87"/>
      <c r="G42" s="87"/>
      <c r="H42" s="87"/>
      <c r="I42" s="87"/>
      <c r="J42" s="89"/>
      <c r="K42" s="117"/>
      <c r="L42" s="87"/>
      <c r="M42" s="86" t="str">
        <f>M11</f>
        <v>④</v>
      </c>
      <c r="N42" s="87"/>
      <c r="O42" s="87"/>
      <c r="P42" s="87"/>
      <c r="Q42" s="87"/>
      <c r="R42" s="87"/>
      <c r="S42" s="87"/>
      <c r="T42" s="89"/>
      <c r="Y42" s="76" t="s">
        <v>30</v>
      </c>
      <c r="Z42" s="76" t="str">
        <f t="shared" ca="1" si="35"/>
        <v>NO</v>
      </c>
      <c r="AA42" s="127">
        <f t="shared" ca="1" si="34"/>
        <v>0</v>
      </c>
      <c r="AB42" s="127">
        <f t="shared" ca="1" si="34"/>
        <v>5</v>
      </c>
      <c r="AC42" s="76"/>
      <c r="BS42" s="10"/>
      <c r="BT42" s="11"/>
      <c r="BU42" s="11"/>
      <c r="BV42" s="4"/>
      <c r="BW42" s="4"/>
      <c r="BX42" s="4"/>
      <c r="BY42" s="4"/>
      <c r="BZ42" s="10">
        <f t="shared" ca="1" si="25"/>
        <v>0.9476201244721808</v>
      </c>
      <c r="CA42" s="11">
        <f t="shared" ca="1" si="26"/>
        <v>6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0.99733770171073954</v>
      </c>
      <c r="CH42" s="11">
        <f t="shared" ca="1" si="28"/>
        <v>1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0.60129238691146225</v>
      </c>
      <c r="CO42" s="11">
        <f t="shared" ca="1" si="30"/>
        <v>24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94"/>
      <c r="B43" s="95"/>
      <c r="C43" s="171" t="str">
        <f t="shared" ref="C43" ca="1" si="39">C12</f>
        <v>4.34＋8.01＝</v>
      </c>
      <c r="D43" s="172"/>
      <c r="E43" s="172"/>
      <c r="F43" s="172"/>
      <c r="G43" s="173">
        <f ca="1">G12</f>
        <v>12.35</v>
      </c>
      <c r="H43" s="174"/>
      <c r="I43" s="125"/>
      <c r="J43" s="98"/>
      <c r="K43" s="94"/>
      <c r="L43" s="95"/>
      <c r="M43" s="171" t="str">
        <f t="shared" ref="M43" ca="1" si="40">M12</f>
        <v>5.76＋1.06＝</v>
      </c>
      <c r="N43" s="172"/>
      <c r="O43" s="172"/>
      <c r="P43" s="172"/>
      <c r="Q43" s="173">
        <f ca="1">Q12</f>
        <v>6.82</v>
      </c>
      <c r="R43" s="174"/>
      <c r="S43" s="125"/>
      <c r="T43" s="98"/>
      <c r="Y43" s="76" t="s">
        <v>31</v>
      </c>
      <c r="Z43" s="76" t="str">
        <f t="shared" ca="1" si="35"/>
        <v>NO</v>
      </c>
      <c r="AA43" s="127">
        <f t="shared" ca="1" si="34"/>
        <v>7</v>
      </c>
      <c r="AB43" s="127">
        <f t="shared" ca="1" si="34"/>
        <v>9</v>
      </c>
      <c r="AC43" s="76"/>
      <c r="BS43" s="10"/>
      <c r="BT43" s="11"/>
      <c r="BU43" s="11"/>
      <c r="BV43" s="4"/>
      <c r="BW43" s="4"/>
      <c r="BX43" s="4"/>
      <c r="BY43" s="4"/>
      <c r="BZ43" s="10">
        <f t="shared" ca="1" si="25"/>
        <v>0.3863276015711028</v>
      </c>
      <c r="CA43" s="11">
        <f t="shared" ca="1" si="26"/>
        <v>57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0.8322813468292668</v>
      </c>
      <c r="CH43" s="11">
        <f t="shared" ca="1" si="28"/>
        <v>14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0.68457439218311222</v>
      </c>
      <c r="CO43" s="11">
        <f t="shared" ca="1" si="30"/>
        <v>21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90"/>
      <c r="B44" s="83"/>
      <c r="C44" s="119"/>
      <c r="D44" s="120"/>
      <c r="E44" s="121"/>
      <c r="F44" s="83"/>
      <c r="G44" s="83"/>
      <c r="H44" s="83"/>
      <c r="I44" s="83"/>
      <c r="J44" s="98"/>
      <c r="K44" s="90"/>
      <c r="L44" s="83"/>
      <c r="M44" s="119"/>
      <c r="N44" s="83"/>
      <c r="O44" s="83"/>
      <c r="P44" s="83"/>
      <c r="Q44" s="83"/>
      <c r="R44" s="83"/>
      <c r="S44" s="83"/>
      <c r="T44" s="98"/>
      <c r="Y44" s="76" t="s">
        <v>32</v>
      </c>
      <c r="Z44" s="76" t="str">
        <f t="shared" ca="1" si="35"/>
        <v>NO</v>
      </c>
      <c r="AA44" s="127">
        <f t="shared" ca="1" si="34"/>
        <v>0</v>
      </c>
      <c r="AB44" s="127">
        <f t="shared" ca="1" si="34"/>
        <v>2</v>
      </c>
      <c r="AC44" s="76"/>
      <c r="BS44" s="10"/>
      <c r="BT44" s="11"/>
      <c r="BU44" s="11"/>
      <c r="BV44" s="4"/>
      <c r="BW44" s="4"/>
      <c r="BX44" s="4"/>
      <c r="BY44" s="4"/>
      <c r="BZ44" s="10">
        <f t="shared" ca="1" si="25"/>
        <v>0.73004326231440708</v>
      </c>
      <c r="CA44" s="11">
        <f t="shared" ca="1" si="26"/>
        <v>36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0.43996455762088793</v>
      </c>
      <c r="CH44" s="11">
        <f t="shared" ca="1" si="28"/>
        <v>63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0.73626938441933476</v>
      </c>
      <c r="CO44" s="11">
        <f t="shared" ca="1" si="30"/>
        <v>15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90"/>
      <c r="B45" s="83"/>
      <c r="C45" s="128"/>
      <c r="D45" s="129">
        <f t="shared" ref="D45:H45" ca="1" si="41">D14</f>
        <v>0</v>
      </c>
      <c r="E45" s="130">
        <f t="shared" ca="1" si="41"/>
        <v>4</v>
      </c>
      <c r="F45" s="130" t="str">
        <f t="shared" ca="1" si="41"/>
        <v>.</v>
      </c>
      <c r="G45" s="131">
        <f t="shared" ca="1" si="41"/>
        <v>3</v>
      </c>
      <c r="H45" s="131">
        <f t="shared" ca="1" si="41"/>
        <v>4</v>
      </c>
      <c r="I45" s="103"/>
      <c r="J45" s="98"/>
      <c r="K45" s="90"/>
      <c r="L45" s="83"/>
      <c r="M45" s="128"/>
      <c r="N45" s="129">
        <f t="shared" ref="N45:R45" ca="1" si="42">N14</f>
        <v>0</v>
      </c>
      <c r="O45" s="130">
        <f t="shared" ca="1" si="42"/>
        <v>5</v>
      </c>
      <c r="P45" s="130" t="str">
        <f t="shared" ca="1" si="42"/>
        <v>.</v>
      </c>
      <c r="Q45" s="131">
        <f t="shared" ca="1" si="42"/>
        <v>7</v>
      </c>
      <c r="R45" s="131">
        <f t="shared" ca="1" si="42"/>
        <v>6</v>
      </c>
      <c r="S45" s="103"/>
      <c r="T45" s="98"/>
      <c r="Y45" s="76" t="s">
        <v>33</v>
      </c>
      <c r="Z45" s="76" t="str">
        <f t="shared" ca="1" si="35"/>
        <v>NO</v>
      </c>
      <c r="AA45" s="127">
        <f t="shared" ca="1" si="34"/>
        <v>1</v>
      </c>
      <c r="AB45" s="127">
        <f t="shared" ca="1" si="34"/>
        <v>3</v>
      </c>
      <c r="AC45" s="76"/>
      <c r="BS45" s="10"/>
      <c r="BT45" s="11"/>
      <c r="BU45" s="11"/>
      <c r="BV45" s="4"/>
      <c r="BW45" s="4"/>
      <c r="BX45" s="4"/>
      <c r="BY45" s="4"/>
      <c r="BZ45" s="10">
        <f t="shared" ca="1" si="25"/>
        <v>4.3571679987894019E-2</v>
      </c>
      <c r="CA45" s="11">
        <f t="shared" ca="1" si="26"/>
        <v>77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0.10117562702122418</v>
      </c>
      <c r="CH45" s="11">
        <f t="shared" ca="1" si="28"/>
        <v>94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0.14900072900803096</v>
      </c>
      <c r="CO45" s="11">
        <f t="shared" ca="1" si="30"/>
        <v>67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90"/>
      <c r="B46" s="83"/>
      <c r="C46" s="132" t="str">
        <f t="shared" ref="C46:H47" ca="1" si="43">C15</f>
        <v/>
      </c>
      <c r="D46" s="133" t="str">
        <f t="shared" ca="1" si="43"/>
        <v>＋</v>
      </c>
      <c r="E46" s="134">
        <f t="shared" ca="1" si="43"/>
        <v>8</v>
      </c>
      <c r="F46" s="134" t="str">
        <f t="shared" ca="1" si="43"/>
        <v>.</v>
      </c>
      <c r="G46" s="135">
        <f t="shared" ca="1" si="43"/>
        <v>0</v>
      </c>
      <c r="H46" s="135">
        <f t="shared" ca="1" si="43"/>
        <v>1</v>
      </c>
      <c r="I46" s="103"/>
      <c r="J46" s="98"/>
      <c r="K46" s="90"/>
      <c r="L46" s="83"/>
      <c r="M46" s="132" t="str">
        <f t="shared" ref="M46:R47" ca="1" si="44">M15</f>
        <v/>
      </c>
      <c r="N46" s="133" t="str">
        <f t="shared" ca="1" si="44"/>
        <v>＋</v>
      </c>
      <c r="O46" s="134">
        <f t="shared" ca="1" si="44"/>
        <v>1</v>
      </c>
      <c r="P46" s="134" t="str">
        <f t="shared" ca="1" si="44"/>
        <v>.</v>
      </c>
      <c r="Q46" s="135">
        <f t="shared" ca="1" si="44"/>
        <v>0</v>
      </c>
      <c r="R46" s="135">
        <f t="shared" ca="1" si="44"/>
        <v>6</v>
      </c>
      <c r="S46" s="103"/>
      <c r="T46" s="98"/>
      <c r="Y46" s="74" t="s">
        <v>34</v>
      </c>
      <c r="Z46" s="76" t="str">
        <f t="shared" ca="1" si="35"/>
        <v>NO</v>
      </c>
      <c r="AA46" s="127">
        <f t="shared" ca="1" si="34"/>
        <v>2</v>
      </c>
      <c r="AB46" s="127">
        <f t="shared" ca="1" si="34"/>
        <v>9</v>
      </c>
      <c r="BS46" s="10"/>
      <c r="BT46" s="11"/>
      <c r="BU46" s="11"/>
      <c r="BV46" s="4"/>
      <c r="BW46" s="4"/>
      <c r="BX46" s="4"/>
      <c r="BY46" s="4"/>
      <c r="BZ46" s="10">
        <f t="shared" ca="1" si="25"/>
        <v>0.96976038239636042</v>
      </c>
      <c r="CA46" s="11">
        <f t="shared" ca="1" si="26"/>
        <v>2</v>
      </c>
      <c r="CB46" s="4"/>
      <c r="CC46" s="4">
        <v>46</v>
      </c>
      <c r="CD46" s="4">
        <v>6</v>
      </c>
      <c r="CE46" s="4">
        <v>1</v>
      </c>
      <c r="CG46" s="10">
        <f t="shared" ca="1" si="27"/>
        <v>0.94759622577162894</v>
      </c>
      <c r="CH46" s="11">
        <f t="shared" ca="1" si="28"/>
        <v>3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0.43961659416226018</v>
      </c>
      <c r="CO46" s="11">
        <f t="shared" ca="1" si="30"/>
        <v>41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90"/>
      <c r="B47" s="83"/>
      <c r="C47" s="137"/>
      <c r="D47" s="138">
        <f ca="1">D16</f>
        <v>1</v>
      </c>
      <c r="E47" s="139">
        <f t="shared" ca="1" si="43"/>
        <v>2</v>
      </c>
      <c r="F47" s="139" t="str">
        <f t="shared" si="43"/>
        <v>.</v>
      </c>
      <c r="G47" s="140">
        <f t="shared" ca="1" si="43"/>
        <v>3</v>
      </c>
      <c r="H47" s="141">
        <f t="shared" ca="1" si="43"/>
        <v>5</v>
      </c>
      <c r="I47" s="142"/>
      <c r="J47" s="98"/>
      <c r="K47" s="83"/>
      <c r="L47" s="83"/>
      <c r="M47" s="137"/>
      <c r="N47" s="138">
        <f ca="1">N16</f>
        <v>0</v>
      </c>
      <c r="O47" s="139">
        <f t="shared" ca="1" si="44"/>
        <v>6</v>
      </c>
      <c r="P47" s="139" t="str">
        <f t="shared" si="44"/>
        <v>.</v>
      </c>
      <c r="Q47" s="140">
        <f t="shared" ca="1" si="44"/>
        <v>8</v>
      </c>
      <c r="R47" s="141">
        <f t="shared" ca="1" si="44"/>
        <v>2</v>
      </c>
      <c r="S47" s="142"/>
      <c r="T47" s="98"/>
      <c r="Y47" s="74" t="s">
        <v>35</v>
      </c>
      <c r="Z47" s="76" t="str">
        <f t="shared" ca="1" si="35"/>
        <v>NO</v>
      </c>
      <c r="AA47" s="127">
        <f t="shared" ca="1" si="34"/>
        <v>1</v>
      </c>
      <c r="AB47" s="127">
        <f t="shared" ca="1" si="34"/>
        <v>5</v>
      </c>
      <c r="BS47" s="10"/>
      <c r="BT47" s="11"/>
      <c r="BU47" s="11"/>
      <c r="BV47" s="4"/>
      <c r="BW47" s="4"/>
      <c r="BX47" s="4"/>
      <c r="BY47" s="4"/>
      <c r="BZ47" s="10">
        <f t="shared" ca="1" si="25"/>
        <v>0.34365596153379518</v>
      </c>
      <c r="CA47" s="11">
        <f t="shared" ca="1" si="26"/>
        <v>60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0.4396143332778617</v>
      </c>
      <c r="CH47" s="11">
        <f t="shared" ca="1" si="28"/>
        <v>64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0.16239997733228562</v>
      </c>
      <c r="CO47" s="11">
        <f t="shared" ca="1" si="30"/>
        <v>65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112"/>
      <c r="B48" s="113"/>
      <c r="C48" s="113"/>
      <c r="D48" s="114"/>
      <c r="E48" s="115"/>
      <c r="F48" s="113"/>
      <c r="G48" s="113"/>
      <c r="H48" s="113"/>
      <c r="I48" s="113"/>
      <c r="J48" s="116"/>
      <c r="K48" s="112"/>
      <c r="L48" s="113"/>
      <c r="M48" s="113"/>
      <c r="N48" s="113"/>
      <c r="O48" s="113"/>
      <c r="P48" s="113"/>
      <c r="Q48" s="113"/>
      <c r="R48" s="113"/>
      <c r="S48" s="113"/>
      <c r="T48" s="116"/>
      <c r="BS48" s="10"/>
      <c r="BT48" s="11"/>
      <c r="BU48" s="11"/>
      <c r="BV48" s="4"/>
      <c r="BW48" s="4"/>
      <c r="BX48" s="4"/>
      <c r="BY48" s="4"/>
      <c r="BZ48" s="10">
        <f t="shared" ca="1" si="25"/>
        <v>0.92961814422744649</v>
      </c>
      <c r="CA48" s="11">
        <f t="shared" ca="1" si="26"/>
        <v>7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0.89791188562727609</v>
      </c>
      <c r="CH48" s="11">
        <f t="shared" ca="1" si="28"/>
        <v>5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0.86750061578734761</v>
      </c>
      <c r="CO48" s="11">
        <f t="shared" ca="1" si="30"/>
        <v>5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117"/>
      <c r="B49" s="87"/>
      <c r="C49" s="86" t="str">
        <f>C18</f>
        <v>⑤</v>
      </c>
      <c r="D49" s="118"/>
      <c r="E49" s="88"/>
      <c r="F49" s="87"/>
      <c r="G49" s="87"/>
      <c r="H49" s="87"/>
      <c r="I49" s="87"/>
      <c r="J49" s="89"/>
      <c r="K49" s="117"/>
      <c r="L49" s="87"/>
      <c r="M49" s="86" t="str">
        <f>M18</f>
        <v>⑥</v>
      </c>
      <c r="N49" s="87"/>
      <c r="O49" s="87"/>
      <c r="P49" s="87"/>
      <c r="Q49" s="87"/>
      <c r="R49" s="87"/>
      <c r="S49" s="87"/>
      <c r="T49" s="89"/>
      <c r="BS49" s="10"/>
      <c r="BT49" s="11"/>
      <c r="BU49" s="11"/>
      <c r="BV49" s="4"/>
      <c r="BW49" s="4"/>
      <c r="BX49" s="4"/>
      <c r="BY49" s="4"/>
      <c r="BZ49" s="10">
        <f t="shared" ca="1" si="25"/>
        <v>0.45588648582950686</v>
      </c>
      <c r="CA49" s="11">
        <f t="shared" ca="1" si="26"/>
        <v>53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0.17514195131888721</v>
      </c>
      <c r="CH49" s="11">
        <f t="shared" ca="1" si="28"/>
        <v>89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0.5203287012495631</v>
      </c>
      <c r="CO49" s="11">
        <f t="shared" ca="1" si="30"/>
        <v>34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94"/>
      <c r="B50" s="95"/>
      <c r="C50" s="171" t="str">
        <f t="shared" ref="C50" ca="1" si="45">C19</f>
        <v>5.27＋4.41＝</v>
      </c>
      <c r="D50" s="172"/>
      <c r="E50" s="172"/>
      <c r="F50" s="172"/>
      <c r="G50" s="173">
        <f ca="1">G19</f>
        <v>9.68</v>
      </c>
      <c r="H50" s="174"/>
      <c r="I50" s="125"/>
      <c r="J50" s="98"/>
      <c r="K50" s="94"/>
      <c r="L50" s="95"/>
      <c r="M50" s="171" t="str">
        <f t="shared" ref="M50" ca="1" si="46">M19</f>
        <v>5.87＋5.12＝</v>
      </c>
      <c r="N50" s="172"/>
      <c r="O50" s="172"/>
      <c r="P50" s="172"/>
      <c r="Q50" s="173">
        <f ca="1">Q19</f>
        <v>10.99</v>
      </c>
      <c r="R50" s="174"/>
      <c r="S50" s="125"/>
      <c r="T50" s="98"/>
      <c r="BS50" s="10"/>
      <c r="BT50" s="11"/>
      <c r="BU50" s="11"/>
      <c r="BV50" s="4"/>
      <c r="BW50" s="4"/>
      <c r="BX50" s="4"/>
      <c r="BY50" s="4"/>
      <c r="BZ50" s="10">
        <f t="shared" ca="1" si="25"/>
        <v>0.49102971036933629</v>
      </c>
      <c r="CA50" s="11">
        <f t="shared" ca="1" si="26"/>
        <v>52</v>
      </c>
      <c r="CB50" s="4"/>
      <c r="CC50" s="4">
        <v>50</v>
      </c>
      <c r="CD50" s="4">
        <v>6</v>
      </c>
      <c r="CE50" s="4">
        <v>5</v>
      </c>
      <c r="CG50" s="10">
        <f t="shared" ca="1" si="27"/>
        <v>0.4653330944224835</v>
      </c>
      <c r="CH50" s="11">
        <f t="shared" ca="1" si="28"/>
        <v>55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0.70023046163527702</v>
      </c>
      <c r="CO50" s="11">
        <f t="shared" ca="1" si="30"/>
        <v>19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90"/>
      <c r="B51" s="83"/>
      <c r="C51" s="119"/>
      <c r="D51" s="120"/>
      <c r="E51" s="121"/>
      <c r="F51" s="83"/>
      <c r="G51" s="83"/>
      <c r="H51" s="83"/>
      <c r="I51" s="83"/>
      <c r="J51" s="98"/>
      <c r="K51" s="90"/>
      <c r="L51" s="83"/>
      <c r="M51" s="119"/>
      <c r="N51" s="83"/>
      <c r="O51" s="83"/>
      <c r="P51" s="83"/>
      <c r="Q51" s="83"/>
      <c r="R51" s="83"/>
      <c r="S51" s="83"/>
      <c r="T51" s="98"/>
      <c r="BS51" s="10"/>
      <c r="BT51" s="11"/>
      <c r="BU51" s="11"/>
      <c r="BV51" s="4"/>
      <c r="BW51" s="4"/>
      <c r="BX51" s="4"/>
      <c r="BY51" s="4"/>
      <c r="BZ51" s="10">
        <f t="shared" ca="1" si="25"/>
        <v>0.50893079878658143</v>
      </c>
      <c r="CA51" s="11">
        <f t="shared" ca="1" si="26"/>
        <v>51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0.20196702603501437</v>
      </c>
      <c r="CH51" s="11">
        <f t="shared" ca="1" si="28"/>
        <v>85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0.36504200629066164</v>
      </c>
      <c r="CO51" s="11">
        <f t="shared" ca="1" si="30"/>
        <v>46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90"/>
      <c r="B52" s="83"/>
      <c r="C52" s="128"/>
      <c r="D52" s="129">
        <f t="shared" ref="D52:H52" ca="1" si="47">D21</f>
        <v>0</v>
      </c>
      <c r="E52" s="130">
        <f t="shared" ca="1" si="47"/>
        <v>5</v>
      </c>
      <c r="F52" s="130" t="str">
        <f t="shared" ca="1" si="47"/>
        <v>.</v>
      </c>
      <c r="G52" s="131">
        <f t="shared" ca="1" si="47"/>
        <v>2</v>
      </c>
      <c r="H52" s="131">
        <f t="shared" ca="1" si="47"/>
        <v>7</v>
      </c>
      <c r="I52" s="103"/>
      <c r="J52" s="98"/>
      <c r="K52" s="90"/>
      <c r="L52" s="83"/>
      <c r="M52" s="128"/>
      <c r="N52" s="129">
        <f t="shared" ref="N52:R52" ca="1" si="48">N21</f>
        <v>0</v>
      </c>
      <c r="O52" s="130">
        <f t="shared" ca="1" si="48"/>
        <v>5</v>
      </c>
      <c r="P52" s="130" t="str">
        <f t="shared" ca="1" si="48"/>
        <v>.</v>
      </c>
      <c r="Q52" s="131">
        <f t="shared" ca="1" si="48"/>
        <v>8</v>
      </c>
      <c r="R52" s="131">
        <f t="shared" ca="1" si="48"/>
        <v>7</v>
      </c>
      <c r="S52" s="103"/>
      <c r="T52" s="98"/>
      <c r="BS52" s="10"/>
      <c r="BT52" s="11"/>
      <c r="BU52" s="11"/>
      <c r="BV52" s="4"/>
      <c r="BW52" s="4"/>
      <c r="BX52" s="4"/>
      <c r="BY52" s="4"/>
      <c r="BZ52" s="10">
        <f t="shared" ca="1" si="25"/>
        <v>0.9026588501324162</v>
      </c>
      <c r="CA52" s="11">
        <f t="shared" ca="1" si="26"/>
        <v>14</v>
      </c>
      <c r="CB52" s="4"/>
      <c r="CC52" s="4">
        <v>52</v>
      </c>
      <c r="CD52" s="4">
        <v>6</v>
      </c>
      <c r="CE52" s="4">
        <v>7</v>
      </c>
      <c r="CG52" s="10">
        <f t="shared" ca="1" si="27"/>
        <v>1.7449673442537783E-3</v>
      </c>
      <c r="CH52" s="11">
        <f t="shared" ca="1" si="28"/>
        <v>100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0.72972652968890261</v>
      </c>
      <c r="CO52" s="11">
        <f t="shared" ca="1" si="30"/>
        <v>17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90"/>
      <c r="B53" s="83"/>
      <c r="C53" s="132" t="str">
        <f t="shared" ref="C53:H54" ca="1" si="49">C22</f>
        <v/>
      </c>
      <c r="D53" s="133" t="str">
        <f t="shared" ca="1" si="49"/>
        <v>＋</v>
      </c>
      <c r="E53" s="134">
        <f t="shared" ca="1" si="49"/>
        <v>4</v>
      </c>
      <c r="F53" s="134" t="str">
        <f t="shared" ca="1" si="49"/>
        <v>.</v>
      </c>
      <c r="G53" s="135">
        <f t="shared" ca="1" si="49"/>
        <v>4</v>
      </c>
      <c r="H53" s="135">
        <f t="shared" ca="1" si="49"/>
        <v>1</v>
      </c>
      <c r="I53" s="103"/>
      <c r="J53" s="98"/>
      <c r="K53" s="90"/>
      <c r="L53" s="83"/>
      <c r="M53" s="132" t="str">
        <f t="shared" ref="M53:R54" ca="1" si="50">M22</f>
        <v/>
      </c>
      <c r="N53" s="133" t="str">
        <f t="shared" ca="1" si="50"/>
        <v>＋</v>
      </c>
      <c r="O53" s="134">
        <f t="shared" ca="1" si="50"/>
        <v>5</v>
      </c>
      <c r="P53" s="134" t="str">
        <f t="shared" ca="1" si="50"/>
        <v>.</v>
      </c>
      <c r="Q53" s="135">
        <f t="shared" ca="1" si="50"/>
        <v>1</v>
      </c>
      <c r="R53" s="135">
        <f t="shared" ca="1" si="50"/>
        <v>2</v>
      </c>
      <c r="S53" s="103"/>
      <c r="T53" s="98"/>
      <c r="BS53" s="10"/>
      <c r="BT53" s="11"/>
      <c r="BU53" s="11"/>
      <c r="BV53" s="4"/>
      <c r="BW53" s="4"/>
      <c r="BX53" s="4"/>
      <c r="BY53" s="4"/>
      <c r="BZ53" s="10">
        <f t="shared" ca="1" si="25"/>
        <v>0.37119121036970548</v>
      </c>
      <c r="CA53" s="11">
        <f t="shared" ca="1" si="26"/>
        <v>59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0.1314823810990855</v>
      </c>
      <c r="CH53" s="11">
        <f t="shared" ca="1" si="28"/>
        <v>92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0.33971648412719802</v>
      </c>
      <c r="CO53" s="11">
        <f t="shared" ca="1" si="30"/>
        <v>49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90"/>
      <c r="B54" s="83"/>
      <c r="C54" s="137"/>
      <c r="D54" s="138">
        <f ca="1">D23</f>
        <v>0</v>
      </c>
      <c r="E54" s="139">
        <f t="shared" ca="1" si="49"/>
        <v>9</v>
      </c>
      <c r="F54" s="139" t="str">
        <f t="shared" si="49"/>
        <v>.</v>
      </c>
      <c r="G54" s="140">
        <f t="shared" ca="1" si="49"/>
        <v>6</v>
      </c>
      <c r="H54" s="141">
        <f t="shared" ca="1" si="49"/>
        <v>8</v>
      </c>
      <c r="I54" s="142"/>
      <c r="J54" s="98"/>
      <c r="K54" s="83"/>
      <c r="L54" s="83"/>
      <c r="M54" s="137"/>
      <c r="N54" s="138">
        <f ca="1">N23</f>
        <v>1</v>
      </c>
      <c r="O54" s="139">
        <f t="shared" ca="1" si="50"/>
        <v>0</v>
      </c>
      <c r="P54" s="139" t="str">
        <f t="shared" si="50"/>
        <v>.</v>
      </c>
      <c r="Q54" s="140">
        <f t="shared" ca="1" si="50"/>
        <v>9</v>
      </c>
      <c r="R54" s="141">
        <f t="shared" ca="1" si="50"/>
        <v>9</v>
      </c>
      <c r="S54" s="142"/>
      <c r="T54" s="98"/>
      <c r="BS54" s="10"/>
      <c r="BT54" s="11"/>
      <c r="BU54" s="11"/>
      <c r="BV54" s="4"/>
      <c r="BW54" s="4"/>
      <c r="BX54" s="4"/>
      <c r="BY54" s="4"/>
      <c r="BZ54" s="10">
        <f t="shared" ca="1" si="25"/>
        <v>0.90548684864916895</v>
      </c>
      <c r="CA54" s="11">
        <f t="shared" ca="1" si="26"/>
        <v>13</v>
      </c>
      <c r="CB54" s="4"/>
      <c r="CC54" s="4">
        <v>54</v>
      </c>
      <c r="CD54" s="4">
        <v>6</v>
      </c>
      <c r="CE54" s="4">
        <v>9</v>
      </c>
      <c r="CG54" s="10">
        <f t="shared" ca="1" si="27"/>
        <v>2.2456283578361491E-3</v>
      </c>
      <c r="CH54" s="11">
        <f t="shared" ca="1" si="28"/>
        <v>99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0.13364508135779729</v>
      </c>
      <c r="CO54" s="11">
        <f t="shared" ca="1" si="30"/>
        <v>69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112"/>
      <c r="B55" s="113"/>
      <c r="C55" s="113"/>
      <c r="D55" s="114"/>
      <c r="E55" s="115"/>
      <c r="F55" s="113"/>
      <c r="G55" s="113"/>
      <c r="H55" s="113"/>
      <c r="I55" s="113"/>
      <c r="J55" s="116"/>
      <c r="K55" s="112"/>
      <c r="L55" s="113"/>
      <c r="M55" s="113"/>
      <c r="N55" s="113"/>
      <c r="O55" s="113"/>
      <c r="P55" s="113"/>
      <c r="Q55" s="113"/>
      <c r="R55" s="113"/>
      <c r="S55" s="113"/>
      <c r="T55" s="116"/>
      <c r="BS55" s="10"/>
      <c r="BT55" s="11"/>
      <c r="BU55" s="11"/>
      <c r="BV55" s="4"/>
      <c r="BW55" s="4"/>
      <c r="BX55" s="4"/>
      <c r="BY55" s="4"/>
      <c r="BZ55" s="10">
        <f t="shared" ca="1" si="25"/>
        <v>0.34102962103599299</v>
      </c>
      <c r="CA55" s="11">
        <f t="shared" ca="1" si="26"/>
        <v>61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0.26469831614663075</v>
      </c>
      <c r="CH55" s="11">
        <f t="shared" ca="1" si="28"/>
        <v>76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0.7600705019715237</v>
      </c>
      <c r="CO55" s="11">
        <f t="shared" ca="1" si="30"/>
        <v>9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117"/>
      <c r="B56" s="87"/>
      <c r="C56" s="86" t="str">
        <f>C25</f>
        <v>⑦</v>
      </c>
      <c r="D56" s="118"/>
      <c r="E56" s="88"/>
      <c r="F56" s="87"/>
      <c r="G56" s="87"/>
      <c r="H56" s="87"/>
      <c r="I56" s="87"/>
      <c r="J56" s="89"/>
      <c r="K56" s="117"/>
      <c r="L56" s="87"/>
      <c r="M56" s="86" t="str">
        <f>M25</f>
        <v>⑧</v>
      </c>
      <c r="N56" s="87"/>
      <c r="O56" s="87"/>
      <c r="P56" s="87"/>
      <c r="Q56" s="87"/>
      <c r="R56" s="87"/>
      <c r="S56" s="87"/>
      <c r="T56" s="89"/>
      <c r="BS56" s="10"/>
      <c r="BT56" s="11"/>
      <c r="BU56" s="11"/>
      <c r="BV56" s="4"/>
      <c r="BW56" s="4"/>
      <c r="BX56" s="4"/>
      <c r="BY56" s="4"/>
      <c r="BZ56" s="10">
        <f t="shared" ca="1" si="25"/>
        <v>0.16764633658411154</v>
      </c>
      <c r="CA56" s="11">
        <f t="shared" ca="1" si="26"/>
        <v>70</v>
      </c>
      <c r="CB56" s="4"/>
      <c r="CC56" s="4">
        <v>56</v>
      </c>
      <c r="CD56" s="4">
        <v>7</v>
      </c>
      <c r="CE56" s="4">
        <v>2</v>
      </c>
      <c r="CG56" s="10">
        <f t="shared" ca="1" si="27"/>
        <v>0.44584428062465831</v>
      </c>
      <c r="CH56" s="11">
        <f t="shared" ca="1" si="28"/>
        <v>62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0.74534094837401232</v>
      </c>
      <c r="CO56" s="11">
        <f t="shared" ca="1" si="30"/>
        <v>13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94"/>
      <c r="B57" s="95"/>
      <c r="C57" s="171" t="str">
        <f t="shared" ref="C57" ca="1" si="51">C26</f>
        <v>9.49＋2.56＝</v>
      </c>
      <c r="D57" s="172"/>
      <c r="E57" s="172"/>
      <c r="F57" s="172"/>
      <c r="G57" s="173">
        <f ca="1">G26</f>
        <v>12.05</v>
      </c>
      <c r="H57" s="174"/>
      <c r="I57" s="125"/>
      <c r="J57" s="98"/>
      <c r="K57" s="94"/>
      <c r="L57" s="95"/>
      <c r="M57" s="171" t="str">
        <f t="shared" ref="M57" ca="1" si="52">M26</f>
        <v>3.11＋5.68＝</v>
      </c>
      <c r="N57" s="172"/>
      <c r="O57" s="172"/>
      <c r="P57" s="172"/>
      <c r="Q57" s="173">
        <f ca="1">Q26</f>
        <v>8.7899999999999991</v>
      </c>
      <c r="R57" s="174"/>
      <c r="S57" s="125"/>
      <c r="T57" s="98"/>
      <c r="BS57" s="10"/>
      <c r="BT57" s="11"/>
      <c r="BU57" s="11"/>
      <c r="BV57" s="4"/>
      <c r="BW57" s="4"/>
      <c r="BX57" s="4"/>
      <c r="BY57" s="4"/>
      <c r="BZ57" s="10">
        <f t="shared" ca="1" si="25"/>
        <v>0.5955820366551613</v>
      </c>
      <c r="CA57" s="11">
        <f t="shared" ca="1" si="26"/>
        <v>42</v>
      </c>
      <c r="CB57" s="4"/>
      <c r="CC57" s="4">
        <v>57</v>
      </c>
      <c r="CD57" s="4">
        <v>7</v>
      </c>
      <c r="CE57" s="4">
        <v>3</v>
      </c>
      <c r="CG57" s="10">
        <f t="shared" ca="1" si="27"/>
        <v>0.88784840865047499</v>
      </c>
      <c r="CH57" s="11">
        <f t="shared" ca="1" si="28"/>
        <v>6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0.4582879409983861</v>
      </c>
      <c r="CO57" s="11">
        <f t="shared" ca="1" si="30"/>
        <v>39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90"/>
      <c r="B58" s="83"/>
      <c r="C58" s="119"/>
      <c r="D58" s="120"/>
      <c r="E58" s="121"/>
      <c r="F58" s="83"/>
      <c r="G58" s="83"/>
      <c r="H58" s="83"/>
      <c r="I58" s="83"/>
      <c r="J58" s="98"/>
      <c r="K58" s="90"/>
      <c r="L58" s="83"/>
      <c r="M58" s="119"/>
      <c r="N58" s="83"/>
      <c r="O58" s="83"/>
      <c r="P58" s="83"/>
      <c r="Q58" s="83"/>
      <c r="R58" s="83"/>
      <c r="S58" s="83"/>
      <c r="T58" s="98"/>
      <c r="BS58" s="10"/>
      <c r="BT58" s="11"/>
      <c r="BU58" s="11"/>
      <c r="BV58" s="4"/>
      <c r="BW58" s="4"/>
      <c r="BX58" s="4"/>
      <c r="BY58" s="4"/>
      <c r="BZ58" s="10">
        <f t="shared" ca="1" si="25"/>
        <v>0.10801096481979622</v>
      </c>
      <c r="CA58" s="11">
        <f t="shared" ca="1" si="26"/>
        <v>71</v>
      </c>
      <c r="CB58" s="4"/>
      <c r="CC58" s="4">
        <v>58</v>
      </c>
      <c r="CD58" s="4">
        <v>7</v>
      </c>
      <c r="CE58" s="4">
        <v>4</v>
      </c>
      <c r="CG58" s="10">
        <f t="shared" ca="1" si="27"/>
        <v>8.7142685085876304E-2</v>
      </c>
      <c r="CH58" s="11">
        <f t="shared" ca="1" si="28"/>
        <v>95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0.34723496006486609</v>
      </c>
      <c r="CO58" s="11">
        <f t="shared" ca="1" si="30"/>
        <v>47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90"/>
      <c r="B59" s="83"/>
      <c r="C59" s="128"/>
      <c r="D59" s="129">
        <f t="shared" ref="D59:H59" ca="1" si="53">D28</f>
        <v>0</v>
      </c>
      <c r="E59" s="130">
        <f t="shared" ca="1" si="53"/>
        <v>9</v>
      </c>
      <c r="F59" s="130" t="str">
        <f t="shared" ca="1" si="53"/>
        <v>.</v>
      </c>
      <c r="G59" s="131">
        <f t="shared" ca="1" si="53"/>
        <v>4</v>
      </c>
      <c r="H59" s="131">
        <f t="shared" ca="1" si="53"/>
        <v>9</v>
      </c>
      <c r="I59" s="103"/>
      <c r="J59" s="98"/>
      <c r="K59" s="90"/>
      <c r="L59" s="83"/>
      <c r="M59" s="128"/>
      <c r="N59" s="129">
        <f t="shared" ref="N59:R59" ca="1" si="54">N28</f>
        <v>0</v>
      </c>
      <c r="O59" s="130">
        <f t="shared" ca="1" si="54"/>
        <v>3</v>
      </c>
      <c r="P59" s="130" t="str">
        <f t="shared" ca="1" si="54"/>
        <v>.</v>
      </c>
      <c r="Q59" s="131">
        <f t="shared" ca="1" si="54"/>
        <v>1</v>
      </c>
      <c r="R59" s="131">
        <f t="shared" ca="1" si="54"/>
        <v>1</v>
      </c>
      <c r="S59" s="103"/>
      <c r="T59" s="98"/>
      <c r="BS59" s="10"/>
      <c r="BT59" s="11"/>
      <c r="BU59" s="11"/>
      <c r="BV59" s="4"/>
      <c r="BW59" s="4"/>
      <c r="BX59" s="4"/>
      <c r="BY59" s="4"/>
      <c r="BZ59" s="10">
        <f t="shared" ca="1" si="25"/>
        <v>0.23177625988806272</v>
      </c>
      <c r="CA59" s="11">
        <f t="shared" ca="1" si="26"/>
        <v>65</v>
      </c>
      <c r="CB59" s="4"/>
      <c r="CC59" s="4">
        <v>59</v>
      </c>
      <c r="CD59" s="4">
        <v>7</v>
      </c>
      <c r="CE59" s="4">
        <v>5</v>
      </c>
      <c r="CG59" s="10">
        <f t="shared" ca="1" si="27"/>
        <v>0.82315500767212813</v>
      </c>
      <c r="CH59" s="11">
        <f t="shared" ca="1" si="28"/>
        <v>16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0.466204020256621</v>
      </c>
      <c r="CO59" s="11">
        <f t="shared" ca="1" si="30"/>
        <v>38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90"/>
      <c r="B60" s="83"/>
      <c r="C60" s="132" t="str">
        <f t="shared" ref="C60:H61" ca="1" si="55">C29</f>
        <v/>
      </c>
      <c r="D60" s="133" t="str">
        <f t="shared" ca="1" si="55"/>
        <v>＋</v>
      </c>
      <c r="E60" s="134">
        <f t="shared" ca="1" si="55"/>
        <v>2</v>
      </c>
      <c r="F60" s="134" t="str">
        <f t="shared" ca="1" si="55"/>
        <v>.</v>
      </c>
      <c r="G60" s="135">
        <f t="shared" ca="1" si="55"/>
        <v>5</v>
      </c>
      <c r="H60" s="135">
        <f t="shared" ca="1" si="55"/>
        <v>6</v>
      </c>
      <c r="I60" s="103"/>
      <c r="J60" s="98"/>
      <c r="K60" s="90"/>
      <c r="L60" s="83"/>
      <c r="M60" s="132" t="str">
        <f t="shared" ref="M60:R61" ca="1" si="56">M29</f>
        <v/>
      </c>
      <c r="N60" s="133" t="str">
        <f t="shared" ca="1" si="56"/>
        <v>＋</v>
      </c>
      <c r="O60" s="134">
        <f t="shared" ca="1" si="56"/>
        <v>5</v>
      </c>
      <c r="P60" s="134" t="str">
        <f t="shared" ca="1" si="56"/>
        <v>.</v>
      </c>
      <c r="Q60" s="135">
        <f t="shared" ca="1" si="56"/>
        <v>6</v>
      </c>
      <c r="R60" s="135">
        <f t="shared" ca="1" si="56"/>
        <v>8</v>
      </c>
      <c r="S60" s="103"/>
      <c r="T60" s="98"/>
      <c r="BS60" s="10"/>
      <c r="BT60" s="11"/>
      <c r="BU60" s="11"/>
      <c r="BV60" s="4"/>
      <c r="BW60" s="4"/>
      <c r="BX60" s="4"/>
      <c r="BY60" s="4"/>
      <c r="BZ60" s="10">
        <f t="shared" ca="1" si="25"/>
        <v>0.26797880016113185</v>
      </c>
      <c r="CA60" s="11">
        <f t="shared" ca="1" si="26"/>
        <v>63</v>
      </c>
      <c r="CB60" s="4"/>
      <c r="CC60" s="4">
        <v>60</v>
      </c>
      <c r="CD60" s="4">
        <v>7</v>
      </c>
      <c r="CE60" s="4">
        <v>6</v>
      </c>
      <c r="CG60" s="10">
        <f t="shared" ca="1" si="27"/>
        <v>0.23079669376836487</v>
      </c>
      <c r="CH60" s="11">
        <f t="shared" ca="1" si="28"/>
        <v>81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0.49164161533915296</v>
      </c>
      <c r="CO60" s="11">
        <f t="shared" ca="1" si="30"/>
        <v>35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90"/>
      <c r="B61" s="83"/>
      <c r="C61" s="137"/>
      <c r="D61" s="138">
        <f ca="1">D30</f>
        <v>1</v>
      </c>
      <c r="E61" s="139">
        <f t="shared" ca="1" si="55"/>
        <v>2</v>
      </c>
      <c r="F61" s="139" t="str">
        <f t="shared" si="55"/>
        <v>.</v>
      </c>
      <c r="G61" s="140">
        <f t="shared" ca="1" si="55"/>
        <v>0</v>
      </c>
      <c r="H61" s="141">
        <f t="shared" ca="1" si="55"/>
        <v>5</v>
      </c>
      <c r="I61" s="142"/>
      <c r="J61" s="98"/>
      <c r="K61" s="83"/>
      <c r="L61" s="83"/>
      <c r="M61" s="137"/>
      <c r="N61" s="138">
        <f ca="1">N30</f>
        <v>0</v>
      </c>
      <c r="O61" s="139">
        <f t="shared" ca="1" si="56"/>
        <v>8</v>
      </c>
      <c r="P61" s="139" t="str">
        <f t="shared" si="56"/>
        <v>.</v>
      </c>
      <c r="Q61" s="140">
        <f t="shared" ca="1" si="56"/>
        <v>7</v>
      </c>
      <c r="R61" s="141">
        <f t="shared" ca="1" si="56"/>
        <v>9</v>
      </c>
      <c r="S61" s="142"/>
      <c r="T61" s="98"/>
      <c r="BS61" s="10"/>
      <c r="BT61" s="11"/>
      <c r="BU61" s="11"/>
      <c r="BV61" s="4"/>
      <c r="BW61" s="4"/>
      <c r="BX61" s="4"/>
      <c r="BY61" s="4"/>
      <c r="BZ61" s="10">
        <f t="shared" ca="1" si="25"/>
        <v>0.92669028602803705</v>
      </c>
      <c r="CA61" s="11">
        <f t="shared" ca="1" si="26"/>
        <v>8</v>
      </c>
      <c r="CB61" s="4"/>
      <c r="CC61" s="4">
        <v>61</v>
      </c>
      <c r="CD61" s="4">
        <v>7</v>
      </c>
      <c r="CE61" s="4">
        <v>7</v>
      </c>
      <c r="CG61" s="10">
        <f t="shared" ca="1" si="27"/>
        <v>0.78844876011230358</v>
      </c>
      <c r="CH61" s="11">
        <f t="shared" ca="1" si="28"/>
        <v>20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0.15223965252582994</v>
      </c>
      <c r="CO61" s="11">
        <f t="shared" ca="1" si="30"/>
        <v>66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112"/>
      <c r="B62" s="113"/>
      <c r="C62" s="113"/>
      <c r="D62" s="113"/>
      <c r="E62" s="115"/>
      <c r="F62" s="113"/>
      <c r="G62" s="113"/>
      <c r="H62" s="113"/>
      <c r="I62" s="113"/>
      <c r="J62" s="116"/>
      <c r="K62" s="112"/>
      <c r="L62" s="113"/>
      <c r="M62" s="113"/>
      <c r="N62" s="113"/>
      <c r="O62" s="113"/>
      <c r="P62" s="113"/>
      <c r="Q62" s="113"/>
      <c r="R62" s="113"/>
      <c r="S62" s="113"/>
      <c r="T62" s="116"/>
      <c r="BS62" s="10"/>
      <c r="BT62" s="11"/>
      <c r="BU62" s="11"/>
      <c r="BV62" s="4"/>
      <c r="BW62" s="4"/>
      <c r="BX62" s="4"/>
      <c r="BY62" s="4"/>
      <c r="BZ62" s="10">
        <f t="shared" ca="1" si="25"/>
        <v>0.92573478283452759</v>
      </c>
      <c r="CA62" s="11">
        <f t="shared" ca="1" si="26"/>
        <v>9</v>
      </c>
      <c r="CB62" s="4"/>
      <c r="CC62" s="4">
        <v>62</v>
      </c>
      <c r="CD62" s="4">
        <v>7</v>
      </c>
      <c r="CE62" s="4">
        <v>8</v>
      </c>
      <c r="CG62" s="10">
        <f t="shared" ca="1" si="27"/>
        <v>0.31307773821879781</v>
      </c>
      <c r="CH62" s="11">
        <f t="shared" ca="1" si="28"/>
        <v>72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0.3193014971620457</v>
      </c>
      <c r="CO62" s="11">
        <f t="shared" ca="1" si="30"/>
        <v>54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0.90731484566687248</v>
      </c>
      <c r="CA63" s="11">
        <f t="shared" ca="1" si="26"/>
        <v>12</v>
      </c>
      <c r="CC63" s="4">
        <v>63</v>
      </c>
      <c r="CD63" s="4">
        <v>7</v>
      </c>
      <c r="CE63" s="4">
        <v>9</v>
      </c>
      <c r="CG63" s="10">
        <f t="shared" ca="1" si="27"/>
        <v>0.55601642799009998</v>
      </c>
      <c r="CH63" s="11">
        <f t="shared" ca="1" si="28"/>
        <v>44</v>
      </c>
      <c r="CJ63" s="4">
        <v>63</v>
      </c>
      <c r="CK63" s="4">
        <v>6</v>
      </c>
      <c r="CL63" s="4">
        <v>2</v>
      </c>
      <c r="CN63" s="10">
        <f t="shared" ca="1" si="29"/>
        <v>0.19854486020237327</v>
      </c>
      <c r="CO63" s="11">
        <f t="shared" ca="1" si="30"/>
        <v>62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0.84044651718788244</v>
      </c>
      <c r="CA64" s="11">
        <f t="shared" ca="1" si="26"/>
        <v>22</v>
      </c>
      <c r="CC64" s="4">
        <v>64</v>
      </c>
      <c r="CD64" s="4">
        <v>8</v>
      </c>
      <c r="CE64" s="4">
        <v>1</v>
      </c>
      <c r="CG64" s="10">
        <f t="shared" ca="1" si="27"/>
        <v>0.19842200417354738</v>
      </c>
      <c r="CH64" s="11">
        <f t="shared" ca="1" si="28"/>
        <v>86</v>
      </c>
      <c r="CJ64" s="4">
        <v>64</v>
      </c>
      <c r="CK64" s="4">
        <v>6</v>
      </c>
      <c r="CL64" s="4">
        <v>3</v>
      </c>
      <c r="CN64" s="10">
        <f t="shared" ca="1" si="29"/>
        <v>5.5651436391224496E-2</v>
      </c>
      <c r="CO64" s="11">
        <f t="shared" ca="1" si="30"/>
        <v>77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0.21611302248750364</v>
      </c>
      <c r="CA65" s="11">
        <f t="shared" ca="1" si="26"/>
        <v>66</v>
      </c>
      <c r="CC65" s="4">
        <v>65</v>
      </c>
      <c r="CD65" s="4">
        <v>8</v>
      </c>
      <c r="CE65" s="4">
        <v>2</v>
      </c>
      <c r="CG65" s="10">
        <f t="shared" ca="1" si="27"/>
        <v>0.44676415235410238</v>
      </c>
      <c r="CH65" s="11">
        <f t="shared" ca="1" si="28"/>
        <v>61</v>
      </c>
      <c r="CJ65" s="4">
        <v>65</v>
      </c>
      <c r="CK65" s="4">
        <v>6</v>
      </c>
      <c r="CL65" s="4">
        <v>4</v>
      </c>
      <c r="CN65" s="10">
        <f t="shared" ca="1" si="29"/>
        <v>0.91339040049793951</v>
      </c>
      <c r="CO65" s="11">
        <f t="shared" ca="1" si="30"/>
        <v>2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9.1150590373822449E-2</v>
      </c>
      <c r="CA66" s="11">
        <f t="shared" ref="CA66:CA81" ca="1" si="58">RANK(BZ66,$BZ$1:$BZ$100,)</f>
        <v>73</v>
      </c>
      <c r="CC66" s="4">
        <v>66</v>
      </c>
      <c r="CD66" s="4">
        <v>8</v>
      </c>
      <c r="CE66" s="4">
        <v>3</v>
      </c>
      <c r="CG66" s="10">
        <f t="shared" ref="CG66:CG100" ca="1" si="59">RAND()</f>
        <v>0.24780406629838003</v>
      </c>
      <c r="CH66" s="11">
        <f t="shared" ref="CH66:CH100" ca="1" si="60">RANK(CG66,$CG$1:$CG$100,)</f>
        <v>78</v>
      </c>
      <c r="CJ66" s="4">
        <v>66</v>
      </c>
      <c r="CK66" s="4">
        <v>6</v>
      </c>
      <c r="CL66" s="4">
        <v>5</v>
      </c>
      <c r="CN66" s="10">
        <f t="shared" ref="CN66:CN81" ca="1" si="61">RAND()</f>
        <v>0.10798673675670223</v>
      </c>
      <c r="CO66" s="11">
        <f t="shared" ref="CO66:CO81" ca="1" si="62">RANK(CN66,$CN$1:$CN$100,)</f>
        <v>74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0.57161585998301068</v>
      </c>
      <c r="CA67" s="11">
        <f t="shared" ca="1" si="58"/>
        <v>43</v>
      </c>
      <c r="CC67" s="4">
        <v>67</v>
      </c>
      <c r="CD67" s="4">
        <v>8</v>
      </c>
      <c r="CE67" s="4">
        <v>4</v>
      </c>
      <c r="CG67" s="10">
        <f t="shared" ca="1" si="59"/>
        <v>0.58510222585059635</v>
      </c>
      <c r="CH67" s="11">
        <f t="shared" ca="1" si="60"/>
        <v>42</v>
      </c>
      <c r="CJ67" s="4">
        <v>67</v>
      </c>
      <c r="CK67" s="4">
        <v>6</v>
      </c>
      <c r="CL67" s="4">
        <v>6</v>
      </c>
      <c r="CN67" s="10">
        <f t="shared" ca="1" si="61"/>
        <v>0.91752214242354779</v>
      </c>
      <c r="CO67" s="11">
        <f t="shared" ca="1" si="62"/>
        <v>1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0.94989894059243229</v>
      </c>
      <c r="CA68" s="11">
        <f t="shared" ca="1" si="58"/>
        <v>5</v>
      </c>
      <c r="CC68" s="4">
        <v>68</v>
      </c>
      <c r="CD68" s="4">
        <v>8</v>
      </c>
      <c r="CE68" s="4">
        <v>5</v>
      </c>
      <c r="CG68" s="10">
        <f t="shared" ca="1" si="59"/>
        <v>0.24823076645924136</v>
      </c>
      <c r="CH68" s="11">
        <f t="shared" ca="1" si="60"/>
        <v>77</v>
      </c>
      <c r="CJ68" s="4">
        <v>68</v>
      </c>
      <c r="CK68" s="4">
        <v>6</v>
      </c>
      <c r="CL68" s="4">
        <v>7</v>
      </c>
      <c r="CN68" s="10">
        <f t="shared" ca="1" si="61"/>
        <v>0.74005687455204339</v>
      </c>
      <c r="CO68" s="11">
        <f t="shared" ca="1" si="62"/>
        <v>14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3.7099927963881951E-2</v>
      </c>
      <c r="CA69" s="11">
        <f t="shared" ca="1" si="58"/>
        <v>79</v>
      </c>
      <c r="CC69" s="4">
        <v>69</v>
      </c>
      <c r="CD69" s="4">
        <v>8</v>
      </c>
      <c r="CE69" s="4">
        <v>6</v>
      </c>
      <c r="CG69" s="10">
        <f t="shared" ca="1" si="59"/>
        <v>0.39588098632461921</v>
      </c>
      <c r="CH69" s="11">
        <f t="shared" ca="1" si="60"/>
        <v>66</v>
      </c>
      <c r="CJ69" s="4">
        <v>69</v>
      </c>
      <c r="CK69" s="4">
        <v>6</v>
      </c>
      <c r="CL69" s="4">
        <v>8</v>
      </c>
      <c r="CN69" s="10">
        <f t="shared" ca="1" si="61"/>
        <v>0.33156456805071433</v>
      </c>
      <c r="CO69" s="11">
        <f t="shared" ca="1" si="62"/>
        <v>52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0.85294456403356145</v>
      </c>
      <c r="CA70" s="11">
        <f t="shared" ca="1" si="58"/>
        <v>21</v>
      </c>
      <c r="CC70" s="4">
        <v>70</v>
      </c>
      <c r="CD70" s="4">
        <v>8</v>
      </c>
      <c r="CE70" s="4">
        <v>7</v>
      </c>
      <c r="CG70" s="10">
        <f t="shared" ca="1" si="59"/>
        <v>0.30697911863920679</v>
      </c>
      <c r="CH70" s="11">
        <f t="shared" ca="1" si="60"/>
        <v>74</v>
      </c>
      <c r="CJ70" s="4">
        <v>70</v>
      </c>
      <c r="CK70" s="4">
        <v>6</v>
      </c>
      <c r="CL70" s="4">
        <v>9</v>
      </c>
      <c r="CN70" s="10">
        <f t="shared" ca="1" si="61"/>
        <v>1.0019675587592536E-3</v>
      </c>
      <c r="CO70" s="11">
        <f t="shared" ca="1" si="62"/>
        <v>81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6.0888672853054215E-2</v>
      </c>
      <c r="CA71" s="11">
        <f t="shared" ca="1" si="58"/>
        <v>75</v>
      </c>
      <c r="CC71" s="4">
        <v>71</v>
      </c>
      <c r="CD71" s="4">
        <v>8</v>
      </c>
      <c r="CE71" s="4">
        <v>8</v>
      </c>
      <c r="CG71" s="10">
        <f t="shared" ca="1" si="59"/>
        <v>5.8057951357538662E-2</v>
      </c>
      <c r="CH71" s="11">
        <f t="shared" ca="1" si="60"/>
        <v>98</v>
      </c>
      <c r="CJ71" s="4">
        <v>71</v>
      </c>
      <c r="CK71" s="4">
        <v>7</v>
      </c>
      <c r="CL71" s="4">
        <v>0</v>
      </c>
      <c r="CN71" s="10">
        <f t="shared" ca="1" si="61"/>
        <v>0.12290207150669985</v>
      </c>
      <c r="CO71" s="11">
        <f t="shared" ca="1" si="62"/>
        <v>72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0.20937442734758616</v>
      </c>
      <c r="CA72" s="11">
        <f t="shared" ca="1" si="58"/>
        <v>67</v>
      </c>
      <c r="CC72" s="4">
        <v>72</v>
      </c>
      <c r="CD72" s="4">
        <v>8</v>
      </c>
      <c r="CE72" s="4">
        <v>9</v>
      </c>
      <c r="CG72" s="10">
        <f t="shared" ca="1" si="59"/>
        <v>0.95506342422689294</v>
      </c>
      <c r="CH72" s="11">
        <f t="shared" ca="1" si="60"/>
        <v>2</v>
      </c>
      <c r="CJ72" s="4">
        <v>72</v>
      </c>
      <c r="CK72" s="4">
        <v>7</v>
      </c>
      <c r="CL72" s="4">
        <v>1</v>
      </c>
      <c r="CN72" s="10">
        <f t="shared" ca="1" si="61"/>
        <v>0.73379058225034111</v>
      </c>
      <c r="CO72" s="11">
        <f t="shared" ca="1" si="62"/>
        <v>16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0.31049431542325512</v>
      </c>
      <c r="CA73" s="11">
        <f t="shared" ca="1" si="58"/>
        <v>62</v>
      </c>
      <c r="CC73" s="4">
        <v>73</v>
      </c>
      <c r="CD73" s="4">
        <v>9</v>
      </c>
      <c r="CE73" s="4">
        <v>1</v>
      </c>
      <c r="CG73" s="10">
        <f t="shared" ca="1" si="59"/>
        <v>6.2474676190316658E-2</v>
      </c>
      <c r="CH73" s="11">
        <f t="shared" ca="1" si="60"/>
        <v>97</v>
      </c>
      <c r="CJ73" s="4">
        <v>73</v>
      </c>
      <c r="CK73" s="4">
        <v>7</v>
      </c>
      <c r="CL73" s="4">
        <v>2</v>
      </c>
      <c r="CN73" s="10">
        <f t="shared" ca="1" si="61"/>
        <v>0.46636559682689904</v>
      </c>
      <c r="CO73" s="11">
        <f t="shared" ca="1" si="62"/>
        <v>37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0.56294747791008815</v>
      </c>
      <c r="CA74" s="11">
        <f t="shared" ca="1" si="58"/>
        <v>46</v>
      </c>
      <c r="CC74" s="4">
        <v>74</v>
      </c>
      <c r="CD74" s="4">
        <v>9</v>
      </c>
      <c r="CE74" s="4">
        <v>2</v>
      </c>
      <c r="CG74" s="10">
        <f t="shared" ca="1" si="59"/>
        <v>0.77465532545895077</v>
      </c>
      <c r="CH74" s="11">
        <f t="shared" ca="1" si="60"/>
        <v>21</v>
      </c>
      <c r="CJ74" s="4">
        <v>74</v>
      </c>
      <c r="CK74" s="4">
        <v>7</v>
      </c>
      <c r="CL74" s="4">
        <v>3</v>
      </c>
      <c r="CN74" s="10">
        <f t="shared" ca="1" si="61"/>
        <v>0.41510899314139105</v>
      </c>
      <c r="CO74" s="11">
        <f t="shared" ca="1" si="62"/>
        <v>42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0.74881766800125849</v>
      </c>
      <c r="CA75" s="11">
        <f t="shared" ca="1" si="58"/>
        <v>34</v>
      </c>
      <c r="CC75" s="4">
        <v>75</v>
      </c>
      <c r="CD75" s="4">
        <v>9</v>
      </c>
      <c r="CE75" s="4">
        <v>3</v>
      </c>
      <c r="CG75" s="10">
        <f t="shared" ca="1" si="59"/>
        <v>0.69003280111885734</v>
      </c>
      <c r="CH75" s="11">
        <f t="shared" ca="1" si="60"/>
        <v>30</v>
      </c>
      <c r="CJ75" s="4">
        <v>75</v>
      </c>
      <c r="CK75" s="4">
        <v>7</v>
      </c>
      <c r="CL75" s="4">
        <v>4</v>
      </c>
      <c r="CN75" s="10">
        <f t="shared" ca="1" si="61"/>
        <v>0.5501829760218635</v>
      </c>
      <c r="CO75" s="11">
        <f t="shared" ca="1" si="62"/>
        <v>30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7.4495809261238E-3</v>
      </c>
      <c r="CA76" s="11">
        <f t="shared" ca="1" si="58"/>
        <v>81</v>
      </c>
      <c r="CC76" s="4">
        <v>76</v>
      </c>
      <c r="CD76" s="4">
        <v>9</v>
      </c>
      <c r="CE76" s="4">
        <v>4</v>
      </c>
      <c r="CG76" s="10">
        <f t="shared" ca="1" si="59"/>
        <v>0.35813518630011776</v>
      </c>
      <c r="CH76" s="11">
        <f t="shared" ca="1" si="60"/>
        <v>69</v>
      </c>
      <c r="CJ76" s="4">
        <v>76</v>
      </c>
      <c r="CK76" s="4">
        <v>7</v>
      </c>
      <c r="CL76" s="4">
        <v>5</v>
      </c>
      <c r="CN76" s="10">
        <f t="shared" ca="1" si="61"/>
        <v>0.52441059299150017</v>
      </c>
      <c r="CO76" s="11">
        <f t="shared" ca="1" si="62"/>
        <v>33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0.39718920097657817</v>
      </c>
      <c r="CA77" s="11">
        <f t="shared" ca="1" si="58"/>
        <v>55</v>
      </c>
      <c r="CC77" s="4">
        <v>77</v>
      </c>
      <c r="CD77" s="4">
        <v>9</v>
      </c>
      <c r="CE77" s="4">
        <v>5</v>
      </c>
      <c r="CG77" s="10">
        <f t="shared" ca="1" si="59"/>
        <v>0.24544895137217726</v>
      </c>
      <c r="CH77" s="11">
        <f t="shared" ca="1" si="60"/>
        <v>79</v>
      </c>
      <c r="CJ77" s="4">
        <v>77</v>
      </c>
      <c r="CK77" s="4">
        <v>7</v>
      </c>
      <c r="CL77" s="4">
        <v>6</v>
      </c>
      <c r="CN77" s="10">
        <f t="shared" ca="1" si="61"/>
        <v>0.3874277452850885</v>
      </c>
      <c r="CO77" s="11">
        <f t="shared" ca="1" si="62"/>
        <v>43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0.53078763594517564</v>
      </c>
      <c r="CA78" s="11">
        <f t="shared" ca="1" si="58"/>
        <v>49</v>
      </c>
      <c r="CC78" s="4">
        <v>78</v>
      </c>
      <c r="CD78" s="4">
        <v>9</v>
      </c>
      <c r="CE78" s="4">
        <v>6</v>
      </c>
      <c r="CG78" s="10">
        <f t="shared" ca="1" si="59"/>
        <v>0.79211694511364161</v>
      </c>
      <c r="CH78" s="11">
        <f t="shared" ca="1" si="60"/>
        <v>19</v>
      </c>
      <c r="CJ78" s="4">
        <v>78</v>
      </c>
      <c r="CK78" s="4">
        <v>7</v>
      </c>
      <c r="CL78" s="4">
        <v>7</v>
      </c>
      <c r="CN78" s="10">
        <f t="shared" ca="1" si="61"/>
        <v>0.90399486345302416</v>
      </c>
      <c r="CO78" s="11">
        <f t="shared" ca="1" si="62"/>
        <v>3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0.64230890683877828</v>
      </c>
      <c r="CA79" s="11">
        <f t="shared" ca="1" si="58"/>
        <v>39</v>
      </c>
      <c r="CC79" s="4">
        <v>79</v>
      </c>
      <c r="CD79" s="4">
        <v>9</v>
      </c>
      <c r="CE79" s="4">
        <v>7</v>
      </c>
      <c r="CG79" s="10">
        <f t="shared" ca="1" si="59"/>
        <v>0.28220792587149746</v>
      </c>
      <c r="CH79" s="11">
        <f t="shared" ca="1" si="60"/>
        <v>75</v>
      </c>
      <c r="CJ79" s="4">
        <v>79</v>
      </c>
      <c r="CK79" s="4">
        <v>7</v>
      </c>
      <c r="CL79" s="4">
        <v>8</v>
      </c>
      <c r="CN79" s="10">
        <f t="shared" ca="1" si="61"/>
        <v>0.6393372527252259</v>
      </c>
      <c r="CO79" s="11">
        <f t="shared" ca="1" si="62"/>
        <v>23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0.81966943344398779</v>
      </c>
      <c r="CA80" s="11">
        <f t="shared" ca="1" si="58"/>
        <v>26</v>
      </c>
      <c r="CC80" s="4">
        <v>80</v>
      </c>
      <c r="CD80" s="4">
        <v>9</v>
      </c>
      <c r="CE80" s="4">
        <v>8</v>
      </c>
      <c r="CG80" s="10">
        <f t="shared" ca="1" si="59"/>
        <v>0.46399576452923152</v>
      </c>
      <c r="CH80" s="11">
        <f t="shared" ca="1" si="60"/>
        <v>56</v>
      </c>
      <c r="CJ80" s="4">
        <v>80</v>
      </c>
      <c r="CK80" s="4">
        <v>7</v>
      </c>
      <c r="CL80" s="4">
        <v>9</v>
      </c>
      <c r="CN80" s="10">
        <f t="shared" ca="1" si="61"/>
        <v>0.68480846726775657</v>
      </c>
      <c r="CO80" s="11">
        <f t="shared" ca="1" si="62"/>
        <v>20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0.81817143673655168</v>
      </c>
      <c r="CA81" s="11">
        <f t="shared" ca="1" si="58"/>
        <v>27</v>
      </c>
      <c r="CC81" s="4">
        <v>81</v>
      </c>
      <c r="CD81" s="4">
        <v>9</v>
      </c>
      <c r="CE81" s="4">
        <v>9</v>
      </c>
      <c r="CG81" s="10">
        <f t="shared" ca="1" si="59"/>
        <v>0.38176920514687596</v>
      </c>
      <c r="CH81" s="11">
        <f t="shared" ca="1" si="60"/>
        <v>67</v>
      </c>
      <c r="CJ81" s="4">
        <v>81</v>
      </c>
      <c r="CK81" s="4">
        <v>8</v>
      </c>
      <c r="CL81" s="4">
        <v>0</v>
      </c>
      <c r="CN81" s="10">
        <f t="shared" ca="1" si="61"/>
        <v>0.75296510008337192</v>
      </c>
      <c r="CO81" s="11">
        <f t="shared" ca="1" si="62"/>
        <v>11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>
        <f t="shared" ca="1" si="59"/>
        <v>0.83367769208683706</v>
      </c>
      <c r="CH82" s="11">
        <f t="shared" ca="1" si="60"/>
        <v>13</v>
      </c>
      <c r="CJ82" s="4">
        <v>82</v>
      </c>
      <c r="CK82" s="4">
        <v>8</v>
      </c>
      <c r="CL82" s="4">
        <v>1</v>
      </c>
      <c r="CN82" s="10"/>
      <c r="CO82" s="11"/>
      <c r="CQ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>
        <f t="shared" ca="1" si="59"/>
        <v>0.4496997127430431</v>
      </c>
      <c r="CH83" s="11">
        <f t="shared" ca="1" si="60"/>
        <v>59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>
        <f t="shared" ca="1" si="59"/>
        <v>0.82885215082509567</v>
      </c>
      <c r="CH84" s="11">
        <f t="shared" ca="1" si="60"/>
        <v>15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>
        <f t="shared" ca="1" si="59"/>
        <v>6.9536364630135128E-2</v>
      </c>
      <c r="CH85" s="11">
        <f t="shared" ca="1" si="60"/>
        <v>96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>
        <f t="shared" ca="1" si="59"/>
        <v>0.50658521459422545</v>
      </c>
      <c r="CH86" s="11">
        <f t="shared" ca="1" si="60"/>
        <v>51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>
        <f t="shared" ca="1" si="59"/>
        <v>0.48107930943005672</v>
      </c>
      <c r="CH87" s="11">
        <f t="shared" ca="1" si="60"/>
        <v>53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>
        <f t="shared" ca="1" si="59"/>
        <v>0.92706593604924037</v>
      </c>
      <c r="CH88" s="11">
        <f t="shared" ca="1" si="60"/>
        <v>4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>
        <f t="shared" ca="1" si="59"/>
        <v>0.60612096352323219</v>
      </c>
      <c r="CH89" s="11">
        <f t="shared" ca="1" si="60"/>
        <v>39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>
        <f t="shared" ca="1" si="59"/>
        <v>0.59866063054222529</v>
      </c>
      <c r="CH90" s="11">
        <f t="shared" ca="1" si="60"/>
        <v>41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9"/>
        <v>0.86234768279044494</v>
      </c>
      <c r="CH91" s="11">
        <f t="shared" ca="1" si="60"/>
        <v>9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9"/>
        <v>0.60806408901898168</v>
      </c>
      <c r="CH92" s="11">
        <f t="shared" ca="1" si="60"/>
        <v>37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9"/>
        <v>0.4553740073751904</v>
      </c>
      <c r="CH93" s="11">
        <f t="shared" ca="1" si="60"/>
        <v>58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9"/>
        <v>0.51738808073161602</v>
      </c>
      <c r="CH94" s="11">
        <f t="shared" ca="1" si="60"/>
        <v>49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9"/>
        <v>0.85000879864347534</v>
      </c>
      <c r="CH95" s="11">
        <f t="shared" ca="1" si="60"/>
        <v>11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>
        <f t="shared" ca="1" si="59"/>
        <v>0.18788735137697432</v>
      </c>
      <c r="CH96" s="11">
        <f t="shared" ca="1" si="60"/>
        <v>87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>
        <f t="shared" ca="1" si="59"/>
        <v>0.31283877174699148</v>
      </c>
      <c r="CH97" s="11">
        <f t="shared" ca="1" si="60"/>
        <v>73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>
        <f t="shared" ca="1" si="59"/>
        <v>0.17658627877834832</v>
      </c>
      <c r="CH98" s="11">
        <f t="shared" ca="1" si="60"/>
        <v>88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>
        <f t="shared" ca="1" si="59"/>
        <v>0.85774907655634625</v>
      </c>
      <c r="CH99" s="11">
        <f t="shared" ca="1" si="60"/>
        <v>10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9"/>
        <v>0.73319452094380999</v>
      </c>
      <c r="CH100" s="11">
        <f t="shared" ca="1" si="60"/>
        <v>24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l3QSVxPkkgKX0E8DaQbep/YwN/nmwJ9aauNEGr4rBmfGWtK7iY12GAVDePS54BlxdH8aIpgml30CDEhVQohetA==" saltValue="drvTA0H2MArc6v1yxz9Aw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7"/>
  <conditionalFormatting sqref="AF15:AF26">
    <cfRule type="expression" dxfId="412" priority="137">
      <formula>$AF15="NO"</formula>
    </cfRule>
  </conditionalFormatting>
  <conditionalFormatting sqref="S7">
    <cfRule type="expression" dxfId="411" priority="136">
      <formula>S7=0</formula>
    </cfRule>
  </conditionalFormatting>
  <conditionalFormatting sqref="S8">
    <cfRule type="expression" dxfId="410" priority="135">
      <formula>S8=0</formula>
    </cfRule>
  </conditionalFormatting>
  <conditionalFormatting sqref="S14">
    <cfRule type="expression" dxfId="409" priority="134">
      <formula>S14=0</formula>
    </cfRule>
  </conditionalFormatting>
  <conditionalFormatting sqref="S15">
    <cfRule type="expression" dxfId="408" priority="133">
      <formula>S15=0</formula>
    </cfRule>
  </conditionalFormatting>
  <conditionalFormatting sqref="S21">
    <cfRule type="expression" dxfId="407" priority="132">
      <formula>S21=0</formula>
    </cfRule>
  </conditionalFormatting>
  <conditionalFormatting sqref="S22">
    <cfRule type="expression" dxfId="406" priority="131">
      <formula>S22=0</formula>
    </cfRule>
  </conditionalFormatting>
  <conditionalFormatting sqref="S28">
    <cfRule type="expression" dxfId="405" priority="130">
      <formula>S28=0</formula>
    </cfRule>
  </conditionalFormatting>
  <conditionalFormatting sqref="S29">
    <cfRule type="expression" dxfId="404" priority="129">
      <formula>S29=0</formula>
    </cfRule>
  </conditionalFormatting>
  <conditionalFormatting sqref="D38">
    <cfRule type="expression" dxfId="403" priority="128">
      <formula>D38=0</formula>
    </cfRule>
  </conditionalFormatting>
  <conditionalFormatting sqref="D39">
    <cfRule type="expression" dxfId="402" priority="127">
      <formula>D39=0</formula>
    </cfRule>
  </conditionalFormatting>
  <conditionalFormatting sqref="D40">
    <cfRule type="expression" dxfId="401" priority="126">
      <formula>D40=0</formula>
    </cfRule>
  </conditionalFormatting>
  <conditionalFormatting sqref="C39">
    <cfRule type="expression" dxfId="400" priority="125">
      <formula>C39=""</formula>
    </cfRule>
  </conditionalFormatting>
  <conditionalFormatting sqref="H38:I38">
    <cfRule type="expression" dxfId="399" priority="124">
      <formula>H38=0</formula>
    </cfRule>
  </conditionalFormatting>
  <conditionalFormatting sqref="H39:I39">
    <cfRule type="expression" dxfId="398" priority="123">
      <formula>H39=0</formula>
    </cfRule>
  </conditionalFormatting>
  <conditionalFormatting sqref="G38">
    <cfRule type="expression" dxfId="397" priority="122">
      <formula>AND(G38=0,H38=0)</formula>
    </cfRule>
  </conditionalFormatting>
  <conditionalFormatting sqref="G39">
    <cfRule type="expression" dxfId="396" priority="121">
      <formula>AND(G39=0,H39=0)</formula>
    </cfRule>
  </conditionalFormatting>
  <conditionalFormatting sqref="N38">
    <cfRule type="expression" dxfId="395" priority="120">
      <formula>N38=0</formula>
    </cfRule>
  </conditionalFormatting>
  <conditionalFormatting sqref="N39">
    <cfRule type="expression" dxfId="394" priority="119">
      <formula>N39=0</formula>
    </cfRule>
  </conditionalFormatting>
  <conditionalFormatting sqref="N40">
    <cfRule type="expression" dxfId="393" priority="118">
      <formula>N40=0</formula>
    </cfRule>
  </conditionalFormatting>
  <conditionalFormatting sqref="M39">
    <cfRule type="expression" dxfId="392" priority="117">
      <formula>M39=""</formula>
    </cfRule>
  </conditionalFormatting>
  <conditionalFormatting sqref="R38:S38">
    <cfRule type="expression" dxfId="391" priority="116">
      <formula>R38=0</formula>
    </cfRule>
  </conditionalFormatting>
  <conditionalFormatting sqref="R39:S39">
    <cfRule type="expression" dxfId="390" priority="115">
      <formula>R39=0</formula>
    </cfRule>
  </conditionalFormatting>
  <conditionalFormatting sqref="Q38">
    <cfRule type="expression" dxfId="389" priority="114">
      <formula>AND(Q38=0,R38=0)</formula>
    </cfRule>
  </conditionalFormatting>
  <conditionalFormatting sqref="Q39">
    <cfRule type="expression" dxfId="388" priority="113">
      <formula>AND(Q39=0,R39=0)</formula>
    </cfRule>
  </conditionalFormatting>
  <conditionalFormatting sqref="D45">
    <cfRule type="expression" dxfId="387" priority="112">
      <formula>D45=0</formula>
    </cfRule>
  </conditionalFormatting>
  <conditionalFormatting sqref="D46">
    <cfRule type="expression" dxfId="386" priority="111">
      <formula>D46=0</formula>
    </cfRule>
  </conditionalFormatting>
  <conditionalFormatting sqref="D47">
    <cfRule type="expression" dxfId="385" priority="110">
      <formula>D47=0</formula>
    </cfRule>
  </conditionalFormatting>
  <conditionalFormatting sqref="C46">
    <cfRule type="expression" dxfId="384" priority="109">
      <formula>C46=""</formula>
    </cfRule>
  </conditionalFormatting>
  <conditionalFormatting sqref="H45:I45">
    <cfRule type="expression" dxfId="383" priority="108">
      <formula>H45=0</formula>
    </cfRule>
  </conditionalFormatting>
  <conditionalFormatting sqref="H46:I46">
    <cfRule type="expression" dxfId="382" priority="107">
      <formula>H46=0</formula>
    </cfRule>
  </conditionalFormatting>
  <conditionalFormatting sqref="G45">
    <cfRule type="expression" dxfId="381" priority="106">
      <formula>AND(G45=0,H45=0)</formula>
    </cfRule>
  </conditionalFormatting>
  <conditionalFormatting sqref="G46">
    <cfRule type="expression" dxfId="380" priority="105">
      <formula>AND(G46=0,H46=0)</formula>
    </cfRule>
  </conditionalFormatting>
  <conditionalFormatting sqref="N45">
    <cfRule type="expression" dxfId="379" priority="104">
      <formula>N45=0</formula>
    </cfRule>
  </conditionalFormatting>
  <conditionalFormatting sqref="N46">
    <cfRule type="expression" dxfId="378" priority="103">
      <formula>N46=0</formula>
    </cfRule>
  </conditionalFormatting>
  <conditionalFormatting sqref="N47">
    <cfRule type="expression" dxfId="377" priority="102">
      <formula>N47=0</formula>
    </cfRule>
  </conditionalFormatting>
  <conditionalFormatting sqref="M46">
    <cfRule type="expression" dxfId="376" priority="101">
      <formula>M46=""</formula>
    </cfRule>
  </conditionalFormatting>
  <conditionalFormatting sqref="R45:S45">
    <cfRule type="expression" dxfId="375" priority="100">
      <formula>R45=0</formula>
    </cfRule>
  </conditionalFormatting>
  <conditionalFormatting sqref="R46:S46">
    <cfRule type="expression" dxfId="374" priority="99">
      <formula>R46=0</formula>
    </cfRule>
  </conditionalFormatting>
  <conditionalFormatting sqref="Q45">
    <cfRule type="expression" dxfId="373" priority="98">
      <formula>AND(Q45=0,R45=0)</formula>
    </cfRule>
  </conditionalFormatting>
  <conditionalFormatting sqref="Q46">
    <cfRule type="expression" dxfId="372" priority="97">
      <formula>AND(Q46=0,R46=0)</formula>
    </cfRule>
  </conditionalFormatting>
  <conditionalFormatting sqref="D52">
    <cfRule type="expression" dxfId="371" priority="96">
      <formula>D52=0</formula>
    </cfRule>
  </conditionalFormatting>
  <conditionalFormatting sqref="D53">
    <cfRule type="expression" dxfId="370" priority="95">
      <formula>D53=0</formula>
    </cfRule>
  </conditionalFormatting>
  <conditionalFormatting sqref="D54">
    <cfRule type="expression" dxfId="369" priority="94">
      <formula>D54=0</formula>
    </cfRule>
  </conditionalFormatting>
  <conditionalFormatting sqref="C53">
    <cfRule type="expression" dxfId="368" priority="93">
      <formula>C53=""</formula>
    </cfRule>
  </conditionalFormatting>
  <conditionalFormatting sqref="H52:I52">
    <cfRule type="expression" dxfId="367" priority="92">
      <formula>H52=0</formula>
    </cfRule>
  </conditionalFormatting>
  <conditionalFormatting sqref="H53:I53">
    <cfRule type="expression" dxfId="366" priority="91">
      <formula>H53=0</formula>
    </cfRule>
  </conditionalFormatting>
  <conditionalFormatting sqref="G52">
    <cfRule type="expression" dxfId="365" priority="90">
      <formula>AND(G52=0,H52=0)</formula>
    </cfRule>
  </conditionalFormatting>
  <conditionalFormatting sqref="G53">
    <cfRule type="expression" dxfId="364" priority="89">
      <formula>AND(G53=0,H53=0)</formula>
    </cfRule>
  </conditionalFormatting>
  <conditionalFormatting sqref="N52">
    <cfRule type="expression" dxfId="363" priority="88">
      <formula>N52=0</formula>
    </cfRule>
  </conditionalFormatting>
  <conditionalFormatting sqref="N53">
    <cfRule type="expression" dxfId="362" priority="87">
      <formula>N53=0</formula>
    </cfRule>
  </conditionalFormatting>
  <conditionalFormatting sqref="N54">
    <cfRule type="expression" dxfId="361" priority="86">
      <formula>N54=0</formula>
    </cfRule>
  </conditionalFormatting>
  <conditionalFormatting sqref="M53">
    <cfRule type="expression" dxfId="360" priority="85">
      <formula>M53=""</formula>
    </cfRule>
  </conditionalFormatting>
  <conditionalFormatting sqref="R52:S52">
    <cfRule type="expression" dxfId="359" priority="84">
      <formula>R52=0</formula>
    </cfRule>
  </conditionalFormatting>
  <conditionalFormatting sqref="R53:S53">
    <cfRule type="expression" dxfId="358" priority="83">
      <formula>R53=0</formula>
    </cfRule>
  </conditionalFormatting>
  <conditionalFormatting sqref="Q52">
    <cfRule type="expression" dxfId="357" priority="82">
      <formula>AND(Q52=0,R52=0)</formula>
    </cfRule>
  </conditionalFormatting>
  <conditionalFormatting sqref="Q53">
    <cfRule type="expression" dxfId="356" priority="81">
      <formula>AND(Q53=0,R53=0)</formula>
    </cfRule>
  </conditionalFormatting>
  <conditionalFormatting sqref="D59">
    <cfRule type="expression" dxfId="355" priority="80">
      <formula>D59=0</formula>
    </cfRule>
  </conditionalFormatting>
  <conditionalFormatting sqref="D60">
    <cfRule type="expression" dxfId="354" priority="79">
      <formula>D60=0</formula>
    </cfRule>
  </conditionalFormatting>
  <conditionalFormatting sqref="D61">
    <cfRule type="expression" dxfId="353" priority="78">
      <formula>D61=0</formula>
    </cfRule>
  </conditionalFormatting>
  <conditionalFormatting sqref="C60">
    <cfRule type="expression" dxfId="352" priority="77">
      <formula>C60=""</formula>
    </cfRule>
  </conditionalFormatting>
  <conditionalFormatting sqref="H59:I59">
    <cfRule type="expression" dxfId="351" priority="76">
      <formula>H59=0</formula>
    </cfRule>
  </conditionalFormatting>
  <conditionalFormatting sqref="H60:I60">
    <cfRule type="expression" dxfId="350" priority="75">
      <formula>H60=0</formula>
    </cfRule>
  </conditionalFormatting>
  <conditionalFormatting sqref="G59">
    <cfRule type="expression" dxfId="349" priority="74">
      <formula>AND(G59=0,H59=0)</formula>
    </cfRule>
  </conditionalFormatting>
  <conditionalFormatting sqref="G60">
    <cfRule type="expression" dxfId="348" priority="73">
      <formula>AND(G60=0,H60=0)</formula>
    </cfRule>
  </conditionalFormatting>
  <conditionalFormatting sqref="N59">
    <cfRule type="expression" dxfId="347" priority="72">
      <formula>N59=0</formula>
    </cfRule>
  </conditionalFormatting>
  <conditionalFormatting sqref="N60">
    <cfRule type="expression" dxfId="346" priority="71">
      <formula>N60=0</formula>
    </cfRule>
  </conditionalFormatting>
  <conditionalFormatting sqref="N61">
    <cfRule type="expression" dxfId="345" priority="70">
      <formula>N61=0</formula>
    </cfRule>
  </conditionalFormatting>
  <conditionalFormatting sqref="M60">
    <cfRule type="expression" dxfId="344" priority="69">
      <formula>M60=""</formula>
    </cfRule>
  </conditionalFormatting>
  <conditionalFormatting sqref="R59:S59">
    <cfRule type="expression" dxfId="343" priority="68">
      <formula>R59=0</formula>
    </cfRule>
  </conditionalFormatting>
  <conditionalFormatting sqref="R60:S60">
    <cfRule type="expression" dxfId="342" priority="67">
      <formula>R60=0</formula>
    </cfRule>
  </conditionalFormatting>
  <conditionalFormatting sqref="Q59">
    <cfRule type="expression" dxfId="341" priority="66">
      <formula>AND(Q59=0,R59=0)</formula>
    </cfRule>
  </conditionalFormatting>
  <conditionalFormatting sqref="Q60">
    <cfRule type="expression" dxfId="340" priority="65">
      <formula>AND(Q60=0,R60=0)</formula>
    </cfRule>
  </conditionalFormatting>
  <conditionalFormatting sqref="D7">
    <cfRule type="expression" dxfId="339" priority="64">
      <formula>D7=0</formula>
    </cfRule>
  </conditionalFormatting>
  <conditionalFormatting sqref="D8">
    <cfRule type="expression" dxfId="338" priority="63">
      <formula>D8=0</formula>
    </cfRule>
  </conditionalFormatting>
  <conditionalFormatting sqref="D9">
    <cfRule type="expression" dxfId="337" priority="62">
      <formula>D9=0</formula>
    </cfRule>
  </conditionalFormatting>
  <conditionalFormatting sqref="C8">
    <cfRule type="expression" dxfId="336" priority="61">
      <formula>C8=""</formula>
    </cfRule>
  </conditionalFormatting>
  <conditionalFormatting sqref="H7:I7">
    <cfRule type="expression" dxfId="335" priority="60">
      <formula>H7=0</formula>
    </cfRule>
  </conditionalFormatting>
  <conditionalFormatting sqref="H8:I8">
    <cfRule type="expression" dxfId="334" priority="59">
      <formula>H8=0</formula>
    </cfRule>
  </conditionalFormatting>
  <conditionalFormatting sqref="G7">
    <cfRule type="expression" dxfId="333" priority="58">
      <formula>AND(G7=0,H7=0)</formula>
    </cfRule>
  </conditionalFormatting>
  <conditionalFormatting sqref="G8">
    <cfRule type="expression" dxfId="332" priority="57">
      <formula>AND(G8=0,H8=0)</formula>
    </cfRule>
  </conditionalFormatting>
  <conditionalFormatting sqref="N7">
    <cfRule type="expression" dxfId="331" priority="56">
      <formula>N7=0</formula>
    </cfRule>
  </conditionalFormatting>
  <conditionalFormatting sqref="N8">
    <cfRule type="expression" dxfId="330" priority="55">
      <formula>N8=0</formula>
    </cfRule>
  </conditionalFormatting>
  <conditionalFormatting sqref="N9">
    <cfRule type="expression" dxfId="329" priority="54">
      <formula>N9=0</formula>
    </cfRule>
  </conditionalFormatting>
  <conditionalFormatting sqref="M8">
    <cfRule type="expression" dxfId="328" priority="53">
      <formula>M8=""</formula>
    </cfRule>
  </conditionalFormatting>
  <conditionalFormatting sqref="R7">
    <cfRule type="expression" dxfId="327" priority="52">
      <formula>R7=0</formula>
    </cfRule>
  </conditionalFormatting>
  <conditionalFormatting sqref="R8">
    <cfRule type="expression" dxfId="326" priority="51">
      <formula>R8=0</formula>
    </cfRule>
  </conditionalFormatting>
  <conditionalFormatting sqref="Q7">
    <cfRule type="expression" dxfId="325" priority="50">
      <formula>AND(Q7=0,R7=0)</formula>
    </cfRule>
  </conditionalFormatting>
  <conditionalFormatting sqref="Q8">
    <cfRule type="expression" dxfId="324" priority="49">
      <formula>AND(Q8=0,R8=0)</formula>
    </cfRule>
  </conditionalFormatting>
  <conditionalFormatting sqref="D14">
    <cfRule type="expression" dxfId="323" priority="48">
      <formula>D14=0</formula>
    </cfRule>
  </conditionalFormatting>
  <conditionalFormatting sqref="D15">
    <cfRule type="expression" dxfId="322" priority="47">
      <formula>D15=0</formula>
    </cfRule>
  </conditionalFormatting>
  <conditionalFormatting sqref="D16">
    <cfRule type="expression" dxfId="321" priority="46">
      <formula>D16=0</formula>
    </cfRule>
  </conditionalFormatting>
  <conditionalFormatting sqref="C15">
    <cfRule type="expression" dxfId="320" priority="45">
      <formula>C15=""</formula>
    </cfRule>
  </conditionalFormatting>
  <conditionalFormatting sqref="H14:I14">
    <cfRule type="expression" dxfId="319" priority="44">
      <formula>H14=0</formula>
    </cfRule>
  </conditionalFormatting>
  <conditionalFormatting sqref="H15:I15">
    <cfRule type="expression" dxfId="318" priority="43">
      <formula>H15=0</formula>
    </cfRule>
  </conditionalFormatting>
  <conditionalFormatting sqref="G14">
    <cfRule type="expression" dxfId="317" priority="42">
      <formula>AND(G14=0,H14=0)</formula>
    </cfRule>
  </conditionalFormatting>
  <conditionalFormatting sqref="G15">
    <cfRule type="expression" dxfId="316" priority="41">
      <formula>AND(G15=0,H15=0)</formula>
    </cfRule>
  </conditionalFormatting>
  <conditionalFormatting sqref="N14">
    <cfRule type="expression" dxfId="315" priority="40">
      <formula>N14=0</formula>
    </cfRule>
  </conditionalFormatting>
  <conditionalFormatting sqref="N15">
    <cfRule type="expression" dxfId="314" priority="39">
      <formula>N15=0</formula>
    </cfRule>
  </conditionalFormatting>
  <conditionalFormatting sqref="N16">
    <cfRule type="expression" dxfId="313" priority="38">
      <formula>N16=0</formula>
    </cfRule>
  </conditionalFormatting>
  <conditionalFormatting sqref="M15">
    <cfRule type="expression" dxfId="312" priority="37">
      <formula>M15=""</formula>
    </cfRule>
  </conditionalFormatting>
  <conditionalFormatting sqref="R14">
    <cfRule type="expression" dxfId="311" priority="36">
      <formula>R14=0</formula>
    </cfRule>
  </conditionalFormatting>
  <conditionalFormatting sqref="R15">
    <cfRule type="expression" dxfId="310" priority="35">
      <formula>R15=0</formula>
    </cfRule>
  </conditionalFormatting>
  <conditionalFormatting sqref="Q14">
    <cfRule type="expression" dxfId="309" priority="34">
      <formula>AND(Q14=0,R14=0)</formula>
    </cfRule>
  </conditionalFormatting>
  <conditionalFormatting sqref="Q15">
    <cfRule type="expression" dxfId="308" priority="33">
      <formula>AND(Q15=0,R15=0)</formula>
    </cfRule>
  </conditionalFormatting>
  <conditionalFormatting sqref="D21">
    <cfRule type="expression" dxfId="307" priority="32">
      <formula>D21=0</formula>
    </cfRule>
  </conditionalFormatting>
  <conditionalFormatting sqref="D22">
    <cfRule type="expression" dxfId="306" priority="31">
      <formula>D22=0</formula>
    </cfRule>
  </conditionalFormatting>
  <conditionalFormatting sqref="D23">
    <cfRule type="expression" dxfId="305" priority="30">
      <formula>D23=0</formula>
    </cfRule>
  </conditionalFormatting>
  <conditionalFormatting sqref="C22">
    <cfRule type="expression" dxfId="304" priority="29">
      <formula>C22=""</formula>
    </cfRule>
  </conditionalFormatting>
  <conditionalFormatting sqref="H21:I21">
    <cfRule type="expression" dxfId="303" priority="28">
      <formula>H21=0</formula>
    </cfRule>
  </conditionalFormatting>
  <conditionalFormatting sqref="H22:I22">
    <cfRule type="expression" dxfId="302" priority="27">
      <formula>H22=0</formula>
    </cfRule>
  </conditionalFormatting>
  <conditionalFormatting sqref="G21">
    <cfRule type="expression" dxfId="301" priority="26">
      <formula>AND(G21=0,H21=0)</formula>
    </cfRule>
  </conditionalFormatting>
  <conditionalFormatting sqref="G22">
    <cfRule type="expression" dxfId="300" priority="25">
      <formula>AND(G22=0,H22=0)</formula>
    </cfRule>
  </conditionalFormatting>
  <conditionalFormatting sqref="N21">
    <cfRule type="expression" dxfId="299" priority="24">
      <formula>N21=0</formula>
    </cfRule>
  </conditionalFormatting>
  <conditionalFormatting sqref="N22">
    <cfRule type="expression" dxfId="298" priority="23">
      <formula>N22=0</formula>
    </cfRule>
  </conditionalFormatting>
  <conditionalFormatting sqref="N23">
    <cfRule type="expression" dxfId="297" priority="22">
      <formula>N23=0</formula>
    </cfRule>
  </conditionalFormatting>
  <conditionalFormatting sqref="M22">
    <cfRule type="expression" dxfId="296" priority="21">
      <formula>M22=""</formula>
    </cfRule>
  </conditionalFormatting>
  <conditionalFormatting sqref="R21">
    <cfRule type="expression" dxfId="295" priority="20">
      <formula>R21=0</formula>
    </cfRule>
  </conditionalFormatting>
  <conditionalFormatting sqref="R22">
    <cfRule type="expression" dxfId="294" priority="19">
      <formula>R22=0</formula>
    </cfRule>
  </conditionalFormatting>
  <conditionalFormatting sqref="Q21">
    <cfRule type="expression" dxfId="293" priority="18">
      <formula>AND(Q21=0,R21=0)</formula>
    </cfRule>
  </conditionalFormatting>
  <conditionalFormatting sqref="Q22">
    <cfRule type="expression" dxfId="292" priority="17">
      <formula>AND(Q22=0,R22=0)</formula>
    </cfRule>
  </conditionalFormatting>
  <conditionalFormatting sqref="D28">
    <cfRule type="expression" dxfId="291" priority="16">
      <formula>D28=0</formula>
    </cfRule>
  </conditionalFormatting>
  <conditionalFormatting sqref="D29">
    <cfRule type="expression" dxfId="290" priority="15">
      <formula>D29=0</formula>
    </cfRule>
  </conditionalFormatting>
  <conditionalFormatting sqref="D30">
    <cfRule type="expression" dxfId="289" priority="14">
      <formula>D30=0</formula>
    </cfRule>
  </conditionalFormatting>
  <conditionalFormatting sqref="C29">
    <cfRule type="expression" dxfId="288" priority="13">
      <formula>C29=""</formula>
    </cfRule>
  </conditionalFormatting>
  <conditionalFormatting sqref="H28:I28">
    <cfRule type="expression" dxfId="287" priority="12">
      <formula>H28=0</formula>
    </cfRule>
  </conditionalFormatting>
  <conditionalFormatting sqref="H29:I29">
    <cfRule type="expression" dxfId="286" priority="11">
      <formula>H29=0</formula>
    </cfRule>
  </conditionalFormatting>
  <conditionalFormatting sqref="G28">
    <cfRule type="expression" dxfId="285" priority="10">
      <formula>AND(G28=0,H28=0)</formula>
    </cfRule>
  </conditionalFormatting>
  <conditionalFormatting sqref="G29">
    <cfRule type="expression" dxfId="284" priority="9">
      <formula>AND(G29=0,H29=0)</formula>
    </cfRule>
  </conditionalFormatting>
  <conditionalFormatting sqref="N28">
    <cfRule type="expression" dxfId="283" priority="8">
      <formula>N28=0</formula>
    </cfRule>
  </conditionalFormatting>
  <conditionalFormatting sqref="N29">
    <cfRule type="expression" dxfId="282" priority="7">
      <formula>N29=0</formula>
    </cfRule>
  </conditionalFormatting>
  <conditionalFormatting sqref="N30">
    <cfRule type="expression" dxfId="281" priority="6">
      <formula>N30=0</formula>
    </cfRule>
  </conditionalFormatting>
  <conditionalFormatting sqref="M29">
    <cfRule type="expression" dxfId="280" priority="5">
      <formula>M29=""</formula>
    </cfRule>
  </conditionalFormatting>
  <conditionalFormatting sqref="R28">
    <cfRule type="expression" dxfId="279" priority="4">
      <formula>R28=0</formula>
    </cfRule>
  </conditionalFormatting>
  <conditionalFormatting sqref="R29">
    <cfRule type="expression" dxfId="278" priority="3">
      <formula>R29=0</formula>
    </cfRule>
  </conditionalFormatting>
  <conditionalFormatting sqref="Q28">
    <cfRule type="expression" dxfId="277" priority="2">
      <formula>AND(Q28=0,R28=0)</formula>
    </cfRule>
  </conditionalFormatting>
  <conditionalFormatting sqref="Q29">
    <cfRule type="expression" dxfId="276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74" customWidth="1"/>
    <col min="2" max="2" width="5.625" style="74" customWidth="1"/>
    <col min="3" max="4" width="9.125" style="74" customWidth="1"/>
    <col min="5" max="5" width="9.125" style="75" customWidth="1"/>
    <col min="6" max="6" width="2.625" style="74" customWidth="1"/>
    <col min="7" max="7" width="7.125" style="74" customWidth="1"/>
    <col min="8" max="8" width="9.125" style="74" customWidth="1"/>
    <col min="9" max="9" width="5.625" style="74" customWidth="1"/>
    <col min="10" max="11" width="1.625" style="74" customWidth="1"/>
    <col min="12" max="12" width="5.625" style="74" customWidth="1"/>
    <col min="13" max="15" width="9.125" style="74" customWidth="1"/>
    <col min="16" max="16" width="2.625" style="74" customWidth="1"/>
    <col min="17" max="17" width="7.125" style="74" customWidth="1"/>
    <col min="18" max="18" width="9.125" style="74" customWidth="1"/>
    <col min="19" max="19" width="5.625" style="74" customWidth="1"/>
    <col min="20" max="20" width="1.625" style="74" customWidth="1"/>
    <col min="21" max="21" width="3.75" style="74" customWidth="1"/>
    <col min="22" max="22" width="14.625" style="74" customWidth="1"/>
    <col min="23" max="23" width="3.75" style="74" customWidth="1"/>
    <col min="24" max="24" width="2.375" style="74" hidden="1" customWidth="1"/>
    <col min="25" max="25" width="8.375" style="74" hidden="1" customWidth="1"/>
    <col min="26" max="26" width="4.875" style="74" hidden="1" customWidth="1"/>
    <col min="27" max="27" width="8.375" style="74" hidden="1" customWidth="1"/>
    <col min="28" max="28" width="4.125" style="74" hidden="1" customWidth="1"/>
    <col min="29" max="29" width="9.625" style="74" hidden="1" customWidth="1"/>
    <col min="30" max="30" width="5.875" style="74" hidden="1" customWidth="1"/>
    <col min="31" max="31" width="2.625" style="74" hidden="1" customWidth="1"/>
    <col min="32" max="32" width="4.625" style="74" hidden="1" customWidth="1"/>
    <col min="33" max="35" width="2.625" style="74" hidden="1" customWidth="1"/>
    <col min="36" max="36" width="3.625" style="74" hidden="1" customWidth="1"/>
    <col min="37" max="41" width="2.625" style="74" hidden="1" customWidth="1"/>
    <col min="42" max="42" width="3.625" style="74" hidden="1" customWidth="1"/>
    <col min="43" max="43" width="4.625" style="74" hidden="1" customWidth="1"/>
    <col min="44" max="45" width="3.375" style="74" hidden="1" customWidth="1"/>
    <col min="46" max="46" width="5.875" style="74" hidden="1" customWidth="1"/>
    <col min="47" max="47" width="3.375" style="74" hidden="1" customWidth="1"/>
    <col min="48" max="48" width="2.875" style="74" hidden="1" customWidth="1"/>
    <col min="49" max="49" width="3.875" style="74" hidden="1" customWidth="1"/>
    <col min="50" max="50" width="4.625" style="74" hidden="1" customWidth="1"/>
    <col min="51" max="52" width="3.375" style="74" hidden="1" customWidth="1"/>
    <col min="53" max="53" width="4.625" style="74" hidden="1" customWidth="1"/>
    <col min="54" max="54" width="3.875" style="74" hidden="1" customWidth="1"/>
    <col min="55" max="55" width="4.625" style="74" hidden="1" customWidth="1"/>
    <col min="56" max="57" width="3.375" style="74" hidden="1" customWidth="1"/>
    <col min="58" max="58" width="4.625" style="74" hidden="1" customWidth="1"/>
    <col min="59" max="59" width="3.875" style="74" hidden="1" customWidth="1"/>
    <col min="60" max="60" width="4.625" style="74" hidden="1" customWidth="1"/>
    <col min="61" max="63" width="3.375" style="74" hidden="1" customWidth="1"/>
    <col min="64" max="64" width="3.875" style="74" hidden="1" customWidth="1"/>
    <col min="65" max="65" width="4.625" style="74" hidden="1" customWidth="1"/>
    <col min="66" max="69" width="3.375" style="74" hidden="1" customWidth="1"/>
    <col min="70" max="70" width="4.625" style="74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74" customWidth="1"/>
    <col min="99" max="16384" width="9" style="74"/>
  </cols>
  <sheetData>
    <row r="1" spans="1:97" ht="50.1" customHeight="1" thickBot="1" x14ac:dyDescent="0.3">
      <c r="A1" s="185" t="s">
        <v>187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60">
        <v>1</v>
      </c>
      <c r="T1" s="160"/>
      <c r="U1" s="73"/>
      <c r="X1" s="75" t="s">
        <v>0</v>
      </c>
      <c r="Y1" s="76">
        <f ca="1">AY1*1000+BD1*100+BI1*10+BN1</f>
        <v>588</v>
      </c>
      <c r="Z1" s="76" t="s">
        <v>1</v>
      </c>
      <c r="AA1" s="76">
        <f ca="1">AZ1*1000+BE1*100+BJ1*10+BO1</f>
        <v>1291</v>
      </c>
      <c r="AB1" s="76" t="s">
        <v>61</v>
      </c>
      <c r="AC1" s="76">
        <f ca="1">Y1+AA1</f>
        <v>1879</v>
      </c>
      <c r="AE1" s="76">
        <f ca="1">AY1</f>
        <v>0</v>
      </c>
      <c r="AF1" s="76">
        <f ca="1">BD1</f>
        <v>5</v>
      </c>
      <c r="AG1" s="76" t="s">
        <v>66</v>
      </c>
      <c r="AH1" s="76">
        <f ca="1">BI1</f>
        <v>8</v>
      </c>
      <c r="AI1" s="76">
        <f ca="1">BN1</f>
        <v>8</v>
      </c>
      <c r="AJ1" s="76" t="s">
        <v>52</v>
      </c>
      <c r="AK1" s="76">
        <f ca="1">AZ1</f>
        <v>1</v>
      </c>
      <c r="AL1" s="76">
        <f ca="1">BE1</f>
        <v>2</v>
      </c>
      <c r="AM1" s="76" t="s">
        <v>188</v>
      </c>
      <c r="AN1" s="76">
        <f ca="1">BJ1</f>
        <v>9</v>
      </c>
      <c r="AO1" s="76">
        <f ca="1">BO1</f>
        <v>1</v>
      </c>
      <c r="AP1" s="76" t="s">
        <v>92</v>
      </c>
      <c r="AQ1" s="76">
        <f ca="1">MOD(ROUNDDOWN(AC1/1000,0),10)</f>
        <v>1</v>
      </c>
      <c r="AR1" s="76">
        <f ca="1">MOD(ROUNDDOWN(AC1/100,0),10)</f>
        <v>8</v>
      </c>
      <c r="AS1" s="76" t="s">
        <v>76</v>
      </c>
      <c r="AT1" s="76">
        <f ca="1">MOD(ROUNDDOWN(AC1/10,0),10)</f>
        <v>7</v>
      </c>
      <c r="AU1" s="76">
        <f ca="1">MOD(ROUNDDOWN(AC1/1,0),10)</f>
        <v>9</v>
      </c>
      <c r="AW1" s="77" t="s">
        <v>4</v>
      </c>
      <c r="AX1" s="76">
        <v>1</v>
      </c>
      <c r="AY1" s="78">
        <f ca="1">VLOOKUP($BT1,$BV$1:$BX$100,2,FALSE)</f>
        <v>0</v>
      </c>
      <c r="AZ1" s="78">
        <f ca="1">VLOOKUP($BT1,$BV$1:$BX$100,3,FALSE)</f>
        <v>1</v>
      </c>
      <c r="BA1" s="79"/>
      <c r="BB1" s="77" t="s">
        <v>5</v>
      </c>
      <c r="BC1" s="76">
        <v>1</v>
      </c>
      <c r="BD1" s="78">
        <f ca="1">VLOOKUP($CA1,$CC$1:$CE$100,2,FALSE)</f>
        <v>5</v>
      </c>
      <c r="BE1" s="78">
        <f ca="1">VLOOKUP($CA1,$CC$1:$CE$100,3,FALSE)</f>
        <v>2</v>
      </c>
      <c r="BF1" s="79"/>
      <c r="BG1" s="77" t="s">
        <v>6</v>
      </c>
      <c r="BH1" s="76">
        <v>1</v>
      </c>
      <c r="BI1" s="80">
        <f ca="1">VLOOKUP($CH1,$CJ$1:$CL$100,2,FALSE)</f>
        <v>8</v>
      </c>
      <c r="BJ1" s="80">
        <f t="shared" ref="BJ1:BJ12" ca="1" si="0">VLOOKUP($CH1,$CJ$1:$CL$100,3,FALSE)</f>
        <v>9</v>
      </c>
      <c r="BK1" s="81"/>
      <c r="BL1" s="77" t="s">
        <v>7</v>
      </c>
      <c r="BM1" s="76">
        <v>1</v>
      </c>
      <c r="BN1" s="80">
        <f ca="1">VLOOKUP($CO1,$CQ$1:$CS$100,2,FALSE)</f>
        <v>8</v>
      </c>
      <c r="BO1" s="80">
        <f ca="1">VLOOKUP($CO1,$CQ$1:$CS$100,3,FALSE)</f>
        <v>1</v>
      </c>
      <c r="BP1" s="81"/>
      <c r="BQ1" s="81"/>
      <c r="BR1" s="79"/>
      <c r="BS1" s="10">
        <f ca="1">RAND()</f>
        <v>0.90623792519507773</v>
      </c>
      <c r="BT1" s="11">
        <f ca="1">RANK(BS1,$BS$1:$BS$100,)</f>
        <v>1</v>
      </c>
      <c r="BU1" s="11"/>
      <c r="BV1" s="4">
        <v>1</v>
      </c>
      <c r="BW1" s="4">
        <v>0</v>
      </c>
      <c r="BX1" s="4">
        <v>1</v>
      </c>
      <c r="BY1" s="4"/>
      <c r="BZ1" s="10">
        <f ca="1">RAND()</f>
        <v>0.44576602412892796</v>
      </c>
      <c r="CA1" s="11">
        <f ca="1">RANK(BZ1,$BZ$1:$BZ$100,)</f>
        <v>38</v>
      </c>
      <c r="CB1" s="4"/>
      <c r="CC1" s="4">
        <v>1</v>
      </c>
      <c r="CD1" s="4">
        <v>1</v>
      </c>
      <c r="CE1" s="4">
        <v>1</v>
      </c>
      <c r="CG1" s="10">
        <f ca="1">RAND()</f>
        <v>9.4869638042086035E-2</v>
      </c>
      <c r="CH1" s="11">
        <f ca="1">RANK(CG1,$CG$1:$CG$100,)</f>
        <v>90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0.19213106724000462</v>
      </c>
      <c r="CO1" s="11">
        <f ca="1">RANK(CN1,$CN$1:$CN$100,)</f>
        <v>64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186" t="s">
        <v>36</v>
      </c>
      <c r="B2" s="187"/>
      <c r="C2" s="187"/>
      <c r="D2" s="187"/>
      <c r="E2" s="188"/>
      <c r="F2" s="189" t="s">
        <v>37</v>
      </c>
      <c r="G2" s="189"/>
      <c r="H2" s="189"/>
      <c r="I2" s="190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2"/>
      <c r="X2" s="74" t="s">
        <v>8</v>
      </c>
      <c r="Y2" s="76">
        <f t="shared" ref="Y2:Y12" ca="1" si="1">AY2*1000+BD2*100+BI2*10+BN2</f>
        <v>465</v>
      </c>
      <c r="Z2" s="76" t="s">
        <v>1</v>
      </c>
      <c r="AA2" s="76">
        <f t="shared" ref="AA2:AA12" ca="1" si="2">AZ2*1000+BE2*100+BJ2*10+BO2</f>
        <v>5168</v>
      </c>
      <c r="AB2" s="76" t="s">
        <v>61</v>
      </c>
      <c r="AC2" s="76">
        <f t="shared" ref="AC2:AC12" ca="1" si="3">Y2+AA2</f>
        <v>5633</v>
      </c>
      <c r="AE2" s="76">
        <f t="shared" ref="AE2:AE12" ca="1" si="4">AY2</f>
        <v>0</v>
      </c>
      <c r="AF2" s="76">
        <f t="shared" ref="AF2:AF12" ca="1" si="5">BD2</f>
        <v>4</v>
      </c>
      <c r="AG2" s="76" t="s">
        <v>3</v>
      </c>
      <c r="AH2" s="76">
        <f t="shared" ref="AH2:AH12" ca="1" si="6">BI2</f>
        <v>6</v>
      </c>
      <c r="AI2" s="76">
        <f t="shared" ref="AI2:AI12" ca="1" si="7">BN2</f>
        <v>5</v>
      </c>
      <c r="AJ2" s="76" t="s">
        <v>189</v>
      </c>
      <c r="AK2" s="76">
        <f t="shared" ref="AK2:AK12" ca="1" si="8">AZ2</f>
        <v>5</v>
      </c>
      <c r="AL2" s="76">
        <f t="shared" ref="AL2:AL12" ca="1" si="9">BE2</f>
        <v>1</v>
      </c>
      <c r="AM2" s="76" t="s">
        <v>3</v>
      </c>
      <c r="AN2" s="76">
        <f t="shared" ref="AN2:AN12" ca="1" si="10">BJ2</f>
        <v>6</v>
      </c>
      <c r="AO2" s="76">
        <f t="shared" ref="AO2:AO12" ca="1" si="11">BO2</f>
        <v>8</v>
      </c>
      <c r="AP2" s="76" t="s">
        <v>61</v>
      </c>
      <c r="AQ2" s="76">
        <f t="shared" ref="AQ2:AQ12" ca="1" si="12">MOD(ROUNDDOWN(AC2/1000,0),10)</f>
        <v>5</v>
      </c>
      <c r="AR2" s="76">
        <f t="shared" ref="AR2:AR12" ca="1" si="13">MOD(ROUNDDOWN(AC2/100,0),10)</f>
        <v>6</v>
      </c>
      <c r="AS2" s="76" t="s">
        <v>3</v>
      </c>
      <c r="AT2" s="76">
        <f t="shared" ref="AT2:AT12" ca="1" si="14">MOD(ROUNDDOWN(AC2/10,0),10)</f>
        <v>3</v>
      </c>
      <c r="AU2" s="76">
        <f t="shared" ref="AU2:AU12" ca="1" si="15">MOD(ROUNDDOWN(AC2/1,0),10)</f>
        <v>3</v>
      </c>
      <c r="AX2" s="76">
        <v>2</v>
      </c>
      <c r="AY2" s="78">
        <f t="shared" ref="AY2:AY12" ca="1" si="16">VLOOKUP($BT2,$BV$1:$BX$100,2,FALSE)</f>
        <v>0</v>
      </c>
      <c r="AZ2" s="78">
        <f t="shared" ref="AZ2:AZ12" ca="1" si="17">VLOOKUP($BT2,$BV$1:$BX$100,3,FALSE)</f>
        <v>5</v>
      </c>
      <c r="BA2" s="79"/>
      <c r="BC2" s="76">
        <v>2</v>
      </c>
      <c r="BD2" s="78">
        <f t="shared" ref="BD2:BD12" ca="1" si="18">VLOOKUP($CA2,$CC$1:$CE$100,2,FALSE)</f>
        <v>4</v>
      </c>
      <c r="BE2" s="78">
        <f t="shared" ref="BE2:BE12" ca="1" si="19">VLOOKUP($CA2,$CC$1:$CE$100,3,FALSE)</f>
        <v>1</v>
      </c>
      <c r="BF2" s="79"/>
      <c r="BH2" s="76">
        <v>2</v>
      </c>
      <c r="BI2" s="80">
        <f t="shared" ref="BI2:BI12" ca="1" si="20">VLOOKUP($CH2,$CJ$1:$CL$100,2,FALSE)</f>
        <v>6</v>
      </c>
      <c r="BJ2" s="80">
        <f t="shared" ca="1" si="0"/>
        <v>6</v>
      </c>
      <c r="BK2" s="81"/>
      <c r="BM2" s="76">
        <v>2</v>
      </c>
      <c r="BN2" s="80">
        <f t="shared" ref="BN2:BN12" ca="1" si="21">VLOOKUP($CO2,$CQ$1:$CS$100,2,FALSE)</f>
        <v>5</v>
      </c>
      <c r="BO2" s="80">
        <f t="shared" ref="BO2:BO12" ca="1" si="22">VLOOKUP($CO2,$CQ$1:$CS$100,3,FALSE)</f>
        <v>8</v>
      </c>
      <c r="BP2" s="81"/>
      <c r="BQ2" s="81"/>
      <c r="BR2" s="79"/>
      <c r="BS2" s="10">
        <f t="shared" ref="BS2:BS16" ca="1" si="23">RAND()</f>
        <v>0.80608273203527081</v>
      </c>
      <c r="BT2" s="11">
        <f t="shared" ref="BT2:BT16" ca="1" si="24">RANK(BS2,$BS$1:$BS$100,)</f>
        <v>5</v>
      </c>
      <c r="BU2" s="11"/>
      <c r="BV2" s="4">
        <v>2</v>
      </c>
      <c r="BW2" s="4">
        <v>0</v>
      </c>
      <c r="BX2" s="4">
        <v>2</v>
      </c>
      <c r="BY2" s="4"/>
      <c r="BZ2" s="10">
        <f t="shared" ref="BZ2:BZ65" ca="1" si="25">RAND()</f>
        <v>0.6466147056220829</v>
      </c>
      <c r="CA2" s="11">
        <f t="shared" ref="CA2:CA65" ca="1" si="26">RANK(BZ2,$BZ$1:$BZ$100,)</f>
        <v>28</v>
      </c>
      <c r="CB2" s="4"/>
      <c r="CC2" s="4">
        <v>2</v>
      </c>
      <c r="CD2" s="4">
        <v>1</v>
      </c>
      <c r="CE2" s="4">
        <v>2</v>
      </c>
      <c r="CG2" s="10">
        <f t="shared" ref="CG2:CG65" ca="1" si="27">RAND()</f>
        <v>0.3028772504761138</v>
      </c>
      <c r="CH2" s="11">
        <f t="shared" ref="CH2:CH65" ca="1" si="28">RANK(CG2,$CG$1:$CG$100,)</f>
        <v>67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0.47586866031813169</v>
      </c>
      <c r="CO2" s="11">
        <f t="shared" ref="CO2:CO65" ca="1" si="30">RANK(CN2,$CN$1:$CN$100,)</f>
        <v>44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X3" s="74" t="s">
        <v>115</v>
      </c>
      <c r="Y3" s="76">
        <f t="shared" ca="1" si="1"/>
        <v>739</v>
      </c>
      <c r="Z3" s="76" t="s">
        <v>189</v>
      </c>
      <c r="AA3" s="76">
        <f t="shared" ca="1" si="2"/>
        <v>7648</v>
      </c>
      <c r="AB3" s="76" t="s">
        <v>190</v>
      </c>
      <c r="AC3" s="76">
        <f t="shared" ca="1" si="3"/>
        <v>8387</v>
      </c>
      <c r="AE3" s="76">
        <f t="shared" ca="1" si="4"/>
        <v>0</v>
      </c>
      <c r="AF3" s="76">
        <f t="shared" ca="1" si="5"/>
        <v>7</v>
      </c>
      <c r="AG3" s="76" t="s">
        <v>3</v>
      </c>
      <c r="AH3" s="76">
        <f t="shared" ca="1" si="6"/>
        <v>3</v>
      </c>
      <c r="AI3" s="76">
        <f t="shared" ca="1" si="7"/>
        <v>9</v>
      </c>
      <c r="AJ3" s="76" t="s">
        <v>189</v>
      </c>
      <c r="AK3" s="76">
        <f t="shared" ca="1" si="8"/>
        <v>7</v>
      </c>
      <c r="AL3" s="76">
        <f t="shared" ca="1" si="9"/>
        <v>6</v>
      </c>
      <c r="AM3" s="76" t="s">
        <v>191</v>
      </c>
      <c r="AN3" s="76">
        <f t="shared" ca="1" si="10"/>
        <v>4</v>
      </c>
      <c r="AO3" s="76">
        <f t="shared" ca="1" si="11"/>
        <v>8</v>
      </c>
      <c r="AP3" s="76" t="s">
        <v>61</v>
      </c>
      <c r="AQ3" s="76">
        <f t="shared" ca="1" si="12"/>
        <v>8</v>
      </c>
      <c r="AR3" s="76">
        <f t="shared" ca="1" si="13"/>
        <v>3</v>
      </c>
      <c r="AS3" s="76" t="s">
        <v>191</v>
      </c>
      <c r="AT3" s="76">
        <f t="shared" ca="1" si="14"/>
        <v>8</v>
      </c>
      <c r="AU3" s="76">
        <f t="shared" ca="1" si="15"/>
        <v>7</v>
      </c>
      <c r="AX3" s="76">
        <v>3</v>
      </c>
      <c r="AY3" s="78">
        <f t="shared" ca="1" si="16"/>
        <v>0</v>
      </c>
      <c r="AZ3" s="78">
        <f t="shared" ca="1" si="17"/>
        <v>7</v>
      </c>
      <c r="BA3" s="79"/>
      <c r="BC3" s="76">
        <v>3</v>
      </c>
      <c r="BD3" s="78">
        <f t="shared" ca="1" si="18"/>
        <v>7</v>
      </c>
      <c r="BE3" s="78">
        <f t="shared" ca="1" si="19"/>
        <v>6</v>
      </c>
      <c r="BF3" s="79"/>
      <c r="BH3" s="76">
        <v>3</v>
      </c>
      <c r="BI3" s="80">
        <f t="shared" ca="1" si="20"/>
        <v>3</v>
      </c>
      <c r="BJ3" s="80">
        <f t="shared" ca="1" si="0"/>
        <v>4</v>
      </c>
      <c r="BK3" s="81"/>
      <c r="BM3" s="76">
        <v>3</v>
      </c>
      <c r="BN3" s="80">
        <f t="shared" ca="1" si="21"/>
        <v>9</v>
      </c>
      <c r="BO3" s="80">
        <f t="shared" ca="1" si="22"/>
        <v>8</v>
      </c>
      <c r="BP3" s="81"/>
      <c r="BQ3" s="81"/>
      <c r="BR3" s="79"/>
      <c r="BS3" s="10">
        <f t="shared" ca="1" si="23"/>
        <v>0.59093701702479184</v>
      </c>
      <c r="BT3" s="11">
        <f t="shared" ca="1" si="24"/>
        <v>7</v>
      </c>
      <c r="BU3" s="11"/>
      <c r="BV3" s="4">
        <v>3</v>
      </c>
      <c r="BW3" s="4">
        <v>0</v>
      </c>
      <c r="BX3" s="4">
        <v>3</v>
      </c>
      <c r="BY3" s="4"/>
      <c r="BZ3" s="10">
        <f t="shared" ca="1" si="25"/>
        <v>0.25204526303756292</v>
      </c>
      <c r="CA3" s="11">
        <f t="shared" ca="1" si="26"/>
        <v>60</v>
      </c>
      <c r="CB3" s="4"/>
      <c r="CC3" s="4">
        <v>3</v>
      </c>
      <c r="CD3" s="4">
        <v>1</v>
      </c>
      <c r="CE3" s="4">
        <v>3</v>
      </c>
      <c r="CG3" s="10">
        <f t="shared" ca="1" si="27"/>
        <v>0.60241536706798182</v>
      </c>
      <c r="CH3" s="11">
        <f t="shared" ca="1" si="28"/>
        <v>35</v>
      </c>
      <c r="CI3" s="4"/>
      <c r="CJ3" s="4">
        <v>3</v>
      </c>
      <c r="CK3" s="4">
        <v>0</v>
      </c>
      <c r="CL3" s="4">
        <v>2</v>
      </c>
      <c r="CN3" s="10">
        <f t="shared" ca="1" si="29"/>
        <v>1.7322150453500162E-2</v>
      </c>
      <c r="CO3" s="11">
        <f t="shared" ca="1" si="30"/>
        <v>80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84"/>
      <c r="B4" s="85"/>
      <c r="C4" s="86" t="s">
        <v>0</v>
      </c>
      <c r="D4" s="87"/>
      <c r="E4" s="88"/>
      <c r="F4" s="87"/>
      <c r="G4" s="87"/>
      <c r="H4" s="87"/>
      <c r="I4" s="87"/>
      <c r="J4" s="89"/>
      <c r="K4" s="84"/>
      <c r="L4" s="85"/>
      <c r="M4" s="86" t="s">
        <v>8</v>
      </c>
      <c r="N4" s="87"/>
      <c r="O4" s="87"/>
      <c r="P4" s="87"/>
      <c r="Q4" s="87"/>
      <c r="R4" s="87"/>
      <c r="S4" s="87"/>
      <c r="T4" s="89"/>
      <c r="X4" s="74" t="s">
        <v>15</v>
      </c>
      <c r="Y4" s="76">
        <f t="shared" ca="1" si="1"/>
        <v>4293</v>
      </c>
      <c r="Z4" s="76" t="s">
        <v>189</v>
      </c>
      <c r="AA4" s="76">
        <f t="shared" ca="1" si="2"/>
        <v>452</v>
      </c>
      <c r="AB4" s="76" t="s">
        <v>190</v>
      </c>
      <c r="AC4" s="76">
        <f t="shared" ca="1" si="3"/>
        <v>4745</v>
      </c>
      <c r="AE4" s="76">
        <f t="shared" ca="1" si="4"/>
        <v>4</v>
      </c>
      <c r="AF4" s="76">
        <f t="shared" ca="1" si="5"/>
        <v>2</v>
      </c>
      <c r="AG4" s="76" t="s">
        <v>3</v>
      </c>
      <c r="AH4" s="76">
        <f t="shared" ca="1" si="6"/>
        <v>9</v>
      </c>
      <c r="AI4" s="76">
        <f t="shared" ca="1" si="7"/>
        <v>3</v>
      </c>
      <c r="AJ4" s="76" t="s">
        <v>189</v>
      </c>
      <c r="AK4" s="76">
        <f t="shared" ca="1" si="8"/>
        <v>0</v>
      </c>
      <c r="AL4" s="76">
        <f t="shared" ca="1" si="9"/>
        <v>4</v>
      </c>
      <c r="AM4" s="76" t="s">
        <v>3</v>
      </c>
      <c r="AN4" s="76">
        <f t="shared" ca="1" si="10"/>
        <v>5</v>
      </c>
      <c r="AO4" s="76">
        <f t="shared" ca="1" si="11"/>
        <v>2</v>
      </c>
      <c r="AP4" s="76" t="s">
        <v>61</v>
      </c>
      <c r="AQ4" s="76">
        <f t="shared" ca="1" si="12"/>
        <v>4</v>
      </c>
      <c r="AR4" s="76">
        <f t="shared" ca="1" si="13"/>
        <v>7</v>
      </c>
      <c r="AS4" s="76" t="s">
        <v>3</v>
      </c>
      <c r="AT4" s="76">
        <f t="shared" ca="1" si="14"/>
        <v>4</v>
      </c>
      <c r="AU4" s="76">
        <f t="shared" ca="1" si="15"/>
        <v>5</v>
      </c>
      <c r="AX4" s="76">
        <v>4</v>
      </c>
      <c r="AY4" s="78">
        <f t="shared" ca="1" si="16"/>
        <v>4</v>
      </c>
      <c r="AZ4" s="78">
        <f t="shared" ca="1" si="17"/>
        <v>0</v>
      </c>
      <c r="BA4" s="79"/>
      <c r="BC4" s="76">
        <v>4</v>
      </c>
      <c r="BD4" s="78">
        <f t="shared" ca="1" si="18"/>
        <v>2</v>
      </c>
      <c r="BE4" s="78">
        <f t="shared" ca="1" si="19"/>
        <v>4</v>
      </c>
      <c r="BF4" s="79"/>
      <c r="BH4" s="76">
        <v>4</v>
      </c>
      <c r="BI4" s="80">
        <f t="shared" ca="1" si="20"/>
        <v>9</v>
      </c>
      <c r="BJ4" s="80">
        <f t="shared" ca="1" si="0"/>
        <v>5</v>
      </c>
      <c r="BK4" s="81"/>
      <c r="BM4" s="76">
        <v>4</v>
      </c>
      <c r="BN4" s="80">
        <f t="shared" ca="1" si="21"/>
        <v>3</v>
      </c>
      <c r="BO4" s="80">
        <f t="shared" ca="1" si="22"/>
        <v>2</v>
      </c>
      <c r="BP4" s="81"/>
      <c r="BQ4" s="81"/>
      <c r="BR4" s="79"/>
      <c r="BS4" s="10">
        <f t="shared" ca="1" si="23"/>
        <v>0.34922387432955204</v>
      </c>
      <c r="BT4" s="11">
        <f t="shared" ca="1" si="24"/>
        <v>12</v>
      </c>
      <c r="BU4" s="11"/>
      <c r="BV4" s="4">
        <v>4</v>
      </c>
      <c r="BW4" s="4">
        <v>0</v>
      </c>
      <c r="BX4" s="4">
        <v>4</v>
      </c>
      <c r="BY4" s="4"/>
      <c r="BZ4" s="10">
        <f t="shared" ca="1" si="25"/>
        <v>0.86559147092296707</v>
      </c>
      <c r="CA4" s="11">
        <f t="shared" ca="1" si="26"/>
        <v>13</v>
      </c>
      <c r="CB4" s="4"/>
      <c r="CC4" s="4">
        <v>4</v>
      </c>
      <c r="CD4" s="4">
        <v>1</v>
      </c>
      <c r="CE4" s="4">
        <v>4</v>
      </c>
      <c r="CG4" s="10">
        <f t="shared" ca="1" si="27"/>
        <v>3.3692536696521391E-2</v>
      </c>
      <c r="CH4" s="11">
        <f t="shared" ca="1" si="28"/>
        <v>96</v>
      </c>
      <c r="CI4" s="4"/>
      <c r="CJ4" s="4">
        <v>4</v>
      </c>
      <c r="CK4" s="4">
        <v>0</v>
      </c>
      <c r="CL4" s="4">
        <v>3</v>
      </c>
      <c r="CN4" s="10">
        <f t="shared" ca="1" si="29"/>
        <v>0.7725808141920314</v>
      </c>
      <c r="CO4" s="11">
        <f t="shared" ca="1" si="30"/>
        <v>20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90"/>
      <c r="B5" s="83"/>
      <c r="C5" s="193" t="str">
        <f ca="1">$Y1/100&amp;$Z1&amp;$AA1/100&amp;$AB1</f>
        <v>5.88＋12.91＝</v>
      </c>
      <c r="D5" s="194"/>
      <c r="E5" s="194"/>
      <c r="F5" s="194"/>
      <c r="G5" s="182">
        <f ca="1">$AC1/100</f>
        <v>18.79</v>
      </c>
      <c r="H5" s="183"/>
      <c r="I5" s="91"/>
      <c r="J5" s="92"/>
      <c r="K5" s="90"/>
      <c r="L5" s="83"/>
      <c r="M5" s="193" t="str">
        <f ca="1">$Y2/100&amp;$Z2&amp;$AA2/100&amp;$AB2</f>
        <v>4.65＋51.68＝</v>
      </c>
      <c r="N5" s="194"/>
      <c r="O5" s="194"/>
      <c r="P5" s="194"/>
      <c r="Q5" s="182">
        <f ca="1">$AC2/100</f>
        <v>56.33</v>
      </c>
      <c r="R5" s="183"/>
      <c r="S5" s="91"/>
      <c r="T5" s="93"/>
      <c r="X5" s="74" t="s">
        <v>16</v>
      </c>
      <c r="Y5" s="76">
        <f t="shared" ca="1" si="1"/>
        <v>3777</v>
      </c>
      <c r="Z5" s="76" t="s">
        <v>189</v>
      </c>
      <c r="AA5" s="76">
        <f t="shared" ca="1" si="2"/>
        <v>872</v>
      </c>
      <c r="AB5" s="76" t="s">
        <v>190</v>
      </c>
      <c r="AC5" s="76">
        <f t="shared" ca="1" si="3"/>
        <v>4649</v>
      </c>
      <c r="AE5" s="76">
        <f t="shared" ca="1" si="4"/>
        <v>3</v>
      </c>
      <c r="AF5" s="76">
        <f t="shared" ca="1" si="5"/>
        <v>7</v>
      </c>
      <c r="AG5" s="76" t="s">
        <v>191</v>
      </c>
      <c r="AH5" s="76">
        <f t="shared" ca="1" si="6"/>
        <v>7</v>
      </c>
      <c r="AI5" s="76">
        <f t="shared" ca="1" si="7"/>
        <v>7</v>
      </c>
      <c r="AJ5" s="76" t="s">
        <v>189</v>
      </c>
      <c r="AK5" s="76">
        <f t="shared" ca="1" si="8"/>
        <v>0</v>
      </c>
      <c r="AL5" s="76">
        <f t="shared" ca="1" si="9"/>
        <v>8</v>
      </c>
      <c r="AM5" s="76" t="s">
        <v>191</v>
      </c>
      <c r="AN5" s="76">
        <f t="shared" ca="1" si="10"/>
        <v>7</v>
      </c>
      <c r="AO5" s="76">
        <f t="shared" ca="1" si="11"/>
        <v>2</v>
      </c>
      <c r="AP5" s="76" t="s">
        <v>61</v>
      </c>
      <c r="AQ5" s="76">
        <f t="shared" ca="1" si="12"/>
        <v>4</v>
      </c>
      <c r="AR5" s="76">
        <f t="shared" ca="1" si="13"/>
        <v>6</v>
      </c>
      <c r="AS5" s="76" t="s">
        <v>3</v>
      </c>
      <c r="AT5" s="76">
        <f t="shared" ca="1" si="14"/>
        <v>4</v>
      </c>
      <c r="AU5" s="76">
        <f t="shared" ca="1" si="15"/>
        <v>9</v>
      </c>
      <c r="AX5" s="76">
        <v>5</v>
      </c>
      <c r="AY5" s="78">
        <f t="shared" ca="1" si="16"/>
        <v>3</v>
      </c>
      <c r="AZ5" s="78">
        <f t="shared" ca="1" si="17"/>
        <v>0</v>
      </c>
      <c r="BA5" s="79"/>
      <c r="BC5" s="76">
        <v>5</v>
      </c>
      <c r="BD5" s="78">
        <f t="shared" ca="1" si="18"/>
        <v>7</v>
      </c>
      <c r="BE5" s="78">
        <f t="shared" ca="1" si="19"/>
        <v>8</v>
      </c>
      <c r="BF5" s="79"/>
      <c r="BH5" s="76">
        <v>5</v>
      </c>
      <c r="BI5" s="80">
        <f t="shared" ca="1" si="20"/>
        <v>7</v>
      </c>
      <c r="BJ5" s="80">
        <f t="shared" ca="1" si="0"/>
        <v>7</v>
      </c>
      <c r="BK5" s="81"/>
      <c r="BM5" s="76">
        <v>5</v>
      </c>
      <c r="BN5" s="80">
        <f t="shared" ca="1" si="21"/>
        <v>7</v>
      </c>
      <c r="BO5" s="80">
        <f t="shared" ca="1" si="22"/>
        <v>2</v>
      </c>
      <c r="BP5" s="81"/>
      <c r="BQ5" s="81"/>
      <c r="BR5" s="79"/>
      <c r="BS5" s="10">
        <f t="shared" ca="1" si="23"/>
        <v>0.38944601531244949</v>
      </c>
      <c r="BT5" s="11">
        <f t="shared" ca="1" si="24"/>
        <v>11</v>
      </c>
      <c r="BU5" s="11"/>
      <c r="BV5" s="4">
        <v>5</v>
      </c>
      <c r="BW5" s="4">
        <v>0</v>
      </c>
      <c r="BX5" s="4">
        <v>5</v>
      </c>
      <c r="BY5" s="4"/>
      <c r="BZ5" s="10">
        <f t="shared" ca="1" si="25"/>
        <v>0.20822659544251343</v>
      </c>
      <c r="CA5" s="11">
        <f t="shared" ca="1" si="26"/>
        <v>62</v>
      </c>
      <c r="CB5" s="4"/>
      <c r="CC5" s="4">
        <v>5</v>
      </c>
      <c r="CD5" s="4">
        <v>1</v>
      </c>
      <c r="CE5" s="4">
        <v>5</v>
      </c>
      <c r="CG5" s="10">
        <f t="shared" ca="1" si="27"/>
        <v>0.21662978410581846</v>
      </c>
      <c r="CH5" s="11">
        <f t="shared" ca="1" si="28"/>
        <v>78</v>
      </c>
      <c r="CI5" s="4"/>
      <c r="CJ5" s="4">
        <v>5</v>
      </c>
      <c r="CK5" s="4">
        <v>0</v>
      </c>
      <c r="CL5" s="4">
        <v>4</v>
      </c>
      <c r="CN5" s="10">
        <f t="shared" ca="1" si="29"/>
        <v>0.27414032073636441</v>
      </c>
      <c r="CO5" s="11">
        <f t="shared" ca="1" si="30"/>
        <v>56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94"/>
      <c r="B6" s="95"/>
      <c r="C6" s="96"/>
      <c r="D6" s="96"/>
      <c r="E6" s="96"/>
      <c r="F6" s="96"/>
      <c r="G6" s="96"/>
      <c r="H6" s="96"/>
      <c r="I6" s="96"/>
      <c r="J6" s="97"/>
      <c r="K6" s="90"/>
      <c r="L6" s="83"/>
      <c r="M6" s="96"/>
      <c r="N6" s="96"/>
      <c r="O6" s="96"/>
      <c r="P6" s="96"/>
      <c r="Q6" s="96"/>
      <c r="R6" s="96"/>
      <c r="S6" s="96"/>
      <c r="T6" s="98"/>
      <c r="X6" s="74" t="s">
        <v>192</v>
      </c>
      <c r="Y6" s="76">
        <f t="shared" ca="1" si="1"/>
        <v>6368</v>
      </c>
      <c r="Z6" s="76" t="s">
        <v>189</v>
      </c>
      <c r="AA6" s="76">
        <f t="shared" ca="1" si="2"/>
        <v>134</v>
      </c>
      <c r="AB6" s="76" t="s">
        <v>61</v>
      </c>
      <c r="AC6" s="76">
        <f t="shared" ca="1" si="3"/>
        <v>6502</v>
      </c>
      <c r="AE6" s="76">
        <f t="shared" ca="1" si="4"/>
        <v>6</v>
      </c>
      <c r="AF6" s="76">
        <f t="shared" ca="1" si="5"/>
        <v>3</v>
      </c>
      <c r="AG6" s="76" t="s">
        <v>3</v>
      </c>
      <c r="AH6" s="76">
        <f t="shared" ca="1" si="6"/>
        <v>6</v>
      </c>
      <c r="AI6" s="76">
        <f t="shared" ca="1" si="7"/>
        <v>8</v>
      </c>
      <c r="AJ6" s="76" t="s">
        <v>189</v>
      </c>
      <c r="AK6" s="76">
        <f t="shared" ca="1" si="8"/>
        <v>0</v>
      </c>
      <c r="AL6" s="76">
        <f t="shared" ca="1" si="9"/>
        <v>1</v>
      </c>
      <c r="AM6" s="76" t="s">
        <v>3</v>
      </c>
      <c r="AN6" s="76">
        <f t="shared" ca="1" si="10"/>
        <v>3</v>
      </c>
      <c r="AO6" s="76">
        <f t="shared" ca="1" si="11"/>
        <v>4</v>
      </c>
      <c r="AP6" s="76" t="s">
        <v>190</v>
      </c>
      <c r="AQ6" s="76">
        <f t="shared" ca="1" si="12"/>
        <v>6</v>
      </c>
      <c r="AR6" s="76">
        <f t="shared" ca="1" si="13"/>
        <v>5</v>
      </c>
      <c r="AS6" s="76" t="s">
        <v>191</v>
      </c>
      <c r="AT6" s="76">
        <f t="shared" ca="1" si="14"/>
        <v>0</v>
      </c>
      <c r="AU6" s="76">
        <f t="shared" ca="1" si="15"/>
        <v>2</v>
      </c>
      <c r="AX6" s="76">
        <v>6</v>
      </c>
      <c r="AY6" s="78">
        <f t="shared" ca="1" si="16"/>
        <v>6</v>
      </c>
      <c r="AZ6" s="78">
        <f t="shared" ca="1" si="17"/>
        <v>0</v>
      </c>
      <c r="BA6" s="79"/>
      <c r="BC6" s="76">
        <v>6</v>
      </c>
      <c r="BD6" s="78">
        <f t="shared" ca="1" si="18"/>
        <v>3</v>
      </c>
      <c r="BE6" s="78">
        <f t="shared" ca="1" si="19"/>
        <v>1</v>
      </c>
      <c r="BF6" s="79"/>
      <c r="BH6" s="76">
        <v>6</v>
      </c>
      <c r="BI6" s="80">
        <f t="shared" ca="1" si="20"/>
        <v>6</v>
      </c>
      <c r="BJ6" s="80">
        <f t="shared" ca="1" si="0"/>
        <v>3</v>
      </c>
      <c r="BK6" s="81"/>
      <c r="BM6" s="76">
        <v>6</v>
      </c>
      <c r="BN6" s="80">
        <f t="shared" ca="1" si="21"/>
        <v>8</v>
      </c>
      <c r="BO6" s="80">
        <f t="shared" ca="1" si="22"/>
        <v>4</v>
      </c>
      <c r="BP6" s="81"/>
      <c r="BQ6" s="81"/>
      <c r="BR6" s="79"/>
      <c r="BS6" s="10">
        <f t="shared" ca="1" si="23"/>
        <v>0.17282046554014197</v>
      </c>
      <c r="BT6" s="11">
        <f t="shared" ca="1" si="24"/>
        <v>14</v>
      </c>
      <c r="BU6" s="11"/>
      <c r="BV6" s="4">
        <v>6</v>
      </c>
      <c r="BW6" s="4">
        <v>0</v>
      </c>
      <c r="BX6" s="4">
        <v>6</v>
      </c>
      <c r="BY6" s="4"/>
      <c r="BZ6" s="10">
        <f t="shared" ca="1" si="25"/>
        <v>0.79635782221863172</v>
      </c>
      <c r="CA6" s="11">
        <f t="shared" ca="1" si="26"/>
        <v>19</v>
      </c>
      <c r="CB6" s="4"/>
      <c r="CC6" s="4">
        <v>6</v>
      </c>
      <c r="CD6" s="4">
        <v>1</v>
      </c>
      <c r="CE6" s="4">
        <v>6</v>
      </c>
      <c r="CG6" s="10">
        <f t="shared" ca="1" si="27"/>
        <v>0.32532160689238288</v>
      </c>
      <c r="CH6" s="11">
        <f t="shared" ca="1" si="28"/>
        <v>64</v>
      </c>
      <c r="CI6" s="4"/>
      <c r="CJ6" s="4">
        <v>6</v>
      </c>
      <c r="CK6" s="4">
        <v>0</v>
      </c>
      <c r="CL6" s="4">
        <v>5</v>
      </c>
      <c r="CN6" s="10">
        <f t="shared" ca="1" si="29"/>
        <v>0.16911337680879024</v>
      </c>
      <c r="CO6" s="11">
        <f t="shared" ca="1" si="30"/>
        <v>67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90"/>
      <c r="B7" s="83"/>
      <c r="C7" s="99"/>
      <c r="D7" s="100">
        <f ca="1">$AY1</f>
        <v>0</v>
      </c>
      <c r="E7" s="101">
        <f ca="1">$BD1</f>
        <v>5</v>
      </c>
      <c r="F7" s="101" t="str">
        <f ca="1">IF(AND(G7=0,H7=0),"",".")</f>
        <v>.</v>
      </c>
      <c r="G7" s="102">
        <f ca="1">$BI1</f>
        <v>8</v>
      </c>
      <c r="H7" s="102">
        <f ca="1">$BN1</f>
        <v>8</v>
      </c>
      <c r="I7" s="103"/>
      <c r="J7" s="98"/>
      <c r="K7" s="90"/>
      <c r="L7" s="83"/>
      <c r="M7" s="99"/>
      <c r="N7" s="100">
        <f ca="1">$AY2</f>
        <v>0</v>
      </c>
      <c r="O7" s="101">
        <f ca="1">$BD2</f>
        <v>4</v>
      </c>
      <c r="P7" s="101" t="str">
        <f ca="1">IF(AND(Q7=0,R7=0),"",".")</f>
        <v>.</v>
      </c>
      <c r="Q7" s="102">
        <f ca="1">$BI2</f>
        <v>6</v>
      </c>
      <c r="R7" s="102">
        <f ca="1">$BN2</f>
        <v>5</v>
      </c>
      <c r="S7" s="103"/>
      <c r="T7" s="98"/>
      <c r="X7" s="74" t="s">
        <v>193</v>
      </c>
      <c r="Y7" s="76">
        <f t="shared" ca="1" si="1"/>
        <v>8397</v>
      </c>
      <c r="Z7" s="76" t="s">
        <v>194</v>
      </c>
      <c r="AA7" s="76">
        <f t="shared" ca="1" si="2"/>
        <v>341</v>
      </c>
      <c r="AB7" s="76" t="s">
        <v>195</v>
      </c>
      <c r="AC7" s="76">
        <f t="shared" ca="1" si="3"/>
        <v>8738</v>
      </c>
      <c r="AE7" s="76">
        <f t="shared" ca="1" si="4"/>
        <v>8</v>
      </c>
      <c r="AF7" s="76">
        <f t="shared" ca="1" si="5"/>
        <v>3</v>
      </c>
      <c r="AG7" s="76" t="s">
        <v>196</v>
      </c>
      <c r="AH7" s="76">
        <f t="shared" ca="1" si="6"/>
        <v>9</v>
      </c>
      <c r="AI7" s="76">
        <f t="shared" ca="1" si="7"/>
        <v>7</v>
      </c>
      <c r="AJ7" s="76" t="s">
        <v>194</v>
      </c>
      <c r="AK7" s="76">
        <f t="shared" ca="1" si="8"/>
        <v>0</v>
      </c>
      <c r="AL7" s="76">
        <f t="shared" ca="1" si="9"/>
        <v>3</v>
      </c>
      <c r="AM7" s="76" t="s">
        <v>196</v>
      </c>
      <c r="AN7" s="76">
        <f t="shared" ca="1" si="10"/>
        <v>4</v>
      </c>
      <c r="AO7" s="76">
        <f t="shared" ca="1" si="11"/>
        <v>1</v>
      </c>
      <c r="AP7" s="76" t="s">
        <v>195</v>
      </c>
      <c r="AQ7" s="76">
        <f t="shared" ca="1" si="12"/>
        <v>8</v>
      </c>
      <c r="AR7" s="76">
        <f t="shared" ca="1" si="13"/>
        <v>7</v>
      </c>
      <c r="AS7" s="76" t="s">
        <v>196</v>
      </c>
      <c r="AT7" s="76">
        <f t="shared" ca="1" si="14"/>
        <v>3</v>
      </c>
      <c r="AU7" s="76">
        <f t="shared" ca="1" si="15"/>
        <v>8</v>
      </c>
      <c r="AX7" s="76">
        <v>7</v>
      </c>
      <c r="AY7" s="78">
        <f t="shared" ca="1" si="16"/>
        <v>8</v>
      </c>
      <c r="AZ7" s="78">
        <f t="shared" ca="1" si="17"/>
        <v>0</v>
      </c>
      <c r="BA7" s="79"/>
      <c r="BC7" s="76">
        <v>7</v>
      </c>
      <c r="BD7" s="78">
        <f t="shared" ca="1" si="18"/>
        <v>3</v>
      </c>
      <c r="BE7" s="78">
        <f t="shared" ca="1" si="19"/>
        <v>3</v>
      </c>
      <c r="BF7" s="79"/>
      <c r="BH7" s="76">
        <v>7</v>
      </c>
      <c r="BI7" s="80">
        <f t="shared" ca="1" si="20"/>
        <v>9</v>
      </c>
      <c r="BJ7" s="80">
        <f t="shared" ca="1" si="0"/>
        <v>4</v>
      </c>
      <c r="BK7" s="81"/>
      <c r="BM7" s="76">
        <v>7</v>
      </c>
      <c r="BN7" s="80">
        <f t="shared" ca="1" si="21"/>
        <v>7</v>
      </c>
      <c r="BO7" s="80">
        <f t="shared" ca="1" si="22"/>
        <v>1</v>
      </c>
      <c r="BP7" s="81"/>
      <c r="BQ7" s="81"/>
      <c r="BR7" s="79"/>
      <c r="BS7" s="10">
        <f t="shared" ca="1" si="23"/>
        <v>6.6302738790557147E-2</v>
      </c>
      <c r="BT7" s="11">
        <f t="shared" ca="1" si="24"/>
        <v>16</v>
      </c>
      <c r="BU7" s="11"/>
      <c r="BV7" s="4">
        <v>7</v>
      </c>
      <c r="BW7" s="4">
        <v>0</v>
      </c>
      <c r="BX7" s="4">
        <v>7</v>
      </c>
      <c r="BY7" s="4"/>
      <c r="BZ7" s="10">
        <f t="shared" ca="1" si="25"/>
        <v>0.76684285820163611</v>
      </c>
      <c r="CA7" s="11">
        <f t="shared" ca="1" si="26"/>
        <v>21</v>
      </c>
      <c r="CB7" s="4"/>
      <c r="CC7" s="4">
        <v>7</v>
      </c>
      <c r="CD7" s="4">
        <v>1</v>
      </c>
      <c r="CE7" s="4">
        <v>7</v>
      </c>
      <c r="CG7" s="10">
        <f t="shared" ca="1" si="27"/>
        <v>4.6402602210174781E-2</v>
      </c>
      <c r="CH7" s="11">
        <f t="shared" ca="1" si="28"/>
        <v>95</v>
      </c>
      <c r="CI7" s="4"/>
      <c r="CJ7" s="4">
        <v>7</v>
      </c>
      <c r="CK7" s="4">
        <v>0</v>
      </c>
      <c r="CL7" s="4">
        <v>6</v>
      </c>
      <c r="CN7" s="10">
        <f t="shared" ca="1" si="29"/>
        <v>0.27668925782420506</v>
      </c>
      <c r="CO7" s="11">
        <f t="shared" ca="1" si="30"/>
        <v>55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90"/>
      <c r="B8" s="83"/>
      <c r="C8" s="104" t="str">
        <f ca="1">IF(AND($AZ1=0,$AY1=0),"","＋")</f>
        <v>＋</v>
      </c>
      <c r="D8" s="105">
        <f ca="1">IF(AND($AZ1=0,$AY1=0),"＋",$AZ1)</f>
        <v>1</v>
      </c>
      <c r="E8" s="106">
        <f ca="1">$BE1</f>
        <v>2</v>
      </c>
      <c r="F8" s="106" t="str">
        <f ca="1">IF(AND(G8=0,H8=0),"",".")</f>
        <v>.</v>
      </c>
      <c r="G8" s="107">
        <f ca="1">$BJ1</f>
        <v>9</v>
      </c>
      <c r="H8" s="107">
        <f ca="1">$BO1</f>
        <v>1</v>
      </c>
      <c r="I8" s="103"/>
      <c r="J8" s="98"/>
      <c r="K8" s="90"/>
      <c r="L8" s="83"/>
      <c r="M8" s="104" t="str">
        <f ca="1">IF(AND($AZ2=0,$AY2=0),"","＋")</f>
        <v>＋</v>
      </c>
      <c r="N8" s="105">
        <f ca="1">IF(AND($AZ2=0,$AY2=0),"＋",$AZ2)</f>
        <v>5</v>
      </c>
      <c r="O8" s="106">
        <f ca="1">$BE2</f>
        <v>1</v>
      </c>
      <c r="P8" s="106" t="str">
        <f ca="1">IF(AND(Q8=0,R8=0),"",".")</f>
        <v>.</v>
      </c>
      <c r="Q8" s="107">
        <f ca="1">$BJ2</f>
        <v>6</v>
      </c>
      <c r="R8" s="107">
        <f ca="1">$BO2</f>
        <v>8</v>
      </c>
      <c r="S8" s="103"/>
      <c r="T8" s="98"/>
      <c r="X8" s="74" t="s">
        <v>197</v>
      </c>
      <c r="Y8" s="76">
        <f t="shared" ca="1" si="1"/>
        <v>153</v>
      </c>
      <c r="Z8" s="76" t="s">
        <v>198</v>
      </c>
      <c r="AA8" s="76">
        <f t="shared" ca="1" si="2"/>
        <v>6669</v>
      </c>
      <c r="AB8" s="76" t="s">
        <v>199</v>
      </c>
      <c r="AC8" s="76">
        <f t="shared" ca="1" si="3"/>
        <v>6822</v>
      </c>
      <c r="AE8" s="76">
        <f t="shared" ca="1" si="4"/>
        <v>0</v>
      </c>
      <c r="AF8" s="76">
        <f t="shared" ca="1" si="5"/>
        <v>1</v>
      </c>
      <c r="AG8" s="76" t="s">
        <v>3</v>
      </c>
      <c r="AH8" s="76">
        <f t="shared" ca="1" si="6"/>
        <v>5</v>
      </c>
      <c r="AI8" s="76">
        <f t="shared" ca="1" si="7"/>
        <v>3</v>
      </c>
      <c r="AJ8" s="76" t="s">
        <v>198</v>
      </c>
      <c r="AK8" s="76">
        <f t="shared" ca="1" si="8"/>
        <v>6</v>
      </c>
      <c r="AL8" s="76">
        <f t="shared" ca="1" si="9"/>
        <v>6</v>
      </c>
      <c r="AM8" s="76" t="s">
        <v>200</v>
      </c>
      <c r="AN8" s="76">
        <f t="shared" ca="1" si="10"/>
        <v>6</v>
      </c>
      <c r="AO8" s="76">
        <f t="shared" ca="1" si="11"/>
        <v>9</v>
      </c>
      <c r="AP8" s="76" t="s">
        <v>199</v>
      </c>
      <c r="AQ8" s="76">
        <f t="shared" ca="1" si="12"/>
        <v>6</v>
      </c>
      <c r="AR8" s="76">
        <f t="shared" ca="1" si="13"/>
        <v>8</v>
      </c>
      <c r="AS8" s="76" t="s">
        <v>200</v>
      </c>
      <c r="AT8" s="76">
        <f t="shared" ca="1" si="14"/>
        <v>2</v>
      </c>
      <c r="AU8" s="76">
        <f t="shared" ca="1" si="15"/>
        <v>2</v>
      </c>
      <c r="AX8" s="76">
        <v>8</v>
      </c>
      <c r="AY8" s="78">
        <f t="shared" ca="1" si="16"/>
        <v>0</v>
      </c>
      <c r="AZ8" s="78">
        <f t="shared" ca="1" si="17"/>
        <v>6</v>
      </c>
      <c r="BA8" s="79"/>
      <c r="BC8" s="76">
        <v>8</v>
      </c>
      <c r="BD8" s="78">
        <f t="shared" ca="1" si="18"/>
        <v>1</v>
      </c>
      <c r="BE8" s="78">
        <f t="shared" ca="1" si="19"/>
        <v>6</v>
      </c>
      <c r="BF8" s="79"/>
      <c r="BH8" s="76">
        <v>8</v>
      </c>
      <c r="BI8" s="80">
        <f t="shared" ca="1" si="20"/>
        <v>5</v>
      </c>
      <c r="BJ8" s="80">
        <f t="shared" ca="1" si="0"/>
        <v>6</v>
      </c>
      <c r="BK8" s="81"/>
      <c r="BM8" s="76">
        <v>8</v>
      </c>
      <c r="BN8" s="80">
        <f t="shared" ca="1" si="21"/>
        <v>3</v>
      </c>
      <c r="BO8" s="80">
        <f t="shared" ca="1" si="22"/>
        <v>9</v>
      </c>
      <c r="BP8" s="81"/>
      <c r="BQ8" s="81"/>
      <c r="BR8" s="79"/>
      <c r="BS8" s="10">
        <f t="shared" ca="1" si="23"/>
        <v>0.78065443033656989</v>
      </c>
      <c r="BT8" s="11">
        <f t="shared" ca="1" si="24"/>
        <v>6</v>
      </c>
      <c r="BU8" s="11"/>
      <c r="BV8" s="4">
        <v>8</v>
      </c>
      <c r="BW8" s="4">
        <v>0</v>
      </c>
      <c r="BX8" s="4">
        <v>8</v>
      </c>
      <c r="BY8" s="4"/>
      <c r="BZ8" s="10">
        <f t="shared" ca="1" si="25"/>
        <v>0.94949555557442367</v>
      </c>
      <c r="CA8" s="11">
        <f t="shared" ca="1" si="26"/>
        <v>6</v>
      </c>
      <c r="CB8" s="4"/>
      <c r="CC8" s="4">
        <v>8</v>
      </c>
      <c r="CD8" s="4">
        <v>1</v>
      </c>
      <c r="CE8" s="4">
        <v>8</v>
      </c>
      <c r="CG8" s="10">
        <f t="shared" ca="1" si="27"/>
        <v>0.37047071077733784</v>
      </c>
      <c r="CH8" s="11">
        <f t="shared" ca="1" si="28"/>
        <v>57</v>
      </c>
      <c r="CI8" s="4"/>
      <c r="CJ8" s="4">
        <v>8</v>
      </c>
      <c r="CK8" s="4">
        <v>0</v>
      </c>
      <c r="CL8" s="4">
        <v>7</v>
      </c>
      <c r="CN8" s="10">
        <f t="shared" ca="1" si="29"/>
        <v>0.67763394343945849</v>
      </c>
      <c r="CO8" s="11">
        <f t="shared" ca="1" si="30"/>
        <v>27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90"/>
      <c r="B9" s="108"/>
      <c r="C9" s="99"/>
      <c r="D9" s="100">
        <f ca="1">$AQ1</f>
        <v>1</v>
      </c>
      <c r="E9" s="101">
        <f ca="1">$AR1</f>
        <v>8</v>
      </c>
      <c r="F9" s="101" t="str">
        <f>$AS1</f>
        <v>.</v>
      </c>
      <c r="G9" s="102">
        <f ca="1">$AT1</f>
        <v>7</v>
      </c>
      <c r="H9" s="109">
        <f ca="1">$AU1</f>
        <v>9</v>
      </c>
      <c r="I9" s="103"/>
      <c r="J9" s="110"/>
      <c r="K9" s="111"/>
      <c r="L9" s="108"/>
      <c r="M9" s="99"/>
      <c r="N9" s="100">
        <f ca="1">$AQ2</f>
        <v>5</v>
      </c>
      <c r="O9" s="101">
        <f ca="1">$AR2</f>
        <v>6</v>
      </c>
      <c r="P9" s="101" t="str">
        <f>$AS2</f>
        <v>.</v>
      </c>
      <c r="Q9" s="102">
        <f ca="1">$AT2</f>
        <v>3</v>
      </c>
      <c r="R9" s="109">
        <f ca="1">$AU2</f>
        <v>3</v>
      </c>
      <c r="S9" s="103"/>
      <c r="T9" s="110"/>
      <c r="X9" s="74" t="s">
        <v>179</v>
      </c>
      <c r="Y9" s="76">
        <f t="shared" ca="1" si="1"/>
        <v>7965</v>
      </c>
      <c r="Z9" s="76" t="s">
        <v>70</v>
      </c>
      <c r="AA9" s="76">
        <f t="shared" ca="1" si="2"/>
        <v>402</v>
      </c>
      <c r="AB9" s="76" t="s">
        <v>74</v>
      </c>
      <c r="AC9" s="76">
        <f t="shared" ca="1" si="3"/>
        <v>8367</v>
      </c>
      <c r="AE9" s="76">
        <f t="shared" ca="1" si="4"/>
        <v>7</v>
      </c>
      <c r="AF9" s="76">
        <f t="shared" ca="1" si="5"/>
        <v>9</v>
      </c>
      <c r="AG9" s="76" t="s">
        <v>72</v>
      </c>
      <c r="AH9" s="76">
        <f t="shared" ca="1" si="6"/>
        <v>6</v>
      </c>
      <c r="AI9" s="76">
        <f t="shared" ca="1" si="7"/>
        <v>5</v>
      </c>
      <c r="AJ9" s="76" t="s">
        <v>70</v>
      </c>
      <c r="AK9" s="76">
        <f t="shared" ca="1" si="8"/>
        <v>0</v>
      </c>
      <c r="AL9" s="76">
        <f t="shared" ca="1" si="9"/>
        <v>4</v>
      </c>
      <c r="AM9" s="76" t="s">
        <v>72</v>
      </c>
      <c r="AN9" s="76">
        <f t="shared" ca="1" si="10"/>
        <v>0</v>
      </c>
      <c r="AO9" s="76">
        <f t="shared" ca="1" si="11"/>
        <v>2</v>
      </c>
      <c r="AP9" s="76" t="s">
        <v>74</v>
      </c>
      <c r="AQ9" s="76">
        <f t="shared" ca="1" si="12"/>
        <v>8</v>
      </c>
      <c r="AR9" s="76">
        <f t="shared" ca="1" si="13"/>
        <v>3</v>
      </c>
      <c r="AS9" s="76" t="s">
        <v>72</v>
      </c>
      <c r="AT9" s="76">
        <f t="shared" ca="1" si="14"/>
        <v>6</v>
      </c>
      <c r="AU9" s="76">
        <f t="shared" ca="1" si="15"/>
        <v>7</v>
      </c>
      <c r="AX9" s="76">
        <v>9</v>
      </c>
      <c r="AY9" s="78">
        <f t="shared" ca="1" si="16"/>
        <v>7</v>
      </c>
      <c r="AZ9" s="78">
        <f t="shared" ca="1" si="17"/>
        <v>0</v>
      </c>
      <c r="BA9" s="79"/>
      <c r="BC9" s="76">
        <v>9</v>
      </c>
      <c r="BD9" s="78">
        <f t="shared" ca="1" si="18"/>
        <v>9</v>
      </c>
      <c r="BE9" s="78">
        <f t="shared" ca="1" si="19"/>
        <v>4</v>
      </c>
      <c r="BF9" s="79"/>
      <c r="BH9" s="76">
        <v>9</v>
      </c>
      <c r="BI9" s="80">
        <f t="shared" ca="1" si="20"/>
        <v>6</v>
      </c>
      <c r="BJ9" s="80">
        <f t="shared" ca="1" si="0"/>
        <v>0</v>
      </c>
      <c r="BK9" s="81"/>
      <c r="BM9" s="76">
        <v>9</v>
      </c>
      <c r="BN9" s="80">
        <f t="shared" ca="1" si="21"/>
        <v>5</v>
      </c>
      <c r="BO9" s="80">
        <f t="shared" ca="1" si="22"/>
        <v>2</v>
      </c>
      <c r="BP9" s="81"/>
      <c r="BQ9" s="81"/>
      <c r="BR9" s="79"/>
      <c r="BS9" s="10">
        <f t="shared" ca="1" si="23"/>
        <v>0.16309611162884441</v>
      </c>
      <c r="BT9" s="11">
        <f t="shared" ca="1" si="24"/>
        <v>15</v>
      </c>
      <c r="BU9" s="11"/>
      <c r="BV9" s="4">
        <v>9</v>
      </c>
      <c r="BW9" s="4">
        <v>1</v>
      </c>
      <c r="BX9" s="4">
        <v>0</v>
      </c>
      <c r="BY9" s="4"/>
      <c r="BZ9" s="10">
        <f t="shared" ca="1" si="25"/>
        <v>7.2457539068038201E-2</v>
      </c>
      <c r="CA9" s="11">
        <f t="shared" ca="1" si="26"/>
        <v>76</v>
      </c>
      <c r="CB9" s="4"/>
      <c r="CC9" s="4">
        <v>9</v>
      </c>
      <c r="CD9" s="4">
        <v>1</v>
      </c>
      <c r="CE9" s="4">
        <v>9</v>
      </c>
      <c r="CG9" s="10">
        <f t="shared" ca="1" si="27"/>
        <v>0.34350857074904684</v>
      </c>
      <c r="CH9" s="11">
        <f t="shared" ca="1" si="28"/>
        <v>61</v>
      </c>
      <c r="CI9" s="4"/>
      <c r="CJ9" s="4">
        <v>9</v>
      </c>
      <c r="CK9" s="4">
        <v>0</v>
      </c>
      <c r="CL9" s="4">
        <v>8</v>
      </c>
      <c r="CN9" s="10">
        <f t="shared" ca="1" si="29"/>
        <v>0.57187029425300961</v>
      </c>
      <c r="CO9" s="11">
        <f t="shared" ca="1" si="30"/>
        <v>38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112"/>
      <c r="B10" s="113"/>
      <c r="C10" s="113"/>
      <c r="D10" s="114"/>
      <c r="E10" s="115"/>
      <c r="F10" s="113"/>
      <c r="G10" s="113"/>
      <c r="H10" s="113"/>
      <c r="I10" s="113"/>
      <c r="J10" s="116"/>
      <c r="K10" s="112"/>
      <c r="L10" s="113"/>
      <c r="M10" s="113"/>
      <c r="N10" s="113"/>
      <c r="O10" s="113"/>
      <c r="P10" s="113"/>
      <c r="Q10" s="113"/>
      <c r="R10" s="113"/>
      <c r="S10" s="113"/>
      <c r="T10" s="116"/>
      <c r="X10" s="74" t="s">
        <v>180</v>
      </c>
      <c r="Y10" s="76">
        <f t="shared" ca="1" si="1"/>
        <v>847</v>
      </c>
      <c r="Z10" s="76" t="s">
        <v>70</v>
      </c>
      <c r="AA10" s="76">
        <f t="shared" ca="1" si="2"/>
        <v>4606</v>
      </c>
      <c r="AB10" s="76" t="s">
        <v>74</v>
      </c>
      <c r="AC10" s="76">
        <f t="shared" ca="1" si="3"/>
        <v>5453</v>
      </c>
      <c r="AE10" s="76">
        <f t="shared" ca="1" si="4"/>
        <v>0</v>
      </c>
      <c r="AF10" s="76">
        <f t="shared" ca="1" si="5"/>
        <v>8</v>
      </c>
      <c r="AG10" s="76" t="s">
        <v>72</v>
      </c>
      <c r="AH10" s="76">
        <f t="shared" ca="1" si="6"/>
        <v>4</v>
      </c>
      <c r="AI10" s="76">
        <f t="shared" ca="1" si="7"/>
        <v>7</v>
      </c>
      <c r="AJ10" s="76" t="s">
        <v>70</v>
      </c>
      <c r="AK10" s="76">
        <f t="shared" ca="1" si="8"/>
        <v>4</v>
      </c>
      <c r="AL10" s="76">
        <f t="shared" ca="1" si="9"/>
        <v>6</v>
      </c>
      <c r="AM10" s="76" t="s">
        <v>72</v>
      </c>
      <c r="AN10" s="76">
        <f t="shared" ca="1" si="10"/>
        <v>0</v>
      </c>
      <c r="AO10" s="76">
        <f t="shared" ca="1" si="11"/>
        <v>6</v>
      </c>
      <c r="AP10" s="76" t="s">
        <v>74</v>
      </c>
      <c r="AQ10" s="76">
        <f t="shared" ca="1" si="12"/>
        <v>5</v>
      </c>
      <c r="AR10" s="76">
        <f t="shared" ca="1" si="13"/>
        <v>4</v>
      </c>
      <c r="AS10" s="76" t="s">
        <v>72</v>
      </c>
      <c r="AT10" s="76">
        <f t="shared" ca="1" si="14"/>
        <v>5</v>
      </c>
      <c r="AU10" s="76">
        <f t="shared" ca="1" si="15"/>
        <v>3</v>
      </c>
      <c r="AX10" s="76">
        <v>10</v>
      </c>
      <c r="AY10" s="78">
        <f t="shared" ca="1" si="16"/>
        <v>0</v>
      </c>
      <c r="AZ10" s="78">
        <f t="shared" ca="1" si="17"/>
        <v>4</v>
      </c>
      <c r="BA10" s="79"/>
      <c r="BC10" s="76">
        <v>10</v>
      </c>
      <c r="BD10" s="78">
        <f t="shared" ca="1" si="18"/>
        <v>8</v>
      </c>
      <c r="BE10" s="78">
        <f t="shared" ca="1" si="19"/>
        <v>6</v>
      </c>
      <c r="BF10" s="79"/>
      <c r="BH10" s="76">
        <v>10</v>
      </c>
      <c r="BI10" s="80">
        <f t="shared" ca="1" si="20"/>
        <v>4</v>
      </c>
      <c r="BJ10" s="80">
        <f t="shared" ca="1" si="0"/>
        <v>0</v>
      </c>
      <c r="BK10" s="81"/>
      <c r="BM10" s="76">
        <v>10</v>
      </c>
      <c r="BN10" s="80">
        <f t="shared" ca="1" si="21"/>
        <v>7</v>
      </c>
      <c r="BO10" s="80">
        <f t="shared" ca="1" si="22"/>
        <v>6</v>
      </c>
      <c r="BP10" s="81"/>
      <c r="BQ10" s="81"/>
      <c r="BR10" s="79"/>
      <c r="BS10" s="10">
        <f t="shared" ca="1" si="23"/>
        <v>0.81603539837264139</v>
      </c>
      <c r="BT10" s="11">
        <f t="shared" ca="1" si="24"/>
        <v>4</v>
      </c>
      <c r="BU10" s="11"/>
      <c r="BV10" s="4">
        <v>10</v>
      </c>
      <c r="BW10" s="4">
        <v>2</v>
      </c>
      <c r="BX10" s="4">
        <v>0</v>
      </c>
      <c r="BY10" s="4"/>
      <c r="BZ10" s="10">
        <f t="shared" ca="1" si="25"/>
        <v>0.1468907898291596</v>
      </c>
      <c r="CA10" s="11">
        <f t="shared" ca="1" si="26"/>
        <v>69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0.55543368473335153</v>
      </c>
      <c r="CH10" s="11">
        <f t="shared" ca="1" si="28"/>
        <v>41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0.25392197427999308</v>
      </c>
      <c r="CO10" s="11">
        <f t="shared" ca="1" si="30"/>
        <v>60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117"/>
      <c r="B11" s="87"/>
      <c r="C11" s="86" t="s">
        <v>181</v>
      </c>
      <c r="D11" s="118"/>
      <c r="E11" s="88"/>
      <c r="F11" s="87"/>
      <c r="G11" s="87"/>
      <c r="H11" s="87"/>
      <c r="I11" s="87"/>
      <c r="J11" s="89"/>
      <c r="K11" s="117"/>
      <c r="L11" s="87"/>
      <c r="M11" s="86" t="s">
        <v>182</v>
      </c>
      <c r="N11" s="87"/>
      <c r="O11" s="87"/>
      <c r="P11" s="87"/>
      <c r="Q11" s="87"/>
      <c r="R11" s="87"/>
      <c r="S11" s="87"/>
      <c r="T11" s="89"/>
      <c r="X11" s="74" t="s">
        <v>183</v>
      </c>
      <c r="Y11" s="76">
        <f t="shared" ca="1" si="1"/>
        <v>1726</v>
      </c>
      <c r="Z11" s="76" t="s">
        <v>70</v>
      </c>
      <c r="AA11" s="76">
        <f t="shared" ca="1" si="2"/>
        <v>111</v>
      </c>
      <c r="AB11" s="76" t="s">
        <v>74</v>
      </c>
      <c r="AC11" s="76">
        <f t="shared" ca="1" si="3"/>
        <v>1837</v>
      </c>
      <c r="AE11" s="76">
        <f t="shared" ca="1" si="4"/>
        <v>1</v>
      </c>
      <c r="AF11" s="76">
        <f t="shared" ca="1" si="5"/>
        <v>7</v>
      </c>
      <c r="AG11" s="76" t="s">
        <v>72</v>
      </c>
      <c r="AH11" s="76">
        <f t="shared" ca="1" si="6"/>
        <v>2</v>
      </c>
      <c r="AI11" s="76">
        <f t="shared" ca="1" si="7"/>
        <v>6</v>
      </c>
      <c r="AJ11" s="76" t="s">
        <v>70</v>
      </c>
      <c r="AK11" s="76">
        <f t="shared" ca="1" si="8"/>
        <v>0</v>
      </c>
      <c r="AL11" s="76">
        <f t="shared" ca="1" si="9"/>
        <v>1</v>
      </c>
      <c r="AM11" s="76" t="s">
        <v>72</v>
      </c>
      <c r="AN11" s="76">
        <f t="shared" ca="1" si="10"/>
        <v>1</v>
      </c>
      <c r="AO11" s="76">
        <f t="shared" ca="1" si="11"/>
        <v>1</v>
      </c>
      <c r="AP11" s="76" t="s">
        <v>74</v>
      </c>
      <c r="AQ11" s="76">
        <f t="shared" ca="1" si="12"/>
        <v>1</v>
      </c>
      <c r="AR11" s="76">
        <f t="shared" ca="1" si="13"/>
        <v>8</v>
      </c>
      <c r="AS11" s="76" t="s">
        <v>72</v>
      </c>
      <c r="AT11" s="76">
        <f t="shared" ca="1" si="14"/>
        <v>3</v>
      </c>
      <c r="AU11" s="76">
        <f t="shared" ca="1" si="15"/>
        <v>7</v>
      </c>
      <c r="AX11" s="76">
        <v>11</v>
      </c>
      <c r="AY11" s="78">
        <f t="shared" ca="1" si="16"/>
        <v>1</v>
      </c>
      <c r="AZ11" s="78">
        <f t="shared" ca="1" si="17"/>
        <v>0</v>
      </c>
      <c r="BA11" s="79"/>
      <c r="BC11" s="76">
        <v>11</v>
      </c>
      <c r="BD11" s="78">
        <f t="shared" ca="1" si="18"/>
        <v>7</v>
      </c>
      <c r="BE11" s="78">
        <f t="shared" ca="1" si="19"/>
        <v>1</v>
      </c>
      <c r="BF11" s="79"/>
      <c r="BH11" s="76">
        <v>11</v>
      </c>
      <c r="BI11" s="80">
        <f t="shared" ca="1" si="20"/>
        <v>2</v>
      </c>
      <c r="BJ11" s="80">
        <f t="shared" ca="1" si="0"/>
        <v>1</v>
      </c>
      <c r="BK11" s="81"/>
      <c r="BM11" s="76">
        <v>11</v>
      </c>
      <c r="BN11" s="80">
        <f t="shared" ca="1" si="21"/>
        <v>6</v>
      </c>
      <c r="BO11" s="80">
        <f t="shared" ca="1" si="22"/>
        <v>1</v>
      </c>
      <c r="BP11" s="81"/>
      <c r="BQ11" s="81"/>
      <c r="BR11" s="79"/>
      <c r="BS11" s="10">
        <f t="shared" ca="1" si="23"/>
        <v>0.55490662887840847</v>
      </c>
      <c r="BT11" s="11">
        <f t="shared" ca="1" si="24"/>
        <v>9</v>
      </c>
      <c r="BU11" s="11"/>
      <c r="BV11" s="4">
        <v>11</v>
      </c>
      <c r="BW11" s="4">
        <v>3</v>
      </c>
      <c r="BX11" s="4">
        <v>0</v>
      </c>
      <c r="BY11" s="4"/>
      <c r="BZ11" s="10">
        <f t="shared" ca="1" si="25"/>
        <v>0.30874134661484498</v>
      </c>
      <c r="CA11" s="11">
        <f t="shared" ca="1" si="26"/>
        <v>55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0.72660135107736179</v>
      </c>
      <c r="CH11" s="11">
        <f t="shared" ca="1" si="28"/>
        <v>22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0.40846067709786549</v>
      </c>
      <c r="CO11" s="11">
        <f t="shared" ca="1" si="30"/>
        <v>46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94"/>
      <c r="B12" s="95"/>
      <c r="C12" s="171" t="str">
        <f ca="1">$Y3/100&amp;$Z3&amp;$AA3/100&amp;$AB3</f>
        <v>7.39＋76.48＝</v>
      </c>
      <c r="D12" s="172"/>
      <c r="E12" s="172"/>
      <c r="F12" s="172"/>
      <c r="G12" s="182">
        <f ca="1">$AC3/100</f>
        <v>83.87</v>
      </c>
      <c r="H12" s="183"/>
      <c r="I12" s="91"/>
      <c r="J12" s="92"/>
      <c r="K12" s="90"/>
      <c r="L12" s="83"/>
      <c r="M12" s="171" t="str">
        <f ca="1">$Y4/100&amp;$Z4&amp;$AA4/100&amp;$AB4</f>
        <v>42.93＋4.52＝</v>
      </c>
      <c r="N12" s="172"/>
      <c r="O12" s="172"/>
      <c r="P12" s="172"/>
      <c r="Q12" s="182">
        <f ca="1">$AC4/100</f>
        <v>47.45</v>
      </c>
      <c r="R12" s="183"/>
      <c r="S12" s="91"/>
      <c r="T12" s="93"/>
      <c r="X12" s="74" t="s">
        <v>201</v>
      </c>
      <c r="Y12" s="76">
        <f t="shared" ca="1" si="1"/>
        <v>664</v>
      </c>
      <c r="Z12" s="76" t="s">
        <v>198</v>
      </c>
      <c r="AA12" s="76">
        <f t="shared" ca="1" si="2"/>
        <v>8317</v>
      </c>
      <c r="AB12" s="76" t="s">
        <v>190</v>
      </c>
      <c r="AC12" s="76">
        <f t="shared" ca="1" si="3"/>
        <v>8981</v>
      </c>
      <c r="AE12" s="76">
        <f t="shared" ca="1" si="4"/>
        <v>0</v>
      </c>
      <c r="AF12" s="76">
        <f t="shared" ca="1" si="5"/>
        <v>6</v>
      </c>
      <c r="AG12" s="76" t="s">
        <v>200</v>
      </c>
      <c r="AH12" s="76">
        <f t="shared" ca="1" si="6"/>
        <v>6</v>
      </c>
      <c r="AI12" s="76">
        <f t="shared" ca="1" si="7"/>
        <v>4</v>
      </c>
      <c r="AJ12" s="76" t="s">
        <v>189</v>
      </c>
      <c r="AK12" s="76">
        <f t="shared" ca="1" si="8"/>
        <v>8</v>
      </c>
      <c r="AL12" s="76">
        <f t="shared" ca="1" si="9"/>
        <v>3</v>
      </c>
      <c r="AM12" s="76" t="s">
        <v>76</v>
      </c>
      <c r="AN12" s="76">
        <f t="shared" ca="1" si="10"/>
        <v>1</v>
      </c>
      <c r="AO12" s="76">
        <f t="shared" ca="1" si="11"/>
        <v>7</v>
      </c>
      <c r="AP12" s="76" t="s">
        <v>92</v>
      </c>
      <c r="AQ12" s="76">
        <f t="shared" ca="1" si="12"/>
        <v>8</v>
      </c>
      <c r="AR12" s="76">
        <f t="shared" ca="1" si="13"/>
        <v>9</v>
      </c>
      <c r="AS12" s="76" t="s">
        <v>191</v>
      </c>
      <c r="AT12" s="76">
        <f t="shared" ca="1" si="14"/>
        <v>8</v>
      </c>
      <c r="AU12" s="76">
        <f t="shared" ca="1" si="15"/>
        <v>1</v>
      </c>
      <c r="AX12" s="76">
        <v>12</v>
      </c>
      <c r="AY12" s="78">
        <f t="shared" ca="1" si="16"/>
        <v>0</v>
      </c>
      <c r="AZ12" s="78">
        <f t="shared" ca="1" si="17"/>
        <v>8</v>
      </c>
      <c r="BA12" s="79"/>
      <c r="BC12" s="76">
        <v>12</v>
      </c>
      <c r="BD12" s="78">
        <f t="shared" ca="1" si="18"/>
        <v>6</v>
      </c>
      <c r="BE12" s="78">
        <f t="shared" ca="1" si="19"/>
        <v>3</v>
      </c>
      <c r="BF12" s="79"/>
      <c r="BH12" s="76">
        <v>12</v>
      </c>
      <c r="BI12" s="80">
        <f t="shared" ca="1" si="20"/>
        <v>6</v>
      </c>
      <c r="BJ12" s="80">
        <f t="shared" ca="1" si="0"/>
        <v>1</v>
      </c>
      <c r="BK12" s="81"/>
      <c r="BM12" s="76">
        <v>12</v>
      </c>
      <c r="BN12" s="80">
        <f t="shared" ca="1" si="21"/>
        <v>4</v>
      </c>
      <c r="BO12" s="80">
        <f t="shared" ca="1" si="22"/>
        <v>7</v>
      </c>
      <c r="BP12" s="81"/>
      <c r="BQ12" s="81"/>
      <c r="BR12" s="79"/>
      <c r="BS12" s="10">
        <f t="shared" ca="1" si="23"/>
        <v>0.57450924763370814</v>
      </c>
      <c r="BT12" s="11">
        <f t="shared" ca="1" si="24"/>
        <v>8</v>
      </c>
      <c r="BU12" s="11"/>
      <c r="BV12" s="4">
        <v>12</v>
      </c>
      <c r="BW12" s="4">
        <v>4</v>
      </c>
      <c r="BX12" s="4">
        <v>0</v>
      </c>
      <c r="BY12" s="4"/>
      <c r="BZ12" s="10">
        <f t="shared" ca="1" si="25"/>
        <v>0.36183916189862697</v>
      </c>
      <c r="CA12" s="11">
        <f t="shared" ca="1" si="26"/>
        <v>48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0.33241180865877606</v>
      </c>
      <c r="CH12" s="11">
        <f t="shared" ca="1" si="28"/>
        <v>62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0.61230891459330117</v>
      </c>
      <c r="CO12" s="11">
        <f t="shared" ca="1" si="30"/>
        <v>34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90"/>
      <c r="B13" s="83"/>
      <c r="C13" s="119"/>
      <c r="D13" s="120"/>
      <c r="E13" s="121"/>
      <c r="F13" s="83"/>
      <c r="G13" s="83"/>
      <c r="H13" s="83"/>
      <c r="I13" s="83"/>
      <c r="J13" s="98"/>
      <c r="K13" s="90"/>
      <c r="L13" s="83"/>
      <c r="M13" s="119"/>
      <c r="N13" s="83"/>
      <c r="O13" s="83"/>
      <c r="P13" s="83"/>
      <c r="Q13" s="83"/>
      <c r="R13" s="83"/>
      <c r="S13" s="83"/>
      <c r="T13" s="98"/>
      <c r="Y13" s="76"/>
      <c r="Z13" s="76"/>
      <c r="AA13" s="76"/>
      <c r="AB13" s="76"/>
      <c r="AC13" s="76"/>
      <c r="BS13" s="10">
        <f t="shared" ca="1" si="23"/>
        <v>0.44858503621308365</v>
      </c>
      <c r="BT13" s="11">
        <f t="shared" ca="1" si="24"/>
        <v>10</v>
      </c>
      <c r="BU13" s="11"/>
      <c r="BV13" s="4">
        <v>13</v>
      </c>
      <c r="BW13" s="4">
        <v>5</v>
      </c>
      <c r="BX13" s="4">
        <v>0</v>
      </c>
      <c r="BY13" s="4"/>
      <c r="BZ13" s="10">
        <f t="shared" ca="1" si="25"/>
        <v>0.34459762822639584</v>
      </c>
      <c r="CA13" s="11">
        <f t="shared" ca="1" si="26"/>
        <v>52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0.99370743097378267</v>
      </c>
      <c r="CH13" s="11">
        <f t="shared" ca="1" si="28"/>
        <v>2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0.91105149644238603</v>
      </c>
      <c r="CO13" s="11">
        <f t="shared" ca="1" si="30"/>
        <v>10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90"/>
      <c r="B14" s="83"/>
      <c r="C14" s="99"/>
      <c r="D14" s="100">
        <f ca="1">$AY3</f>
        <v>0</v>
      </c>
      <c r="E14" s="101">
        <f ca="1">$BD3</f>
        <v>7</v>
      </c>
      <c r="F14" s="101" t="str">
        <f ca="1">IF(AND(G14=0,H14=0),"",".")</f>
        <v>.</v>
      </c>
      <c r="G14" s="102">
        <f ca="1">$BI3</f>
        <v>3</v>
      </c>
      <c r="H14" s="102">
        <f ca="1">$BN3</f>
        <v>9</v>
      </c>
      <c r="I14" s="103"/>
      <c r="J14" s="98"/>
      <c r="K14" s="90"/>
      <c r="L14" s="83"/>
      <c r="M14" s="99"/>
      <c r="N14" s="100">
        <f ca="1">$AY4</f>
        <v>4</v>
      </c>
      <c r="O14" s="101">
        <f ca="1">$BD4</f>
        <v>2</v>
      </c>
      <c r="P14" s="101" t="str">
        <f ca="1">IF(AND(Q14=0,R14=0),"",".")</f>
        <v>.</v>
      </c>
      <c r="Q14" s="102">
        <f ca="1">$BI4</f>
        <v>9</v>
      </c>
      <c r="R14" s="102">
        <f ca="1">$BN4</f>
        <v>3</v>
      </c>
      <c r="S14" s="103"/>
      <c r="T14" s="98"/>
      <c r="Y14" s="76"/>
      <c r="Z14" s="76"/>
      <c r="AA14" s="76"/>
      <c r="AB14" s="76"/>
      <c r="AC14" s="76"/>
      <c r="AT14" s="122"/>
      <c r="AU14" s="122"/>
      <c r="BS14" s="10">
        <f t="shared" ca="1" si="23"/>
        <v>0.31193676812767279</v>
      </c>
      <c r="BT14" s="11">
        <f t="shared" ca="1" si="24"/>
        <v>13</v>
      </c>
      <c r="BU14" s="11"/>
      <c r="BV14" s="4">
        <v>14</v>
      </c>
      <c r="BW14" s="4">
        <v>6</v>
      </c>
      <c r="BX14" s="4">
        <v>0</v>
      </c>
      <c r="BY14" s="4"/>
      <c r="BZ14" s="10">
        <f t="shared" ca="1" si="25"/>
        <v>0.7300346450820725</v>
      </c>
      <c r="CA14" s="11">
        <f t="shared" ca="1" si="26"/>
        <v>24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0.87124922962562223</v>
      </c>
      <c r="CH14" s="11">
        <f t="shared" ca="1" si="28"/>
        <v>15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0.35219328745744993</v>
      </c>
      <c r="CO14" s="11">
        <f t="shared" ca="1" si="30"/>
        <v>51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90"/>
      <c r="B15" s="83"/>
      <c r="C15" s="104" t="str">
        <f ca="1">IF(AND($AZ3=0,$AY3=0),"","＋")</f>
        <v>＋</v>
      </c>
      <c r="D15" s="105">
        <f ca="1">IF(AND($AZ3=0,$AY3=0),"＋",$AZ3)</f>
        <v>7</v>
      </c>
      <c r="E15" s="106">
        <f ca="1">$BE3</f>
        <v>6</v>
      </c>
      <c r="F15" s="106" t="str">
        <f ca="1">IF(AND(G15=0,H15=0),"",".")</f>
        <v>.</v>
      </c>
      <c r="G15" s="107">
        <f ca="1">$BJ3</f>
        <v>4</v>
      </c>
      <c r="H15" s="107">
        <f ca="1">$BO3</f>
        <v>8</v>
      </c>
      <c r="I15" s="103"/>
      <c r="J15" s="98"/>
      <c r="K15" s="90"/>
      <c r="L15" s="83"/>
      <c r="M15" s="104" t="str">
        <f ca="1">IF(AND($AZ4=0,$AY4=0),"","＋")</f>
        <v>＋</v>
      </c>
      <c r="N15" s="105">
        <f ca="1">IF(AND($AZ4=0,$AY4=0),"＋",$AZ4)</f>
        <v>0</v>
      </c>
      <c r="O15" s="106">
        <f ca="1">$BE4</f>
        <v>4</v>
      </c>
      <c r="P15" s="106" t="str">
        <f ca="1">IF(AND(Q15=0,R15=0),"",".")</f>
        <v>.</v>
      </c>
      <c r="Q15" s="107">
        <f ca="1">$BJ4</f>
        <v>5</v>
      </c>
      <c r="R15" s="107">
        <f ca="1">$BO4</f>
        <v>2</v>
      </c>
      <c r="S15" s="103"/>
      <c r="T15" s="98"/>
      <c r="AB15" s="75"/>
      <c r="AC15" s="76"/>
      <c r="AD15" s="76"/>
      <c r="AF15" s="76"/>
      <c r="AQ15" s="76"/>
      <c r="AR15" s="76"/>
      <c r="AS15" s="76"/>
      <c r="AT15" s="76"/>
      <c r="AU15" s="76"/>
      <c r="BS15" s="10">
        <f t="shared" ca="1" si="23"/>
        <v>0.87639440137666424</v>
      </c>
      <c r="BT15" s="11">
        <f t="shared" ca="1" si="24"/>
        <v>2</v>
      </c>
      <c r="BU15" s="11"/>
      <c r="BV15" s="4">
        <v>15</v>
      </c>
      <c r="BW15" s="4">
        <v>7</v>
      </c>
      <c r="BX15" s="4">
        <v>0</v>
      </c>
      <c r="BY15" s="4"/>
      <c r="BZ15" s="10">
        <f t="shared" ca="1" si="25"/>
        <v>0.8053668641753392</v>
      </c>
      <c r="CA15" s="11">
        <f t="shared" ca="1" si="26"/>
        <v>17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0.44628243133066303</v>
      </c>
      <c r="CH15" s="11">
        <f t="shared" ca="1" si="28"/>
        <v>48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0.74874333780493019</v>
      </c>
      <c r="CO15" s="11">
        <f t="shared" ca="1" si="30"/>
        <v>22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90"/>
      <c r="B16" s="83"/>
      <c r="C16" s="99"/>
      <c r="D16" s="100">
        <f ca="1">$AQ3</f>
        <v>8</v>
      </c>
      <c r="E16" s="101">
        <f ca="1">$AR3</f>
        <v>3</v>
      </c>
      <c r="F16" s="101" t="str">
        <f>$AS3</f>
        <v>.</v>
      </c>
      <c r="G16" s="102">
        <f ca="1">$AT3</f>
        <v>8</v>
      </c>
      <c r="H16" s="109">
        <f ca="1">$AU3</f>
        <v>7</v>
      </c>
      <c r="I16" s="103"/>
      <c r="J16" s="110"/>
      <c r="K16" s="111"/>
      <c r="L16" s="108"/>
      <c r="M16" s="99"/>
      <c r="N16" s="100">
        <f ca="1">$AQ4</f>
        <v>4</v>
      </c>
      <c r="O16" s="101">
        <f ca="1">$AR4</f>
        <v>7</v>
      </c>
      <c r="P16" s="101" t="str">
        <f>$AS4</f>
        <v>.</v>
      </c>
      <c r="Q16" s="102">
        <f ca="1">$AT4</f>
        <v>4</v>
      </c>
      <c r="R16" s="109">
        <f ca="1">$AU4</f>
        <v>5</v>
      </c>
      <c r="S16" s="103"/>
      <c r="T16" s="110"/>
      <c r="AB16" s="75"/>
      <c r="AC16" s="76"/>
      <c r="AD16" s="76"/>
      <c r="AF16" s="76"/>
      <c r="AQ16" s="76"/>
      <c r="AR16" s="76"/>
      <c r="AS16" s="76"/>
      <c r="AT16" s="76"/>
      <c r="AU16" s="76"/>
      <c r="BS16" s="10">
        <f t="shared" ca="1" si="23"/>
        <v>0.83353655508671431</v>
      </c>
      <c r="BT16" s="11">
        <f t="shared" ca="1" si="24"/>
        <v>3</v>
      </c>
      <c r="BU16" s="11"/>
      <c r="BV16" s="4">
        <v>16</v>
      </c>
      <c r="BW16" s="4">
        <v>8</v>
      </c>
      <c r="BX16" s="4">
        <v>0</v>
      </c>
      <c r="BY16" s="4"/>
      <c r="BZ16" s="10">
        <f t="shared" ca="1" si="25"/>
        <v>0.84029580177270879</v>
      </c>
      <c r="CA16" s="11">
        <f t="shared" ca="1" si="26"/>
        <v>15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0.78300809037745556</v>
      </c>
      <c r="CH16" s="11">
        <f t="shared" ca="1" si="28"/>
        <v>19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0.11739482235975596</v>
      </c>
      <c r="CO16" s="11">
        <f t="shared" ca="1" si="30"/>
        <v>70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112"/>
      <c r="B17" s="113"/>
      <c r="C17" s="113"/>
      <c r="D17" s="114"/>
      <c r="E17" s="115"/>
      <c r="F17" s="113"/>
      <c r="G17" s="113"/>
      <c r="H17" s="113"/>
      <c r="I17" s="113"/>
      <c r="J17" s="116"/>
      <c r="K17" s="112"/>
      <c r="L17" s="113"/>
      <c r="M17" s="113"/>
      <c r="N17" s="113"/>
      <c r="O17" s="113"/>
      <c r="P17" s="113"/>
      <c r="Q17" s="113"/>
      <c r="R17" s="113"/>
      <c r="S17" s="113"/>
      <c r="T17" s="116"/>
      <c r="AB17" s="75"/>
      <c r="AC17" s="76"/>
      <c r="AD17" s="76"/>
      <c r="AF17" s="76"/>
      <c r="AQ17" s="76"/>
      <c r="AR17" s="76"/>
      <c r="AS17" s="76"/>
      <c r="AT17" s="76"/>
      <c r="AU17" s="76"/>
      <c r="BS17" s="10"/>
      <c r="BT17" s="11"/>
      <c r="BU17" s="11"/>
      <c r="BV17" s="4"/>
      <c r="BW17" s="4"/>
      <c r="BX17" s="4"/>
      <c r="BY17" s="4"/>
      <c r="BZ17" s="10">
        <f t="shared" ca="1" si="25"/>
        <v>0.27800614394217793</v>
      </c>
      <c r="CA17" s="11">
        <f t="shared" ca="1" si="26"/>
        <v>57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0.66346199761165126</v>
      </c>
      <c r="CH17" s="11">
        <f t="shared" ca="1" si="28"/>
        <v>26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0.84088292738675974</v>
      </c>
      <c r="CO17" s="11">
        <f t="shared" ca="1" si="30"/>
        <v>14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117"/>
      <c r="B18" s="87"/>
      <c r="C18" s="86" t="s">
        <v>40</v>
      </c>
      <c r="D18" s="118"/>
      <c r="E18" s="88"/>
      <c r="F18" s="87"/>
      <c r="G18" s="87"/>
      <c r="H18" s="87"/>
      <c r="I18" s="87"/>
      <c r="J18" s="89"/>
      <c r="K18" s="117"/>
      <c r="L18" s="87"/>
      <c r="M18" s="86" t="s">
        <v>48</v>
      </c>
      <c r="N18" s="87"/>
      <c r="O18" s="87"/>
      <c r="P18" s="87"/>
      <c r="Q18" s="87"/>
      <c r="R18" s="87"/>
      <c r="S18" s="87"/>
      <c r="T18" s="89"/>
      <c r="AB18" s="75"/>
      <c r="AC18" s="76"/>
      <c r="AD18" s="76"/>
      <c r="AF18" s="76"/>
      <c r="AQ18" s="76"/>
      <c r="AR18" s="76"/>
      <c r="AS18" s="76"/>
      <c r="AT18" s="76"/>
      <c r="AU18" s="76"/>
      <c r="BS18" s="10"/>
      <c r="BT18" s="11"/>
      <c r="BU18" s="11"/>
      <c r="BV18" s="4"/>
      <c r="BW18" s="4"/>
      <c r="BX18" s="4"/>
      <c r="BY18" s="4"/>
      <c r="BZ18" s="10">
        <f t="shared" ca="1" si="25"/>
        <v>0.12902771834792581</v>
      </c>
      <c r="CA18" s="11">
        <f t="shared" ca="1" si="26"/>
        <v>72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0.68186003954783569</v>
      </c>
      <c r="CH18" s="11">
        <f t="shared" ca="1" si="28"/>
        <v>25</v>
      </c>
      <c r="CI18" s="4"/>
      <c r="CJ18" s="4">
        <v>18</v>
      </c>
      <c r="CK18" s="4">
        <v>1</v>
      </c>
      <c r="CL18" s="4">
        <v>7</v>
      </c>
      <c r="CN18" s="10">
        <f t="shared" ca="1" si="29"/>
        <v>1.5123502645104758E-2</v>
      </c>
      <c r="CO18" s="11">
        <f t="shared" ca="1" si="30"/>
        <v>81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94"/>
      <c r="B19" s="95"/>
      <c r="C19" s="171" t="str">
        <f ca="1">$Y5/100&amp;$Z5&amp;$AA5/100&amp;$AB5</f>
        <v>37.77＋8.72＝</v>
      </c>
      <c r="D19" s="172"/>
      <c r="E19" s="172"/>
      <c r="F19" s="172"/>
      <c r="G19" s="182">
        <f ca="1">$AC5/100</f>
        <v>46.49</v>
      </c>
      <c r="H19" s="183"/>
      <c r="I19" s="91"/>
      <c r="J19" s="92"/>
      <c r="K19" s="90"/>
      <c r="L19" s="83"/>
      <c r="M19" s="171" t="str">
        <f ca="1">$Y6/100&amp;$Z6&amp;$AA6/100&amp;$AB6</f>
        <v>63.68＋1.34＝</v>
      </c>
      <c r="N19" s="172"/>
      <c r="O19" s="172"/>
      <c r="P19" s="172"/>
      <c r="Q19" s="182">
        <f ca="1">$AC6/100</f>
        <v>65.02</v>
      </c>
      <c r="R19" s="183"/>
      <c r="S19" s="91"/>
      <c r="T19" s="93"/>
      <c r="AB19" s="75"/>
      <c r="AC19" s="76"/>
      <c r="AD19" s="76"/>
      <c r="AF19" s="76"/>
      <c r="AQ19" s="76"/>
      <c r="AR19" s="76"/>
      <c r="AS19" s="76"/>
      <c r="AT19" s="76"/>
      <c r="AU19" s="76"/>
      <c r="BS19" s="10"/>
      <c r="BT19" s="11"/>
      <c r="BU19" s="11"/>
      <c r="BV19" s="4"/>
      <c r="BW19" s="4"/>
      <c r="BX19" s="4"/>
      <c r="BY19" s="4"/>
      <c r="BZ19" s="10">
        <f t="shared" ca="1" si="25"/>
        <v>0.88772355069613484</v>
      </c>
      <c r="CA19" s="11">
        <f t="shared" ca="1" si="26"/>
        <v>11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0.30142562399826589</v>
      </c>
      <c r="CH19" s="11">
        <f t="shared" ca="1" si="28"/>
        <v>68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0.89869747612261774</v>
      </c>
      <c r="CO19" s="11">
        <f t="shared" ca="1" si="30"/>
        <v>12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90"/>
      <c r="B20" s="83"/>
      <c r="C20" s="119"/>
      <c r="D20" s="120"/>
      <c r="E20" s="121"/>
      <c r="F20" s="83"/>
      <c r="G20" s="83"/>
      <c r="H20" s="83"/>
      <c r="I20" s="83"/>
      <c r="J20" s="98"/>
      <c r="K20" s="90"/>
      <c r="L20" s="83"/>
      <c r="M20" s="119"/>
      <c r="N20" s="83"/>
      <c r="O20" s="83"/>
      <c r="P20" s="83"/>
      <c r="Q20" s="83"/>
      <c r="R20" s="83"/>
      <c r="S20" s="83"/>
      <c r="T20" s="98"/>
      <c r="AB20" s="75"/>
      <c r="AC20" s="76"/>
      <c r="AD20" s="76"/>
      <c r="AF20" s="76"/>
      <c r="AQ20" s="76"/>
      <c r="AR20" s="76"/>
      <c r="AS20" s="76"/>
      <c r="AT20" s="76"/>
      <c r="AU20" s="76"/>
      <c r="BS20" s="10"/>
      <c r="BT20" s="11"/>
      <c r="BU20" s="11"/>
      <c r="BV20" s="4"/>
      <c r="BW20" s="4"/>
      <c r="BX20" s="4"/>
      <c r="BY20" s="4"/>
      <c r="BZ20" s="10">
        <f t="shared" ca="1" si="25"/>
        <v>0.99514906836940387</v>
      </c>
      <c r="CA20" s="11">
        <f t="shared" ca="1" si="26"/>
        <v>1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0.57696958853854408</v>
      </c>
      <c r="CH20" s="11">
        <f t="shared" ca="1" si="28"/>
        <v>39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0.79730392202875267</v>
      </c>
      <c r="CO20" s="11">
        <f t="shared" ca="1" si="30"/>
        <v>18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90"/>
      <c r="B21" s="83"/>
      <c r="C21" s="99"/>
      <c r="D21" s="100">
        <f ca="1">$AY5</f>
        <v>3</v>
      </c>
      <c r="E21" s="101">
        <f ca="1">$BD5</f>
        <v>7</v>
      </c>
      <c r="F21" s="101" t="str">
        <f ca="1">IF(AND(G21=0,H21=0),"",".")</f>
        <v>.</v>
      </c>
      <c r="G21" s="102">
        <f ca="1">$BI5</f>
        <v>7</v>
      </c>
      <c r="H21" s="102">
        <f ca="1">$BN5</f>
        <v>7</v>
      </c>
      <c r="I21" s="103"/>
      <c r="J21" s="98"/>
      <c r="K21" s="90"/>
      <c r="L21" s="83"/>
      <c r="M21" s="99"/>
      <c r="N21" s="100">
        <f ca="1">$AY6</f>
        <v>6</v>
      </c>
      <c r="O21" s="101">
        <f ca="1">$BD6</f>
        <v>3</v>
      </c>
      <c r="P21" s="101" t="str">
        <f ca="1">IF(AND(Q21=0,R21=0),"",".")</f>
        <v>.</v>
      </c>
      <c r="Q21" s="102">
        <f ca="1">$BI6</f>
        <v>6</v>
      </c>
      <c r="R21" s="102">
        <f ca="1">$BN6</f>
        <v>8</v>
      </c>
      <c r="S21" s="103"/>
      <c r="T21" s="98"/>
      <c r="AB21" s="75"/>
      <c r="AC21" s="76"/>
      <c r="AD21" s="76"/>
      <c r="AF21" s="76"/>
      <c r="AQ21" s="76"/>
      <c r="AR21" s="76"/>
      <c r="AS21" s="76"/>
      <c r="AT21" s="76"/>
      <c r="AU21" s="76"/>
      <c r="BS21" s="10"/>
      <c r="BT21" s="11"/>
      <c r="BU21" s="11"/>
      <c r="BV21" s="4"/>
      <c r="BW21" s="4"/>
      <c r="BX21" s="4"/>
      <c r="BY21" s="4"/>
      <c r="BZ21" s="10">
        <f t="shared" ca="1" si="25"/>
        <v>0.4371627489460429</v>
      </c>
      <c r="CA21" s="11">
        <f t="shared" ca="1" si="26"/>
        <v>40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0.23935224779346542</v>
      </c>
      <c r="CH21" s="11">
        <f t="shared" ca="1" si="28"/>
        <v>74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0.73868918204694345</v>
      </c>
      <c r="CO21" s="11">
        <f t="shared" ca="1" si="30"/>
        <v>23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90"/>
      <c r="B22" s="83"/>
      <c r="C22" s="104" t="str">
        <f ca="1">IF(AND($AZ5=0,$AY5=0),"","＋")</f>
        <v>＋</v>
      </c>
      <c r="D22" s="105">
        <f ca="1">IF(AND($AZ5=0,$AY5=0),"＋",$AZ5)</f>
        <v>0</v>
      </c>
      <c r="E22" s="106">
        <f ca="1">$BE5</f>
        <v>8</v>
      </c>
      <c r="F22" s="106" t="str">
        <f ca="1">IF(AND(G22=0,H22=0),"",".")</f>
        <v>.</v>
      </c>
      <c r="G22" s="107">
        <f ca="1">$BJ5</f>
        <v>7</v>
      </c>
      <c r="H22" s="107">
        <f ca="1">$BO5</f>
        <v>2</v>
      </c>
      <c r="I22" s="103"/>
      <c r="J22" s="98"/>
      <c r="K22" s="90"/>
      <c r="L22" s="83"/>
      <c r="M22" s="104" t="str">
        <f ca="1">IF(AND($AZ6=0,$AY6=0),"","＋")</f>
        <v>＋</v>
      </c>
      <c r="N22" s="105">
        <f ca="1">IF(AND($AZ6=0,$AY6=0),"＋",$AZ6)</f>
        <v>0</v>
      </c>
      <c r="O22" s="106">
        <f ca="1">$BE6</f>
        <v>1</v>
      </c>
      <c r="P22" s="106" t="str">
        <f ca="1">IF(AND(Q22=0,R22=0),"",".")</f>
        <v>.</v>
      </c>
      <c r="Q22" s="107">
        <f ca="1">$BJ6</f>
        <v>3</v>
      </c>
      <c r="R22" s="107">
        <f ca="1">$BO6</f>
        <v>4</v>
      </c>
      <c r="S22" s="103"/>
      <c r="T22" s="98"/>
      <c r="AB22" s="75"/>
      <c r="AC22" s="76"/>
      <c r="AD22" s="76"/>
      <c r="AF22" s="76"/>
      <c r="AQ22" s="76"/>
      <c r="AR22" s="76"/>
      <c r="AS22" s="76"/>
      <c r="AT22" s="76"/>
      <c r="AU22" s="76"/>
      <c r="BS22" s="10"/>
      <c r="BT22" s="11"/>
      <c r="BU22" s="11"/>
      <c r="BV22" s="4"/>
      <c r="BW22" s="4"/>
      <c r="BX22" s="4"/>
      <c r="BY22" s="4"/>
      <c r="BZ22" s="10">
        <f t="shared" ca="1" si="25"/>
        <v>0.26789756674344045</v>
      </c>
      <c r="CA22" s="11">
        <f t="shared" ca="1" si="26"/>
        <v>58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0.96377375012572108</v>
      </c>
      <c r="CH22" s="11">
        <f t="shared" ca="1" si="28"/>
        <v>8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0.99349285364403739</v>
      </c>
      <c r="CO22" s="11">
        <f t="shared" ca="1" si="30"/>
        <v>1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90"/>
      <c r="B23" s="83"/>
      <c r="C23" s="99"/>
      <c r="D23" s="100">
        <f ca="1">$AQ5</f>
        <v>4</v>
      </c>
      <c r="E23" s="101">
        <f ca="1">$AR5</f>
        <v>6</v>
      </c>
      <c r="F23" s="101" t="str">
        <f>$AS5</f>
        <v>.</v>
      </c>
      <c r="G23" s="102">
        <f ca="1">$AT5</f>
        <v>4</v>
      </c>
      <c r="H23" s="109">
        <f ca="1">$AU5</f>
        <v>9</v>
      </c>
      <c r="I23" s="103"/>
      <c r="J23" s="110"/>
      <c r="K23" s="111"/>
      <c r="L23" s="108"/>
      <c r="M23" s="99"/>
      <c r="N23" s="100">
        <f ca="1">$AQ6</f>
        <v>6</v>
      </c>
      <c r="O23" s="101">
        <f ca="1">$AR6</f>
        <v>5</v>
      </c>
      <c r="P23" s="101" t="str">
        <f>$AS6</f>
        <v>.</v>
      </c>
      <c r="Q23" s="102">
        <f ca="1">$AT6</f>
        <v>0</v>
      </c>
      <c r="R23" s="109">
        <f ca="1">$AU6</f>
        <v>2</v>
      </c>
      <c r="S23" s="103"/>
      <c r="T23" s="110"/>
      <c r="AB23" s="75"/>
      <c r="AC23" s="76"/>
      <c r="AD23" s="76"/>
      <c r="AF23" s="76"/>
      <c r="AQ23" s="76"/>
      <c r="AR23" s="76"/>
      <c r="AS23" s="76"/>
      <c r="AT23" s="76"/>
      <c r="AU23" s="76"/>
      <c r="BS23" s="10"/>
      <c r="BT23" s="11"/>
      <c r="BU23" s="11"/>
      <c r="BV23" s="4"/>
      <c r="BW23" s="4"/>
      <c r="BX23" s="4"/>
      <c r="BY23" s="4"/>
      <c r="BZ23" s="10">
        <f t="shared" ca="1" si="25"/>
        <v>0.40738805793783195</v>
      </c>
      <c r="CA23" s="11">
        <f t="shared" ca="1" si="26"/>
        <v>45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0.9869287239955683</v>
      </c>
      <c r="CH23" s="11">
        <f t="shared" ca="1" si="28"/>
        <v>5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0.71526084146964108</v>
      </c>
      <c r="CO23" s="11">
        <f t="shared" ca="1" si="30"/>
        <v>24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112"/>
      <c r="B24" s="113"/>
      <c r="C24" s="113"/>
      <c r="D24" s="114"/>
      <c r="E24" s="115"/>
      <c r="F24" s="113"/>
      <c r="G24" s="113"/>
      <c r="H24" s="113"/>
      <c r="I24" s="113"/>
      <c r="J24" s="116"/>
      <c r="K24" s="112"/>
      <c r="L24" s="113"/>
      <c r="M24" s="113"/>
      <c r="N24" s="113"/>
      <c r="O24" s="113"/>
      <c r="P24" s="113"/>
      <c r="Q24" s="113"/>
      <c r="R24" s="113"/>
      <c r="S24" s="113"/>
      <c r="T24" s="116"/>
      <c r="AB24" s="75"/>
      <c r="AC24" s="76"/>
      <c r="AD24" s="76"/>
      <c r="AF24" s="76"/>
      <c r="AQ24" s="76"/>
      <c r="AR24" s="76"/>
      <c r="AS24" s="76"/>
      <c r="AT24" s="76"/>
      <c r="AU24" s="76"/>
      <c r="BS24" s="10"/>
      <c r="BT24" s="11"/>
      <c r="BU24" s="11"/>
      <c r="BV24" s="4"/>
      <c r="BW24" s="4"/>
      <c r="BX24" s="4"/>
      <c r="BY24" s="4"/>
      <c r="BZ24" s="10">
        <f t="shared" ca="1" si="25"/>
        <v>0.17006791167564173</v>
      </c>
      <c r="CA24" s="11">
        <f t="shared" ca="1" si="26"/>
        <v>65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0.81153036751736918</v>
      </c>
      <c r="CH24" s="11">
        <f t="shared" ca="1" si="28"/>
        <v>18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0.92385551443924308</v>
      </c>
      <c r="CO24" s="11">
        <f t="shared" ca="1" si="30"/>
        <v>7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117"/>
      <c r="B25" s="87"/>
      <c r="C25" s="86" t="s">
        <v>202</v>
      </c>
      <c r="D25" s="118"/>
      <c r="E25" s="88"/>
      <c r="F25" s="87"/>
      <c r="G25" s="87"/>
      <c r="H25" s="87"/>
      <c r="I25" s="87"/>
      <c r="J25" s="89"/>
      <c r="K25" s="117"/>
      <c r="L25" s="87"/>
      <c r="M25" s="86" t="s">
        <v>42</v>
      </c>
      <c r="N25" s="87"/>
      <c r="O25" s="87"/>
      <c r="P25" s="87"/>
      <c r="Q25" s="87"/>
      <c r="R25" s="87"/>
      <c r="S25" s="87"/>
      <c r="T25" s="89"/>
      <c r="AB25" s="75"/>
      <c r="AC25" s="76"/>
      <c r="AD25" s="76"/>
      <c r="AF25" s="76"/>
      <c r="AQ25" s="76"/>
      <c r="AR25" s="76"/>
      <c r="AS25" s="76"/>
      <c r="AT25" s="76"/>
      <c r="AU25" s="76"/>
      <c r="BS25" s="10"/>
      <c r="BT25" s="11"/>
      <c r="BU25" s="11"/>
      <c r="BV25" s="4"/>
      <c r="BW25" s="4"/>
      <c r="BX25" s="4"/>
      <c r="BY25" s="4"/>
      <c r="BZ25" s="10">
        <f t="shared" ca="1" si="25"/>
        <v>0.68926710257231338</v>
      </c>
      <c r="CA25" s="11">
        <f t="shared" ca="1" si="26"/>
        <v>25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0.96524746820367291</v>
      </c>
      <c r="CH25" s="11">
        <f t="shared" ca="1" si="28"/>
        <v>7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0.56578661090378213</v>
      </c>
      <c r="CO25" s="11">
        <f t="shared" ca="1" si="30"/>
        <v>40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94"/>
      <c r="B26" s="95"/>
      <c r="C26" s="171" t="str">
        <f ca="1">$Y7/100&amp;$Z7&amp;$AA7/100&amp;$AB7</f>
        <v>83.97＋3.41＝</v>
      </c>
      <c r="D26" s="172"/>
      <c r="E26" s="172"/>
      <c r="F26" s="172"/>
      <c r="G26" s="182">
        <f ca="1">$AC7/100</f>
        <v>87.38</v>
      </c>
      <c r="H26" s="183"/>
      <c r="I26" s="91"/>
      <c r="J26" s="92"/>
      <c r="K26" s="90"/>
      <c r="L26" s="83"/>
      <c r="M26" s="171" t="str">
        <f ca="1">$Y8/100&amp;$Z8&amp;$AA8/100&amp;$AB8</f>
        <v>1.53＋66.69＝</v>
      </c>
      <c r="N26" s="172"/>
      <c r="O26" s="172"/>
      <c r="P26" s="172"/>
      <c r="Q26" s="182">
        <f ca="1">$AC8/100</f>
        <v>68.22</v>
      </c>
      <c r="R26" s="183"/>
      <c r="S26" s="91"/>
      <c r="T26" s="93"/>
      <c r="AB26" s="75"/>
      <c r="AC26" s="76"/>
      <c r="AD26" s="76"/>
      <c r="AF26" s="76"/>
      <c r="AQ26" s="76"/>
      <c r="AR26" s="76"/>
      <c r="AS26" s="76"/>
      <c r="AT26" s="76"/>
      <c r="AU26" s="76"/>
      <c r="BS26" s="10"/>
      <c r="BT26" s="11"/>
      <c r="BU26" s="11"/>
      <c r="BV26" s="4"/>
      <c r="BW26" s="4"/>
      <c r="BX26" s="4"/>
      <c r="BY26" s="4"/>
      <c r="BZ26" s="10">
        <f t="shared" ca="1" si="25"/>
        <v>0.36971046379272388</v>
      </c>
      <c r="CA26" s="11">
        <f t="shared" ca="1" si="26"/>
        <v>47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0.12312898794899607</v>
      </c>
      <c r="CH26" s="11">
        <f t="shared" ca="1" si="28"/>
        <v>86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0.61957980822635494</v>
      </c>
      <c r="CO26" s="11">
        <f t="shared" ca="1" si="30"/>
        <v>32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90"/>
      <c r="B27" s="83"/>
      <c r="C27" s="119"/>
      <c r="D27" s="120"/>
      <c r="E27" s="121"/>
      <c r="F27" s="83"/>
      <c r="G27" s="83"/>
      <c r="H27" s="83"/>
      <c r="I27" s="83"/>
      <c r="J27" s="98"/>
      <c r="K27" s="90"/>
      <c r="L27" s="83"/>
      <c r="M27" s="119"/>
      <c r="N27" s="83"/>
      <c r="O27" s="83"/>
      <c r="P27" s="83"/>
      <c r="Q27" s="83"/>
      <c r="R27" s="83"/>
      <c r="S27" s="83"/>
      <c r="T27" s="98"/>
      <c r="BS27" s="10"/>
      <c r="BT27" s="11"/>
      <c r="BU27" s="11"/>
      <c r="BV27" s="4"/>
      <c r="BW27" s="4"/>
      <c r="BX27" s="4"/>
      <c r="BY27" s="4"/>
      <c r="BZ27" s="10">
        <f t="shared" ca="1" si="25"/>
        <v>0.26695858382968662</v>
      </c>
      <c r="CA27" s="11">
        <f t="shared" ca="1" si="26"/>
        <v>59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0.36925290483112772</v>
      </c>
      <c r="CH27" s="11">
        <f t="shared" ca="1" si="28"/>
        <v>58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0.95895295546528458</v>
      </c>
      <c r="CO27" s="11">
        <f t="shared" ca="1" si="30"/>
        <v>5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90"/>
      <c r="B28" s="83"/>
      <c r="C28" s="99"/>
      <c r="D28" s="100">
        <f ca="1">$AY7</f>
        <v>8</v>
      </c>
      <c r="E28" s="101">
        <f ca="1">$BD7</f>
        <v>3</v>
      </c>
      <c r="F28" s="101" t="str">
        <f ca="1">IF(AND(G28=0,H28=0),"",".")</f>
        <v>.</v>
      </c>
      <c r="G28" s="102">
        <f ca="1">$BI7</f>
        <v>9</v>
      </c>
      <c r="H28" s="102">
        <f ca="1">$BN7</f>
        <v>7</v>
      </c>
      <c r="I28" s="103"/>
      <c r="J28" s="98"/>
      <c r="K28" s="90"/>
      <c r="L28" s="83"/>
      <c r="M28" s="99"/>
      <c r="N28" s="100">
        <f ca="1">$AY8</f>
        <v>0</v>
      </c>
      <c r="O28" s="101">
        <f ca="1">$BD8</f>
        <v>1</v>
      </c>
      <c r="P28" s="101" t="str">
        <f ca="1">IF(AND(Q28=0,R28=0),"",".")</f>
        <v>.</v>
      </c>
      <c r="Q28" s="102">
        <f ca="1">$BI8</f>
        <v>5</v>
      </c>
      <c r="R28" s="102">
        <f ca="1">$BN8</f>
        <v>3</v>
      </c>
      <c r="S28" s="103"/>
      <c r="T28" s="98"/>
      <c r="BS28" s="10"/>
      <c r="BT28" s="11"/>
      <c r="BU28" s="11"/>
      <c r="BV28" s="4"/>
      <c r="BW28" s="4"/>
      <c r="BX28" s="4"/>
      <c r="BY28" s="4"/>
      <c r="BZ28" s="10">
        <f t="shared" ca="1" si="25"/>
        <v>0.31190742970306395</v>
      </c>
      <c r="CA28" s="11">
        <f t="shared" ca="1" si="26"/>
        <v>54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0.31688528351366574</v>
      </c>
      <c r="CH28" s="11">
        <f t="shared" ca="1" si="28"/>
        <v>65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0.75784057678804628</v>
      </c>
      <c r="CO28" s="11">
        <f t="shared" ca="1" si="30"/>
        <v>21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90"/>
      <c r="B29" s="83"/>
      <c r="C29" s="104" t="str">
        <f ca="1">IF(AND($AZ7=0,$AY7=0),"","＋")</f>
        <v>＋</v>
      </c>
      <c r="D29" s="105">
        <f ca="1">IF(AND($AZ7=0,$AY7=0),"＋",$AZ7)</f>
        <v>0</v>
      </c>
      <c r="E29" s="106">
        <f ca="1">$BE7</f>
        <v>3</v>
      </c>
      <c r="F29" s="106" t="str">
        <f ca="1">IF(AND(G29=0,H29=0),"",".")</f>
        <v>.</v>
      </c>
      <c r="G29" s="107">
        <f ca="1">$BJ7</f>
        <v>4</v>
      </c>
      <c r="H29" s="107">
        <f ca="1">$BO7</f>
        <v>1</v>
      </c>
      <c r="I29" s="103"/>
      <c r="J29" s="98"/>
      <c r="K29" s="90"/>
      <c r="L29" s="83"/>
      <c r="M29" s="104" t="str">
        <f ca="1">IF(AND($AZ8=0,$AY8=0),"","＋")</f>
        <v>＋</v>
      </c>
      <c r="N29" s="105">
        <f ca="1">IF(AND($AZ8=0,$AY8=0),"＋",$AZ8)</f>
        <v>6</v>
      </c>
      <c r="O29" s="106">
        <f ca="1">$BE8</f>
        <v>6</v>
      </c>
      <c r="P29" s="106" t="str">
        <f ca="1">IF(AND(Q29=0,R29=0),"",".")</f>
        <v>.</v>
      </c>
      <c r="Q29" s="107">
        <f ca="1">$BJ8</f>
        <v>6</v>
      </c>
      <c r="R29" s="107">
        <f ca="1">$BO8</f>
        <v>9</v>
      </c>
      <c r="S29" s="103"/>
      <c r="T29" s="98"/>
      <c r="BS29" s="10"/>
      <c r="BT29" s="11"/>
      <c r="BU29" s="11"/>
      <c r="BV29" s="4"/>
      <c r="BW29" s="4"/>
      <c r="BX29" s="4"/>
      <c r="BY29" s="4"/>
      <c r="BZ29" s="10">
        <f t="shared" ca="1" si="25"/>
        <v>6.1090329156959666E-2</v>
      </c>
      <c r="CA29" s="11">
        <f t="shared" ca="1" si="26"/>
        <v>77</v>
      </c>
      <c r="CB29" s="4"/>
      <c r="CC29" s="4">
        <v>29</v>
      </c>
      <c r="CD29" s="4">
        <v>4</v>
      </c>
      <c r="CE29" s="4">
        <v>2</v>
      </c>
      <c r="CG29" s="10">
        <f t="shared" ca="1" si="27"/>
        <v>0.11848687798377877</v>
      </c>
      <c r="CH29" s="11">
        <f t="shared" ca="1" si="28"/>
        <v>87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0.36270156146600607</v>
      </c>
      <c r="CO29" s="11">
        <f t="shared" ca="1" si="30"/>
        <v>49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90"/>
      <c r="B30" s="83"/>
      <c r="C30" s="99"/>
      <c r="D30" s="100">
        <f ca="1">$AQ7</f>
        <v>8</v>
      </c>
      <c r="E30" s="101">
        <f ca="1">$AR7</f>
        <v>7</v>
      </c>
      <c r="F30" s="101" t="str">
        <f>$AS7</f>
        <v>.</v>
      </c>
      <c r="G30" s="102">
        <f ca="1">$AT7</f>
        <v>3</v>
      </c>
      <c r="H30" s="109">
        <f ca="1">$AU7</f>
        <v>8</v>
      </c>
      <c r="I30" s="103"/>
      <c r="J30" s="110"/>
      <c r="K30" s="111"/>
      <c r="L30" s="108"/>
      <c r="M30" s="99"/>
      <c r="N30" s="100">
        <f ca="1">$AQ8</f>
        <v>6</v>
      </c>
      <c r="O30" s="101">
        <f ca="1">$AR8</f>
        <v>8</v>
      </c>
      <c r="P30" s="101" t="str">
        <f>$AS8</f>
        <v>.</v>
      </c>
      <c r="Q30" s="102">
        <f ca="1">$AT8</f>
        <v>2</v>
      </c>
      <c r="R30" s="109">
        <f ca="1">$AU8</f>
        <v>2</v>
      </c>
      <c r="S30" s="103"/>
      <c r="T30" s="110"/>
      <c r="BS30" s="10"/>
      <c r="BT30" s="11"/>
      <c r="BU30" s="11"/>
      <c r="BV30" s="4"/>
      <c r="BW30" s="4"/>
      <c r="BX30" s="4"/>
      <c r="BY30" s="4"/>
      <c r="BZ30" s="10">
        <f t="shared" ca="1" si="25"/>
        <v>0.41953625289834762</v>
      </c>
      <c r="CA30" s="11">
        <f t="shared" ca="1" si="26"/>
        <v>42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0.36009320313629223</v>
      </c>
      <c r="CH30" s="11">
        <f t="shared" ca="1" si="28"/>
        <v>60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0.339829758662749</v>
      </c>
      <c r="CO30" s="11">
        <f t="shared" ca="1" si="30"/>
        <v>52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112"/>
      <c r="B31" s="113"/>
      <c r="C31" s="113"/>
      <c r="D31" s="113"/>
      <c r="E31" s="115"/>
      <c r="F31" s="113"/>
      <c r="G31" s="113"/>
      <c r="H31" s="113"/>
      <c r="I31" s="113"/>
      <c r="J31" s="116"/>
      <c r="K31" s="112"/>
      <c r="L31" s="113"/>
      <c r="M31" s="113"/>
      <c r="N31" s="113"/>
      <c r="O31" s="113"/>
      <c r="P31" s="113"/>
      <c r="Q31" s="113"/>
      <c r="R31" s="113"/>
      <c r="S31" s="113"/>
      <c r="T31" s="116"/>
      <c r="BS31" s="10"/>
      <c r="BT31" s="11"/>
      <c r="BU31" s="11"/>
      <c r="BV31" s="4"/>
      <c r="BW31" s="4"/>
      <c r="BX31" s="4"/>
      <c r="BY31" s="4"/>
      <c r="BZ31" s="10">
        <f t="shared" ca="1" si="25"/>
        <v>0.98843372186150613</v>
      </c>
      <c r="CA31" s="11">
        <f t="shared" ca="1" si="26"/>
        <v>3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0.41812881463165741</v>
      </c>
      <c r="CH31" s="11">
        <f t="shared" ca="1" si="28"/>
        <v>50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0.56411931025365591</v>
      </c>
      <c r="CO31" s="11">
        <f t="shared" ca="1" si="30"/>
        <v>41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184" t="str">
        <f>A1</f>
        <v>小数 たし算 小数第二位 (11.11)(1.11) ミックス ８問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58">
        <f>S1</f>
        <v>1</v>
      </c>
      <c r="T32" s="158"/>
      <c r="X32" s="75"/>
      <c r="Y32" s="76"/>
      <c r="Z32" s="76"/>
      <c r="AB32" s="76"/>
      <c r="AC32" s="76"/>
      <c r="BS32" s="10"/>
      <c r="BT32" s="11"/>
      <c r="BU32" s="11"/>
      <c r="BV32" s="4"/>
      <c r="BW32" s="4"/>
      <c r="BX32" s="4"/>
      <c r="BY32" s="4"/>
      <c r="BZ32" s="10">
        <f t="shared" ca="1" si="25"/>
        <v>0.94286879337297824</v>
      </c>
      <c r="CA32" s="11">
        <f t="shared" ca="1" si="26"/>
        <v>7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0.84255069086201784</v>
      </c>
      <c r="CH32" s="11">
        <f t="shared" ca="1" si="28"/>
        <v>17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9.629536757690127E-2</v>
      </c>
      <c r="CO32" s="11">
        <f t="shared" ca="1" si="30"/>
        <v>73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175" t="str">
        <f t="shared" ref="A33:F33" si="31">A2</f>
        <v>　　月  　 　日</v>
      </c>
      <c r="B33" s="176"/>
      <c r="C33" s="176"/>
      <c r="D33" s="176"/>
      <c r="E33" s="177"/>
      <c r="F33" s="178" t="str">
        <f t="shared" si="31"/>
        <v>名前</v>
      </c>
      <c r="G33" s="178"/>
      <c r="H33" s="178"/>
      <c r="I33" s="179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1"/>
      <c r="Y33" s="76"/>
      <c r="Z33" s="76"/>
      <c r="AB33" s="76"/>
      <c r="AC33" s="76"/>
      <c r="BS33" s="10"/>
      <c r="BT33" s="11"/>
      <c r="BU33" s="11"/>
      <c r="BV33" s="4"/>
      <c r="BW33" s="4"/>
      <c r="BX33" s="4"/>
      <c r="BY33" s="4"/>
      <c r="BZ33" s="10">
        <f t="shared" ca="1" si="25"/>
        <v>4.0112274161840489E-2</v>
      </c>
      <c r="CA33" s="11">
        <f t="shared" ca="1" si="26"/>
        <v>79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0.24964395468680611</v>
      </c>
      <c r="CH33" s="11">
        <f t="shared" ca="1" si="28"/>
        <v>73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0.39454637413397853</v>
      </c>
      <c r="CO33" s="11">
        <f t="shared" ca="1" si="30"/>
        <v>47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3"/>
      <c r="O34" s="83"/>
      <c r="P34" s="83"/>
      <c r="Q34" s="83"/>
      <c r="R34" s="83"/>
      <c r="S34" s="83"/>
      <c r="T34" s="83"/>
      <c r="Y34" s="76"/>
      <c r="Z34" s="76"/>
      <c r="AA34" s="75" t="s">
        <v>25</v>
      </c>
      <c r="AB34" s="75" t="s">
        <v>25</v>
      </c>
      <c r="AC34" s="76"/>
      <c r="BS34" s="10"/>
      <c r="BT34" s="11"/>
      <c r="BU34" s="11"/>
      <c r="BV34" s="4"/>
      <c r="BW34" s="4"/>
      <c r="BX34" s="4"/>
      <c r="BY34" s="4"/>
      <c r="BZ34" s="10">
        <f t="shared" ca="1" si="25"/>
        <v>7.9641691561404993E-2</v>
      </c>
      <c r="CA34" s="11">
        <f t="shared" ca="1" si="26"/>
        <v>75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0.40305850861878134</v>
      </c>
      <c r="CH34" s="11">
        <f t="shared" ca="1" si="28"/>
        <v>51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0.35500696076063087</v>
      </c>
      <c r="CO34" s="11">
        <f t="shared" ca="1" si="30"/>
        <v>50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84"/>
      <c r="B35" s="85"/>
      <c r="C35" s="86" t="str">
        <f>C4</f>
        <v>①</v>
      </c>
      <c r="D35" s="87"/>
      <c r="E35" s="88"/>
      <c r="F35" s="87"/>
      <c r="G35" s="87"/>
      <c r="H35" s="87"/>
      <c r="I35" s="87"/>
      <c r="J35" s="89"/>
      <c r="K35" s="87"/>
      <c r="L35" s="87"/>
      <c r="M35" s="86" t="str">
        <f>M4</f>
        <v>②</v>
      </c>
      <c r="N35" s="87"/>
      <c r="O35" s="87"/>
      <c r="P35" s="87"/>
      <c r="Q35" s="87"/>
      <c r="R35" s="87"/>
      <c r="S35" s="87"/>
      <c r="T35" s="89"/>
      <c r="Y35" s="76"/>
      <c r="Z35" s="76"/>
      <c r="AA35" s="75" t="s">
        <v>46</v>
      </c>
      <c r="AB35" s="75" t="s">
        <v>45</v>
      </c>
      <c r="AC35" s="76"/>
      <c r="BS35" s="10"/>
      <c r="BT35" s="11"/>
      <c r="BU35" s="11"/>
      <c r="BV35" s="4"/>
      <c r="BW35" s="4"/>
      <c r="BX35" s="4"/>
      <c r="BY35" s="4"/>
      <c r="BZ35" s="10">
        <f t="shared" ca="1" si="25"/>
        <v>0.18537723243392423</v>
      </c>
      <c r="CA35" s="11">
        <f t="shared" ca="1" si="26"/>
        <v>63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0.9455660173109165</v>
      </c>
      <c r="CH35" s="11">
        <f t="shared" ca="1" si="28"/>
        <v>10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0.64751382092149834</v>
      </c>
      <c r="CO35" s="11">
        <f t="shared" ca="1" si="30"/>
        <v>30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123"/>
      <c r="B36" s="124"/>
      <c r="C36" s="171" t="str">
        <f t="shared" ref="C36" ca="1" si="32">C5</f>
        <v>5.88＋12.91＝</v>
      </c>
      <c r="D36" s="172"/>
      <c r="E36" s="172"/>
      <c r="F36" s="172"/>
      <c r="G36" s="173">
        <f ca="1">G5</f>
        <v>18.79</v>
      </c>
      <c r="H36" s="174"/>
      <c r="I36" s="125"/>
      <c r="J36" s="126"/>
      <c r="K36" s="95"/>
      <c r="L36" s="95"/>
      <c r="M36" s="171" t="str">
        <f t="shared" ref="M36" ca="1" si="33">M5</f>
        <v>4.65＋51.68＝</v>
      </c>
      <c r="N36" s="172"/>
      <c r="O36" s="172"/>
      <c r="P36" s="172"/>
      <c r="Q36" s="173">
        <f ca="1">Q5</f>
        <v>56.33</v>
      </c>
      <c r="R36" s="174"/>
      <c r="S36" s="125"/>
      <c r="T36" s="98"/>
      <c r="Y36" s="76" t="s">
        <v>203</v>
      </c>
      <c r="Z36" s="76" t="str">
        <f ca="1">IF(AND($AA36=0,$AB36=0),"OKA",IF(AB36=0,"OKB","NO"))</f>
        <v>NO</v>
      </c>
      <c r="AA36" s="127">
        <f t="shared" ref="AA36:AB47" ca="1" si="34">AT1</f>
        <v>7</v>
      </c>
      <c r="AB36" s="127">
        <f t="shared" ca="1" si="34"/>
        <v>9</v>
      </c>
      <c r="AC36" s="76"/>
      <c r="BS36" s="10"/>
      <c r="BT36" s="11"/>
      <c r="BU36" s="11"/>
      <c r="BV36" s="4"/>
      <c r="BW36" s="4"/>
      <c r="BX36" s="4"/>
      <c r="BY36" s="4"/>
      <c r="BZ36" s="10">
        <f t="shared" ca="1" si="25"/>
        <v>0.61098565952486417</v>
      </c>
      <c r="CA36" s="11">
        <f t="shared" ca="1" si="26"/>
        <v>31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0.12686730266774382</v>
      </c>
      <c r="CH36" s="11">
        <f t="shared" ca="1" si="28"/>
        <v>85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0.14544649041966684</v>
      </c>
      <c r="CO36" s="11">
        <f t="shared" ca="1" si="30"/>
        <v>68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90"/>
      <c r="B37" s="83"/>
      <c r="C37" s="96"/>
      <c r="D37" s="96"/>
      <c r="E37" s="96"/>
      <c r="F37" s="96"/>
      <c r="G37" s="96"/>
      <c r="H37" s="96"/>
      <c r="I37" s="96"/>
      <c r="J37" s="97"/>
      <c r="K37" s="83"/>
      <c r="L37" s="83"/>
      <c r="M37" s="119"/>
      <c r="N37" s="83"/>
      <c r="O37" s="83"/>
      <c r="P37" s="83"/>
      <c r="Q37" s="83"/>
      <c r="R37" s="83"/>
      <c r="S37" s="83"/>
      <c r="T37" s="98"/>
      <c r="Y37" s="76" t="s">
        <v>26</v>
      </c>
      <c r="Z37" s="76" t="str">
        <f t="shared" ref="Z37:Z47" ca="1" si="35">IF(AND($AA37=0,$AB37=0),"OKA",IF(AB37=0,"OKB","NO"))</f>
        <v>NO</v>
      </c>
      <c r="AA37" s="127">
        <f t="shared" ca="1" si="34"/>
        <v>3</v>
      </c>
      <c r="AB37" s="127">
        <f t="shared" ca="1" si="34"/>
        <v>3</v>
      </c>
      <c r="AC37" s="76"/>
      <c r="BS37" s="10"/>
      <c r="BT37" s="11"/>
      <c r="BU37" s="11"/>
      <c r="BV37" s="4"/>
      <c r="BW37" s="4"/>
      <c r="BX37" s="4"/>
      <c r="BY37" s="4"/>
      <c r="BZ37" s="10">
        <f t="shared" ca="1" si="25"/>
        <v>0.11838141613957009</v>
      </c>
      <c r="CA37" s="11">
        <f t="shared" ca="1" si="26"/>
        <v>73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0.37222183836216738</v>
      </c>
      <c r="CH37" s="11">
        <f t="shared" ca="1" si="28"/>
        <v>56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0.20786711544793079</v>
      </c>
      <c r="CO37" s="11">
        <f t="shared" ca="1" si="30"/>
        <v>62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90"/>
      <c r="B38" s="83"/>
      <c r="C38" s="128"/>
      <c r="D38" s="129">
        <f t="shared" ref="C38:H40" ca="1" si="36">D7</f>
        <v>0</v>
      </c>
      <c r="E38" s="130">
        <f t="shared" ca="1" si="36"/>
        <v>5</v>
      </c>
      <c r="F38" s="130" t="str">
        <f t="shared" ca="1" si="36"/>
        <v>.</v>
      </c>
      <c r="G38" s="131">
        <f t="shared" ca="1" si="36"/>
        <v>8</v>
      </c>
      <c r="H38" s="131">
        <f t="shared" ca="1" si="36"/>
        <v>8</v>
      </c>
      <c r="I38" s="103"/>
      <c r="J38" s="98"/>
      <c r="K38" s="83"/>
      <c r="L38" s="83"/>
      <c r="M38" s="128"/>
      <c r="N38" s="129">
        <f t="shared" ref="N38:R38" ca="1" si="37">N7</f>
        <v>0</v>
      </c>
      <c r="O38" s="130">
        <f t="shared" ca="1" si="37"/>
        <v>4</v>
      </c>
      <c r="P38" s="130" t="str">
        <f t="shared" ca="1" si="37"/>
        <v>.</v>
      </c>
      <c r="Q38" s="131">
        <f t="shared" ca="1" si="37"/>
        <v>6</v>
      </c>
      <c r="R38" s="131">
        <f t="shared" ca="1" si="37"/>
        <v>5</v>
      </c>
      <c r="S38" s="103"/>
      <c r="T38" s="98"/>
      <c r="Y38" s="76" t="s">
        <v>204</v>
      </c>
      <c r="Z38" s="76" t="str">
        <f t="shared" ca="1" si="35"/>
        <v>NO</v>
      </c>
      <c r="AA38" s="127">
        <f t="shared" ca="1" si="34"/>
        <v>8</v>
      </c>
      <c r="AB38" s="127">
        <f t="shared" ca="1" si="34"/>
        <v>7</v>
      </c>
      <c r="AC38" s="76"/>
      <c r="BS38" s="10"/>
      <c r="BT38" s="11"/>
      <c r="BU38" s="11"/>
      <c r="BV38" s="4"/>
      <c r="BW38" s="4"/>
      <c r="BX38" s="4"/>
      <c r="BY38" s="4"/>
      <c r="BZ38" s="10">
        <f t="shared" ca="1" si="25"/>
        <v>0.48349945180508069</v>
      </c>
      <c r="CA38" s="11">
        <f t="shared" ca="1" si="26"/>
        <v>37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0.27499675151864522</v>
      </c>
      <c r="CH38" s="11">
        <f t="shared" ca="1" si="28"/>
        <v>70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0.92357948873589513</v>
      </c>
      <c r="CO38" s="11">
        <f t="shared" ca="1" si="30"/>
        <v>8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90"/>
      <c r="B39" s="83"/>
      <c r="C39" s="132" t="str">
        <f t="shared" ca="1" si="36"/>
        <v>＋</v>
      </c>
      <c r="D39" s="133">
        <f t="shared" ca="1" si="36"/>
        <v>1</v>
      </c>
      <c r="E39" s="134">
        <f t="shared" ca="1" si="36"/>
        <v>2</v>
      </c>
      <c r="F39" s="134" t="str">
        <f t="shared" ca="1" si="36"/>
        <v>.</v>
      </c>
      <c r="G39" s="135">
        <f t="shared" ca="1" si="36"/>
        <v>9</v>
      </c>
      <c r="H39" s="135">
        <f t="shared" ca="1" si="36"/>
        <v>1</v>
      </c>
      <c r="I39" s="103"/>
      <c r="J39" s="98"/>
      <c r="K39" s="83"/>
      <c r="L39" s="83"/>
      <c r="M39" s="132" t="str">
        <f t="shared" ref="M39:R40" ca="1" si="38">M8</f>
        <v>＋</v>
      </c>
      <c r="N39" s="133">
        <f t="shared" ca="1" si="38"/>
        <v>5</v>
      </c>
      <c r="O39" s="134">
        <f t="shared" ca="1" si="38"/>
        <v>1</v>
      </c>
      <c r="P39" s="134" t="str">
        <f t="shared" ca="1" si="38"/>
        <v>.</v>
      </c>
      <c r="Q39" s="135">
        <f t="shared" ca="1" si="38"/>
        <v>6</v>
      </c>
      <c r="R39" s="135">
        <f t="shared" ca="1" si="38"/>
        <v>8</v>
      </c>
      <c r="S39" s="103"/>
      <c r="T39" s="98"/>
      <c r="V39" s="136"/>
      <c r="Y39" s="76" t="s">
        <v>27</v>
      </c>
      <c r="Z39" s="76" t="str">
        <f t="shared" ca="1" si="35"/>
        <v>NO</v>
      </c>
      <c r="AA39" s="127">
        <f t="shared" ca="1" si="34"/>
        <v>4</v>
      </c>
      <c r="AB39" s="127">
        <f t="shared" ca="1" si="34"/>
        <v>5</v>
      </c>
      <c r="AC39" s="76"/>
      <c r="BS39" s="10"/>
      <c r="BT39" s="11"/>
      <c r="BU39" s="11"/>
      <c r="BV39" s="4"/>
      <c r="BW39" s="4"/>
      <c r="BX39" s="4"/>
      <c r="BY39" s="4"/>
      <c r="BZ39" s="10">
        <f t="shared" ca="1" si="25"/>
        <v>0.5513505723828952</v>
      </c>
      <c r="CA39" s="11">
        <f t="shared" ca="1" si="26"/>
        <v>33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0.51712280396552657</v>
      </c>
      <c r="CH39" s="11">
        <f t="shared" ca="1" si="28"/>
        <v>43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0.24751661445306306</v>
      </c>
      <c r="CO39" s="11">
        <f t="shared" ca="1" si="30"/>
        <v>61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90"/>
      <c r="B40" s="83"/>
      <c r="C40" s="137"/>
      <c r="D40" s="138">
        <f ca="1">D9</f>
        <v>1</v>
      </c>
      <c r="E40" s="139">
        <f t="shared" ca="1" si="36"/>
        <v>8</v>
      </c>
      <c r="F40" s="139" t="str">
        <f t="shared" si="36"/>
        <v>.</v>
      </c>
      <c r="G40" s="140">
        <f t="shared" ca="1" si="36"/>
        <v>7</v>
      </c>
      <c r="H40" s="141">
        <f t="shared" ca="1" si="36"/>
        <v>9</v>
      </c>
      <c r="I40" s="142"/>
      <c r="J40" s="98"/>
      <c r="K40" s="83"/>
      <c r="L40" s="83"/>
      <c r="M40" s="137"/>
      <c r="N40" s="138">
        <f ca="1">N9</f>
        <v>5</v>
      </c>
      <c r="O40" s="139">
        <f t="shared" ca="1" si="38"/>
        <v>6</v>
      </c>
      <c r="P40" s="139" t="str">
        <f t="shared" si="38"/>
        <v>.</v>
      </c>
      <c r="Q40" s="140">
        <f t="shared" ca="1" si="38"/>
        <v>3</v>
      </c>
      <c r="R40" s="141">
        <f t="shared" ca="1" si="38"/>
        <v>3</v>
      </c>
      <c r="S40" s="142"/>
      <c r="T40" s="98"/>
      <c r="V40" s="136"/>
      <c r="Y40" s="76" t="s">
        <v>28</v>
      </c>
      <c r="Z40" s="76" t="str">
        <f t="shared" ca="1" si="35"/>
        <v>NO</v>
      </c>
      <c r="AA40" s="127">
        <f t="shared" ca="1" si="34"/>
        <v>4</v>
      </c>
      <c r="AB40" s="127">
        <f t="shared" ca="1" si="34"/>
        <v>9</v>
      </c>
      <c r="AC40" s="136"/>
      <c r="BS40" s="10"/>
      <c r="BT40" s="11"/>
      <c r="BU40" s="11"/>
      <c r="BV40" s="4"/>
      <c r="BW40" s="4"/>
      <c r="BX40" s="4"/>
      <c r="BY40" s="4"/>
      <c r="BZ40" s="10">
        <f t="shared" ca="1" si="25"/>
        <v>0.78002542054513757</v>
      </c>
      <c r="CA40" s="11">
        <f t="shared" ca="1" si="26"/>
        <v>20</v>
      </c>
      <c r="CB40" s="4"/>
      <c r="CC40" s="4">
        <v>40</v>
      </c>
      <c r="CD40" s="4">
        <v>5</v>
      </c>
      <c r="CE40" s="4">
        <v>4</v>
      </c>
      <c r="CG40" s="10">
        <f t="shared" ca="1" si="27"/>
        <v>4.7325630316195744E-2</v>
      </c>
      <c r="CH40" s="11">
        <f t="shared" ca="1" si="28"/>
        <v>94</v>
      </c>
      <c r="CI40" s="4"/>
      <c r="CJ40" s="4">
        <v>40</v>
      </c>
      <c r="CK40" s="4">
        <v>3</v>
      </c>
      <c r="CL40" s="4">
        <v>9</v>
      </c>
      <c r="CN40" s="10">
        <f t="shared" ca="1" si="29"/>
        <v>2.2711290072167545E-2</v>
      </c>
      <c r="CO40" s="11">
        <f t="shared" ca="1" si="30"/>
        <v>79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112"/>
      <c r="B41" s="113"/>
      <c r="C41" s="113"/>
      <c r="D41" s="114"/>
      <c r="E41" s="115"/>
      <c r="F41" s="113"/>
      <c r="G41" s="113"/>
      <c r="H41" s="113"/>
      <c r="I41" s="113"/>
      <c r="J41" s="116"/>
      <c r="K41" s="113"/>
      <c r="L41" s="113"/>
      <c r="M41" s="113"/>
      <c r="N41" s="113"/>
      <c r="O41" s="113"/>
      <c r="P41" s="113"/>
      <c r="Q41" s="113"/>
      <c r="R41" s="113"/>
      <c r="S41" s="113"/>
      <c r="T41" s="116"/>
      <c r="Y41" s="76" t="s">
        <v>29</v>
      </c>
      <c r="Z41" s="76" t="str">
        <f t="shared" ca="1" si="35"/>
        <v>NO</v>
      </c>
      <c r="AA41" s="127">
        <f t="shared" ca="1" si="34"/>
        <v>0</v>
      </c>
      <c r="AB41" s="127">
        <f t="shared" ca="1" si="34"/>
        <v>2</v>
      </c>
      <c r="AC41" s="76"/>
      <c r="BS41" s="10"/>
      <c r="BT41" s="11"/>
      <c r="BU41" s="11"/>
      <c r="BV41" s="4"/>
      <c r="BW41" s="4"/>
      <c r="BX41" s="4"/>
      <c r="BY41" s="4"/>
      <c r="BZ41" s="10">
        <f t="shared" ca="1" si="25"/>
        <v>0.67264267522481569</v>
      </c>
      <c r="CA41" s="11">
        <f t="shared" ca="1" si="26"/>
        <v>26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0.36888434368793821</v>
      </c>
      <c r="CH41" s="11">
        <f t="shared" ca="1" si="28"/>
        <v>59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0.80786653552048104</v>
      </c>
      <c r="CO41" s="11">
        <f t="shared" ca="1" si="30"/>
        <v>16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117"/>
      <c r="B42" s="87"/>
      <c r="C42" s="86" t="str">
        <f>C11</f>
        <v>③</v>
      </c>
      <c r="D42" s="118"/>
      <c r="E42" s="88"/>
      <c r="F42" s="87"/>
      <c r="G42" s="87"/>
      <c r="H42" s="87"/>
      <c r="I42" s="87"/>
      <c r="J42" s="89"/>
      <c r="K42" s="117"/>
      <c r="L42" s="87"/>
      <c r="M42" s="86" t="str">
        <f>M11</f>
        <v>④</v>
      </c>
      <c r="N42" s="87"/>
      <c r="O42" s="87"/>
      <c r="P42" s="87"/>
      <c r="Q42" s="87"/>
      <c r="R42" s="87"/>
      <c r="S42" s="87"/>
      <c r="T42" s="89"/>
      <c r="Y42" s="76" t="s">
        <v>30</v>
      </c>
      <c r="Z42" s="76" t="str">
        <f t="shared" ca="1" si="35"/>
        <v>NO</v>
      </c>
      <c r="AA42" s="127">
        <f t="shared" ca="1" si="34"/>
        <v>3</v>
      </c>
      <c r="AB42" s="127">
        <f t="shared" ca="1" si="34"/>
        <v>8</v>
      </c>
      <c r="AC42" s="76"/>
      <c r="BS42" s="10"/>
      <c r="BT42" s="11"/>
      <c r="BU42" s="11"/>
      <c r="BV42" s="4"/>
      <c r="BW42" s="4"/>
      <c r="BX42" s="4"/>
      <c r="BY42" s="4"/>
      <c r="BZ42" s="10">
        <f t="shared" ca="1" si="25"/>
        <v>0.95647247535545832</v>
      </c>
      <c r="CA42" s="11">
        <f t="shared" ca="1" si="26"/>
        <v>5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0.58866132014028283</v>
      </c>
      <c r="CH42" s="11">
        <f t="shared" ca="1" si="28"/>
        <v>37</v>
      </c>
      <c r="CI42" s="4"/>
      <c r="CJ42" s="4">
        <v>42</v>
      </c>
      <c r="CK42" s="4">
        <v>4</v>
      </c>
      <c r="CL42" s="4">
        <v>1</v>
      </c>
      <c r="CN42" s="10">
        <f t="shared" ca="1" si="29"/>
        <v>5.306397991296441E-2</v>
      </c>
      <c r="CO42" s="11">
        <f t="shared" ca="1" si="30"/>
        <v>75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94"/>
      <c r="B43" s="95"/>
      <c r="C43" s="171" t="str">
        <f t="shared" ref="C43" ca="1" si="39">C12</f>
        <v>7.39＋76.48＝</v>
      </c>
      <c r="D43" s="172"/>
      <c r="E43" s="172"/>
      <c r="F43" s="172"/>
      <c r="G43" s="173">
        <f ca="1">G12</f>
        <v>83.87</v>
      </c>
      <c r="H43" s="174"/>
      <c r="I43" s="125"/>
      <c r="J43" s="98"/>
      <c r="K43" s="94"/>
      <c r="L43" s="95"/>
      <c r="M43" s="171" t="str">
        <f t="shared" ref="M43" ca="1" si="40">M12</f>
        <v>42.93＋4.52＝</v>
      </c>
      <c r="N43" s="172"/>
      <c r="O43" s="172"/>
      <c r="P43" s="172"/>
      <c r="Q43" s="173">
        <f ca="1">Q12</f>
        <v>47.45</v>
      </c>
      <c r="R43" s="174"/>
      <c r="S43" s="125"/>
      <c r="T43" s="98"/>
      <c r="Y43" s="76" t="s">
        <v>31</v>
      </c>
      <c r="Z43" s="76" t="str">
        <f t="shared" ca="1" si="35"/>
        <v>NO</v>
      </c>
      <c r="AA43" s="127">
        <f t="shared" ca="1" si="34"/>
        <v>2</v>
      </c>
      <c r="AB43" s="127">
        <f t="shared" ca="1" si="34"/>
        <v>2</v>
      </c>
      <c r="AC43" s="76"/>
      <c r="BS43" s="10"/>
      <c r="BT43" s="11"/>
      <c r="BU43" s="11"/>
      <c r="BV43" s="4"/>
      <c r="BW43" s="4"/>
      <c r="BX43" s="4"/>
      <c r="BY43" s="4"/>
      <c r="BZ43" s="10">
        <f t="shared" ca="1" si="25"/>
        <v>0.41308619396003776</v>
      </c>
      <c r="CA43" s="11">
        <f t="shared" ca="1" si="26"/>
        <v>43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0.68202741832230118</v>
      </c>
      <c r="CH43" s="11">
        <f t="shared" ca="1" si="28"/>
        <v>24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0.90721043722036931</v>
      </c>
      <c r="CO43" s="11">
        <f t="shared" ca="1" si="30"/>
        <v>11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90"/>
      <c r="B44" s="83"/>
      <c r="C44" s="119"/>
      <c r="D44" s="120"/>
      <c r="E44" s="121"/>
      <c r="F44" s="83"/>
      <c r="G44" s="83"/>
      <c r="H44" s="83"/>
      <c r="I44" s="83"/>
      <c r="J44" s="98"/>
      <c r="K44" s="90"/>
      <c r="L44" s="83"/>
      <c r="M44" s="119"/>
      <c r="N44" s="83"/>
      <c r="O44" s="83"/>
      <c r="P44" s="83"/>
      <c r="Q44" s="83"/>
      <c r="R44" s="83"/>
      <c r="S44" s="83"/>
      <c r="T44" s="98"/>
      <c r="Y44" s="76" t="s">
        <v>32</v>
      </c>
      <c r="Z44" s="76" t="str">
        <f t="shared" ca="1" si="35"/>
        <v>NO</v>
      </c>
      <c r="AA44" s="127">
        <f t="shared" ca="1" si="34"/>
        <v>6</v>
      </c>
      <c r="AB44" s="127">
        <f t="shared" ca="1" si="34"/>
        <v>7</v>
      </c>
      <c r="AC44" s="76"/>
      <c r="BS44" s="10"/>
      <c r="BT44" s="11"/>
      <c r="BU44" s="11"/>
      <c r="BV44" s="4"/>
      <c r="BW44" s="4"/>
      <c r="BX44" s="4"/>
      <c r="BY44" s="4"/>
      <c r="BZ44" s="10">
        <f t="shared" ca="1" si="25"/>
        <v>0.80269109535786898</v>
      </c>
      <c r="CA44" s="11">
        <f t="shared" ca="1" si="26"/>
        <v>18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0.60358565719379753</v>
      </c>
      <c r="CH44" s="11">
        <f t="shared" ca="1" si="28"/>
        <v>34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0.43374793008143364</v>
      </c>
      <c r="CO44" s="11">
        <f t="shared" ca="1" si="30"/>
        <v>45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90"/>
      <c r="B45" s="83"/>
      <c r="C45" s="128"/>
      <c r="D45" s="129">
        <f t="shared" ref="D45:H45" ca="1" si="41">D14</f>
        <v>0</v>
      </c>
      <c r="E45" s="130">
        <f t="shared" ca="1" si="41"/>
        <v>7</v>
      </c>
      <c r="F45" s="130" t="str">
        <f t="shared" ca="1" si="41"/>
        <v>.</v>
      </c>
      <c r="G45" s="131">
        <f t="shared" ca="1" si="41"/>
        <v>3</v>
      </c>
      <c r="H45" s="131">
        <f t="shared" ca="1" si="41"/>
        <v>9</v>
      </c>
      <c r="I45" s="103"/>
      <c r="J45" s="98"/>
      <c r="K45" s="90"/>
      <c r="L45" s="83"/>
      <c r="M45" s="128"/>
      <c r="N45" s="129">
        <f t="shared" ref="N45:R45" ca="1" si="42">N14</f>
        <v>4</v>
      </c>
      <c r="O45" s="130">
        <f t="shared" ca="1" si="42"/>
        <v>2</v>
      </c>
      <c r="P45" s="130" t="str">
        <f t="shared" ca="1" si="42"/>
        <v>.</v>
      </c>
      <c r="Q45" s="131">
        <f t="shared" ca="1" si="42"/>
        <v>9</v>
      </c>
      <c r="R45" s="131">
        <f t="shared" ca="1" si="42"/>
        <v>3</v>
      </c>
      <c r="S45" s="103"/>
      <c r="T45" s="98"/>
      <c r="Y45" s="76" t="s">
        <v>33</v>
      </c>
      <c r="Z45" s="76" t="str">
        <f t="shared" ca="1" si="35"/>
        <v>NO</v>
      </c>
      <c r="AA45" s="127">
        <f t="shared" ca="1" si="34"/>
        <v>5</v>
      </c>
      <c r="AB45" s="127">
        <f t="shared" ca="1" si="34"/>
        <v>3</v>
      </c>
      <c r="AC45" s="76"/>
      <c r="BS45" s="10"/>
      <c r="BT45" s="11"/>
      <c r="BU45" s="11"/>
      <c r="BV45" s="4"/>
      <c r="BW45" s="4"/>
      <c r="BX45" s="4"/>
      <c r="BY45" s="4"/>
      <c r="BZ45" s="10">
        <f t="shared" ca="1" si="25"/>
        <v>0.17412567389389921</v>
      </c>
      <c r="CA45" s="11">
        <f t="shared" ca="1" si="26"/>
        <v>64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0.13594033466893263</v>
      </c>
      <c r="CH45" s="11">
        <f t="shared" ca="1" si="28"/>
        <v>83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0.57090215431411628</v>
      </c>
      <c r="CO45" s="11">
        <f t="shared" ca="1" si="30"/>
        <v>39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90"/>
      <c r="B46" s="83"/>
      <c r="C46" s="132" t="str">
        <f t="shared" ref="C46:H47" ca="1" si="43">C15</f>
        <v>＋</v>
      </c>
      <c r="D46" s="133">
        <f t="shared" ca="1" si="43"/>
        <v>7</v>
      </c>
      <c r="E46" s="134">
        <f t="shared" ca="1" si="43"/>
        <v>6</v>
      </c>
      <c r="F46" s="134" t="str">
        <f t="shared" ca="1" si="43"/>
        <v>.</v>
      </c>
      <c r="G46" s="135">
        <f t="shared" ca="1" si="43"/>
        <v>4</v>
      </c>
      <c r="H46" s="135">
        <f t="shared" ca="1" si="43"/>
        <v>8</v>
      </c>
      <c r="I46" s="103"/>
      <c r="J46" s="98"/>
      <c r="K46" s="90"/>
      <c r="L46" s="83"/>
      <c r="M46" s="132" t="str">
        <f t="shared" ref="M46:R47" ca="1" si="44">M15</f>
        <v>＋</v>
      </c>
      <c r="N46" s="133">
        <f t="shared" ca="1" si="44"/>
        <v>0</v>
      </c>
      <c r="O46" s="134">
        <f t="shared" ca="1" si="44"/>
        <v>4</v>
      </c>
      <c r="P46" s="134" t="str">
        <f t="shared" ca="1" si="44"/>
        <v>.</v>
      </c>
      <c r="Q46" s="135">
        <f t="shared" ca="1" si="44"/>
        <v>5</v>
      </c>
      <c r="R46" s="135">
        <f t="shared" ca="1" si="44"/>
        <v>2</v>
      </c>
      <c r="S46" s="103"/>
      <c r="T46" s="98"/>
      <c r="Y46" s="74" t="s">
        <v>34</v>
      </c>
      <c r="Z46" s="76" t="str">
        <f t="shared" ca="1" si="35"/>
        <v>NO</v>
      </c>
      <c r="AA46" s="127">
        <f t="shared" ca="1" si="34"/>
        <v>3</v>
      </c>
      <c r="AB46" s="127">
        <f t="shared" ca="1" si="34"/>
        <v>7</v>
      </c>
      <c r="BS46" s="10"/>
      <c r="BT46" s="11"/>
      <c r="BU46" s="11"/>
      <c r="BV46" s="4"/>
      <c r="BW46" s="4"/>
      <c r="BX46" s="4"/>
      <c r="BY46" s="4"/>
      <c r="BZ46" s="10">
        <f t="shared" ca="1" si="25"/>
        <v>0.56234342122306669</v>
      </c>
      <c r="CA46" s="11">
        <f t="shared" ca="1" si="26"/>
        <v>32</v>
      </c>
      <c r="CB46" s="4"/>
      <c r="CC46" s="4">
        <v>46</v>
      </c>
      <c r="CD46" s="4">
        <v>6</v>
      </c>
      <c r="CE46" s="4">
        <v>1</v>
      </c>
      <c r="CG46" s="10">
        <f t="shared" ca="1" si="27"/>
        <v>0.39173815915292853</v>
      </c>
      <c r="CH46" s="11">
        <f t="shared" ca="1" si="28"/>
        <v>52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0.6125795022407583</v>
      </c>
      <c r="CO46" s="11">
        <f t="shared" ca="1" si="30"/>
        <v>33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90"/>
      <c r="B47" s="83"/>
      <c r="C47" s="137"/>
      <c r="D47" s="138">
        <f ca="1">D16</f>
        <v>8</v>
      </c>
      <c r="E47" s="139">
        <f t="shared" ca="1" si="43"/>
        <v>3</v>
      </c>
      <c r="F47" s="139" t="str">
        <f t="shared" si="43"/>
        <v>.</v>
      </c>
      <c r="G47" s="140">
        <f t="shared" ca="1" si="43"/>
        <v>8</v>
      </c>
      <c r="H47" s="141">
        <f t="shared" ca="1" si="43"/>
        <v>7</v>
      </c>
      <c r="I47" s="142"/>
      <c r="J47" s="98"/>
      <c r="K47" s="83"/>
      <c r="L47" s="83"/>
      <c r="M47" s="137"/>
      <c r="N47" s="138">
        <f ca="1">N16</f>
        <v>4</v>
      </c>
      <c r="O47" s="139">
        <f t="shared" ca="1" si="44"/>
        <v>7</v>
      </c>
      <c r="P47" s="139" t="str">
        <f t="shared" si="44"/>
        <v>.</v>
      </c>
      <c r="Q47" s="140">
        <f t="shared" ca="1" si="44"/>
        <v>4</v>
      </c>
      <c r="R47" s="141">
        <f t="shared" ca="1" si="44"/>
        <v>5</v>
      </c>
      <c r="S47" s="142"/>
      <c r="T47" s="98"/>
      <c r="Y47" s="74" t="s">
        <v>35</v>
      </c>
      <c r="Z47" s="76" t="str">
        <f t="shared" ca="1" si="35"/>
        <v>NO</v>
      </c>
      <c r="AA47" s="127">
        <f t="shared" ca="1" si="34"/>
        <v>8</v>
      </c>
      <c r="AB47" s="127">
        <f t="shared" ca="1" si="34"/>
        <v>1</v>
      </c>
      <c r="BS47" s="10"/>
      <c r="BT47" s="11"/>
      <c r="BU47" s="11"/>
      <c r="BV47" s="4"/>
      <c r="BW47" s="4"/>
      <c r="BX47" s="4"/>
      <c r="BY47" s="4"/>
      <c r="BZ47" s="10">
        <f t="shared" ca="1" si="25"/>
        <v>0.31379728685133257</v>
      </c>
      <c r="CA47" s="11">
        <f t="shared" ca="1" si="26"/>
        <v>53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0.38311685497423265</v>
      </c>
      <c r="CH47" s="11">
        <f t="shared" ca="1" si="28"/>
        <v>54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0.94563073522875618</v>
      </c>
      <c r="CO47" s="11">
        <f t="shared" ca="1" si="30"/>
        <v>6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112"/>
      <c r="B48" s="113"/>
      <c r="C48" s="113"/>
      <c r="D48" s="114"/>
      <c r="E48" s="115"/>
      <c r="F48" s="113"/>
      <c r="G48" s="113"/>
      <c r="H48" s="113"/>
      <c r="I48" s="113"/>
      <c r="J48" s="116"/>
      <c r="K48" s="112"/>
      <c r="L48" s="113"/>
      <c r="M48" s="113"/>
      <c r="N48" s="113"/>
      <c r="O48" s="113"/>
      <c r="P48" s="113"/>
      <c r="Q48" s="113"/>
      <c r="R48" s="113"/>
      <c r="S48" s="113"/>
      <c r="T48" s="116"/>
      <c r="BS48" s="10"/>
      <c r="BT48" s="11"/>
      <c r="BU48" s="11"/>
      <c r="BV48" s="4"/>
      <c r="BW48" s="4"/>
      <c r="BX48" s="4"/>
      <c r="BY48" s="4"/>
      <c r="BZ48" s="10">
        <f t="shared" ca="1" si="25"/>
        <v>0.15179973978092276</v>
      </c>
      <c r="CA48" s="11">
        <f t="shared" ca="1" si="26"/>
        <v>68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0.1034347061646389</v>
      </c>
      <c r="CH48" s="11">
        <f t="shared" ca="1" si="28"/>
        <v>89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0.59179944853797595</v>
      </c>
      <c r="CO48" s="11">
        <f t="shared" ca="1" si="30"/>
        <v>36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117"/>
      <c r="B49" s="87"/>
      <c r="C49" s="86" t="str">
        <f>C18</f>
        <v>⑤</v>
      </c>
      <c r="D49" s="118"/>
      <c r="E49" s="88"/>
      <c r="F49" s="87"/>
      <c r="G49" s="87"/>
      <c r="H49" s="87"/>
      <c r="I49" s="87"/>
      <c r="J49" s="89"/>
      <c r="K49" s="117"/>
      <c r="L49" s="87"/>
      <c r="M49" s="86" t="str">
        <f>M18</f>
        <v>⑥</v>
      </c>
      <c r="N49" s="87"/>
      <c r="O49" s="87"/>
      <c r="P49" s="87"/>
      <c r="Q49" s="87"/>
      <c r="R49" s="87"/>
      <c r="S49" s="87"/>
      <c r="T49" s="89"/>
      <c r="BS49" s="10"/>
      <c r="BT49" s="11"/>
      <c r="BU49" s="11"/>
      <c r="BV49" s="4"/>
      <c r="BW49" s="4"/>
      <c r="BX49" s="4"/>
      <c r="BY49" s="4"/>
      <c r="BZ49" s="10">
        <f t="shared" ca="1" si="25"/>
        <v>0.1333194941478173</v>
      </c>
      <c r="CA49" s="11">
        <f t="shared" ca="1" si="26"/>
        <v>71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0.20809820555137726</v>
      </c>
      <c r="CH49" s="11">
        <f t="shared" ca="1" si="28"/>
        <v>79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0.13922334801606184</v>
      </c>
      <c r="CO49" s="11">
        <f t="shared" ca="1" si="30"/>
        <v>69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94"/>
      <c r="B50" s="95"/>
      <c r="C50" s="171" t="str">
        <f t="shared" ref="C50" ca="1" si="45">C19</f>
        <v>37.77＋8.72＝</v>
      </c>
      <c r="D50" s="172"/>
      <c r="E50" s="172"/>
      <c r="F50" s="172"/>
      <c r="G50" s="173">
        <f ca="1">G19</f>
        <v>46.49</v>
      </c>
      <c r="H50" s="174"/>
      <c r="I50" s="125"/>
      <c r="J50" s="98"/>
      <c r="K50" s="94"/>
      <c r="L50" s="95"/>
      <c r="M50" s="171" t="str">
        <f t="shared" ref="M50" ca="1" si="46">M19</f>
        <v>63.68＋1.34＝</v>
      </c>
      <c r="N50" s="172"/>
      <c r="O50" s="172"/>
      <c r="P50" s="172"/>
      <c r="Q50" s="173">
        <f ca="1">Q19</f>
        <v>65.02</v>
      </c>
      <c r="R50" s="174"/>
      <c r="S50" s="125"/>
      <c r="T50" s="98"/>
      <c r="BS50" s="10"/>
      <c r="BT50" s="11"/>
      <c r="BU50" s="11"/>
      <c r="BV50" s="4"/>
      <c r="BW50" s="4"/>
      <c r="BX50" s="4"/>
      <c r="BY50" s="4"/>
      <c r="BZ50" s="10">
        <f t="shared" ca="1" si="25"/>
        <v>0.63579744859612586</v>
      </c>
      <c r="CA50" s="11">
        <f t="shared" ca="1" si="26"/>
        <v>30</v>
      </c>
      <c r="CB50" s="4"/>
      <c r="CC50" s="4">
        <v>50</v>
      </c>
      <c r="CD50" s="4">
        <v>6</v>
      </c>
      <c r="CE50" s="4">
        <v>5</v>
      </c>
      <c r="CG50" s="10">
        <f t="shared" ca="1" si="27"/>
        <v>5.4290954511367895E-3</v>
      </c>
      <c r="CH50" s="11">
        <f t="shared" ca="1" si="28"/>
        <v>100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0.98973441927082462</v>
      </c>
      <c r="CO50" s="11">
        <f t="shared" ca="1" si="30"/>
        <v>2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90"/>
      <c r="B51" s="83"/>
      <c r="C51" s="119"/>
      <c r="D51" s="120"/>
      <c r="E51" s="121"/>
      <c r="F51" s="83"/>
      <c r="G51" s="83"/>
      <c r="H51" s="83"/>
      <c r="I51" s="83"/>
      <c r="J51" s="98"/>
      <c r="K51" s="90"/>
      <c r="L51" s="83"/>
      <c r="M51" s="119"/>
      <c r="N51" s="83"/>
      <c r="O51" s="83"/>
      <c r="P51" s="83"/>
      <c r="Q51" s="83"/>
      <c r="R51" s="83"/>
      <c r="S51" s="83"/>
      <c r="T51" s="98"/>
      <c r="BS51" s="10"/>
      <c r="BT51" s="11"/>
      <c r="BU51" s="11"/>
      <c r="BV51" s="4"/>
      <c r="BW51" s="4"/>
      <c r="BX51" s="4"/>
      <c r="BY51" s="4"/>
      <c r="BZ51" s="10">
        <f t="shared" ca="1" si="25"/>
        <v>0.35804170340138253</v>
      </c>
      <c r="CA51" s="11">
        <f t="shared" ca="1" si="26"/>
        <v>50</v>
      </c>
      <c r="CB51" s="4"/>
      <c r="CC51" s="4">
        <v>51</v>
      </c>
      <c r="CD51" s="4">
        <v>6</v>
      </c>
      <c r="CE51" s="4">
        <v>6</v>
      </c>
      <c r="CG51" s="10">
        <f t="shared" ca="1" si="27"/>
        <v>6.4912596487587404E-3</v>
      </c>
      <c r="CH51" s="11">
        <f t="shared" ca="1" si="28"/>
        <v>99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0.68510791645293334</v>
      </c>
      <c r="CO51" s="11">
        <f t="shared" ca="1" si="30"/>
        <v>26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90"/>
      <c r="B52" s="83"/>
      <c r="C52" s="128"/>
      <c r="D52" s="129">
        <f t="shared" ref="D52:H52" ca="1" si="47">D21</f>
        <v>3</v>
      </c>
      <c r="E52" s="130">
        <f t="shared" ca="1" si="47"/>
        <v>7</v>
      </c>
      <c r="F52" s="130" t="str">
        <f t="shared" ca="1" si="47"/>
        <v>.</v>
      </c>
      <c r="G52" s="131">
        <f t="shared" ca="1" si="47"/>
        <v>7</v>
      </c>
      <c r="H52" s="131">
        <f t="shared" ca="1" si="47"/>
        <v>7</v>
      </c>
      <c r="I52" s="103"/>
      <c r="J52" s="98"/>
      <c r="K52" s="90"/>
      <c r="L52" s="83"/>
      <c r="M52" s="128"/>
      <c r="N52" s="129">
        <f t="shared" ref="N52:R52" ca="1" si="48">N21</f>
        <v>6</v>
      </c>
      <c r="O52" s="130">
        <f t="shared" ca="1" si="48"/>
        <v>3</v>
      </c>
      <c r="P52" s="130" t="str">
        <f t="shared" ca="1" si="48"/>
        <v>.</v>
      </c>
      <c r="Q52" s="131">
        <f t="shared" ca="1" si="48"/>
        <v>6</v>
      </c>
      <c r="R52" s="131">
        <f t="shared" ca="1" si="48"/>
        <v>8</v>
      </c>
      <c r="S52" s="103"/>
      <c r="T52" s="98"/>
      <c r="BS52" s="10"/>
      <c r="BT52" s="11"/>
      <c r="BU52" s="11"/>
      <c r="BV52" s="4"/>
      <c r="BW52" s="4"/>
      <c r="BX52" s="4"/>
      <c r="BY52" s="4"/>
      <c r="BZ52" s="10">
        <f t="shared" ca="1" si="25"/>
        <v>0.28540855848387559</v>
      </c>
      <c r="CA52" s="11">
        <f t="shared" ca="1" si="26"/>
        <v>56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0.9618666202472218</v>
      </c>
      <c r="CH52" s="11">
        <f t="shared" ca="1" si="28"/>
        <v>9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0.58644564768322494</v>
      </c>
      <c r="CO52" s="11">
        <f t="shared" ca="1" si="30"/>
        <v>37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90"/>
      <c r="B53" s="83"/>
      <c r="C53" s="132" t="str">
        <f t="shared" ref="C53:H54" ca="1" si="49">C22</f>
        <v>＋</v>
      </c>
      <c r="D53" s="133">
        <f t="shared" ca="1" si="49"/>
        <v>0</v>
      </c>
      <c r="E53" s="134">
        <f t="shared" ca="1" si="49"/>
        <v>8</v>
      </c>
      <c r="F53" s="134" t="str">
        <f t="shared" ca="1" si="49"/>
        <v>.</v>
      </c>
      <c r="G53" s="135">
        <f t="shared" ca="1" si="49"/>
        <v>7</v>
      </c>
      <c r="H53" s="135">
        <f t="shared" ca="1" si="49"/>
        <v>2</v>
      </c>
      <c r="I53" s="103"/>
      <c r="J53" s="98"/>
      <c r="K53" s="90"/>
      <c r="L53" s="83"/>
      <c r="M53" s="132" t="str">
        <f t="shared" ref="M53:R54" ca="1" si="50">M22</f>
        <v>＋</v>
      </c>
      <c r="N53" s="133">
        <f t="shared" ca="1" si="50"/>
        <v>0</v>
      </c>
      <c r="O53" s="134">
        <f t="shared" ca="1" si="50"/>
        <v>1</v>
      </c>
      <c r="P53" s="134" t="str">
        <f t="shared" ca="1" si="50"/>
        <v>.</v>
      </c>
      <c r="Q53" s="135">
        <f t="shared" ca="1" si="50"/>
        <v>3</v>
      </c>
      <c r="R53" s="135">
        <f t="shared" ca="1" si="50"/>
        <v>4</v>
      </c>
      <c r="S53" s="103"/>
      <c r="T53" s="98"/>
      <c r="BS53" s="10"/>
      <c r="BT53" s="11"/>
      <c r="BU53" s="11"/>
      <c r="BV53" s="4"/>
      <c r="BW53" s="4"/>
      <c r="BX53" s="4"/>
      <c r="BY53" s="4"/>
      <c r="BZ53" s="10">
        <f t="shared" ca="1" si="25"/>
        <v>0.13672464879084933</v>
      </c>
      <c r="CA53" s="11">
        <f t="shared" ca="1" si="26"/>
        <v>70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0.28089054811887582</v>
      </c>
      <c r="CH53" s="11">
        <f t="shared" ca="1" si="28"/>
        <v>69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0.67413527958529706</v>
      </c>
      <c r="CO53" s="11">
        <f t="shared" ca="1" si="30"/>
        <v>29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90"/>
      <c r="B54" s="83"/>
      <c r="C54" s="137"/>
      <c r="D54" s="138">
        <f ca="1">D23</f>
        <v>4</v>
      </c>
      <c r="E54" s="139">
        <f t="shared" ca="1" si="49"/>
        <v>6</v>
      </c>
      <c r="F54" s="139" t="str">
        <f t="shared" si="49"/>
        <v>.</v>
      </c>
      <c r="G54" s="140">
        <f t="shared" ca="1" si="49"/>
        <v>4</v>
      </c>
      <c r="H54" s="141">
        <f t="shared" ca="1" si="49"/>
        <v>9</v>
      </c>
      <c r="I54" s="142"/>
      <c r="J54" s="98"/>
      <c r="K54" s="83"/>
      <c r="L54" s="83"/>
      <c r="M54" s="137"/>
      <c r="N54" s="138">
        <f ca="1">N23</f>
        <v>6</v>
      </c>
      <c r="O54" s="139">
        <f t="shared" ca="1" si="50"/>
        <v>5</v>
      </c>
      <c r="P54" s="139" t="str">
        <f t="shared" si="50"/>
        <v>.</v>
      </c>
      <c r="Q54" s="140">
        <f t="shared" ca="1" si="50"/>
        <v>0</v>
      </c>
      <c r="R54" s="141">
        <f t="shared" ca="1" si="50"/>
        <v>2</v>
      </c>
      <c r="S54" s="142"/>
      <c r="T54" s="98"/>
      <c r="BS54" s="10"/>
      <c r="BT54" s="11"/>
      <c r="BU54" s="11"/>
      <c r="BV54" s="4"/>
      <c r="BW54" s="4"/>
      <c r="BX54" s="4"/>
      <c r="BY54" s="4"/>
      <c r="BZ54" s="10">
        <f t="shared" ca="1" si="25"/>
        <v>0.42494246409819758</v>
      </c>
      <c r="CA54" s="11">
        <f t="shared" ca="1" si="26"/>
        <v>41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0.98735978446352812</v>
      </c>
      <c r="CH54" s="11">
        <f t="shared" ca="1" si="28"/>
        <v>4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0.59219881318445877</v>
      </c>
      <c r="CO54" s="11">
        <f t="shared" ca="1" si="30"/>
        <v>35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112"/>
      <c r="B55" s="113"/>
      <c r="C55" s="113"/>
      <c r="D55" s="114"/>
      <c r="E55" s="115"/>
      <c r="F55" s="113"/>
      <c r="G55" s="113"/>
      <c r="H55" s="113"/>
      <c r="I55" s="113"/>
      <c r="J55" s="116"/>
      <c r="K55" s="112"/>
      <c r="L55" s="113"/>
      <c r="M55" s="113"/>
      <c r="N55" s="113"/>
      <c r="O55" s="113"/>
      <c r="P55" s="113"/>
      <c r="Q55" s="113"/>
      <c r="R55" s="113"/>
      <c r="S55" s="113"/>
      <c r="T55" s="116"/>
      <c r="BS55" s="10"/>
      <c r="BT55" s="11"/>
      <c r="BU55" s="11"/>
      <c r="BV55" s="4"/>
      <c r="BW55" s="4"/>
      <c r="BX55" s="4"/>
      <c r="BY55" s="4"/>
      <c r="BZ55" s="10">
        <f t="shared" ca="1" si="25"/>
        <v>2.6834778097219236E-2</v>
      </c>
      <c r="CA55" s="11">
        <f t="shared" ca="1" si="26"/>
        <v>80</v>
      </c>
      <c r="CB55" s="4"/>
      <c r="CC55" s="4">
        <v>55</v>
      </c>
      <c r="CD55" s="4">
        <v>7</v>
      </c>
      <c r="CE55" s="4">
        <v>1</v>
      </c>
      <c r="CG55" s="10">
        <f t="shared" ca="1" si="27"/>
        <v>5.0761734897065813E-2</v>
      </c>
      <c r="CH55" s="11">
        <f t="shared" ca="1" si="28"/>
        <v>93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0.26661873763311639</v>
      </c>
      <c r="CO55" s="11">
        <f t="shared" ca="1" si="30"/>
        <v>57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117"/>
      <c r="B56" s="87"/>
      <c r="C56" s="86" t="str">
        <f>C25</f>
        <v>⑦</v>
      </c>
      <c r="D56" s="118"/>
      <c r="E56" s="88"/>
      <c r="F56" s="87"/>
      <c r="G56" s="87"/>
      <c r="H56" s="87"/>
      <c r="I56" s="87"/>
      <c r="J56" s="89"/>
      <c r="K56" s="117"/>
      <c r="L56" s="87"/>
      <c r="M56" s="86" t="str">
        <f>M25</f>
        <v>⑧</v>
      </c>
      <c r="N56" s="87"/>
      <c r="O56" s="87"/>
      <c r="P56" s="87"/>
      <c r="Q56" s="87"/>
      <c r="R56" s="87"/>
      <c r="S56" s="87"/>
      <c r="T56" s="89"/>
      <c r="BS56" s="10"/>
      <c r="BT56" s="11"/>
      <c r="BU56" s="11"/>
      <c r="BV56" s="4"/>
      <c r="BW56" s="4"/>
      <c r="BX56" s="4"/>
      <c r="BY56" s="4"/>
      <c r="BZ56" s="10">
        <f t="shared" ca="1" si="25"/>
        <v>0.75600924125061397</v>
      </c>
      <c r="CA56" s="11">
        <f t="shared" ca="1" si="26"/>
        <v>22</v>
      </c>
      <c r="CB56" s="4"/>
      <c r="CC56" s="4">
        <v>56</v>
      </c>
      <c r="CD56" s="4">
        <v>7</v>
      </c>
      <c r="CE56" s="4">
        <v>2</v>
      </c>
      <c r="CG56" s="10">
        <f t="shared" ca="1" si="27"/>
        <v>0.74886087687545344</v>
      </c>
      <c r="CH56" s="11">
        <f t="shared" ca="1" si="28"/>
        <v>20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0.11431136459666336</v>
      </c>
      <c r="CO56" s="11">
        <f t="shared" ca="1" si="30"/>
        <v>71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94"/>
      <c r="B57" s="95"/>
      <c r="C57" s="171" t="str">
        <f t="shared" ref="C57" ca="1" si="51">C26</f>
        <v>83.97＋3.41＝</v>
      </c>
      <c r="D57" s="172"/>
      <c r="E57" s="172"/>
      <c r="F57" s="172"/>
      <c r="G57" s="173">
        <f ca="1">G26</f>
        <v>87.38</v>
      </c>
      <c r="H57" s="174"/>
      <c r="I57" s="125"/>
      <c r="J57" s="98"/>
      <c r="K57" s="94"/>
      <c r="L57" s="95"/>
      <c r="M57" s="171" t="str">
        <f t="shared" ref="M57" ca="1" si="52">M26</f>
        <v>1.53＋66.69＝</v>
      </c>
      <c r="N57" s="172"/>
      <c r="O57" s="172"/>
      <c r="P57" s="172"/>
      <c r="Q57" s="173">
        <f ca="1">Q26</f>
        <v>68.22</v>
      </c>
      <c r="R57" s="174"/>
      <c r="S57" s="125"/>
      <c r="T57" s="98"/>
      <c r="BS57" s="10"/>
      <c r="BT57" s="11"/>
      <c r="BU57" s="11"/>
      <c r="BV57" s="4"/>
      <c r="BW57" s="4"/>
      <c r="BX57" s="4"/>
      <c r="BY57" s="4"/>
      <c r="BZ57" s="10">
        <f t="shared" ca="1" si="25"/>
        <v>0.91797550150396001</v>
      </c>
      <c r="CA57" s="11">
        <f t="shared" ca="1" si="26"/>
        <v>8</v>
      </c>
      <c r="CB57" s="4"/>
      <c r="CC57" s="4">
        <v>57</v>
      </c>
      <c r="CD57" s="4">
        <v>7</v>
      </c>
      <c r="CE57" s="4">
        <v>3</v>
      </c>
      <c r="CG57" s="10">
        <f t="shared" ca="1" si="27"/>
        <v>0.68321159858869374</v>
      </c>
      <c r="CH57" s="11">
        <f t="shared" ca="1" si="28"/>
        <v>23</v>
      </c>
      <c r="CI57" s="4"/>
      <c r="CJ57" s="4">
        <v>57</v>
      </c>
      <c r="CK57" s="4">
        <v>5</v>
      </c>
      <c r="CL57" s="4">
        <v>6</v>
      </c>
      <c r="CN57" s="10">
        <f t="shared" ca="1" si="29"/>
        <v>4.7084169957053223E-2</v>
      </c>
      <c r="CO57" s="11">
        <f t="shared" ca="1" si="30"/>
        <v>76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90"/>
      <c r="B58" s="83"/>
      <c r="C58" s="119"/>
      <c r="D58" s="120"/>
      <c r="E58" s="121"/>
      <c r="F58" s="83"/>
      <c r="G58" s="83"/>
      <c r="H58" s="83"/>
      <c r="I58" s="83"/>
      <c r="J58" s="98"/>
      <c r="K58" s="90"/>
      <c r="L58" s="83"/>
      <c r="M58" s="119"/>
      <c r="N58" s="83"/>
      <c r="O58" s="83"/>
      <c r="P58" s="83"/>
      <c r="Q58" s="83"/>
      <c r="R58" s="83"/>
      <c r="S58" s="83"/>
      <c r="T58" s="98"/>
      <c r="BS58" s="10"/>
      <c r="BT58" s="11"/>
      <c r="BU58" s="11"/>
      <c r="BV58" s="4"/>
      <c r="BW58" s="4"/>
      <c r="BX58" s="4"/>
      <c r="BY58" s="4"/>
      <c r="BZ58" s="10">
        <f t="shared" ca="1" si="25"/>
        <v>0.64163872950505085</v>
      </c>
      <c r="CA58" s="11">
        <f t="shared" ca="1" si="26"/>
        <v>29</v>
      </c>
      <c r="CB58" s="4"/>
      <c r="CC58" s="4">
        <v>58</v>
      </c>
      <c r="CD58" s="4">
        <v>7</v>
      </c>
      <c r="CE58" s="4">
        <v>4</v>
      </c>
      <c r="CG58" s="10">
        <f t="shared" ca="1" si="27"/>
        <v>0.22064651970877869</v>
      </c>
      <c r="CH58" s="11">
        <f t="shared" ca="1" si="28"/>
        <v>77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0.97059947136092795</v>
      </c>
      <c r="CO58" s="11">
        <f t="shared" ca="1" si="30"/>
        <v>4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90"/>
      <c r="B59" s="83"/>
      <c r="C59" s="128"/>
      <c r="D59" s="129">
        <f t="shared" ref="D59:H59" ca="1" si="53">D28</f>
        <v>8</v>
      </c>
      <c r="E59" s="130">
        <f t="shared" ca="1" si="53"/>
        <v>3</v>
      </c>
      <c r="F59" s="130" t="str">
        <f t="shared" ca="1" si="53"/>
        <v>.</v>
      </c>
      <c r="G59" s="131">
        <f t="shared" ca="1" si="53"/>
        <v>9</v>
      </c>
      <c r="H59" s="131">
        <f t="shared" ca="1" si="53"/>
        <v>7</v>
      </c>
      <c r="I59" s="103"/>
      <c r="J59" s="98"/>
      <c r="K59" s="90"/>
      <c r="L59" s="83"/>
      <c r="M59" s="128"/>
      <c r="N59" s="129">
        <f t="shared" ref="N59:R59" ca="1" si="54">N28</f>
        <v>0</v>
      </c>
      <c r="O59" s="130">
        <f t="shared" ca="1" si="54"/>
        <v>1</v>
      </c>
      <c r="P59" s="130" t="str">
        <f t="shared" ca="1" si="54"/>
        <v>.</v>
      </c>
      <c r="Q59" s="131">
        <f t="shared" ca="1" si="54"/>
        <v>5</v>
      </c>
      <c r="R59" s="131">
        <f t="shared" ca="1" si="54"/>
        <v>3</v>
      </c>
      <c r="S59" s="103"/>
      <c r="T59" s="98"/>
      <c r="BS59" s="10"/>
      <c r="BT59" s="11"/>
      <c r="BU59" s="11"/>
      <c r="BV59" s="4"/>
      <c r="BW59" s="4"/>
      <c r="BX59" s="4"/>
      <c r="BY59" s="4"/>
      <c r="BZ59" s="10">
        <f t="shared" ca="1" si="25"/>
        <v>0.90843832473901631</v>
      </c>
      <c r="CA59" s="11">
        <f t="shared" ca="1" si="26"/>
        <v>9</v>
      </c>
      <c r="CB59" s="4"/>
      <c r="CC59" s="4">
        <v>59</v>
      </c>
      <c r="CD59" s="4">
        <v>7</v>
      </c>
      <c r="CE59" s="4">
        <v>5</v>
      </c>
      <c r="CG59" s="10">
        <f t="shared" ca="1" si="27"/>
        <v>0.20310782098384805</v>
      </c>
      <c r="CH59" s="11">
        <f t="shared" ca="1" si="28"/>
        <v>80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0.98211459762398712</v>
      </c>
      <c r="CO59" s="11">
        <f t="shared" ca="1" si="30"/>
        <v>3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90"/>
      <c r="B60" s="83"/>
      <c r="C60" s="132" t="str">
        <f t="shared" ref="C60:H61" ca="1" si="55">C29</f>
        <v>＋</v>
      </c>
      <c r="D60" s="133">
        <f t="shared" ca="1" si="55"/>
        <v>0</v>
      </c>
      <c r="E60" s="134">
        <f t="shared" ca="1" si="55"/>
        <v>3</v>
      </c>
      <c r="F60" s="134" t="str">
        <f t="shared" ca="1" si="55"/>
        <v>.</v>
      </c>
      <c r="G60" s="135">
        <f t="shared" ca="1" si="55"/>
        <v>4</v>
      </c>
      <c r="H60" s="135">
        <f t="shared" ca="1" si="55"/>
        <v>1</v>
      </c>
      <c r="I60" s="103"/>
      <c r="J60" s="98"/>
      <c r="K60" s="90"/>
      <c r="L60" s="83"/>
      <c r="M60" s="132" t="str">
        <f t="shared" ref="M60:R61" ca="1" si="56">M29</f>
        <v>＋</v>
      </c>
      <c r="N60" s="133">
        <f t="shared" ca="1" si="56"/>
        <v>6</v>
      </c>
      <c r="O60" s="134">
        <f t="shared" ca="1" si="56"/>
        <v>6</v>
      </c>
      <c r="P60" s="134" t="str">
        <f t="shared" ca="1" si="56"/>
        <v>.</v>
      </c>
      <c r="Q60" s="135">
        <f t="shared" ca="1" si="56"/>
        <v>6</v>
      </c>
      <c r="R60" s="135">
        <f t="shared" ca="1" si="56"/>
        <v>9</v>
      </c>
      <c r="S60" s="103"/>
      <c r="T60" s="98"/>
      <c r="BS60" s="10"/>
      <c r="BT60" s="11"/>
      <c r="BU60" s="11"/>
      <c r="BV60" s="4"/>
      <c r="BW60" s="4"/>
      <c r="BX60" s="4"/>
      <c r="BY60" s="4"/>
      <c r="BZ60" s="10">
        <f t="shared" ca="1" si="25"/>
        <v>0.80658087834804137</v>
      </c>
      <c r="CA60" s="11">
        <f t="shared" ca="1" si="26"/>
        <v>16</v>
      </c>
      <c r="CB60" s="4"/>
      <c r="CC60" s="4">
        <v>60</v>
      </c>
      <c r="CD60" s="4">
        <v>7</v>
      </c>
      <c r="CE60" s="4">
        <v>6</v>
      </c>
      <c r="CG60" s="10">
        <f t="shared" ca="1" si="27"/>
        <v>0.1999911528746241</v>
      </c>
      <c r="CH60" s="11">
        <f t="shared" ca="1" si="28"/>
        <v>81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0.19571831337538581</v>
      </c>
      <c r="CO60" s="11">
        <f t="shared" ca="1" si="30"/>
        <v>63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90"/>
      <c r="B61" s="83"/>
      <c r="C61" s="137"/>
      <c r="D61" s="138">
        <f ca="1">D30</f>
        <v>8</v>
      </c>
      <c r="E61" s="139">
        <f t="shared" ca="1" si="55"/>
        <v>7</v>
      </c>
      <c r="F61" s="139" t="str">
        <f t="shared" si="55"/>
        <v>.</v>
      </c>
      <c r="G61" s="140">
        <f t="shared" ca="1" si="55"/>
        <v>3</v>
      </c>
      <c r="H61" s="141">
        <f t="shared" ca="1" si="55"/>
        <v>8</v>
      </c>
      <c r="I61" s="142"/>
      <c r="J61" s="98"/>
      <c r="K61" s="83"/>
      <c r="L61" s="83"/>
      <c r="M61" s="137"/>
      <c r="N61" s="138">
        <f ca="1">N30</f>
        <v>6</v>
      </c>
      <c r="O61" s="139">
        <f t="shared" ca="1" si="56"/>
        <v>8</v>
      </c>
      <c r="P61" s="139" t="str">
        <f t="shared" si="56"/>
        <v>.</v>
      </c>
      <c r="Q61" s="140">
        <f t="shared" ca="1" si="56"/>
        <v>2</v>
      </c>
      <c r="R61" s="141">
        <f t="shared" ca="1" si="56"/>
        <v>2</v>
      </c>
      <c r="S61" s="142"/>
      <c r="T61" s="98"/>
      <c r="BS61" s="10"/>
      <c r="BT61" s="11"/>
      <c r="BU61" s="11"/>
      <c r="BV61" s="4"/>
      <c r="BW61" s="4"/>
      <c r="BX61" s="4"/>
      <c r="BY61" s="4"/>
      <c r="BZ61" s="10">
        <f t="shared" ca="1" si="25"/>
        <v>0.43850852836715482</v>
      </c>
      <c r="CA61" s="11">
        <f t="shared" ca="1" si="26"/>
        <v>39</v>
      </c>
      <c r="CB61" s="4"/>
      <c r="CC61" s="4">
        <v>61</v>
      </c>
      <c r="CD61" s="4">
        <v>7</v>
      </c>
      <c r="CE61" s="4">
        <v>7</v>
      </c>
      <c r="CG61" s="10">
        <f t="shared" ca="1" si="27"/>
        <v>0.89254944078195664</v>
      </c>
      <c r="CH61" s="11">
        <f t="shared" ca="1" si="28"/>
        <v>14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0.3690328560364432</v>
      </c>
      <c r="CO61" s="11">
        <f t="shared" ca="1" si="30"/>
        <v>48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112"/>
      <c r="B62" s="113"/>
      <c r="C62" s="113"/>
      <c r="D62" s="113"/>
      <c r="E62" s="115"/>
      <c r="F62" s="113"/>
      <c r="G62" s="113"/>
      <c r="H62" s="113"/>
      <c r="I62" s="113"/>
      <c r="J62" s="116"/>
      <c r="K62" s="112"/>
      <c r="L62" s="113"/>
      <c r="M62" s="113"/>
      <c r="N62" s="113"/>
      <c r="O62" s="113"/>
      <c r="P62" s="113"/>
      <c r="Q62" s="113"/>
      <c r="R62" s="113"/>
      <c r="S62" s="113"/>
      <c r="T62" s="116"/>
      <c r="BS62" s="10"/>
      <c r="BT62" s="11"/>
      <c r="BU62" s="11"/>
      <c r="BV62" s="4"/>
      <c r="BW62" s="4"/>
      <c r="BX62" s="4"/>
      <c r="BY62" s="4"/>
      <c r="BZ62" s="10">
        <f t="shared" ca="1" si="25"/>
        <v>6.311874559619679E-3</v>
      </c>
      <c r="CA62" s="11">
        <f t="shared" ca="1" si="26"/>
        <v>81</v>
      </c>
      <c r="CB62" s="4"/>
      <c r="CC62" s="4">
        <v>62</v>
      </c>
      <c r="CD62" s="4">
        <v>7</v>
      </c>
      <c r="CE62" s="4">
        <v>8</v>
      </c>
      <c r="CG62" s="10">
        <f t="shared" ca="1" si="27"/>
        <v>0.13853328874389215</v>
      </c>
      <c r="CH62" s="11">
        <f t="shared" ca="1" si="28"/>
        <v>82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0.78317917729468267</v>
      </c>
      <c r="CO62" s="11">
        <f t="shared" ca="1" si="30"/>
        <v>19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0.86214460940452975</v>
      </c>
      <c r="CA63" s="11">
        <f t="shared" ca="1" si="26"/>
        <v>14</v>
      </c>
      <c r="CC63" s="4">
        <v>63</v>
      </c>
      <c r="CD63" s="4">
        <v>7</v>
      </c>
      <c r="CE63" s="4">
        <v>9</v>
      </c>
      <c r="CG63" s="10">
        <f t="shared" ca="1" si="27"/>
        <v>1.8606541252407238E-2</v>
      </c>
      <c r="CH63" s="11">
        <f t="shared" ca="1" si="28"/>
        <v>98</v>
      </c>
      <c r="CJ63" s="4">
        <v>63</v>
      </c>
      <c r="CK63" s="4">
        <v>6</v>
      </c>
      <c r="CL63" s="4">
        <v>2</v>
      </c>
      <c r="CN63" s="10">
        <f t="shared" ca="1" si="29"/>
        <v>0.86168002230242891</v>
      </c>
      <c r="CO63" s="11">
        <f t="shared" ca="1" si="30"/>
        <v>13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9.4418656657601185E-2</v>
      </c>
      <c r="CA64" s="11">
        <f t="shared" ca="1" si="26"/>
        <v>74</v>
      </c>
      <c r="CC64" s="4">
        <v>64</v>
      </c>
      <c r="CD64" s="4">
        <v>8</v>
      </c>
      <c r="CE64" s="4">
        <v>1</v>
      </c>
      <c r="CG64" s="10">
        <f t="shared" ca="1" si="27"/>
        <v>0.98463687192391536</v>
      </c>
      <c r="CH64" s="11">
        <f t="shared" ca="1" si="28"/>
        <v>6</v>
      </c>
      <c r="CJ64" s="4">
        <v>64</v>
      </c>
      <c r="CK64" s="4">
        <v>6</v>
      </c>
      <c r="CL64" s="4">
        <v>3</v>
      </c>
      <c r="CN64" s="10">
        <f t="shared" ca="1" si="29"/>
        <v>0.31246303091726002</v>
      </c>
      <c r="CO64" s="11">
        <f t="shared" ca="1" si="30"/>
        <v>53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0.25158659967417296</v>
      </c>
      <c r="CA65" s="11">
        <f t="shared" ca="1" si="26"/>
        <v>61</v>
      </c>
      <c r="CC65" s="4">
        <v>65</v>
      </c>
      <c r="CD65" s="4">
        <v>8</v>
      </c>
      <c r="CE65" s="4">
        <v>2</v>
      </c>
      <c r="CG65" s="10">
        <f t="shared" ca="1" si="27"/>
        <v>5.3169355368351323E-2</v>
      </c>
      <c r="CH65" s="11">
        <f t="shared" ca="1" si="28"/>
        <v>92</v>
      </c>
      <c r="CJ65" s="4">
        <v>65</v>
      </c>
      <c r="CK65" s="4">
        <v>6</v>
      </c>
      <c r="CL65" s="4">
        <v>4</v>
      </c>
      <c r="CN65" s="10">
        <f t="shared" ca="1" si="29"/>
        <v>0.18433040130969625</v>
      </c>
      <c r="CO65" s="11">
        <f t="shared" ca="1" si="30"/>
        <v>65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0.99499016854791933</v>
      </c>
      <c r="CA66" s="11">
        <f t="shared" ref="CA66:CA81" ca="1" si="58">RANK(BZ66,$BZ$1:$BZ$100,)</f>
        <v>2</v>
      </c>
      <c r="CC66" s="4">
        <v>66</v>
      </c>
      <c r="CD66" s="4">
        <v>8</v>
      </c>
      <c r="CE66" s="4">
        <v>3</v>
      </c>
      <c r="CG66" s="10">
        <f t="shared" ref="CG66:CG100" ca="1" si="59">RAND()</f>
        <v>0.65702067915735718</v>
      </c>
      <c r="CH66" s="11">
        <f t="shared" ref="CH66:CH100" ca="1" si="60">RANK(CG66,$CG$1:$CG$100,)</f>
        <v>29</v>
      </c>
      <c r="CJ66" s="4">
        <v>66</v>
      </c>
      <c r="CK66" s="4">
        <v>6</v>
      </c>
      <c r="CL66" s="4">
        <v>5</v>
      </c>
      <c r="CN66" s="10">
        <f t="shared" ref="CN66:CN81" ca="1" si="61">RAND()</f>
        <v>9.6879084118624115E-2</v>
      </c>
      <c r="CO66" s="11">
        <f t="shared" ref="CO66:CO81" ca="1" si="62">RANK(CN66,$CN$1:$CN$100,)</f>
        <v>72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0.38116213571197655</v>
      </c>
      <c r="CA67" s="11">
        <f t="shared" ca="1" si="58"/>
        <v>46</v>
      </c>
      <c r="CC67" s="4">
        <v>67</v>
      </c>
      <c r="CD67" s="4">
        <v>8</v>
      </c>
      <c r="CE67" s="4">
        <v>4</v>
      </c>
      <c r="CG67" s="10">
        <f t="shared" ca="1" si="59"/>
        <v>0.65417350754345882</v>
      </c>
      <c r="CH67" s="11">
        <f t="shared" ca="1" si="60"/>
        <v>30</v>
      </c>
      <c r="CJ67" s="4">
        <v>67</v>
      </c>
      <c r="CK67" s="4">
        <v>6</v>
      </c>
      <c r="CL67" s="4">
        <v>6</v>
      </c>
      <c r="CN67" s="10">
        <f t="shared" ca="1" si="61"/>
        <v>0.26644735531016417</v>
      </c>
      <c r="CO67" s="11">
        <f t="shared" ca="1" si="62"/>
        <v>58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0.73216011231629119</v>
      </c>
      <c r="CA68" s="11">
        <f t="shared" ca="1" si="58"/>
        <v>23</v>
      </c>
      <c r="CC68" s="4">
        <v>68</v>
      </c>
      <c r="CD68" s="4">
        <v>8</v>
      </c>
      <c r="CE68" s="4">
        <v>5</v>
      </c>
      <c r="CG68" s="10">
        <f t="shared" ca="1" si="59"/>
        <v>0.66095917696246753</v>
      </c>
      <c r="CH68" s="11">
        <f t="shared" ca="1" si="60"/>
        <v>27</v>
      </c>
      <c r="CJ68" s="4">
        <v>68</v>
      </c>
      <c r="CK68" s="4">
        <v>6</v>
      </c>
      <c r="CL68" s="4">
        <v>7</v>
      </c>
      <c r="CN68" s="10">
        <f t="shared" ca="1" si="61"/>
        <v>0.71499528819593083</v>
      </c>
      <c r="CO68" s="11">
        <f t="shared" ca="1" si="62"/>
        <v>25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0.15810863961263366</v>
      </c>
      <c r="CA69" s="11">
        <f t="shared" ca="1" si="58"/>
        <v>67</v>
      </c>
      <c r="CC69" s="4">
        <v>69</v>
      </c>
      <c r="CD69" s="4">
        <v>8</v>
      </c>
      <c r="CE69" s="4">
        <v>6</v>
      </c>
      <c r="CG69" s="10">
        <f t="shared" ca="1" si="59"/>
        <v>0.26240337505895295</v>
      </c>
      <c r="CH69" s="11">
        <f t="shared" ca="1" si="60"/>
        <v>71</v>
      </c>
      <c r="CJ69" s="4">
        <v>69</v>
      </c>
      <c r="CK69" s="4">
        <v>6</v>
      </c>
      <c r="CL69" s="4">
        <v>8</v>
      </c>
      <c r="CN69" s="10">
        <f t="shared" ca="1" si="61"/>
        <v>4.6323237471484924E-2</v>
      </c>
      <c r="CO69" s="11">
        <f t="shared" ca="1" si="62"/>
        <v>77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0.51578843685389819</v>
      </c>
      <c r="CA70" s="11">
        <f t="shared" ca="1" si="58"/>
        <v>35</v>
      </c>
      <c r="CC70" s="4">
        <v>70</v>
      </c>
      <c r="CD70" s="4">
        <v>8</v>
      </c>
      <c r="CE70" s="4">
        <v>7</v>
      </c>
      <c r="CG70" s="10">
        <f t="shared" ca="1" si="59"/>
        <v>0.48744851982183179</v>
      </c>
      <c r="CH70" s="11">
        <f t="shared" ca="1" si="60"/>
        <v>46</v>
      </c>
      <c r="CJ70" s="4">
        <v>70</v>
      </c>
      <c r="CK70" s="4">
        <v>6</v>
      </c>
      <c r="CL70" s="4">
        <v>9</v>
      </c>
      <c r="CN70" s="10">
        <f t="shared" ca="1" si="61"/>
        <v>0.81677252785301668</v>
      </c>
      <c r="CO70" s="11">
        <f t="shared" ca="1" si="62"/>
        <v>15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0.89695806978290327</v>
      </c>
      <c r="CA71" s="11">
        <f t="shared" ca="1" si="58"/>
        <v>10</v>
      </c>
      <c r="CC71" s="4">
        <v>71</v>
      </c>
      <c r="CD71" s="4">
        <v>8</v>
      </c>
      <c r="CE71" s="4">
        <v>8</v>
      </c>
      <c r="CG71" s="10">
        <f t="shared" ca="1" si="59"/>
        <v>0.98874304305962779</v>
      </c>
      <c r="CH71" s="11">
        <f t="shared" ca="1" si="60"/>
        <v>3</v>
      </c>
      <c r="CJ71" s="4">
        <v>71</v>
      </c>
      <c r="CK71" s="4">
        <v>7</v>
      </c>
      <c r="CL71" s="4">
        <v>0</v>
      </c>
      <c r="CN71" s="10">
        <f t="shared" ca="1" si="61"/>
        <v>0.67548215586048521</v>
      </c>
      <c r="CO71" s="11">
        <f t="shared" ca="1" si="62"/>
        <v>28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0.66011817045914345</v>
      </c>
      <c r="CA72" s="11">
        <f t="shared" ca="1" si="58"/>
        <v>27</v>
      </c>
      <c r="CC72" s="4">
        <v>72</v>
      </c>
      <c r="CD72" s="4">
        <v>8</v>
      </c>
      <c r="CE72" s="4">
        <v>9</v>
      </c>
      <c r="CG72" s="10">
        <f t="shared" ca="1" si="59"/>
        <v>0.60066198855256236</v>
      </c>
      <c r="CH72" s="11">
        <f t="shared" ca="1" si="60"/>
        <v>36</v>
      </c>
      <c r="CJ72" s="4">
        <v>72</v>
      </c>
      <c r="CK72" s="4">
        <v>7</v>
      </c>
      <c r="CL72" s="4">
        <v>1</v>
      </c>
      <c r="CN72" s="10">
        <f t="shared" ca="1" si="61"/>
        <v>0.17242982734718726</v>
      </c>
      <c r="CO72" s="11">
        <f t="shared" ca="1" si="62"/>
        <v>66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0.86626626356011838</v>
      </c>
      <c r="CA73" s="11">
        <f t="shared" ca="1" si="58"/>
        <v>12</v>
      </c>
      <c r="CC73" s="4">
        <v>73</v>
      </c>
      <c r="CD73" s="4">
        <v>9</v>
      </c>
      <c r="CE73" s="4">
        <v>1</v>
      </c>
      <c r="CG73" s="10">
        <f t="shared" ca="1" si="59"/>
        <v>0.58692862169302262</v>
      </c>
      <c r="CH73" s="11">
        <f t="shared" ca="1" si="60"/>
        <v>38</v>
      </c>
      <c r="CJ73" s="4">
        <v>73</v>
      </c>
      <c r="CK73" s="4">
        <v>7</v>
      </c>
      <c r="CL73" s="4">
        <v>2</v>
      </c>
      <c r="CN73" s="10">
        <f t="shared" ca="1" si="61"/>
        <v>0.79903787807422411</v>
      </c>
      <c r="CO73" s="11">
        <f t="shared" ca="1" si="62"/>
        <v>17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0.98359068978315445</v>
      </c>
      <c r="CA74" s="11">
        <f t="shared" ca="1" si="58"/>
        <v>4</v>
      </c>
      <c r="CC74" s="4">
        <v>74</v>
      </c>
      <c r="CD74" s="4">
        <v>9</v>
      </c>
      <c r="CE74" s="4">
        <v>2</v>
      </c>
      <c r="CG74" s="10">
        <f t="shared" ca="1" si="59"/>
        <v>2.5395331492075734E-2</v>
      </c>
      <c r="CH74" s="11">
        <f t="shared" ca="1" si="60"/>
        <v>97</v>
      </c>
      <c r="CJ74" s="4">
        <v>74</v>
      </c>
      <c r="CK74" s="4">
        <v>7</v>
      </c>
      <c r="CL74" s="4">
        <v>3</v>
      </c>
      <c r="CN74" s="10">
        <f t="shared" ca="1" si="61"/>
        <v>0.49667306347685258</v>
      </c>
      <c r="CO74" s="11">
        <f t="shared" ca="1" si="62"/>
        <v>43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0.40875661551907816</v>
      </c>
      <c r="CA75" s="11">
        <f t="shared" ca="1" si="58"/>
        <v>44</v>
      </c>
      <c r="CC75" s="4">
        <v>75</v>
      </c>
      <c r="CD75" s="4">
        <v>9</v>
      </c>
      <c r="CE75" s="4">
        <v>3</v>
      </c>
      <c r="CG75" s="10">
        <f t="shared" ca="1" si="59"/>
        <v>0.38669494025048134</v>
      </c>
      <c r="CH75" s="11">
        <f t="shared" ca="1" si="60"/>
        <v>53</v>
      </c>
      <c r="CJ75" s="4">
        <v>75</v>
      </c>
      <c r="CK75" s="4">
        <v>7</v>
      </c>
      <c r="CL75" s="4">
        <v>4</v>
      </c>
      <c r="CN75" s="10">
        <f t="shared" ca="1" si="61"/>
        <v>0.53608194737794468</v>
      </c>
      <c r="CO75" s="11">
        <f t="shared" ca="1" si="62"/>
        <v>42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0.50245310366341234</v>
      </c>
      <c r="CA76" s="11">
        <f t="shared" ca="1" si="58"/>
        <v>36</v>
      </c>
      <c r="CC76" s="4">
        <v>76</v>
      </c>
      <c r="CD76" s="4">
        <v>9</v>
      </c>
      <c r="CE76" s="4">
        <v>4</v>
      </c>
      <c r="CG76" s="10">
        <f t="shared" ca="1" si="59"/>
        <v>0.65772675601115249</v>
      </c>
      <c r="CH76" s="11">
        <f t="shared" ca="1" si="60"/>
        <v>28</v>
      </c>
      <c r="CJ76" s="4">
        <v>76</v>
      </c>
      <c r="CK76" s="4">
        <v>7</v>
      </c>
      <c r="CL76" s="4">
        <v>5</v>
      </c>
      <c r="CN76" s="10">
        <f t="shared" ca="1" si="61"/>
        <v>0.26025389310911073</v>
      </c>
      <c r="CO76" s="11">
        <f t="shared" ca="1" si="62"/>
        <v>59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0.15857596231269411</v>
      </c>
      <c r="CA77" s="11">
        <f t="shared" ca="1" si="58"/>
        <v>66</v>
      </c>
      <c r="CC77" s="4">
        <v>77</v>
      </c>
      <c r="CD77" s="4">
        <v>9</v>
      </c>
      <c r="CE77" s="4">
        <v>5</v>
      </c>
      <c r="CG77" s="10">
        <f t="shared" ca="1" si="59"/>
        <v>0.74024643945212742</v>
      </c>
      <c r="CH77" s="11">
        <f t="shared" ca="1" si="60"/>
        <v>21</v>
      </c>
      <c r="CJ77" s="4">
        <v>77</v>
      </c>
      <c r="CK77" s="4">
        <v>7</v>
      </c>
      <c r="CL77" s="4">
        <v>6</v>
      </c>
      <c r="CN77" s="10">
        <f t="shared" ca="1" si="61"/>
        <v>0.91192345269274822</v>
      </c>
      <c r="CO77" s="11">
        <f t="shared" ca="1" si="62"/>
        <v>9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5.0455595997060287E-2</v>
      </c>
      <c r="CA78" s="11">
        <f t="shared" ca="1" si="58"/>
        <v>78</v>
      </c>
      <c r="CC78" s="4">
        <v>78</v>
      </c>
      <c r="CD78" s="4">
        <v>9</v>
      </c>
      <c r="CE78" s="4">
        <v>6</v>
      </c>
      <c r="CG78" s="10">
        <f t="shared" ca="1" si="59"/>
        <v>0.5745814754191676</v>
      </c>
      <c r="CH78" s="11">
        <f t="shared" ca="1" si="60"/>
        <v>40</v>
      </c>
      <c r="CJ78" s="4">
        <v>78</v>
      </c>
      <c r="CK78" s="4">
        <v>7</v>
      </c>
      <c r="CL78" s="4">
        <v>7</v>
      </c>
      <c r="CN78" s="10">
        <f t="shared" ca="1" si="61"/>
        <v>0.27931534611933573</v>
      </c>
      <c r="CO78" s="11">
        <f t="shared" ca="1" si="62"/>
        <v>54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0.35620468315634046</v>
      </c>
      <c r="CA79" s="11">
        <f t="shared" ca="1" si="58"/>
        <v>51</v>
      </c>
      <c r="CC79" s="4">
        <v>79</v>
      </c>
      <c r="CD79" s="4">
        <v>9</v>
      </c>
      <c r="CE79" s="4">
        <v>7</v>
      </c>
      <c r="CG79" s="10">
        <f t="shared" ca="1" si="59"/>
        <v>0.42069606548866079</v>
      </c>
      <c r="CH79" s="11">
        <f t="shared" ca="1" si="60"/>
        <v>49</v>
      </c>
      <c r="CJ79" s="4">
        <v>79</v>
      </c>
      <c r="CK79" s="4">
        <v>7</v>
      </c>
      <c r="CL79" s="4">
        <v>8</v>
      </c>
      <c r="CN79" s="10">
        <f t="shared" ca="1" si="61"/>
        <v>0.64078775548377587</v>
      </c>
      <c r="CO79" s="11">
        <f t="shared" ca="1" si="62"/>
        <v>31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0.35847499224672186</v>
      </c>
      <c r="CA80" s="11">
        <f t="shared" ca="1" si="58"/>
        <v>49</v>
      </c>
      <c r="CC80" s="4">
        <v>80</v>
      </c>
      <c r="CD80" s="4">
        <v>9</v>
      </c>
      <c r="CE80" s="4">
        <v>8</v>
      </c>
      <c r="CG80" s="10">
        <f t="shared" ca="1" si="59"/>
        <v>0.6528615259520274</v>
      </c>
      <c r="CH80" s="11">
        <f t="shared" ca="1" si="60"/>
        <v>31</v>
      </c>
      <c r="CJ80" s="4">
        <v>80</v>
      </c>
      <c r="CK80" s="4">
        <v>7</v>
      </c>
      <c r="CL80" s="4">
        <v>9</v>
      </c>
      <c r="CN80" s="10">
        <f t="shared" ca="1" si="61"/>
        <v>2.9102405348370608E-2</v>
      </c>
      <c r="CO80" s="11">
        <f t="shared" ca="1" si="62"/>
        <v>78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0.52171126607267693</v>
      </c>
      <c r="CA81" s="11">
        <f t="shared" ca="1" si="58"/>
        <v>34</v>
      </c>
      <c r="CC81" s="4">
        <v>81</v>
      </c>
      <c r="CD81" s="4">
        <v>9</v>
      </c>
      <c r="CE81" s="4">
        <v>9</v>
      </c>
      <c r="CG81" s="10">
        <f t="shared" ca="1" si="59"/>
        <v>0.64911214041219378</v>
      </c>
      <c r="CH81" s="11">
        <f t="shared" ca="1" si="60"/>
        <v>32</v>
      </c>
      <c r="CJ81" s="4">
        <v>81</v>
      </c>
      <c r="CK81" s="4">
        <v>8</v>
      </c>
      <c r="CL81" s="4">
        <v>0</v>
      </c>
      <c r="CN81" s="10">
        <f t="shared" ca="1" si="61"/>
        <v>6.418409298702088E-2</v>
      </c>
      <c r="CO81" s="11">
        <f t="shared" ca="1" si="62"/>
        <v>74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>
        <f t="shared" ca="1" si="59"/>
        <v>0.9048238686185166</v>
      </c>
      <c r="CH82" s="11">
        <f t="shared" ca="1" si="60"/>
        <v>13</v>
      </c>
      <c r="CJ82" s="4">
        <v>82</v>
      </c>
      <c r="CK82" s="4">
        <v>8</v>
      </c>
      <c r="CL82" s="4">
        <v>1</v>
      </c>
      <c r="CN82" s="10"/>
      <c r="CO82" s="11"/>
      <c r="CQ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>
        <f t="shared" ca="1" si="59"/>
        <v>0.9056306079526103</v>
      </c>
      <c r="CH83" s="11">
        <f t="shared" ca="1" si="60"/>
        <v>12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>
        <f t="shared" ca="1" si="59"/>
        <v>0.23126955126710447</v>
      </c>
      <c r="CH84" s="11">
        <f t="shared" ca="1" si="60"/>
        <v>75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>
        <f t="shared" ca="1" si="59"/>
        <v>0.91812478881087478</v>
      </c>
      <c r="CH85" s="11">
        <f t="shared" ca="1" si="60"/>
        <v>11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>
        <f t="shared" ca="1" si="59"/>
        <v>0.51922115174312089</v>
      </c>
      <c r="CH86" s="11">
        <f t="shared" ca="1" si="60"/>
        <v>42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>
        <f t="shared" ca="1" si="59"/>
        <v>0.99849976137044416</v>
      </c>
      <c r="CH87" s="11">
        <f t="shared" ca="1" si="60"/>
        <v>1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>
        <f t="shared" ca="1" si="59"/>
        <v>0.86520657023776593</v>
      </c>
      <c r="CH88" s="11">
        <f t="shared" ca="1" si="60"/>
        <v>16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>
        <f t="shared" ca="1" si="59"/>
        <v>0.32931242126394467</v>
      </c>
      <c r="CH89" s="11">
        <f t="shared" ca="1" si="60"/>
        <v>63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>
        <f t="shared" ca="1" si="59"/>
        <v>0.49841537479916065</v>
      </c>
      <c r="CH90" s="11">
        <f t="shared" ca="1" si="60"/>
        <v>45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9"/>
        <v>0.22488990949570542</v>
      </c>
      <c r="CH91" s="11">
        <f t="shared" ca="1" si="60"/>
        <v>76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9"/>
        <v>0.44930676979928308</v>
      </c>
      <c r="CH92" s="11">
        <f t="shared" ca="1" si="60"/>
        <v>47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9"/>
        <v>0.26006927012446868</v>
      </c>
      <c r="CH93" s="11">
        <f t="shared" ca="1" si="60"/>
        <v>72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9"/>
        <v>6.6669282792441331E-2</v>
      </c>
      <c r="CH94" s="11">
        <f t="shared" ca="1" si="60"/>
        <v>91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9"/>
        <v>0.37917457890094375</v>
      </c>
      <c r="CH95" s="11">
        <f t="shared" ca="1" si="60"/>
        <v>55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Y96" s="4"/>
      <c r="BZ96" s="10"/>
      <c r="CA96" s="11"/>
      <c r="CC96" s="4"/>
      <c r="CG96" s="10">
        <f t="shared" ca="1" si="59"/>
        <v>0.30289437389270035</v>
      </c>
      <c r="CH96" s="11">
        <f t="shared" ca="1" si="60"/>
        <v>66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Y97" s="4"/>
      <c r="BZ97" s="10"/>
      <c r="CA97" s="11"/>
      <c r="CC97" s="4"/>
      <c r="CG97" s="10">
        <f t="shared" ca="1" si="59"/>
        <v>0.60364363885146444</v>
      </c>
      <c r="CH97" s="11">
        <f t="shared" ca="1" si="60"/>
        <v>33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Y98" s="4"/>
      <c r="BZ98" s="10"/>
      <c r="CA98" s="11"/>
      <c r="CC98" s="4"/>
      <c r="CG98" s="10">
        <f t="shared" ca="1" si="59"/>
        <v>0.13471495567309799</v>
      </c>
      <c r="CH98" s="11">
        <f t="shared" ca="1" si="60"/>
        <v>84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Y99" s="4"/>
      <c r="BZ99" s="10"/>
      <c r="CA99" s="11"/>
      <c r="CC99" s="4"/>
      <c r="CG99" s="10">
        <f t="shared" ca="1" si="59"/>
        <v>0.11034688960243477</v>
      </c>
      <c r="CH99" s="11">
        <f t="shared" ca="1" si="60"/>
        <v>88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Y100" s="4"/>
      <c r="BZ100" s="10"/>
      <c r="CA100" s="11"/>
      <c r="CC100" s="4"/>
      <c r="CG100" s="10">
        <f t="shared" ca="1" si="59"/>
        <v>0.51498292315553318</v>
      </c>
      <c r="CH100" s="11">
        <f t="shared" ca="1" si="60"/>
        <v>44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NmMBnWWi7Kwad8LOPGJ8Zq+NEdxHLtuVZRl468+8CjYwOPFTz95Vck3ZrdSg8GGtp49aYnd3e34+V9r9SWxe/g==" saltValue="EeOKaEzTRibIRDnLuybrE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7"/>
  <conditionalFormatting sqref="AF15:AF26">
    <cfRule type="expression" dxfId="275" priority="137">
      <formula>$AF15="NO"</formula>
    </cfRule>
  </conditionalFormatting>
  <conditionalFormatting sqref="S7">
    <cfRule type="expression" dxfId="274" priority="136">
      <formula>S7=0</formula>
    </cfRule>
  </conditionalFormatting>
  <conditionalFormatting sqref="S8">
    <cfRule type="expression" dxfId="273" priority="135">
      <formula>S8=0</formula>
    </cfRule>
  </conditionalFormatting>
  <conditionalFormatting sqref="S14">
    <cfRule type="expression" dxfId="272" priority="134">
      <formula>S14=0</formula>
    </cfRule>
  </conditionalFormatting>
  <conditionalFormatting sqref="S15">
    <cfRule type="expression" dxfId="271" priority="133">
      <formula>S15=0</formula>
    </cfRule>
  </conditionalFormatting>
  <conditionalFormatting sqref="S21">
    <cfRule type="expression" dxfId="270" priority="132">
      <formula>S21=0</formula>
    </cfRule>
  </conditionalFormatting>
  <conditionalFormatting sqref="S22">
    <cfRule type="expression" dxfId="269" priority="131">
      <formula>S22=0</formula>
    </cfRule>
  </conditionalFormatting>
  <conditionalFormatting sqref="S28">
    <cfRule type="expression" dxfId="268" priority="130">
      <formula>S28=0</formula>
    </cfRule>
  </conditionalFormatting>
  <conditionalFormatting sqref="S29">
    <cfRule type="expression" dxfId="267" priority="129">
      <formula>S29=0</formula>
    </cfRule>
  </conditionalFormatting>
  <conditionalFormatting sqref="D38">
    <cfRule type="expression" dxfId="266" priority="128">
      <formula>D38=0</formula>
    </cfRule>
  </conditionalFormatting>
  <conditionalFormatting sqref="D39">
    <cfRule type="expression" dxfId="265" priority="127">
      <formula>D39=0</formula>
    </cfRule>
  </conditionalFormatting>
  <conditionalFormatting sqref="D40">
    <cfRule type="expression" dxfId="264" priority="126">
      <formula>D40=0</formula>
    </cfRule>
  </conditionalFormatting>
  <conditionalFormatting sqref="C39">
    <cfRule type="expression" dxfId="263" priority="125">
      <formula>C39=""</formula>
    </cfRule>
  </conditionalFormatting>
  <conditionalFormatting sqref="H38:I38">
    <cfRule type="expression" dxfId="262" priority="124">
      <formula>H38=0</formula>
    </cfRule>
  </conditionalFormatting>
  <conditionalFormatting sqref="H39:I39">
    <cfRule type="expression" dxfId="261" priority="123">
      <formula>H39=0</formula>
    </cfRule>
  </conditionalFormatting>
  <conditionalFormatting sqref="G38">
    <cfRule type="expression" dxfId="260" priority="122">
      <formula>AND(G38=0,H38=0)</formula>
    </cfRule>
  </conditionalFormatting>
  <conditionalFormatting sqref="G39">
    <cfRule type="expression" dxfId="259" priority="121">
      <formula>AND(G39=0,H39=0)</formula>
    </cfRule>
  </conditionalFormatting>
  <conditionalFormatting sqref="N38">
    <cfRule type="expression" dxfId="258" priority="120">
      <formula>N38=0</formula>
    </cfRule>
  </conditionalFormatting>
  <conditionalFormatting sqref="N39">
    <cfRule type="expression" dxfId="257" priority="119">
      <formula>N39=0</formula>
    </cfRule>
  </conditionalFormatting>
  <conditionalFormatting sqref="N40">
    <cfRule type="expression" dxfId="256" priority="118">
      <formula>N40=0</formula>
    </cfRule>
  </conditionalFormatting>
  <conditionalFormatting sqref="M39">
    <cfRule type="expression" dxfId="255" priority="117">
      <formula>M39=""</formula>
    </cfRule>
  </conditionalFormatting>
  <conditionalFormatting sqref="R38:S38">
    <cfRule type="expression" dxfId="254" priority="116">
      <formula>R38=0</formula>
    </cfRule>
  </conditionalFormatting>
  <conditionalFormatting sqref="R39:S39">
    <cfRule type="expression" dxfId="253" priority="115">
      <formula>R39=0</formula>
    </cfRule>
  </conditionalFormatting>
  <conditionalFormatting sqref="Q38">
    <cfRule type="expression" dxfId="252" priority="114">
      <formula>AND(Q38=0,R38=0)</formula>
    </cfRule>
  </conditionalFormatting>
  <conditionalFormatting sqref="Q39">
    <cfRule type="expression" dxfId="251" priority="113">
      <formula>AND(Q39=0,R39=0)</formula>
    </cfRule>
  </conditionalFormatting>
  <conditionalFormatting sqref="D45">
    <cfRule type="expression" dxfId="250" priority="112">
      <formula>D45=0</formula>
    </cfRule>
  </conditionalFormatting>
  <conditionalFormatting sqref="D46">
    <cfRule type="expression" dxfId="249" priority="111">
      <formula>D46=0</formula>
    </cfRule>
  </conditionalFormatting>
  <conditionalFormatting sqref="D47">
    <cfRule type="expression" dxfId="248" priority="110">
      <formula>D47=0</formula>
    </cfRule>
  </conditionalFormatting>
  <conditionalFormatting sqref="C46">
    <cfRule type="expression" dxfId="247" priority="109">
      <formula>C46=""</formula>
    </cfRule>
  </conditionalFormatting>
  <conditionalFormatting sqref="H45:I45">
    <cfRule type="expression" dxfId="246" priority="108">
      <formula>H45=0</formula>
    </cfRule>
  </conditionalFormatting>
  <conditionalFormatting sqref="H46:I46">
    <cfRule type="expression" dxfId="245" priority="107">
      <formula>H46=0</formula>
    </cfRule>
  </conditionalFormatting>
  <conditionalFormatting sqref="G45">
    <cfRule type="expression" dxfId="244" priority="106">
      <formula>AND(G45=0,H45=0)</formula>
    </cfRule>
  </conditionalFormatting>
  <conditionalFormatting sqref="G46">
    <cfRule type="expression" dxfId="243" priority="105">
      <formula>AND(G46=0,H46=0)</formula>
    </cfRule>
  </conditionalFormatting>
  <conditionalFormatting sqref="N45">
    <cfRule type="expression" dxfId="242" priority="104">
      <formula>N45=0</formula>
    </cfRule>
  </conditionalFormatting>
  <conditionalFormatting sqref="N46">
    <cfRule type="expression" dxfId="241" priority="103">
      <formula>N46=0</formula>
    </cfRule>
  </conditionalFormatting>
  <conditionalFormatting sqref="N47">
    <cfRule type="expression" dxfId="240" priority="102">
      <formula>N47=0</formula>
    </cfRule>
  </conditionalFormatting>
  <conditionalFormatting sqref="M46">
    <cfRule type="expression" dxfId="239" priority="101">
      <formula>M46=""</formula>
    </cfRule>
  </conditionalFormatting>
  <conditionalFormatting sqref="R45:S45">
    <cfRule type="expression" dxfId="238" priority="100">
      <formula>R45=0</formula>
    </cfRule>
  </conditionalFormatting>
  <conditionalFormatting sqref="R46:S46">
    <cfRule type="expression" dxfId="237" priority="99">
      <formula>R46=0</formula>
    </cfRule>
  </conditionalFormatting>
  <conditionalFormatting sqref="Q45">
    <cfRule type="expression" dxfId="236" priority="98">
      <formula>AND(Q45=0,R45=0)</formula>
    </cfRule>
  </conditionalFormatting>
  <conditionalFormatting sqref="Q46">
    <cfRule type="expression" dxfId="235" priority="97">
      <formula>AND(Q46=0,R46=0)</formula>
    </cfRule>
  </conditionalFormatting>
  <conditionalFormatting sqref="D52">
    <cfRule type="expression" dxfId="234" priority="96">
      <formula>D52=0</formula>
    </cfRule>
  </conditionalFormatting>
  <conditionalFormatting sqref="D53">
    <cfRule type="expression" dxfId="233" priority="95">
      <formula>D53=0</formula>
    </cfRule>
  </conditionalFormatting>
  <conditionalFormatting sqref="D54">
    <cfRule type="expression" dxfId="232" priority="94">
      <formula>D54=0</formula>
    </cfRule>
  </conditionalFormatting>
  <conditionalFormatting sqref="C53">
    <cfRule type="expression" dxfId="231" priority="93">
      <formula>C53=""</formula>
    </cfRule>
  </conditionalFormatting>
  <conditionalFormatting sqref="H52:I52">
    <cfRule type="expression" dxfId="230" priority="92">
      <formula>H52=0</formula>
    </cfRule>
  </conditionalFormatting>
  <conditionalFormatting sqref="H53:I53">
    <cfRule type="expression" dxfId="229" priority="91">
      <formula>H53=0</formula>
    </cfRule>
  </conditionalFormatting>
  <conditionalFormatting sqref="G52">
    <cfRule type="expression" dxfId="228" priority="90">
      <formula>AND(G52=0,H52=0)</formula>
    </cfRule>
  </conditionalFormatting>
  <conditionalFormatting sqref="G53">
    <cfRule type="expression" dxfId="227" priority="89">
      <formula>AND(G53=0,H53=0)</formula>
    </cfRule>
  </conditionalFormatting>
  <conditionalFormatting sqref="N52">
    <cfRule type="expression" dxfId="226" priority="88">
      <formula>N52=0</formula>
    </cfRule>
  </conditionalFormatting>
  <conditionalFormatting sqref="N53">
    <cfRule type="expression" dxfId="225" priority="87">
      <formula>N53=0</formula>
    </cfRule>
  </conditionalFormatting>
  <conditionalFormatting sqref="N54">
    <cfRule type="expression" dxfId="224" priority="86">
      <formula>N54=0</formula>
    </cfRule>
  </conditionalFormatting>
  <conditionalFormatting sqref="M53">
    <cfRule type="expression" dxfId="223" priority="85">
      <formula>M53=""</formula>
    </cfRule>
  </conditionalFormatting>
  <conditionalFormatting sqref="R52:S52">
    <cfRule type="expression" dxfId="222" priority="84">
      <formula>R52=0</formula>
    </cfRule>
  </conditionalFormatting>
  <conditionalFormatting sqref="R53:S53">
    <cfRule type="expression" dxfId="221" priority="83">
      <formula>R53=0</formula>
    </cfRule>
  </conditionalFormatting>
  <conditionalFormatting sqref="Q52">
    <cfRule type="expression" dxfId="220" priority="82">
      <formula>AND(Q52=0,R52=0)</formula>
    </cfRule>
  </conditionalFormatting>
  <conditionalFormatting sqref="Q53">
    <cfRule type="expression" dxfId="219" priority="81">
      <formula>AND(Q53=0,R53=0)</formula>
    </cfRule>
  </conditionalFormatting>
  <conditionalFormatting sqref="D59">
    <cfRule type="expression" dxfId="218" priority="80">
      <formula>D59=0</formula>
    </cfRule>
  </conditionalFormatting>
  <conditionalFormatting sqref="D60">
    <cfRule type="expression" dxfId="217" priority="79">
      <formula>D60=0</formula>
    </cfRule>
  </conditionalFormatting>
  <conditionalFormatting sqref="D61">
    <cfRule type="expression" dxfId="216" priority="78">
      <formula>D61=0</formula>
    </cfRule>
  </conditionalFormatting>
  <conditionalFormatting sqref="C60">
    <cfRule type="expression" dxfId="215" priority="77">
      <formula>C60=""</formula>
    </cfRule>
  </conditionalFormatting>
  <conditionalFormatting sqref="H59:I59">
    <cfRule type="expression" dxfId="214" priority="76">
      <formula>H59=0</formula>
    </cfRule>
  </conditionalFormatting>
  <conditionalFormatting sqref="H60:I60">
    <cfRule type="expression" dxfId="213" priority="75">
      <formula>H60=0</formula>
    </cfRule>
  </conditionalFormatting>
  <conditionalFormatting sqref="G59">
    <cfRule type="expression" dxfId="212" priority="74">
      <formula>AND(G59=0,H59=0)</formula>
    </cfRule>
  </conditionalFormatting>
  <conditionalFormatting sqref="G60">
    <cfRule type="expression" dxfId="211" priority="73">
      <formula>AND(G60=0,H60=0)</formula>
    </cfRule>
  </conditionalFormatting>
  <conditionalFormatting sqref="N59">
    <cfRule type="expression" dxfId="210" priority="72">
      <formula>N59=0</formula>
    </cfRule>
  </conditionalFormatting>
  <conditionalFormatting sqref="N60">
    <cfRule type="expression" dxfId="209" priority="71">
      <formula>N60=0</formula>
    </cfRule>
  </conditionalFormatting>
  <conditionalFormatting sqref="N61">
    <cfRule type="expression" dxfId="208" priority="70">
      <formula>N61=0</formula>
    </cfRule>
  </conditionalFormatting>
  <conditionalFormatting sqref="M60">
    <cfRule type="expression" dxfId="207" priority="69">
      <formula>M60=""</formula>
    </cfRule>
  </conditionalFormatting>
  <conditionalFormatting sqref="R59:S59">
    <cfRule type="expression" dxfId="206" priority="68">
      <formula>R59=0</formula>
    </cfRule>
  </conditionalFormatting>
  <conditionalFormatting sqref="R60:S60">
    <cfRule type="expression" dxfId="205" priority="67">
      <formula>R60=0</formula>
    </cfRule>
  </conditionalFormatting>
  <conditionalFormatting sqref="Q59">
    <cfRule type="expression" dxfId="204" priority="66">
      <formula>AND(Q59=0,R59=0)</formula>
    </cfRule>
  </conditionalFormatting>
  <conditionalFormatting sqref="Q60">
    <cfRule type="expression" dxfId="203" priority="65">
      <formula>AND(Q60=0,R60=0)</formula>
    </cfRule>
  </conditionalFormatting>
  <conditionalFormatting sqref="D7">
    <cfRule type="expression" dxfId="202" priority="64">
      <formula>D7=0</formula>
    </cfRule>
  </conditionalFormatting>
  <conditionalFormatting sqref="D8">
    <cfRule type="expression" dxfId="201" priority="63">
      <formula>D8=0</formula>
    </cfRule>
  </conditionalFormatting>
  <conditionalFormatting sqref="D9">
    <cfRule type="expression" dxfId="200" priority="62">
      <formula>D9=0</formula>
    </cfRule>
  </conditionalFormatting>
  <conditionalFormatting sqref="C8">
    <cfRule type="expression" dxfId="199" priority="61">
      <formula>C8=""</formula>
    </cfRule>
  </conditionalFormatting>
  <conditionalFormatting sqref="H7:I7">
    <cfRule type="expression" dxfId="198" priority="60">
      <formula>H7=0</formula>
    </cfRule>
  </conditionalFormatting>
  <conditionalFormatting sqref="H8:I8">
    <cfRule type="expression" dxfId="197" priority="59">
      <formula>H8=0</formula>
    </cfRule>
  </conditionalFormatting>
  <conditionalFormatting sqref="G7">
    <cfRule type="expression" dxfId="196" priority="58">
      <formula>AND(G7=0,H7=0)</formula>
    </cfRule>
  </conditionalFormatting>
  <conditionalFormatting sqref="G8">
    <cfRule type="expression" dxfId="195" priority="57">
      <formula>AND(G8=0,H8=0)</formula>
    </cfRule>
  </conditionalFormatting>
  <conditionalFormatting sqref="N7">
    <cfRule type="expression" dxfId="194" priority="56">
      <formula>N7=0</formula>
    </cfRule>
  </conditionalFormatting>
  <conditionalFormatting sqref="N8">
    <cfRule type="expression" dxfId="193" priority="55">
      <formula>N8=0</formula>
    </cfRule>
  </conditionalFormatting>
  <conditionalFormatting sqref="N9">
    <cfRule type="expression" dxfId="192" priority="54">
      <formula>N9=0</formula>
    </cfRule>
  </conditionalFormatting>
  <conditionalFormatting sqref="M8">
    <cfRule type="expression" dxfId="191" priority="53">
      <formula>M8=""</formula>
    </cfRule>
  </conditionalFormatting>
  <conditionalFormatting sqref="R7">
    <cfRule type="expression" dxfId="190" priority="52">
      <formula>R7=0</formula>
    </cfRule>
  </conditionalFormatting>
  <conditionalFormatting sqref="R8">
    <cfRule type="expression" dxfId="189" priority="51">
      <formula>R8=0</formula>
    </cfRule>
  </conditionalFormatting>
  <conditionalFormatting sqref="Q7">
    <cfRule type="expression" dxfId="188" priority="50">
      <formula>AND(Q7=0,R7=0)</formula>
    </cfRule>
  </conditionalFormatting>
  <conditionalFormatting sqref="Q8">
    <cfRule type="expression" dxfId="187" priority="49">
      <formula>AND(Q8=0,R8=0)</formula>
    </cfRule>
  </conditionalFormatting>
  <conditionalFormatting sqref="D14">
    <cfRule type="expression" dxfId="186" priority="48">
      <formula>D14=0</formula>
    </cfRule>
  </conditionalFormatting>
  <conditionalFormatting sqref="D15">
    <cfRule type="expression" dxfId="185" priority="47">
      <formula>D15=0</formula>
    </cfRule>
  </conditionalFormatting>
  <conditionalFormatting sqref="D16">
    <cfRule type="expression" dxfId="184" priority="46">
      <formula>D16=0</formula>
    </cfRule>
  </conditionalFormatting>
  <conditionalFormatting sqref="C15">
    <cfRule type="expression" dxfId="183" priority="45">
      <formula>C15=""</formula>
    </cfRule>
  </conditionalFormatting>
  <conditionalFormatting sqref="H14:I14">
    <cfRule type="expression" dxfId="182" priority="44">
      <formula>H14=0</formula>
    </cfRule>
  </conditionalFormatting>
  <conditionalFormatting sqref="H15:I15">
    <cfRule type="expression" dxfId="181" priority="43">
      <formula>H15=0</formula>
    </cfRule>
  </conditionalFormatting>
  <conditionalFormatting sqref="G14">
    <cfRule type="expression" dxfId="180" priority="42">
      <formula>AND(G14=0,H14=0)</formula>
    </cfRule>
  </conditionalFormatting>
  <conditionalFormatting sqref="G15">
    <cfRule type="expression" dxfId="179" priority="41">
      <formula>AND(G15=0,H15=0)</formula>
    </cfRule>
  </conditionalFormatting>
  <conditionalFormatting sqref="N14">
    <cfRule type="expression" dxfId="178" priority="40">
      <formula>N14=0</formula>
    </cfRule>
  </conditionalFormatting>
  <conditionalFormatting sqref="N15">
    <cfRule type="expression" dxfId="177" priority="39">
      <formula>N15=0</formula>
    </cfRule>
  </conditionalFormatting>
  <conditionalFormatting sqref="N16">
    <cfRule type="expression" dxfId="176" priority="38">
      <formula>N16=0</formula>
    </cfRule>
  </conditionalFormatting>
  <conditionalFormatting sqref="M15">
    <cfRule type="expression" dxfId="175" priority="37">
      <formula>M15=""</formula>
    </cfRule>
  </conditionalFormatting>
  <conditionalFormatting sqref="R14">
    <cfRule type="expression" dxfId="174" priority="36">
      <formula>R14=0</formula>
    </cfRule>
  </conditionalFormatting>
  <conditionalFormatting sqref="R15">
    <cfRule type="expression" dxfId="173" priority="35">
      <formula>R15=0</formula>
    </cfRule>
  </conditionalFormatting>
  <conditionalFormatting sqref="Q14">
    <cfRule type="expression" dxfId="172" priority="34">
      <formula>AND(Q14=0,R14=0)</formula>
    </cfRule>
  </conditionalFormatting>
  <conditionalFormatting sqref="Q15">
    <cfRule type="expression" dxfId="171" priority="33">
      <formula>AND(Q15=0,R15=0)</formula>
    </cfRule>
  </conditionalFormatting>
  <conditionalFormatting sqref="D21">
    <cfRule type="expression" dxfId="170" priority="32">
      <formula>D21=0</formula>
    </cfRule>
  </conditionalFormatting>
  <conditionalFormatting sqref="D22">
    <cfRule type="expression" dxfId="169" priority="31">
      <formula>D22=0</formula>
    </cfRule>
  </conditionalFormatting>
  <conditionalFormatting sqref="D23">
    <cfRule type="expression" dxfId="168" priority="30">
      <formula>D23=0</formula>
    </cfRule>
  </conditionalFormatting>
  <conditionalFormatting sqref="C22">
    <cfRule type="expression" dxfId="167" priority="29">
      <formula>C22=""</formula>
    </cfRule>
  </conditionalFormatting>
  <conditionalFormatting sqref="H21:I21">
    <cfRule type="expression" dxfId="166" priority="28">
      <formula>H21=0</formula>
    </cfRule>
  </conditionalFormatting>
  <conditionalFormatting sqref="H22:I22">
    <cfRule type="expression" dxfId="165" priority="27">
      <formula>H22=0</formula>
    </cfRule>
  </conditionalFormatting>
  <conditionalFormatting sqref="G21">
    <cfRule type="expression" dxfId="164" priority="26">
      <formula>AND(G21=0,H21=0)</formula>
    </cfRule>
  </conditionalFormatting>
  <conditionalFormatting sqref="G22">
    <cfRule type="expression" dxfId="163" priority="25">
      <formula>AND(G22=0,H22=0)</formula>
    </cfRule>
  </conditionalFormatting>
  <conditionalFormatting sqref="N21">
    <cfRule type="expression" dxfId="162" priority="24">
      <formula>N21=0</formula>
    </cfRule>
  </conditionalFormatting>
  <conditionalFormatting sqref="N22">
    <cfRule type="expression" dxfId="161" priority="23">
      <formula>N22=0</formula>
    </cfRule>
  </conditionalFormatting>
  <conditionalFormatting sqref="N23">
    <cfRule type="expression" dxfId="160" priority="22">
      <formula>N23=0</formula>
    </cfRule>
  </conditionalFormatting>
  <conditionalFormatting sqref="M22">
    <cfRule type="expression" dxfId="159" priority="21">
      <formula>M22=""</formula>
    </cfRule>
  </conditionalFormatting>
  <conditionalFormatting sqref="R21">
    <cfRule type="expression" dxfId="158" priority="20">
      <formula>R21=0</formula>
    </cfRule>
  </conditionalFormatting>
  <conditionalFormatting sqref="R22">
    <cfRule type="expression" dxfId="157" priority="19">
      <formula>R22=0</formula>
    </cfRule>
  </conditionalFormatting>
  <conditionalFormatting sqref="Q21">
    <cfRule type="expression" dxfId="156" priority="18">
      <formula>AND(Q21=0,R21=0)</formula>
    </cfRule>
  </conditionalFormatting>
  <conditionalFormatting sqref="Q22">
    <cfRule type="expression" dxfId="155" priority="17">
      <formula>AND(Q22=0,R22=0)</formula>
    </cfRule>
  </conditionalFormatting>
  <conditionalFormatting sqref="D28">
    <cfRule type="expression" dxfId="154" priority="16">
      <formula>D28=0</formula>
    </cfRule>
  </conditionalFormatting>
  <conditionalFormatting sqref="D29">
    <cfRule type="expression" dxfId="153" priority="15">
      <formula>D29=0</formula>
    </cfRule>
  </conditionalFormatting>
  <conditionalFormatting sqref="D30">
    <cfRule type="expression" dxfId="152" priority="14">
      <formula>D30=0</formula>
    </cfRule>
  </conditionalFormatting>
  <conditionalFormatting sqref="C29">
    <cfRule type="expression" dxfId="151" priority="13">
      <formula>C29=""</formula>
    </cfRule>
  </conditionalFormatting>
  <conditionalFormatting sqref="H28:I28">
    <cfRule type="expression" dxfId="150" priority="12">
      <formula>H28=0</formula>
    </cfRule>
  </conditionalFormatting>
  <conditionalFormatting sqref="H29:I29">
    <cfRule type="expression" dxfId="149" priority="11">
      <formula>H29=0</formula>
    </cfRule>
  </conditionalFormatting>
  <conditionalFormatting sqref="G28">
    <cfRule type="expression" dxfId="148" priority="10">
      <formula>AND(G28=0,H28=0)</formula>
    </cfRule>
  </conditionalFormatting>
  <conditionalFormatting sqref="G29">
    <cfRule type="expression" dxfId="147" priority="9">
      <formula>AND(G29=0,H29=0)</formula>
    </cfRule>
  </conditionalFormatting>
  <conditionalFormatting sqref="N28">
    <cfRule type="expression" dxfId="146" priority="8">
      <formula>N28=0</formula>
    </cfRule>
  </conditionalFormatting>
  <conditionalFormatting sqref="N29">
    <cfRule type="expression" dxfId="145" priority="7">
      <formula>N29=0</formula>
    </cfRule>
  </conditionalFormatting>
  <conditionalFormatting sqref="N30">
    <cfRule type="expression" dxfId="144" priority="6">
      <formula>N30=0</formula>
    </cfRule>
  </conditionalFormatting>
  <conditionalFormatting sqref="M29">
    <cfRule type="expression" dxfId="143" priority="5">
      <formula>M29=""</formula>
    </cfRule>
  </conditionalFormatting>
  <conditionalFormatting sqref="R28">
    <cfRule type="expression" dxfId="142" priority="4">
      <formula>R28=0</formula>
    </cfRule>
  </conditionalFormatting>
  <conditionalFormatting sqref="R29">
    <cfRule type="expression" dxfId="141" priority="3">
      <formula>R29=0</formula>
    </cfRule>
  </conditionalFormatting>
  <conditionalFormatting sqref="Q28">
    <cfRule type="expression" dxfId="140" priority="2">
      <formula>AND(Q28=0,R28=0)</formula>
    </cfRule>
  </conditionalFormatting>
  <conditionalFormatting sqref="Q29">
    <cfRule type="expression" dxfId="139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50"/>
  <sheetViews>
    <sheetView showGridLines="0" zoomScale="55" zoomScaleNormal="55" workbookViewId="0">
      <selection activeCell="S1" sqref="S1:T1"/>
    </sheetView>
  </sheetViews>
  <sheetFormatPr defaultRowHeight="18.75" x14ac:dyDescent="0.15"/>
  <cols>
    <col min="1" max="1" width="1.625" style="74" customWidth="1"/>
    <col min="2" max="2" width="5.625" style="74" customWidth="1"/>
    <col min="3" max="4" width="9.125" style="74" customWidth="1"/>
    <col min="5" max="5" width="9.125" style="75" customWidth="1"/>
    <col min="6" max="6" width="2.625" style="74" customWidth="1"/>
    <col min="7" max="7" width="7.125" style="74" customWidth="1"/>
    <col min="8" max="8" width="9.125" style="74" customWidth="1"/>
    <col min="9" max="9" width="5.625" style="74" customWidth="1"/>
    <col min="10" max="11" width="1.625" style="74" customWidth="1"/>
    <col min="12" max="12" width="5.625" style="74" customWidth="1"/>
    <col min="13" max="15" width="9.125" style="74" customWidth="1"/>
    <col min="16" max="16" width="2.625" style="74" customWidth="1"/>
    <col min="17" max="17" width="7.125" style="74" customWidth="1"/>
    <col min="18" max="18" width="9.125" style="74" customWidth="1"/>
    <col min="19" max="19" width="5.625" style="74" customWidth="1"/>
    <col min="20" max="20" width="1.625" style="74" customWidth="1"/>
    <col min="21" max="21" width="3.75" style="74" customWidth="1"/>
    <col min="22" max="22" width="14.625" style="74" customWidth="1"/>
    <col min="23" max="23" width="3.75" style="74" customWidth="1"/>
    <col min="24" max="24" width="4.75" style="2" hidden="1" customWidth="1"/>
    <col min="25" max="25" width="8.375" style="2" hidden="1" customWidth="1"/>
    <col min="26" max="26" width="4.62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8" width="3.375" style="2" hidden="1" customWidth="1"/>
    <col min="69" max="69" width="3.875" style="2" hidden="1" customWidth="1"/>
    <col min="70" max="70" width="4.625" style="2" hidden="1" customWidth="1"/>
    <col min="71" max="74" width="3.375" style="2" hidden="1" customWidth="1"/>
    <col min="75" max="75" width="4.625" style="2" hidden="1" customWidth="1"/>
    <col min="76" max="76" width="9" style="2" hidden="1" customWidth="1"/>
    <col min="77" max="77" width="4.625" style="2" hidden="1" customWidth="1"/>
    <col min="78" max="78" width="1.625" style="2" hidden="1" customWidth="1"/>
    <col min="79" max="79" width="4.625" style="2" hidden="1" customWidth="1"/>
    <col min="80" max="81" width="3.375" style="2" hidden="1" customWidth="1"/>
    <col min="82" max="82" width="4.625" style="2" hidden="1" customWidth="1"/>
    <col min="83" max="83" width="9" style="2" hidden="1" customWidth="1"/>
    <col min="84" max="84" width="6" style="2" hidden="1" customWidth="1"/>
    <col min="85" max="85" width="1.625" style="2" hidden="1" customWidth="1"/>
    <col min="86" max="86" width="5.875" style="2" hidden="1" customWidth="1"/>
    <col min="87" max="88" width="3.5" style="2" hidden="1" customWidth="1"/>
    <col min="89" max="89" width="4.625" style="2" hidden="1" customWidth="1"/>
    <col min="90" max="90" width="9" style="2" hidden="1" customWidth="1"/>
    <col min="91" max="91" width="6" style="2" hidden="1" customWidth="1"/>
    <col min="92" max="92" width="1.625" style="2" hidden="1" customWidth="1"/>
    <col min="93" max="93" width="5.875" style="2" hidden="1" customWidth="1"/>
    <col min="94" max="95" width="3.5" style="2" hidden="1" customWidth="1"/>
    <col min="96" max="96" width="4.625" style="2" hidden="1" customWidth="1"/>
    <col min="97" max="97" width="9" style="2" hidden="1" customWidth="1"/>
    <col min="98" max="98" width="6" style="4" hidden="1" customWidth="1"/>
    <col min="99" max="99" width="1.625" style="2" hidden="1" customWidth="1"/>
    <col min="100" max="100" width="5.875" style="4" hidden="1" customWidth="1"/>
    <col min="101" max="102" width="3.5" style="4" hidden="1" customWidth="1"/>
    <col min="103" max="103" width="4.625" style="74" customWidth="1"/>
    <col min="104" max="16384" width="9" style="74"/>
  </cols>
  <sheetData>
    <row r="1" spans="1:102" ht="50.1" customHeight="1" thickBot="1" x14ac:dyDescent="0.3">
      <c r="A1" s="185" t="s">
        <v>205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60">
        <v>1</v>
      </c>
      <c r="T1" s="160"/>
      <c r="U1" s="73"/>
      <c r="X1" s="3" t="s">
        <v>131</v>
      </c>
      <c r="Y1" s="4">
        <f ca="1">AY1*1000+BD1*100+BN1*10+BS1</f>
        <v>662</v>
      </c>
      <c r="Z1" s="4" t="s">
        <v>206</v>
      </c>
      <c r="AA1" s="4">
        <f ca="1">AZ1*1000+BE1*100+BO1*10+BT1</f>
        <v>7436</v>
      </c>
      <c r="AB1" s="4" t="s">
        <v>102</v>
      </c>
      <c r="AC1" s="4">
        <f ca="1">Y1+AA1</f>
        <v>8098</v>
      </c>
      <c r="AE1" s="4">
        <f ca="1">AY1</f>
        <v>0</v>
      </c>
      <c r="AF1" s="4">
        <f ca="1">BD1</f>
        <v>6</v>
      </c>
      <c r="AG1" s="4" t="s">
        <v>66</v>
      </c>
      <c r="AH1" s="4">
        <f ca="1">BN1</f>
        <v>6</v>
      </c>
      <c r="AI1" s="4">
        <f ca="1">BS1</f>
        <v>2</v>
      </c>
      <c r="AJ1" s="4" t="s">
        <v>1</v>
      </c>
      <c r="AK1" s="4">
        <f ca="1">AZ1</f>
        <v>7</v>
      </c>
      <c r="AL1" s="4">
        <f ca="1">BE1</f>
        <v>4</v>
      </c>
      <c r="AM1" s="4" t="s">
        <v>3</v>
      </c>
      <c r="AN1" s="4">
        <f ca="1">BO1</f>
        <v>3</v>
      </c>
      <c r="AO1" s="4">
        <f ca="1">BT1</f>
        <v>6</v>
      </c>
      <c r="AP1" s="4" t="s">
        <v>207</v>
      </c>
      <c r="AQ1" s="4">
        <f ca="1">MOD(ROUNDDOWN(AC1/1000,0),10)</f>
        <v>8</v>
      </c>
      <c r="AR1" s="4">
        <f ca="1">MOD(ROUNDDOWN(AC1/100,0),10)</f>
        <v>0</v>
      </c>
      <c r="AS1" s="4" t="s">
        <v>3</v>
      </c>
      <c r="AT1" s="4">
        <f ca="1">MOD(ROUNDDOWN(AC1/10,0),10)</f>
        <v>9</v>
      </c>
      <c r="AU1" s="4">
        <f ca="1">MOD(ROUNDDOWN(AC1/1,0),10)</f>
        <v>8</v>
      </c>
      <c r="AW1" s="5" t="s">
        <v>4</v>
      </c>
      <c r="AX1" s="4">
        <v>1</v>
      </c>
      <c r="AY1" s="6">
        <f t="shared" ref="AY1:AY12" ca="1" si="0">VLOOKUP($BY1,$CA$1:$CC$98,2,FALSE)</f>
        <v>0</v>
      </c>
      <c r="AZ1" s="6">
        <f t="shared" ref="AZ1:AZ12" ca="1" si="1">VLOOKUP($BY1,$CA$1:$CC$98,3,FALSE)</f>
        <v>7</v>
      </c>
      <c r="BA1" s="7"/>
      <c r="BB1" s="143" t="s">
        <v>5</v>
      </c>
      <c r="BC1" s="4">
        <v>1</v>
      </c>
      <c r="BD1" s="144">
        <f ca="1">IF(AND($AY1=0,$BI1=0,$BN1=0,$BS1=0),RANDBETWEEN(1,9),$BI1)</f>
        <v>6</v>
      </c>
      <c r="BE1" s="144">
        <f ca="1">IF(AND($AZ1=0,$BJ1=0,$BO1=0,$BT1=0),RANDBETWEEN(1,9),$BJ1)</f>
        <v>4</v>
      </c>
      <c r="BF1" s="7"/>
      <c r="BG1" s="5" t="s">
        <v>5</v>
      </c>
      <c r="BH1" s="4">
        <v>1</v>
      </c>
      <c r="BI1" s="6">
        <f ca="1">VLOOKUP($CF1,$CH$1:$CJ$200,2,FALSE)</f>
        <v>6</v>
      </c>
      <c r="BJ1" s="6">
        <f ca="1">VLOOKUP($CF1,$CH$1:$CJ$200,3,FALSE)</f>
        <v>4</v>
      </c>
      <c r="BK1" s="7"/>
      <c r="BL1" s="5" t="s">
        <v>6</v>
      </c>
      <c r="BM1" s="4">
        <v>1</v>
      </c>
      <c r="BN1" s="8">
        <f ca="1">VLOOKUP($CM1,$CO$1:$CQ$200,2,FALSE)</f>
        <v>6</v>
      </c>
      <c r="BO1" s="8">
        <f ca="1">VLOOKUP($CM1,$CO$1:$CQ$200,3,FALSE)</f>
        <v>3</v>
      </c>
      <c r="BP1" s="9"/>
      <c r="BQ1" s="5" t="s">
        <v>7</v>
      </c>
      <c r="BR1" s="4">
        <v>1</v>
      </c>
      <c r="BS1" s="8">
        <f ca="1">VLOOKUP($CT1,$CV$1:$CX$200,2,FALSE)</f>
        <v>2</v>
      </c>
      <c r="BT1" s="8">
        <f ca="1">VLOOKUP($CT1,$CV$1:$CX$200,3,FALSE)</f>
        <v>6</v>
      </c>
      <c r="BU1" s="9"/>
      <c r="BV1" s="9"/>
      <c r="BW1" s="7"/>
      <c r="BX1" s="10">
        <f ca="1">RAND()</f>
        <v>0.44606198658211182</v>
      </c>
      <c r="BY1" s="11">
        <f t="shared" ref="BY1:BY18" ca="1" si="2">RANK(BX1,$BX$1:$BX$98,)</f>
        <v>8</v>
      </c>
      <c r="BZ1" s="11"/>
      <c r="CA1" s="4">
        <v>1</v>
      </c>
      <c r="CB1" s="4">
        <v>0</v>
      </c>
      <c r="CC1" s="4">
        <v>0</v>
      </c>
      <c r="CD1" s="4"/>
      <c r="CE1" s="10">
        <f ca="1">RAND()</f>
        <v>0.54124136999662342</v>
      </c>
      <c r="CF1" s="11">
        <f ca="1">RANK(CE1,$CE$1:$CE$200,)</f>
        <v>65</v>
      </c>
      <c r="CG1" s="4"/>
      <c r="CH1" s="4">
        <v>1</v>
      </c>
      <c r="CI1" s="4">
        <v>0</v>
      </c>
      <c r="CJ1" s="4">
        <v>0</v>
      </c>
      <c r="CL1" s="10">
        <f ca="1">RAND()</f>
        <v>0.59723961083905319</v>
      </c>
      <c r="CM1" s="11">
        <f ca="1">RANK(CL1,$CL$1:$CL$200,)</f>
        <v>64</v>
      </c>
      <c r="CN1" s="4"/>
      <c r="CO1" s="4">
        <v>1</v>
      </c>
      <c r="CP1" s="4">
        <v>0</v>
      </c>
      <c r="CQ1" s="4">
        <v>0</v>
      </c>
      <c r="CR1" s="4"/>
      <c r="CS1" s="10">
        <f ca="1">RAND()</f>
        <v>0.83207992948697662</v>
      </c>
      <c r="CT1" s="11">
        <f ca="1">RANK(CS1,$CS$1:$CS$200,)</f>
        <v>27</v>
      </c>
      <c r="CU1" s="4"/>
      <c r="CV1" s="4">
        <v>1</v>
      </c>
      <c r="CW1" s="4">
        <v>0</v>
      </c>
      <c r="CX1" s="4">
        <v>0</v>
      </c>
    </row>
    <row r="2" spans="1:102" ht="54.95" customHeight="1" thickBot="1" x14ac:dyDescent="0.3">
      <c r="A2" s="186" t="s">
        <v>36</v>
      </c>
      <c r="B2" s="187"/>
      <c r="C2" s="187"/>
      <c r="D2" s="187"/>
      <c r="E2" s="188"/>
      <c r="F2" s="189" t="s">
        <v>37</v>
      </c>
      <c r="G2" s="189"/>
      <c r="H2" s="189"/>
      <c r="I2" s="190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2"/>
      <c r="X2" s="2" t="s">
        <v>208</v>
      </c>
      <c r="Y2" s="4">
        <f ca="1">AY2*1000+BD2*100+BN2*10+BS2</f>
        <v>2297</v>
      </c>
      <c r="Z2" s="4" t="s">
        <v>52</v>
      </c>
      <c r="AA2" s="4">
        <f t="shared" ref="AA2:AA12" ca="1" si="3">AZ2*1000+BE2*100+BO2*10+BT2</f>
        <v>404</v>
      </c>
      <c r="AB2" s="4" t="s">
        <v>58</v>
      </c>
      <c r="AC2" s="4">
        <f t="shared" ref="AC2:AC12" ca="1" si="4">Y2+AA2</f>
        <v>2701</v>
      </c>
      <c r="AE2" s="4">
        <f t="shared" ref="AE2:AE12" ca="1" si="5">AY2</f>
        <v>2</v>
      </c>
      <c r="AF2" s="4">
        <f t="shared" ref="AF2:AF12" ca="1" si="6">BD2</f>
        <v>2</v>
      </c>
      <c r="AG2" s="4" t="s">
        <v>3</v>
      </c>
      <c r="AH2" s="4">
        <f t="shared" ref="AH2:AH12" ca="1" si="7">BN2</f>
        <v>9</v>
      </c>
      <c r="AI2" s="4">
        <f t="shared" ref="AI2:AI12" ca="1" si="8">BS2</f>
        <v>7</v>
      </c>
      <c r="AJ2" s="4" t="s">
        <v>172</v>
      </c>
      <c r="AK2" s="4">
        <f t="shared" ref="AK2:AK12" ca="1" si="9">AZ2</f>
        <v>0</v>
      </c>
      <c r="AL2" s="4">
        <f t="shared" ref="AL2:AL12" ca="1" si="10">BE2</f>
        <v>4</v>
      </c>
      <c r="AM2" s="4" t="s">
        <v>209</v>
      </c>
      <c r="AN2" s="4">
        <f t="shared" ref="AN2:AN12" ca="1" si="11">BO2</f>
        <v>0</v>
      </c>
      <c r="AO2" s="4">
        <f t="shared" ref="AO2:AO12" ca="1" si="12">BT2</f>
        <v>4</v>
      </c>
      <c r="AP2" s="4" t="s">
        <v>58</v>
      </c>
      <c r="AQ2" s="4">
        <f t="shared" ref="AQ2:AQ12" ca="1" si="13">MOD(ROUNDDOWN(AC2/1000,0),10)</f>
        <v>2</v>
      </c>
      <c r="AR2" s="4">
        <f t="shared" ref="AR2:AR12" ca="1" si="14">MOD(ROUNDDOWN(AC2/100,0),10)</f>
        <v>7</v>
      </c>
      <c r="AS2" s="4" t="s">
        <v>59</v>
      </c>
      <c r="AT2" s="4">
        <f t="shared" ref="AT2:AT12" ca="1" si="15">MOD(ROUNDDOWN(AC2/10,0),10)</f>
        <v>0</v>
      </c>
      <c r="AU2" s="4">
        <f t="shared" ref="AU2:AU12" ca="1" si="16">MOD(ROUNDDOWN(AC2/1,0),10)</f>
        <v>1</v>
      </c>
      <c r="AX2" s="4">
        <v>2</v>
      </c>
      <c r="AY2" s="6">
        <f t="shared" ca="1" si="0"/>
        <v>2</v>
      </c>
      <c r="AZ2" s="6">
        <f t="shared" ca="1" si="1"/>
        <v>0</v>
      </c>
      <c r="BA2" s="7"/>
      <c r="BB2" s="143" t="s">
        <v>210</v>
      </c>
      <c r="BC2" s="4">
        <v>2</v>
      </c>
      <c r="BD2" s="144">
        <f t="shared" ref="BD2:BD12" ca="1" si="17">IF(AND($AY2=0,$BI2=0,$BN2=0,$BS2=0),RANDBETWEEN(1,9),$BI2)</f>
        <v>2</v>
      </c>
      <c r="BE2" s="144">
        <f t="shared" ref="BE2:BE12" ca="1" si="18">IF(AND($AZ2=0,$BJ2=0,$BO2=0,$BT2=0),RANDBETWEEN(1,9),$BJ2)</f>
        <v>4</v>
      </c>
      <c r="BF2" s="7"/>
      <c r="BH2" s="4">
        <v>2</v>
      </c>
      <c r="BI2" s="6">
        <f t="shared" ref="BI2:BI12" ca="1" si="19">VLOOKUP($CF2,$CH$1:$CJ$200,2,FALSE)</f>
        <v>2</v>
      </c>
      <c r="BJ2" s="6">
        <f t="shared" ref="BJ2:BJ12" ca="1" si="20">VLOOKUP($CF2,$CH$1:$CJ$200,3,FALSE)</f>
        <v>4</v>
      </c>
      <c r="BK2" s="7"/>
      <c r="BM2" s="4">
        <v>2</v>
      </c>
      <c r="BN2" s="8">
        <f t="shared" ref="BN2:BN12" ca="1" si="21">VLOOKUP($CM2,$CO$1:$CQ$200,2,FALSE)</f>
        <v>9</v>
      </c>
      <c r="BO2" s="8">
        <f t="shared" ref="BO2:BO12" ca="1" si="22">VLOOKUP($CM2,$CO$1:$CQ$200,3,FALSE)</f>
        <v>0</v>
      </c>
      <c r="BP2" s="9"/>
      <c r="BR2" s="4">
        <v>2</v>
      </c>
      <c r="BS2" s="8">
        <f t="shared" ref="BS2:BS12" ca="1" si="23">VLOOKUP($CT2,$CV$1:$CX$200,2,FALSE)</f>
        <v>7</v>
      </c>
      <c r="BT2" s="8">
        <f t="shared" ref="BT2:BT12" ca="1" si="24">VLOOKUP($CT2,$CV$1:$CX$200,3,FALSE)</f>
        <v>4</v>
      </c>
      <c r="BU2" s="9"/>
      <c r="BV2" s="9"/>
      <c r="BW2" s="7"/>
      <c r="BX2" s="10">
        <f t="shared" ref="BX2:BX18" ca="1" si="25">RAND()</f>
        <v>0.2870526887443553</v>
      </c>
      <c r="BY2" s="11">
        <f t="shared" ca="1" si="2"/>
        <v>11</v>
      </c>
      <c r="BZ2" s="11"/>
      <c r="CA2" s="4">
        <v>2</v>
      </c>
      <c r="CB2" s="4">
        <v>0</v>
      </c>
      <c r="CC2" s="4">
        <v>1</v>
      </c>
      <c r="CD2" s="4"/>
      <c r="CE2" s="10">
        <f t="shared" ref="CE2:CE65" ca="1" si="26">RAND()</f>
        <v>0.8296335637121971</v>
      </c>
      <c r="CF2" s="11">
        <f t="shared" ref="CF2:CF65" ca="1" si="27">RANK(CE2,$CE$1:$CE$200,)</f>
        <v>25</v>
      </c>
      <c r="CG2" s="4"/>
      <c r="CH2" s="4">
        <v>2</v>
      </c>
      <c r="CI2" s="4">
        <v>0</v>
      </c>
      <c r="CJ2" s="4">
        <v>1</v>
      </c>
      <c r="CL2" s="10">
        <f t="shared" ref="CL2:CL65" ca="1" si="28">RAND()</f>
        <v>0.35743095638787226</v>
      </c>
      <c r="CM2" s="11">
        <f t="shared" ref="CM2:CM65" ca="1" si="29">RANK(CL2,$CL$1:$CL$200,)</f>
        <v>91</v>
      </c>
      <c r="CN2" s="4"/>
      <c r="CO2" s="4">
        <v>2</v>
      </c>
      <c r="CP2" s="4">
        <v>0</v>
      </c>
      <c r="CQ2" s="4">
        <v>1</v>
      </c>
      <c r="CS2" s="10">
        <f t="shared" ref="CS2:CS65" ca="1" si="30">RAND()</f>
        <v>0.44336357712767638</v>
      </c>
      <c r="CT2" s="11">
        <f t="shared" ref="CT2:CT65" ca="1" si="31">RANK(CS2,$CS$1:$CS$200,)</f>
        <v>75</v>
      </c>
      <c r="CU2" s="4"/>
      <c r="CV2" s="4">
        <v>2</v>
      </c>
      <c r="CW2" s="4">
        <v>0</v>
      </c>
      <c r="CX2" s="4">
        <v>1</v>
      </c>
    </row>
    <row r="3" spans="1:102" ht="15" customHeight="1" x14ac:dyDescent="0.25"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X3" s="2" t="s">
        <v>115</v>
      </c>
      <c r="Y3" s="4">
        <f t="shared" ref="Y3:Y12" ca="1" si="32">AY3*1000+BD3*100+BN3*10+BS3</f>
        <v>5877</v>
      </c>
      <c r="Z3" s="4" t="s">
        <v>206</v>
      </c>
      <c r="AA3" s="4">
        <f t="shared" ca="1" si="3"/>
        <v>477</v>
      </c>
      <c r="AB3" s="4" t="s">
        <v>61</v>
      </c>
      <c r="AC3" s="4">
        <f t="shared" ca="1" si="4"/>
        <v>6354</v>
      </c>
      <c r="AE3" s="4">
        <f t="shared" ca="1" si="5"/>
        <v>5</v>
      </c>
      <c r="AF3" s="4">
        <f t="shared" ca="1" si="6"/>
        <v>8</v>
      </c>
      <c r="AG3" s="4" t="s">
        <v>3</v>
      </c>
      <c r="AH3" s="4">
        <f t="shared" ca="1" si="7"/>
        <v>7</v>
      </c>
      <c r="AI3" s="4">
        <f t="shared" ca="1" si="8"/>
        <v>7</v>
      </c>
      <c r="AJ3" s="4" t="s">
        <v>211</v>
      </c>
      <c r="AK3" s="4">
        <f t="shared" ca="1" si="9"/>
        <v>0</v>
      </c>
      <c r="AL3" s="4">
        <f t="shared" ca="1" si="10"/>
        <v>4</v>
      </c>
      <c r="AM3" s="4" t="s">
        <v>3</v>
      </c>
      <c r="AN3" s="4">
        <f t="shared" ca="1" si="11"/>
        <v>7</v>
      </c>
      <c r="AO3" s="4">
        <f t="shared" ca="1" si="12"/>
        <v>7</v>
      </c>
      <c r="AP3" s="4" t="s">
        <v>61</v>
      </c>
      <c r="AQ3" s="4">
        <f t="shared" ca="1" si="13"/>
        <v>6</v>
      </c>
      <c r="AR3" s="4">
        <f t="shared" ca="1" si="14"/>
        <v>3</v>
      </c>
      <c r="AS3" s="4" t="s">
        <v>209</v>
      </c>
      <c r="AT3" s="4">
        <f t="shared" ca="1" si="15"/>
        <v>5</v>
      </c>
      <c r="AU3" s="4">
        <f t="shared" ca="1" si="16"/>
        <v>4</v>
      </c>
      <c r="AX3" s="4">
        <v>3</v>
      </c>
      <c r="AY3" s="6">
        <f t="shared" ca="1" si="0"/>
        <v>5</v>
      </c>
      <c r="AZ3" s="6">
        <f t="shared" ca="1" si="1"/>
        <v>0</v>
      </c>
      <c r="BA3" s="7"/>
      <c r="BC3" s="4">
        <v>3</v>
      </c>
      <c r="BD3" s="144">
        <f t="shared" ca="1" si="17"/>
        <v>8</v>
      </c>
      <c r="BE3" s="144">
        <f t="shared" ca="1" si="18"/>
        <v>4</v>
      </c>
      <c r="BF3" s="7"/>
      <c r="BH3" s="4">
        <v>3</v>
      </c>
      <c r="BI3" s="6">
        <f t="shared" ca="1" si="19"/>
        <v>8</v>
      </c>
      <c r="BJ3" s="6">
        <f t="shared" ca="1" si="20"/>
        <v>4</v>
      </c>
      <c r="BK3" s="7"/>
      <c r="BM3" s="4">
        <v>3</v>
      </c>
      <c r="BN3" s="8">
        <f t="shared" ca="1" si="21"/>
        <v>7</v>
      </c>
      <c r="BO3" s="8">
        <f t="shared" ca="1" si="22"/>
        <v>7</v>
      </c>
      <c r="BP3" s="9"/>
      <c r="BR3" s="4">
        <v>3</v>
      </c>
      <c r="BS3" s="8">
        <f t="shared" ca="1" si="23"/>
        <v>7</v>
      </c>
      <c r="BT3" s="8">
        <f t="shared" ca="1" si="24"/>
        <v>7</v>
      </c>
      <c r="BU3" s="9"/>
      <c r="BV3" s="9"/>
      <c r="BW3" s="7"/>
      <c r="BX3" s="10">
        <f t="shared" ca="1" si="25"/>
        <v>0.12276307156040112</v>
      </c>
      <c r="BY3" s="11">
        <f t="shared" ca="1" si="2"/>
        <v>14</v>
      </c>
      <c r="BZ3" s="11"/>
      <c r="CA3" s="4">
        <v>3</v>
      </c>
      <c r="CB3" s="4">
        <v>0</v>
      </c>
      <c r="CC3" s="4">
        <v>2</v>
      </c>
      <c r="CD3" s="4"/>
      <c r="CE3" s="10">
        <f t="shared" ca="1" si="26"/>
        <v>0.42800479147359427</v>
      </c>
      <c r="CF3" s="11">
        <f t="shared" ca="1" si="27"/>
        <v>85</v>
      </c>
      <c r="CG3" s="4"/>
      <c r="CH3" s="4">
        <v>3</v>
      </c>
      <c r="CI3" s="4">
        <v>0</v>
      </c>
      <c r="CJ3" s="4">
        <v>2</v>
      </c>
      <c r="CL3" s="10">
        <f t="shared" ca="1" si="28"/>
        <v>0.48321042006627934</v>
      </c>
      <c r="CM3" s="11">
        <f t="shared" ca="1" si="29"/>
        <v>78</v>
      </c>
      <c r="CN3" s="4"/>
      <c r="CO3" s="4">
        <v>3</v>
      </c>
      <c r="CP3" s="4">
        <v>0</v>
      </c>
      <c r="CQ3" s="4">
        <v>2</v>
      </c>
      <c r="CS3" s="10">
        <f t="shared" ca="1" si="30"/>
        <v>0.43291291227286954</v>
      </c>
      <c r="CT3" s="11">
        <f t="shared" ca="1" si="31"/>
        <v>78</v>
      </c>
      <c r="CU3" s="4"/>
      <c r="CV3" s="4">
        <v>3</v>
      </c>
      <c r="CW3" s="4">
        <v>0</v>
      </c>
      <c r="CX3" s="4">
        <v>2</v>
      </c>
    </row>
    <row r="4" spans="1:102" ht="19.5" thickBot="1" x14ac:dyDescent="0.3">
      <c r="A4" s="84"/>
      <c r="B4" s="85"/>
      <c r="C4" s="86" t="s">
        <v>212</v>
      </c>
      <c r="D4" s="87"/>
      <c r="E4" s="88"/>
      <c r="F4" s="87"/>
      <c r="G4" s="87"/>
      <c r="H4" s="87"/>
      <c r="I4" s="87"/>
      <c r="J4" s="89"/>
      <c r="K4" s="84"/>
      <c r="L4" s="85"/>
      <c r="M4" s="86" t="s">
        <v>8</v>
      </c>
      <c r="N4" s="87"/>
      <c r="O4" s="87"/>
      <c r="P4" s="87"/>
      <c r="Q4" s="87"/>
      <c r="R4" s="87"/>
      <c r="S4" s="87"/>
      <c r="T4" s="89"/>
      <c r="X4" s="2" t="s">
        <v>15</v>
      </c>
      <c r="Y4" s="4">
        <f t="shared" ca="1" si="32"/>
        <v>500</v>
      </c>
      <c r="Z4" s="4" t="s">
        <v>1</v>
      </c>
      <c r="AA4" s="4">
        <f t="shared" ca="1" si="3"/>
        <v>2706</v>
      </c>
      <c r="AB4" s="4" t="s">
        <v>61</v>
      </c>
      <c r="AC4" s="4">
        <f t="shared" ca="1" si="4"/>
        <v>3206</v>
      </c>
      <c r="AE4" s="4">
        <f t="shared" ca="1" si="5"/>
        <v>0</v>
      </c>
      <c r="AF4" s="4">
        <f t="shared" ca="1" si="6"/>
        <v>5</v>
      </c>
      <c r="AG4" s="4" t="s">
        <v>3</v>
      </c>
      <c r="AH4" s="4">
        <f t="shared" ca="1" si="7"/>
        <v>0</v>
      </c>
      <c r="AI4" s="4">
        <f t="shared" ca="1" si="8"/>
        <v>0</v>
      </c>
      <c r="AJ4" s="4" t="s">
        <v>1</v>
      </c>
      <c r="AK4" s="4">
        <f t="shared" ca="1" si="9"/>
        <v>2</v>
      </c>
      <c r="AL4" s="4">
        <f t="shared" ca="1" si="10"/>
        <v>7</v>
      </c>
      <c r="AM4" s="4" t="s">
        <v>209</v>
      </c>
      <c r="AN4" s="4">
        <f t="shared" ca="1" si="11"/>
        <v>0</v>
      </c>
      <c r="AO4" s="4">
        <f t="shared" ca="1" si="12"/>
        <v>6</v>
      </c>
      <c r="AP4" s="4" t="s">
        <v>61</v>
      </c>
      <c r="AQ4" s="4">
        <f t="shared" ca="1" si="13"/>
        <v>3</v>
      </c>
      <c r="AR4" s="4">
        <f t="shared" ca="1" si="14"/>
        <v>2</v>
      </c>
      <c r="AS4" s="4" t="s">
        <v>3</v>
      </c>
      <c r="AT4" s="4">
        <f t="shared" ca="1" si="15"/>
        <v>0</v>
      </c>
      <c r="AU4" s="4">
        <f t="shared" ca="1" si="16"/>
        <v>6</v>
      </c>
      <c r="AX4" s="4">
        <v>4</v>
      </c>
      <c r="AY4" s="6">
        <f t="shared" ca="1" si="0"/>
        <v>0</v>
      </c>
      <c r="AZ4" s="6">
        <f t="shared" ca="1" si="1"/>
        <v>2</v>
      </c>
      <c r="BA4" s="7"/>
      <c r="BC4" s="4">
        <v>4</v>
      </c>
      <c r="BD4" s="144">
        <f t="shared" ca="1" si="17"/>
        <v>5</v>
      </c>
      <c r="BE4" s="144">
        <f t="shared" ca="1" si="18"/>
        <v>7</v>
      </c>
      <c r="BF4" s="7"/>
      <c r="BH4" s="4">
        <v>4</v>
      </c>
      <c r="BI4" s="6">
        <f t="shared" ca="1" si="19"/>
        <v>0</v>
      </c>
      <c r="BJ4" s="6">
        <f t="shared" ca="1" si="20"/>
        <v>7</v>
      </c>
      <c r="BK4" s="7"/>
      <c r="BM4" s="4">
        <v>4</v>
      </c>
      <c r="BN4" s="8">
        <f t="shared" ca="1" si="21"/>
        <v>0</v>
      </c>
      <c r="BO4" s="8">
        <f t="shared" ca="1" si="22"/>
        <v>0</v>
      </c>
      <c r="BP4" s="9"/>
      <c r="BR4" s="4">
        <v>4</v>
      </c>
      <c r="BS4" s="8">
        <f t="shared" ca="1" si="23"/>
        <v>0</v>
      </c>
      <c r="BT4" s="8">
        <f t="shared" ca="1" si="24"/>
        <v>6</v>
      </c>
      <c r="BU4" s="9"/>
      <c r="BV4" s="9"/>
      <c r="BW4" s="7"/>
      <c r="BX4" s="10">
        <f t="shared" ca="1" si="25"/>
        <v>0.78340714508983711</v>
      </c>
      <c r="BY4" s="11">
        <f t="shared" ca="1" si="2"/>
        <v>3</v>
      </c>
      <c r="BZ4" s="11"/>
      <c r="CA4" s="4">
        <v>4</v>
      </c>
      <c r="CB4" s="4">
        <v>0</v>
      </c>
      <c r="CC4" s="4">
        <v>3</v>
      </c>
      <c r="CD4" s="4"/>
      <c r="CE4" s="10">
        <f t="shared" ca="1" si="26"/>
        <v>0.24374638676766014</v>
      </c>
      <c r="CF4" s="11">
        <f t="shared" ca="1" si="27"/>
        <v>108</v>
      </c>
      <c r="CG4" s="4"/>
      <c r="CH4" s="4">
        <v>4</v>
      </c>
      <c r="CI4" s="4">
        <v>0</v>
      </c>
      <c r="CJ4" s="4">
        <v>3</v>
      </c>
      <c r="CL4" s="10">
        <f t="shared" ca="1" si="28"/>
        <v>0.16486374216500088</v>
      </c>
      <c r="CM4" s="11">
        <f t="shared" ca="1" si="29"/>
        <v>121</v>
      </c>
      <c r="CN4" s="4"/>
      <c r="CO4" s="4">
        <v>4</v>
      </c>
      <c r="CP4" s="4">
        <v>0</v>
      </c>
      <c r="CQ4" s="4">
        <v>3</v>
      </c>
      <c r="CS4" s="10">
        <f t="shared" ca="1" si="30"/>
        <v>0.95364446305454376</v>
      </c>
      <c r="CT4" s="11">
        <f t="shared" ca="1" si="31"/>
        <v>7</v>
      </c>
      <c r="CU4" s="4"/>
      <c r="CV4" s="4">
        <v>4</v>
      </c>
      <c r="CW4" s="4">
        <v>0</v>
      </c>
      <c r="CX4" s="4">
        <v>3</v>
      </c>
    </row>
    <row r="5" spans="1:102" ht="45.95" customHeight="1" thickBot="1" x14ac:dyDescent="0.3">
      <c r="A5" s="90"/>
      <c r="B5" s="83"/>
      <c r="C5" s="193" t="str">
        <f ca="1">$Y1/100&amp;$Z1&amp;$AA1/100&amp;$AB1</f>
        <v>6.62＋74.36＝</v>
      </c>
      <c r="D5" s="194"/>
      <c r="E5" s="194"/>
      <c r="F5" s="194"/>
      <c r="G5" s="182">
        <f ca="1">$AC1/100</f>
        <v>80.98</v>
      </c>
      <c r="H5" s="183"/>
      <c r="I5" s="91"/>
      <c r="J5" s="92"/>
      <c r="K5" s="90"/>
      <c r="L5" s="83"/>
      <c r="M5" s="193" t="str">
        <f ca="1">$Y2/100&amp;$Z2&amp;$AA2/100&amp;$AB2</f>
        <v>22.97＋4.04＝</v>
      </c>
      <c r="N5" s="194"/>
      <c r="O5" s="194"/>
      <c r="P5" s="194"/>
      <c r="Q5" s="182">
        <f ca="1">$AC2/100</f>
        <v>27.01</v>
      </c>
      <c r="R5" s="183"/>
      <c r="S5" s="91"/>
      <c r="T5" s="93"/>
      <c r="X5" s="2" t="s">
        <v>213</v>
      </c>
      <c r="Y5" s="4">
        <f t="shared" ca="1" si="32"/>
        <v>4804</v>
      </c>
      <c r="Z5" s="4" t="s">
        <v>206</v>
      </c>
      <c r="AA5" s="4">
        <f t="shared" ca="1" si="3"/>
        <v>292</v>
      </c>
      <c r="AB5" s="4" t="s">
        <v>61</v>
      </c>
      <c r="AC5" s="4">
        <f t="shared" ca="1" si="4"/>
        <v>5096</v>
      </c>
      <c r="AE5" s="4">
        <f t="shared" ca="1" si="5"/>
        <v>4</v>
      </c>
      <c r="AF5" s="4">
        <f t="shared" ca="1" si="6"/>
        <v>8</v>
      </c>
      <c r="AG5" s="4" t="s">
        <v>214</v>
      </c>
      <c r="AH5" s="4">
        <f t="shared" ca="1" si="7"/>
        <v>0</v>
      </c>
      <c r="AI5" s="4">
        <f t="shared" ca="1" si="8"/>
        <v>4</v>
      </c>
      <c r="AJ5" s="4" t="s">
        <v>1</v>
      </c>
      <c r="AK5" s="4">
        <f t="shared" ca="1" si="9"/>
        <v>0</v>
      </c>
      <c r="AL5" s="4">
        <f t="shared" ca="1" si="10"/>
        <v>2</v>
      </c>
      <c r="AM5" s="4" t="s">
        <v>214</v>
      </c>
      <c r="AN5" s="4">
        <f t="shared" ca="1" si="11"/>
        <v>9</v>
      </c>
      <c r="AO5" s="4">
        <f t="shared" ca="1" si="12"/>
        <v>2</v>
      </c>
      <c r="AP5" s="4" t="s">
        <v>207</v>
      </c>
      <c r="AQ5" s="4">
        <f t="shared" ca="1" si="13"/>
        <v>5</v>
      </c>
      <c r="AR5" s="4">
        <f t="shared" ca="1" si="14"/>
        <v>0</v>
      </c>
      <c r="AS5" s="4" t="s">
        <v>209</v>
      </c>
      <c r="AT5" s="4">
        <f t="shared" ca="1" si="15"/>
        <v>9</v>
      </c>
      <c r="AU5" s="4">
        <f t="shared" ca="1" si="16"/>
        <v>6</v>
      </c>
      <c r="AX5" s="4">
        <v>5</v>
      </c>
      <c r="AY5" s="6">
        <f t="shared" ca="1" si="0"/>
        <v>4</v>
      </c>
      <c r="AZ5" s="6">
        <f t="shared" ca="1" si="1"/>
        <v>0</v>
      </c>
      <c r="BA5" s="7"/>
      <c r="BC5" s="4">
        <v>5</v>
      </c>
      <c r="BD5" s="144">
        <f t="shared" ca="1" si="17"/>
        <v>8</v>
      </c>
      <c r="BE5" s="144">
        <f t="shared" ca="1" si="18"/>
        <v>2</v>
      </c>
      <c r="BF5" s="7"/>
      <c r="BH5" s="4">
        <v>5</v>
      </c>
      <c r="BI5" s="6">
        <f t="shared" ca="1" si="19"/>
        <v>8</v>
      </c>
      <c r="BJ5" s="6">
        <f t="shared" ca="1" si="20"/>
        <v>2</v>
      </c>
      <c r="BK5" s="7"/>
      <c r="BM5" s="4">
        <v>5</v>
      </c>
      <c r="BN5" s="8">
        <f t="shared" ca="1" si="21"/>
        <v>0</v>
      </c>
      <c r="BO5" s="8">
        <f t="shared" ca="1" si="22"/>
        <v>9</v>
      </c>
      <c r="BP5" s="9"/>
      <c r="BR5" s="4">
        <v>5</v>
      </c>
      <c r="BS5" s="8">
        <f t="shared" ca="1" si="23"/>
        <v>4</v>
      </c>
      <c r="BT5" s="8">
        <f t="shared" ca="1" si="24"/>
        <v>2</v>
      </c>
      <c r="BU5" s="9"/>
      <c r="BV5" s="9"/>
      <c r="BW5" s="7"/>
      <c r="BX5" s="10">
        <f t="shared" ca="1" si="25"/>
        <v>0.22640780724308285</v>
      </c>
      <c r="BY5" s="11">
        <f t="shared" ca="1" si="2"/>
        <v>13</v>
      </c>
      <c r="BZ5" s="11"/>
      <c r="CA5" s="4">
        <v>5</v>
      </c>
      <c r="CB5" s="4">
        <v>0</v>
      </c>
      <c r="CC5" s="4">
        <v>4</v>
      </c>
      <c r="CD5" s="4"/>
      <c r="CE5" s="10">
        <f t="shared" ca="1" si="26"/>
        <v>0.43417850715940143</v>
      </c>
      <c r="CF5" s="11">
        <f t="shared" ca="1" si="27"/>
        <v>83</v>
      </c>
      <c r="CG5" s="4"/>
      <c r="CH5" s="4">
        <v>5</v>
      </c>
      <c r="CI5" s="4">
        <v>0</v>
      </c>
      <c r="CJ5" s="4">
        <v>4</v>
      </c>
      <c r="CL5" s="10">
        <f t="shared" ca="1" si="28"/>
        <v>0.93734498952034007</v>
      </c>
      <c r="CM5" s="11">
        <f t="shared" ca="1" si="29"/>
        <v>10</v>
      </c>
      <c r="CN5" s="4"/>
      <c r="CO5" s="4">
        <v>5</v>
      </c>
      <c r="CP5" s="4">
        <v>0</v>
      </c>
      <c r="CQ5" s="4">
        <v>4</v>
      </c>
      <c r="CS5" s="10">
        <f t="shared" ca="1" si="30"/>
        <v>0.65481808176824474</v>
      </c>
      <c r="CT5" s="11">
        <f t="shared" ca="1" si="31"/>
        <v>43</v>
      </c>
      <c r="CU5" s="4"/>
      <c r="CV5" s="4">
        <v>5</v>
      </c>
      <c r="CW5" s="4">
        <v>0</v>
      </c>
      <c r="CX5" s="4">
        <v>4</v>
      </c>
    </row>
    <row r="6" spans="1:102" ht="9.9499999999999993" customHeight="1" x14ac:dyDescent="0.25">
      <c r="A6" s="94"/>
      <c r="B6" s="95"/>
      <c r="C6" s="96"/>
      <c r="D6" s="96"/>
      <c r="E6" s="96"/>
      <c r="F6" s="96"/>
      <c r="G6" s="96"/>
      <c r="H6" s="96"/>
      <c r="I6" s="96"/>
      <c r="J6" s="97"/>
      <c r="K6" s="90"/>
      <c r="L6" s="83"/>
      <c r="M6" s="96"/>
      <c r="N6" s="96"/>
      <c r="O6" s="96"/>
      <c r="P6" s="96"/>
      <c r="Q6" s="96"/>
      <c r="R6" s="96"/>
      <c r="S6" s="96"/>
      <c r="T6" s="98"/>
      <c r="X6" s="2" t="s">
        <v>215</v>
      </c>
      <c r="Y6" s="4">
        <f t="shared" ca="1" si="32"/>
        <v>740</v>
      </c>
      <c r="Z6" s="4" t="s">
        <v>1</v>
      </c>
      <c r="AA6" s="4">
        <f t="shared" ca="1" si="3"/>
        <v>6382</v>
      </c>
      <c r="AB6" s="4" t="s">
        <v>207</v>
      </c>
      <c r="AC6" s="4">
        <f t="shared" ca="1" si="4"/>
        <v>7122</v>
      </c>
      <c r="AE6" s="4">
        <f t="shared" ca="1" si="5"/>
        <v>0</v>
      </c>
      <c r="AF6" s="4">
        <f t="shared" ca="1" si="6"/>
        <v>7</v>
      </c>
      <c r="AG6" s="4" t="s">
        <v>3</v>
      </c>
      <c r="AH6" s="4">
        <f t="shared" ca="1" si="7"/>
        <v>4</v>
      </c>
      <c r="AI6" s="4">
        <f t="shared" ca="1" si="8"/>
        <v>0</v>
      </c>
      <c r="AJ6" s="4" t="s">
        <v>216</v>
      </c>
      <c r="AK6" s="4">
        <f t="shared" ca="1" si="9"/>
        <v>6</v>
      </c>
      <c r="AL6" s="4">
        <f t="shared" ca="1" si="10"/>
        <v>3</v>
      </c>
      <c r="AM6" s="4" t="s">
        <v>209</v>
      </c>
      <c r="AN6" s="4">
        <f t="shared" ca="1" si="11"/>
        <v>8</v>
      </c>
      <c r="AO6" s="4">
        <f t="shared" ca="1" si="12"/>
        <v>2</v>
      </c>
      <c r="AP6" s="4" t="s">
        <v>217</v>
      </c>
      <c r="AQ6" s="4">
        <f t="shared" ca="1" si="13"/>
        <v>7</v>
      </c>
      <c r="AR6" s="4">
        <f t="shared" ca="1" si="14"/>
        <v>1</v>
      </c>
      <c r="AS6" s="4" t="s">
        <v>209</v>
      </c>
      <c r="AT6" s="4">
        <f t="shared" ca="1" si="15"/>
        <v>2</v>
      </c>
      <c r="AU6" s="4">
        <f t="shared" ca="1" si="16"/>
        <v>2</v>
      </c>
      <c r="AX6" s="4">
        <v>6</v>
      </c>
      <c r="AY6" s="6">
        <f t="shared" ca="1" si="0"/>
        <v>0</v>
      </c>
      <c r="AZ6" s="6">
        <f t="shared" ca="1" si="1"/>
        <v>6</v>
      </c>
      <c r="BA6" s="7"/>
      <c r="BC6" s="4">
        <v>6</v>
      </c>
      <c r="BD6" s="144">
        <f t="shared" ca="1" si="17"/>
        <v>7</v>
      </c>
      <c r="BE6" s="144">
        <f t="shared" ca="1" si="18"/>
        <v>3</v>
      </c>
      <c r="BF6" s="7"/>
      <c r="BH6" s="4">
        <v>6</v>
      </c>
      <c r="BI6" s="6">
        <f t="shared" ca="1" si="19"/>
        <v>7</v>
      </c>
      <c r="BJ6" s="6">
        <f t="shared" ca="1" si="20"/>
        <v>3</v>
      </c>
      <c r="BK6" s="7"/>
      <c r="BM6" s="4">
        <v>6</v>
      </c>
      <c r="BN6" s="8">
        <f t="shared" ca="1" si="21"/>
        <v>4</v>
      </c>
      <c r="BO6" s="8">
        <f t="shared" ca="1" si="22"/>
        <v>8</v>
      </c>
      <c r="BP6" s="9"/>
      <c r="BR6" s="4">
        <v>6</v>
      </c>
      <c r="BS6" s="8">
        <f t="shared" ca="1" si="23"/>
        <v>0</v>
      </c>
      <c r="BT6" s="8">
        <f t="shared" ca="1" si="24"/>
        <v>2</v>
      </c>
      <c r="BU6" s="9"/>
      <c r="BV6" s="9"/>
      <c r="BW6" s="7"/>
      <c r="BX6" s="10">
        <f t="shared" ca="1" si="25"/>
        <v>0.54155071069319372</v>
      </c>
      <c r="BY6" s="11">
        <f t="shared" ca="1" si="2"/>
        <v>7</v>
      </c>
      <c r="BZ6" s="11"/>
      <c r="CA6" s="4">
        <v>6</v>
      </c>
      <c r="CB6" s="4">
        <v>0</v>
      </c>
      <c r="CC6" s="4">
        <v>5</v>
      </c>
      <c r="CD6" s="4"/>
      <c r="CE6" s="10">
        <f t="shared" ca="1" si="26"/>
        <v>0.49849497524449693</v>
      </c>
      <c r="CF6" s="11">
        <f t="shared" ca="1" si="27"/>
        <v>74</v>
      </c>
      <c r="CG6" s="4"/>
      <c r="CH6" s="4">
        <v>6</v>
      </c>
      <c r="CI6" s="4">
        <v>0</v>
      </c>
      <c r="CJ6" s="4">
        <v>5</v>
      </c>
      <c r="CL6" s="10">
        <f t="shared" ca="1" si="28"/>
        <v>0.6684933222422631</v>
      </c>
      <c r="CM6" s="11">
        <f t="shared" ca="1" si="29"/>
        <v>49</v>
      </c>
      <c r="CN6" s="4"/>
      <c r="CO6" s="4">
        <v>6</v>
      </c>
      <c r="CP6" s="4">
        <v>0</v>
      </c>
      <c r="CQ6" s="4">
        <v>5</v>
      </c>
      <c r="CS6" s="10">
        <f t="shared" ca="1" si="30"/>
        <v>7.3717739906710267E-2</v>
      </c>
      <c r="CT6" s="11">
        <f t="shared" ca="1" si="31"/>
        <v>123</v>
      </c>
      <c r="CU6" s="4"/>
      <c r="CV6" s="4">
        <v>6</v>
      </c>
      <c r="CW6" s="4">
        <v>0</v>
      </c>
      <c r="CX6" s="4">
        <v>5</v>
      </c>
    </row>
    <row r="7" spans="1:102" ht="54.95" customHeight="1" x14ac:dyDescent="0.25">
      <c r="A7" s="90"/>
      <c r="B7" s="83"/>
      <c r="C7" s="99"/>
      <c r="D7" s="100">
        <f ca="1">$AY1</f>
        <v>0</v>
      </c>
      <c r="E7" s="101">
        <f ca="1">$BD1</f>
        <v>6</v>
      </c>
      <c r="F7" s="101" t="str">
        <f ca="1">IF(AND(G7=0,H7=0),"",".")</f>
        <v>.</v>
      </c>
      <c r="G7" s="102">
        <f ca="1">$BN1</f>
        <v>6</v>
      </c>
      <c r="H7" s="102">
        <f ca="1">$BS1</f>
        <v>2</v>
      </c>
      <c r="I7" s="103"/>
      <c r="J7" s="98"/>
      <c r="K7" s="90"/>
      <c r="L7" s="83"/>
      <c r="M7" s="99"/>
      <c r="N7" s="100">
        <f ca="1">$AY2</f>
        <v>2</v>
      </c>
      <c r="O7" s="101">
        <f ca="1">$BD2</f>
        <v>2</v>
      </c>
      <c r="P7" s="101" t="str">
        <f ca="1">IF(AND(Q7=0,R7=0),"",".")</f>
        <v>.</v>
      </c>
      <c r="Q7" s="102">
        <f ca="1">$BN2</f>
        <v>9</v>
      </c>
      <c r="R7" s="102">
        <f ca="1">$BS2</f>
        <v>7</v>
      </c>
      <c r="S7" s="103"/>
      <c r="T7" s="98"/>
      <c r="X7" s="2" t="s">
        <v>218</v>
      </c>
      <c r="Y7" s="4">
        <f t="shared" ca="1" si="32"/>
        <v>1010</v>
      </c>
      <c r="Z7" s="4" t="s">
        <v>1</v>
      </c>
      <c r="AA7" s="4">
        <f t="shared" ca="1" si="3"/>
        <v>470</v>
      </c>
      <c r="AB7" s="4" t="s">
        <v>61</v>
      </c>
      <c r="AC7" s="4">
        <f t="shared" ca="1" si="4"/>
        <v>1480</v>
      </c>
      <c r="AE7" s="4">
        <f t="shared" ca="1" si="5"/>
        <v>1</v>
      </c>
      <c r="AF7" s="4">
        <f t="shared" ca="1" si="6"/>
        <v>0</v>
      </c>
      <c r="AG7" s="4" t="s">
        <v>209</v>
      </c>
      <c r="AH7" s="4">
        <f t="shared" ca="1" si="7"/>
        <v>1</v>
      </c>
      <c r="AI7" s="4">
        <f t="shared" ca="1" si="8"/>
        <v>0</v>
      </c>
      <c r="AJ7" s="4" t="s">
        <v>1</v>
      </c>
      <c r="AK7" s="4">
        <f t="shared" ca="1" si="9"/>
        <v>0</v>
      </c>
      <c r="AL7" s="4">
        <f t="shared" ca="1" si="10"/>
        <v>4</v>
      </c>
      <c r="AM7" s="4" t="s">
        <v>3</v>
      </c>
      <c r="AN7" s="4">
        <f t="shared" ca="1" si="11"/>
        <v>7</v>
      </c>
      <c r="AO7" s="4">
        <f t="shared" ca="1" si="12"/>
        <v>0</v>
      </c>
      <c r="AP7" s="4" t="s">
        <v>61</v>
      </c>
      <c r="AQ7" s="4">
        <f t="shared" ca="1" si="13"/>
        <v>1</v>
      </c>
      <c r="AR7" s="4">
        <f t="shared" ca="1" si="14"/>
        <v>4</v>
      </c>
      <c r="AS7" s="4" t="s">
        <v>3</v>
      </c>
      <c r="AT7" s="4">
        <f t="shared" ca="1" si="15"/>
        <v>8</v>
      </c>
      <c r="AU7" s="4">
        <f t="shared" ca="1" si="16"/>
        <v>0</v>
      </c>
      <c r="AX7" s="4">
        <v>7</v>
      </c>
      <c r="AY7" s="6">
        <f t="shared" ca="1" si="0"/>
        <v>1</v>
      </c>
      <c r="AZ7" s="6">
        <f t="shared" ca="1" si="1"/>
        <v>0</v>
      </c>
      <c r="BA7" s="7"/>
      <c r="BC7" s="4">
        <v>7</v>
      </c>
      <c r="BD7" s="144">
        <f t="shared" ca="1" si="17"/>
        <v>0</v>
      </c>
      <c r="BE7" s="144">
        <f t="shared" ca="1" si="18"/>
        <v>4</v>
      </c>
      <c r="BF7" s="7"/>
      <c r="BH7" s="4">
        <v>7</v>
      </c>
      <c r="BI7" s="6">
        <f t="shared" ca="1" si="19"/>
        <v>0</v>
      </c>
      <c r="BJ7" s="6">
        <f t="shared" ca="1" si="20"/>
        <v>4</v>
      </c>
      <c r="BK7" s="7"/>
      <c r="BM7" s="4">
        <v>7</v>
      </c>
      <c r="BN7" s="8">
        <f t="shared" ca="1" si="21"/>
        <v>1</v>
      </c>
      <c r="BO7" s="8">
        <f t="shared" ca="1" si="22"/>
        <v>7</v>
      </c>
      <c r="BP7" s="9"/>
      <c r="BR7" s="4">
        <v>7</v>
      </c>
      <c r="BS7" s="8">
        <f t="shared" ca="1" si="23"/>
        <v>0</v>
      </c>
      <c r="BT7" s="8">
        <f t="shared" ca="1" si="24"/>
        <v>0</v>
      </c>
      <c r="BU7" s="9"/>
      <c r="BV7" s="9"/>
      <c r="BW7" s="7"/>
      <c r="BX7" s="10">
        <f t="shared" ca="1" si="25"/>
        <v>0.39401146065669046</v>
      </c>
      <c r="BY7" s="11">
        <f t="shared" ca="1" si="2"/>
        <v>10</v>
      </c>
      <c r="BZ7" s="11"/>
      <c r="CA7" s="4">
        <v>7</v>
      </c>
      <c r="CB7" s="4">
        <v>0</v>
      </c>
      <c r="CC7" s="4">
        <v>6</v>
      </c>
      <c r="CD7" s="4"/>
      <c r="CE7" s="10">
        <f t="shared" ca="1" si="26"/>
        <v>0.96383526598316371</v>
      </c>
      <c r="CF7" s="11">
        <f t="shared" ca="1" si="27"/>
        <v>5</v>
      </c>
      <c r="CG7" s="4"/>
      <c r="CH7" s="4">
        <v>7</v>
      </c>
      <c r="CI7" s="4">
        <v>0</v>
      </c>
      <c r="CJ7" s="4">
        <v>6</v>
      </c>
      <c r="CL7" s="10">
        <f t="shared" ca="1" si="28"/>
        <v>0.88736904041414233</v>
      </c>
      <c r="CM7" s="11">
        <f t="shared" ca="1" si="29"/>
        <v>18</v>
      </c>
      <c r="CN7" s="4"/>
      <c r="CO7" s="4">
        <v>7</v>
      </c>
      <c r="CP7" s="4">
        <v>0</v>
      </c>
      <c r="CQ7" s="4">
        <v>6</v>
      </c>
      <c r="CS7" s="10">
        <f t="shared" ca="1" si="30"/>
        <v>0.24985362862454863</v>
      </c>
      <c r="CT7" s="11">
        <f t="shared" ca="1" si="31"/>
        <v>101</v>
      </c>
      <c r="CU7" s="4"/>
      <c r="CV7" s="4">
        <v>7</v>
      </c>
      <c r="CW7" s="4">
        <v>0</v>
      </c>
      <c r="CX7" s="4">
        <v>6</v>
      </c>
    </row>
    <row r="8" spans="1:102" ht="54.95" customHeight="1" thickBot="1" x14ac:dyDescent="0.3">
      <c r="A8" s="90"/>
      <c r="B8" s="83"/>
      <c r="C8" s="104" t="str">
        <f ca="1">IF(AND($AZ1=0,$AY1=0),"","＋")</f>
        <v>＋</v>
      </c>
      <c r="D8" s="105">
        <f ca="1">IF(AND($AZ1=0,$AY1=0),"＋",$AZ1)</f>
        <v>7</v>
      </c>
      <c r="E8" s="106">
        <f ca="1">$BE1</f>
        <v>4</v>
      </c>
      <c r="F8" s="106" t="str">
        <f ca="1">IF(AND(G8=0,H8=0),"",".")</f>
        <v>.</v>
      </c>
      <c r="G8" s="107">
        <f ca="1">$BO1</f>
        <v>3</v>
      </c>
      <c r="H8" s="107">
        <f ca="1">$BT1</f>
        <v>6</v>
      </c>
      <c r="I8" s="103"/>
      <c r="J8" s="98"/>
      <c r="K8" s="90"/>
      <c r="L8" s="83"/>
      <c r="M8" s="104" t="str">
        <f ca="1">IF(AND($AZ2=0,$AY2=0),"","＋")</f>
        <v>＋</v>
      </c>
      <c r="N8" s="105">
        <f ca="1">IF(AND($AZ2=0,$AY2=0),"＋",$AZ2)</f>
        <v>0</v>
      </c>
      <c r="O8" s="106">
        <f ca="1">$BE2</f>
        <v>4</v>
      </c>
      <c r="P8" s="106" t="str">
        <f ca="1">IF(AND(Q8=0,R8=0),"",".")</f>
        <v>.</v>
      </c>
      <c r="Q8" s="107">
        <f ca="1">$BO2</f>
        <v>0</v>
      </c>
      <c r="R8" s="107">
        <f ca="1">$BT2</f>
        <v>4</v>
      </c>
      <c r="S8" s="103"/>
      <c r="T8" s="98"/>
      <c r="X8" s="2" t="s">
        <v>20</v>
      </c>
      <c r="Y8" s="4">
        <f t="shared" ca="1" si="32"/>
        <v>90</v>
      </c>
      <c r="Z8" s="4" t="s">
        <v>1</v>
      </c>
      <c r="AA8" s="4">
        <f t="shared" ca="1" si="3"/>
        <v>1890</v>
      </c>
      <c r="AB8" s="4" t="s">
        <v>61</v>
      </c>
      <c r="AC8" s="4">
        <f t="shared" ca="1" si="4"/>
        <v>1980</v>
      </c>
      <c r="AE8" s="4">
        <f t="shared" ca="1" si="5"/>
        <v>0</v>
      </c>
      <c r="AF8" s="4">
        <f t="shared" ca="1" si="6"/>
        <v>0</v>
      </c>
      <c r="AG8" s="4" t="s">
        <v>3</v>
      </c>
      <c r="AH8" s="4">
        <f t="shared" ca="1" si="7"/>
        <v>9</v>
      </c>
      <c r="AI8" s="4">
        <f t="shared" ca="1" si="8"/>
        <v>0</v>
      </c>
      <c r="AJ8" s="4" t="s">
        <v>1</v>
      </c>
      <c r="AK8" s="4">
        <f t="shared" ca="1" si="9"/>
        <v>1</v>
      </c>
      <c r="AL8" s="4">
        <f t="shared" ca="1" si="10"/>
        <v>8</v>
      </c>
      <c r="AM8" s="4" t="s">
        <v>3</v>
      </c>
      <c r="AN8" s="4">
        <f t="shared" ca="1" si="11"/>
        <v>9</v>
      </c>
      <c r="AO8" s="4">
        <f t="shared" ca="1" si="12"/>
        <v>0</v>
      </c>
      <c r="AP8" s="4" t="s">
        <v>61</v>
      </c>
      <c r="AQ8" s="4">
        <f t="shared" ca="1" si="13"/>
        <v>1</v>
      </c>
      <c r="AR8" s="4">
        <f t="shared" ca="1" si="14"/>
        <v>9</v>
      </c>
      <c r="AS8" s="4" t="s">
        <v>3</v>
      </c>
      <c r="AT8" s="4">
        <f t="shared" ca="1" si="15"/>
        <v>8</v>
      </c>
      <c r="AU8" s="4">
        <f t="shared" ca="1" si="16"/>
        <v>0</v>
      </c>
      <c r="AX8" s="4">
        <v>8</v>
      </c>
      <c r="AY8" s="6">
        <f t="shared" ca="1" si="0"/>
        <v>0</v>
      </c>
      <c r="AZ8" s="6">
        <f t="shared" ca="1" si="1"/>
        <v>1</v>
      </c>
      <c r="BA8" s="7"/>
      <c r="BC8" s="4">
        <v>8</v>
      </c>
      <c r="BD8" s="144">
        <f t="shared" ca="1" si="17"/>
        <v>0</v>
      </c>
      <c r="BE8" s="144">
        <f t="shared" ca="1" si="18"/>
        <v>8</v>
      </c>
      <c r="BF8" s="7"/>
      <c r="BH8" s="4">
        <v>8</v>
      </c>
      <c r="BI8" s="6">
        <f t="shared" ca="1" si="19"/>
        <v>0</v>
      </c>
      <c r="BJ8" s="6">
        <f t="shared" ca="1" si="20"/>
        <v>8</v>
      </c>
      <c r="BK8" s="7"/>
      <c r="BM8" s="4">
        <v>8</v>
      </c>
      <c r="BN8" s="8">
        <f t="shared" ca="1" si="21"/>
        <v>9</v>
      </c>
      <c r="BO8" s="8">
        <f t="shared" ca="1" si="22"/>
        <v>9</v>
      </c>
      <c r="BP8" s="9"/>
      <c r="BR8" s="4">
        <v>8</v>
      </c>
      <c r="BS8" s="8">
        <f t="shared" ca="1" si="23"/>
        <v>0</v>
      </c>
      <c r="BT8" s="8">
        <f t="shared" ca="1" si="24"/>
        <v>0</v>
      </c>
      <c r="BU8" s="9"/>
      <c r="BV8" s="9"/>
      <c r="BW8" s="7"/>
      <c r="BX8" s="10">
        <f t="shared" ca="1" si="25"/>
        <v>0.86294073974778895</v>
      </c>
      <c r="BY8" s="11">
        <f t="shared" ca="1" si="2"/>
        <v>2</v>
      </c>
      <c r="BZ8" s="11"/>
      <c r="CA8" s="4">
        <v>8</v>
      </c>
      <c r="CB8" s="4">
        <v>0</v>
      </c>
      <c r="CC8" s="4">
        <v>7</v>
      </c>
      <c r="CD8" s="4"/>
      <c r="CE8" s="10">
        <f t="shared" ca="1" si="26"/>
        <v>0.94222419847481109</v>
      </c>
      <c r="CF8" s="11">
        <f t="shared" ca="1" si="27"/>
        <v>9</v>
      </c>
      <c r="CG8" s="4"/>
      <c r="CH8" s="4">
        <v>8</v>
      </c>
      <c r="CI8" s="4">
        <v>0</v>
      </c>
      <c r="CJ8" s="4">
        <v>7</v>
      </c>
      <c r="CL8" s="10">
        <f t="shared" ca="1" si="28"/>
        <v>0.2803482478022653</v>
      </c>
      <c r="CM8" s="11">
        <f t="shared" ca="1" si="29"/>
        <v>100</v>
      </c>
      <c r="CN8" s="4"/>
      <c r="CO8" s="4">
        <v>8</v>
      </c>
      <c r="CP8" s="4">
        <v>0</v>
      </c>
      <c r="CQ8" s="4">
        <v>7</v>
      </c>
      <c r="CS8" s="10">
        <f t="shared" ca="1" si="30"/>
        <v>7.9185941521596304E-2</v>
      </c>
      <c r="CT8" s="11">
        <f t="shared" ca="1" si="31"/>
        <v>121</v>
      </c>
      <c r="CU8" s="4"/>
      <c r="CV8" s="4">
        <v>8</v>
      </c>
      <c r="CW8" s="4">
        <v>0</v>
      </c>
      <c r="CX8" s="4">
        <v>7</v>
      </c>
    </row>
    <row r="9" spans="1:102" ht="54.95" customHeight="1" x14ac:dyDescent="0.25">
      <c r="A9" s="90"/>
      <c r="B9" s="108"/>
      <c r="C9" s="99"/>
      <c r="D9" s="100">
        <f ca="1">$AQ1</f>
        <v>8</v>
      </c>
      <c r="E9" s="101">
        <f ca="1">$AR1</f>
        <v>0</v>
      </c>
      <c r="F9" s="101" t="str">
        <f>$AS1</f>
        <v>.</v>
      </c>
      <c r="G9" s="102">
        <f ca="1">$AT1</f>
        <v>9</v>
      </c>
      <c r="H9" s="109">
        <f ca="1">$AU1</f>
        <v>8</v>
      </c>
      <c r="I9" s="103"/>
      <c r="J9" s="110"/>
      <c r="K9" s="111"/>
      <c r="L9" s="108"/>
      <c r="M9" s="99"/>
      <c r="N9" s="100">
        <f ca="1">$AQ2</f>
        <v>2</v>
      </c>
      <c r="O9" s="101">
        <f ca="1">$AR2</f>
        <v>7</v>
      </c>
      <c r="P9" s="101" t="str">
        <f>$AS2</f>
        <v>.</v>
      </c>
      <c r="Q9" s="102">
        <f ca="1">$AT2</f>
        <v>0</v>
      </c>
      <c r="R9" s="109">
        <f ca="1">$AU2</f>
        <v>1</v>
      </c>
      <c r="S9" s="103"/>
      <c r="T9" s="110"/>
      <c r="X9" s="2" t="s">
        <v>219</v>
      </c>
      <c r="Y9" s="4">
        <f t="shared" ca="1" si="32"/>
        <v>6212</v>
      </c>
      <c r="Z9" s="4" t="s">
        <v>52</v>
      </c>
      <c r="AA9" s="4">
        <f t="shared" ca="1" si="3"/>
        <v>740</v>
      </c>
      <c r="AB9" s="4" t="s">
        <v>102</v>
      </c>
      <c r="AC9" s="4">
        <f t="shared" ca="1" si="4"/>
        <v>6952</v>
      </c>
      <c r="AE9" s="4">
        <f t="shared" ca="1" si="5"/>
        <v>6</v>
      </c>
      <c r="AF9" s="4">
        <f t="shared" ca="1" si="6"/>
        <v>2</v>
      </c>
      <c r="AG9" s="4" t="s">
        <v>66</v>
      </c>
      <c r="AH9" s="4">
        <f t="shared" ca="1" si="7"/>
        <v>1</v>
      </c>
      <c r="AI9" s="4">
        <f t="shared" ca="1" si="8"/>
        <v>2</v>
      </c>
      <c r="AJ9" s="4" t="s">
        <v>52</v>
      </c>
      <c r="AK9" s="4">
        <f t="shared" ca="1" si="9"/>
        <v>0</v>
      </c>
      <c r="AL9" s="4">
        <f t="shared" ca="1" si="10"/>
        <v>7</v>
      </c>
      <c r="AM9" s="4" t="s">
        <v>66</v>
      </c>
      <c r="AN9" s="4">
        <f t="shared" ca="1" si="11"/>
        <v>4</v>
      </c>
      <c r="AO9" s="4">
        <f t="shared" ca="1" si="12"/>
        <v>0</v>
      </c>
      <c r="AP9" s="4" t="s">
        <v>102</v>
      </c>
      <c r="AQ9" s="4">
        <f t="shared" ca="1" si="13"/>
        <v>6</v>
      </c>
      <c r="AR9" s="4">
        <f t="shared" ca="1" si="14"/>
        <v>9</v>
      </c>
      <c r="AS9" s="4" t="s">
        <v>66</v>
      </c>
      <c r="AT9" s="4">
        <f t="shared" ca="1" si="15"/>
        <v>5</v>
      </c>
      <c r="AU9" s="4">
        <f t="shared" ca="1" si="16"/>
        <v>2</v>
      </c>
      <c r="AX9" s="4">
        <v>9</v>
      </c>
      <c r="AY9" s="6">
        <f t="shared" ca="1" si="0"/>
        <v>6</v>
      </c>
      <c r="AZ9" s="6">
        <f t="shared" ca="1" si="1"/>
        <v>0</v>
      </c>
      <c r="BA9" s="7"/>
      <c r="BC9" s="4">
        <v>9</v>
      </c>
      <c r="BD9" s="144">
        <f t="shared" ca="1" si="17"/>
        <v>2</v>
      </c>
      <c r="BE9" s="144">
        <f t="shared" ca="1" si="18"/>
        <v>7</v>
      </c>
      <c r="BF9" s="7"/>
      <c r="BH9" s="4">
        <v>9</v>
      </c>
      <c r="BI9" s="6">
        <f t="shared" ca="1" si="19"/>
        <v>2</v>
      </c>
      <c r="BJ9" s="6">
        <f t="shared" ca="1" si="20"/>
        <v>7</v>
      </c>
      <c r="BK9" s="7"/>
      <c r="BM9" s="4">
        <v>9</v>
      </c>
      <c r="BN9" s="8">
        <f t="shared" ca="1" si="21"/>
        <v>1</v>
      </c>
      <c r="BO9" s="8">
        <f t="shared" ca="1" si="22"/>
        <v>4</v>
      </c>
      <c r="BP9" s="9"/>
      <c r="BR9" s="4">
        <v>9</v>
      </c>
      <c r="BS9" s="8">
        <f t="shared" ca="1" si="23"/>
        <v>2</v>
      </c>
      <c r="BT9" s="8">
        <f t="shared" ca="1" si="24"/>
        <v>0</v>
      </c>
      <c r="BU9" s="9"/>
      <c r="BV9" s="9"/>
      <c r="BW9" s="7"/>
      <c r="BX9" s="10">
        <f t="shared" ca="1" si="25"/>
        <v>0.12082730132917208</v>
      </c>
      <c r="BY9" s="11">
        <f t="shared" ca="1" si="2"/>
        <v>15</v>
      </c>
      <c r="BZ9" s="11"/>
      <c r="CA9" s="4">
        <v>9</v>
      </c>
      <c r="CB9" s="4">
        <v>0</v>
      </c>
      <c r="CC9" s="4">
        <v>8</v>
      </c>
      <c r="CD9" s="4"/>
      <c r="CE9" s="10">
        <f t="shared" ca="1" si="26"/>
        <v>0.81177681991061534</v>
      </c>
      <c r="CF9" s="11">
        <f t="shared" ca="1" si="27"/>
        <v>28</v>
      </c>
      <c r="CG9" s="4"/>
      <c r="CH9" s="4">
        <v>9</v>
      </c>
      <c r="CI9" s="4">
        <v>0</v>
      </c>
      <c r="CJ9" s="4">
        <v>8</v>
      </c>
      <c r="CL9" s="10">
        <f t="shared" ca="1" si="28"/>
        <v>0.91720780915636246</v>
      </c>
      <c r="CM9" s="11">
        <f t="shared" ca="1" si="29"/>
        <v>15</v>
      </c>
      <c r="CN9" s="4"/>
      <c r="CO9" s="4">
        <v>9</v>
      </c>
      <c r="CP9" s="4">
        <v>0</v>
      </c>
      <c r="CQ9" s="4">
        <v>8</v>
      </c>
      <c r="CS9" s="10">
        <f t="shared" ca="1" si="30"/>
        <v>0.86414018075388654</v>
      </c>
      <c r="CT9" s="11">
        <f t="shared" ca="1" si="31"/>
        <v>21</v>
      </c>
      <c r="CU9" s="4"/>
      <c r="CV9" s="4">
        <v>9</v>
      </c>
      <c r="CW9" s="4">
        <v>0</v>
      </c>
      <c r="CX9" s="4">
        <v>8</v>
      </c>
    </row>
    <row r="10" spans="1:102" ht="9.9499999999999993" customHeight="1" x14ac:dyDescent="0.25">
      <c r="A10" s="112"/>
      <c r="B10" s="113"/>
      <c r="C10" s="113"/>
      <c r="D10" s="114"/>
      <c r="E10" s="115"/>
      <c r="F10" s="113"/>
      <c r="G10" s="113"/>
      <c r="H10" s="113"/>
      <c r="I10" s="113"/>
      <c r="J10" s="116"/>
      <c r="K10" s="112"/>
      <c r="L10" s="113"/>
      <c r="M10" s="113"/>
      <c r="N10" s="113"/>
      <c r="O10" s="113"/>
      <c r="P10" s="113"/>
      <c r="Q10" s="113"/>
      <c r="R10" s="113"/>
      <c r="S10" s="113"/>
      <c r="T10" s="116"/>
      <c r="X10" s="2" t="s">
        <v>161</v>
      </c>
      <c r="Y10" s="4">
        <f t="shared" ca="1" si="32"/>
        <v>505</v>
      </c>
      <c r="Z10" s="4" t="s">
        <v>52</v>
      </c>
      <c r="AA10" s="4">
        <f t="shared" ca="1" si="3"/>
        <v>5073</v>
      </c>
      <c r="AB10" s="4" t="s">
        <v>102</v>
      </c>
      <c r="AC10" s="4">
        <f t="shared" ca="1" si="4"/>
        <v>5578</v>
      </c>
      <c r="AE10" s="4">
        <f t="shared" ca="1" si="5"/>
        <v>0</v>
      </c>
      <c r="AF10" s="4">
        <f t="shared" ca="1" si="6"/>
        <v>5</v>
      </c>
      <c r="AG10" s="4" t="s">
        <v>66</v>
      </c>
      <c r="AH10" s="4">
        <f t="shared" ca="1" si="7"/>
        <v>0</v>
      </c>
      <c r="AI10" s="4">
        <f t="shared" ca="1" si="8"/>
        <v>5</v>
      </c>
      <c r="AJ10" s="4" t="s">
        <v>52</v>
      </c>
      <c r="AK10" s="4">
        <f t="shared" ca="1" si="9"/>
        <v>5</v>
      </c>
      <c r="AL10" s="4">
        <f t="shared" ca="1" si="10"/>
        <v>0</v>
      </c>
      <c r="AM10" s="4" t="s">
        <v>66</v>
      </c>
      <c r="AN10" s="4">
        <f t="shared" ca="1" si="11"/>
        <v>7</v>
      </c>
      <c r="AO10" s="4">
        <f t="shared" ca="1" si="12"/>
        <v>3</v>
      </c>
      <c r="AP10" s="4" t="s">
        <v>102</v>
      </c>
      <c r="AQ10" s="4">
        <f t="shared" ca="1" si="13"/>
        <v>5</v>
      </c>
      <c r="AR10" s="4">
        <f t="shared" ca="1" si="14"/>
        <v>5</v>
      </c>
      <c r="AS10" s="4" t="s">
        <v>66</v>
      </c>
      <c r="AT10" s="4">
        <f t="shared" ca="1" si="15"/>
        <v>7</v>
      </c>
      <c r="AU10" s="4">
        <f t="shared" ca="1" si="16"/>
        <v>8</v>
      </c>
      <c r="AX10" s="4">
        <v>10</v>
      </c>
      <c r="AY10" s="6">
        <f t="shared" ca="1" si="0"/>
        <v>0</v>
      </c>
      <c r="AZ10" s="6">
        <f t="shared" ca="1" si="1"/>
        <v>5</v>
      </c>
      <c r="BA10" s="7"/>
      <c r="BC10" s="4">
        <v>10</v>
      </c>
      <c r="BD10" s="144">
        <f t="shared" ca="1" si="17"/>
        <v>5</v>
      </c>
      <c r="BE10" s="144">
        <f t="shared" ca="1" si="18"/>
        <v>0</v>
      </c>
      <c r="BF10" s="7"/>
      <c r="BH10" s="4">
        <v>10</v>
      </c>
      <c r="BI10" s="6">
        <f t="shared" ca="1" si="19"/>
        <v>5</v>
      </c>
      <c r="BJ10" s="6">
        <f t="shared" ca="1" si="20"/>
        <v>0</v>
      </c>
      <c r="BK10" s="7"/>
      <c r="BM10" s="4">
        <v>10</v>
      </c>
      <c r="BN10" s="8">
        <f t="shared" ca="1" si="21"/>
        <v>0</v>
      </c>
      <c r="BO10" s="8">
        <f t="shared" ca="1" si="22"/>
        <v>7</v>
      </c>
      <c r="BP10" s="9"/>
      <c r="BR10" s="4">
        <v>10</v>
      </c>
      <c r="BS10" s="8">
        <f t="shared" ca="1" si="23"/>
        <v>5</v>
      </c>
      <c r="BT10" s="8">
        <f t="shared" ca="1" si="24"/>
        <v>3</v>
      </c>
      <c r="BU10" s="9"/>
      <c r="BV10" s="9"/>
      <c r="BW10" s="7"/>
      <c r="BX10" s="10">
        <f t="shared" ca="1" si="25"/>
        <v>0.63583191331692024</v>
      </c>
      <c r="BY10" s="11">
        <f t="shared" ca="1" si="2"/>
        <v>6</v>
      </c>
      <c r="BZ10" s="11"/>
      <c r="CA10" s="4">
        <v>10</v>
      </c>
      <c r="CB10" s="4">
        <v>1</v>
      </c>
      <c r="CC10" s="4">
        <v>0</v>
      </c>
      <c r="CD10" s="4"/>
      <c r="CE10" s="10">
        <f t="shared" ca="1" si="26"/>
        <v>0.18186245323526362</v>
      </c>
      <c r="CF10" s="11">
        <f t="shared" ca="1" si="27"/>
        <v>115</v>
      </c>
      <c r="CG10" s="4"/>
      <c r="CH10" s="4">
        <v>10</v>
      </c>
      <c r="CI10" s="4">
        <v>0</v>
      </c>
      <c r="CJ10" s="4">
        <v>9</v>
      </c>
      <c r="CL10" s="10">
        <f t="shared" ca="1" si="28"/>
        <v>0.96065396197454944</v>
      </c>
      <c r="CM10" s="11">
        <f t="shared" ca="1" si="29"/>
        <v>8</v>
      </c>
      <c r="CN10" s="4"/>
      <c r="CO10" s="4">
        <v>10</v>
      </c>
      <c r="CP10" s="4">
        <v>0</v>
      </c>
      <c r="CQ10" s="4">
        <v>9</v>
      </c>
      <c r="CS10" s="10">
        <f t="shared" ca="1" si="30"/>
        <v>0.54851096265719035</v>
      </c>
      <c r="CT10" s="11">
        <f t="shared" ca="1" si="31"/>
        <v>54</v>
      </c>
      <c r="CU10" s="4"/>
      <c r="CV10" s="4">
        <v>10</v>
      </c>
      <c r="CW10" s="4">
        <v>0</v>
      </c>
      <c r="CX10" s="4">
        <v>9</v>
      </c>
    </row>
    <row r="11" spans="1:102" ht="19.5" customHeight="1" thickBot="1" x14ac:dyDescent="0.3">
      <c r="A11" s="117"/>
      <c r="B11" s="87"/>
      <c r="C11" s="86" t="s">
        <v>220</v>
      </c>
      <c r="D11" s="118"/>
      <c r="E11" s="88"/>
      <c r="F11" s="87"/>
      <c r="G11" s="87"/>
      <c r="H11" s="87"/>
      <c r="I11" s="87"/>
      <c r="J11" s="89"/>
      <c r="K11" s="117"/>
      <c r="L11" s="87"/>
      <c r="M11" s="86" t="s">
        <v>221</v>
      </c>
      <c r="N11" s="87"/>
      <c r="O11" s="87"/>
      <c r="P11" s="87"/>
      <c r="Q11" s="87"/>
      <c r="R11" s="87"/>
      <c r="S11" s="87"/>
      <c r="T11" s="89"/>
      <c r="X11" s="2" t="s">
        <v>222</v>
      </c>
      <c r="Y11" s="4">
        <f t="shared" ca="1" si="32"/>
        <v>7478</v>
      </c>
      <c r="Z11" s="4" t="s">
        <v>52</v>
      </c>
      <c r="AA11" s="4">
        <f t="shared" ca="1" si="3"/>
        <v>234</v>
      </c>
      <c r="AB11" s="4" t="s">
        <v>102</v>
      </c>
      <c r="AC11" s="4">
        <f t="shared" ca="1" si="4"/>
        <v>7712</v>
      </c>
      <c r="AE11" s="4">
        <f t="shared" ca="1" si="5"/>
        <v>7</v>
      </c>
      <c r="AF11" s="4">
        <f t="shared" ca="1" si="6"/>
        <v>4</v>
      </c>
      <c r="AG11" s="4" t="s">
        <v>66</v>
      </c>
      <c r="AH11" s="4">
        <f t="shared" ca="1" si="7"/>
        <v>7</v>
      </c>
      <c r="AI11" s="4">
        <f t="shared" ca="1" si="8"/>
        <v>8</v>
      </c>
      <c r="AJ11" s="4" t="s">
        <v>52</v>
      </c>
      <c r="AK11" s="4">
        <f t="shared" ca="1" si="9"/>
        <v>0</v>
      </c>
      <c r="AL11" s="4">
        <f t="shared" ca="1" si="10"/>
        <v>2</v>
      </c>
      <c r="AM11" s="4" t="s">
        <v>66</v>
      </c>
      <c r="AN11" s="4">
        <f t="shared" ca="1" si="11"/>
        <v>3</v>
      </c>
      <c r="AO11" s="4">
        <f t="shared" ca="1" si="12"/>
        <v>4</v>
      </c>
      <c r="AP11" s="4" t="s">
        <v>102</v>
      </c>
      <c r="AQ11" s="4">
        <f t="shared" ca="1" si="13"/>
        <v>7</v>
      </c>
      <c r="AR11" s="4">
        <f t="shared" ca="1" si="14"/>
        <v>7</v>
      </c>
      <c r="AS11" s="4" t="s">
        <v>66</v>
      </c>
      <c r="AT11" s="4">
        <f t="shared" ca="1" si="15"/>
        <v>1</v>
      </c>
      <c r="AU11" s="4">
        <f t="shared" ca="1" si="16"/>
        <v>2</v>
      </c>
      <c r="AX11" s="4">
        <v>11</v>
      </c>
      <c r="AY11" s="6">
        <f t="shared" ca="1" si="0"/>
        <v>7</v>
      </c>
      <c r="AZ11" s="6">
        <f t="shared" ca="1" si="1"/>
        <v>0</v>
      </c>
      <c r="BA11" s="7"/>
      <c r="BC11" s="4">
        <v>11</v>
      </c>
      <c r="BD11" s="144">
        <f t="shared" ca="1" si="17"/>
        <v>4</v>
      </c>
      <c r="BE11" s="144">
        <f t="shared" ca="1" si="18"/>
        <v>2</v>
      </c>
      <c r="BF11" s="7"/>
      <c r="BH11" s="4">
        <v>11</v>
      </c>
      <c r="BI11" s="6">
        <f t="shared" ca="1" si="19"/>
        <v>4</v>
      </c>
      <c r="BJ11" s="6">
        <f t="shared" ca="1" si="20"/>
        <v>2</v>
      </c>
      <c r="BK11" s="7"/>
      <c r="BM11" s="4">
        <v>11</v>
      </c>
      <c r="BN11" s="8">
        <f t="shared" ca="1" si="21"/>
        <v>7</v>
      </c>
      <c r="BO11" s="8">
        <f t="shared" ca="1" si="22"/>
        <v>3</v>
      </c>
      <c r="BP11" s="9"/>
      <c r="BR11" s="4">
        <v>11</v>
      </c>
      <c r="BS11" s="8">
        <f t="shared" ca="1" si="23"/>
        <v>8</v>
      </c>
      <c r="BT11" s="8">
        <f t="shared" ca="1" si="24"/>
        <v>4</v>
      </c>
      <c r="BU11" s="9"/>
      <c r="BV11" s="9"/>
      <c r="BW11" s="7"/>
      <c r="BX11" s="10">
        <f t="shared" ca="1" si="25"/>
        <v>0.11286254536431817</v>
      </c>
      <c r="BY11" s="11">
        <f t="shared" ca="1" si="2"/>
        <v>16</v>
      </c>
      <c r="BZ11" s="11"/>
      <c r="CA11" s="4">
        <v>11</v>
      </c>
      <c r="CB11" s="4">
        <v>2</v>
      </c>
      <c r="CC11" s="4">
        <v>0</v>
      </c>
      <c r="CD11" s="4"/>
      <c r="CE11" s="10">
        <f t="shared" ca="1" si="26"/>
        <v>0.70178699589208138</v>
      </c>
      <c r="CF11" s="11">
        <f t="shared" ca="1" si="27"/>
        <v>43</v>
      </c>
      <c r="CG11" s="4"/>
      <c r="CH11" s="4">
        <v>11</v>
      </c>
      <c r="CI11" s="4">
        <v>1</v>
      </c>
      <c r="CJ11" s="4">
        <v>0</v>
      </c>
      <c r="CL11" s="10">
        <f t="shared" ca="1" si="28"/>
        <v>0.52011049090326922</v>
      </c>
      <c r="CM11" s="11">
        <f t="shared" ca="1" si="29"/>
        <v>74</v>
      </c>
      <c r="CN11" s="4"/>
      <c r="CO11" s="4">
        <v>11</v>
      </c>
      <c r="CP11" s="4">
        <v>1</v>
      </c>
      <c r="CQ11" s="4">
        <v>0</v>
      </c>
      <c r="CS11" s="10">
        <f t="shared" ca="1" si="30"/>
        <v>0.40931775646391677</v>
      </c>
      <c r="CT11" s="11">
        <f t="shared" ca="1" si="31"/>
        <v>85</v>
      </c>
      <c r="CU11" s="4"/>
      <c r="CV11" s="4">
        <v>11</v>
      </c>
      <c r="CW11" s="4">
        <v>1</v>
      </c>
      <c r="CX11" s="4">
        <v>0</v>
      </c>
    </row>
    <row r="12" spans="1:102" ht="45.95" customHeight="1" thickBot="1" x14ac:dyDescent="0.3">
      <c r="A12" s="94"/>
      <c r="B12" s="95"/>
      <c r="C12" s="171" t="str">
        <f ca="1">$Y3/100&amp;$Z3&amp;$AA3/100&amp;$AB3</f>
        <v>58.77＋4.77＝</v>
      </c>
      <c r="D12" s="172"/>
      <c r="E12" s="172"/>
      <c r="F12" s="172"/>
      <c r="G12" s="182">
        <f ca="1">$AC3/100</f>
        <v>63.54</v>
      </c>
      <c r="H12" s="183"/>
      <c r="I12" s="91"/>
      <c r="J12" s="92"/>
      <c r="K12" s="90"/>
      <c r="L12" s="83"/>
      <c r="M12" s="171" t="str">
        <f ca="1">$Y4/100&amp;$Z4&amp;$AA4/100&amp;$AB4</f>
        <v>5＋27.06＝</v>
      </c>
      <c r="N12" s="172"/>
      <c r="O12" s="172"/>
      <c r="P12" s="172"/>
      <c r="Q12" s="182">
        <f ca="1">$AC4/100</f>
        <v>32.06</v>
      </c>
      <c r="R12" s="183"/>
      <c r="S12" s="91"/>
      <c r="T12" s="93"/>
      <c r="X12" s="2" t="s">
        <v>223</v>
      </c>
      <c r="Y12" s="4">
        <f t="shared" ca="1" si="32"/>
        <v>4</v>
      </c>
      <c r="Z12" s="4" t="s">
        <v>86</v>
      </c>
      <c r="AA12" s="4">
        <f t="shared" ca="1" si="3"/>
        <v>3030</v>
      </c>
      <c r="AB12" s="4" t="s">
        <v>92</v>
      </c>
      <c r="AC12" s="4">
        <f t="shared" ca="1" si="4"/>
        <v>3034</v>
      </c>
      <c r="AE12" s="4">
        <f t="shared" ca="1" si="5"/>
        <v>0</v>
      </c>
      <c r="AF12" s="4">
        <f t="shared" ca="1" si="6"/>
        <v>0</v>
      </c>
      <c r="AG12" s="4" t="s">
        <v>76</v>
      </c>
      <c r="AH12" s="4">
        <f t="shared" ca="1" si="7"/>
        <v>0</v>
      </c>
      <c r="AI12" s="4">
        <f t="shared" ca="1" si="8"/>
        <v>4</v>
      </c>
      <c r="AJ12" s="4" t="s">
        <v>86</v>
      </c>
      <c r="AK12" s="4">
        <f t="shared" ca="1" si="9"/>
        <v>3</v>
      </c>
      <c r="AL12" s="4">
        <f t="shared" ca="1" si="10"/>
        <v>0</v>
      </c>
      <c r="AM12" s="4" t="s">
        <v>76</v>
      </c>
      <c r="AN12" s="4">
        <f t="shared" ca="1" si="11"/>
        <v>3</v>
      </c>
      <c r="AO12" s="4">
        <f t="shared" ca="1" si="12"/>
        <v>0</v>
      </c>
      <c r="AP12" s="4" t="s">
        <v>92</v>
      </c>
      <c r="AQ12" s="4">
        <f t="shared" ca="1" si="13"/>
        <v>3</v>
      </c>
      <c r="AR12" s="4">
        <f t="shared" ca="1" si="14"/>
        <v>0</v>
      </c>
      <c r="AS12" s="4" t="s">
        <v>76</v>
      </c>
      <c r="AT12" s="4">
        <f t="shared" ca="1" si="15"/>
        <v>3</v>
      </c>
      <c r="AU12" s="4">
        <f t="shared" ca="1" si="16"/>
        <v>4</v>
      </c>
      <c r="AX12" s="4">
        <v>12</v>
      </c>
      <c r="AY12" s="6">
        <f t="shared" ca="1" si="0"/>
        <v>0</v>
      </c>
      <c r="AZ12" s="6">
        <f t="shared" ca="1" si="1"/>
        <v>3</v>
      </c>
      <c r="BA12" s="7"/>
      <c r="BC12" s="4">
        <v>12</v>
      </c>
      <c r="BD12" s="144">
        <f t="shared" ca="1" si="17"/>
        <v>0</v>
      </c>
      <c r="BE12" s="144">
        <f t="shared" ca="1" si="18"/>
        <v>0</v>
      </c>
      <c r="BF12" s="7"/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8">
        <f t="shared" ca="1" si="21"/>
        <v>0</v>
      </c>
      <c r="BO12" s="8">
        <f t="shared" ca="1" si="22"/>
        <v>3</v>
      </c>
      <c r="BP12" s="9"/>
      <c r="BR12" s="4">
        <v>12</v>
      </c>
      <c r="BS12" s="8">
        <f t="shared" ca="1" si="23"/>
        <v>4</v>
      </c>
      <c r="BT12" s="8">
        <f t="shared" ca="1" si="24"/>
        <v>0</v>
      </c>
      <c r="BU12" s="9"/>
      <c r="BV12" s="9"/>
      <c r="BW12" s="7"/>
      <c r="BX12" s="10">
        <f t="shared" ca="1" si="25"/>
        <v>0.76640450800780491</v>
      </c>
      <c r="BY12" s="11">
        <f t="shared" ca="1" si="2"/>
        <v>4</v>
      </c>
      <c r="BZ12" s="11"/>
      <c r="CA12" s="4">
        <v>12</v>
      </c>
      <c r="CB12" s="4">
        <v>3</v>
      </c>
      <c r="CC12" s="4">
        <v>0</v>
      </c>
      <c r="CD12" s="4"/>
      <c r="CE12" s="10">
        <f t="shared" ca="1" si="26"/>
        <v>1.3065838948393527E-2</v>
      </c>
      <c r="CF12" s="11">
        <f t="shared" ca="1" si="27"/>
        <v>140</v>
      </c>
      <c r="CG12" s="4"/>
      <c r="CH12" s="4">
        <v>12</v>
      </c>
      <c r="CI12" s="4">
        <v>1</v>
      </c>
      <c r="CJ12" s="4">
        <v>1</v>
      </c>
      <c r="CL12" s="10">
        <f t="shared" ca="1" si="28"/>
        <v>0.25482329704271089</v>
      </c>
      <c r="CM12" s="11">
        <f t="shared" ca="1" si="29"/>
        <v>104</v>
      </c>
      <c r="CN12" s="4"/>
      <c r="CO12" s="4">
        <v>12</v>
      </c>
      <c r="CP12" s="4">
        <v>1</v>
      </c>
      <c r="CQ12" s="4">
        <v>1</v>
      </c>
      <c r="CS12" s="10">
        <f t="shared" ca="1" si="30"/>
        <v>1.8888826285831106E-2</v>
      </c>
      <c r="CT12" s="11">
        <f t="shared" ca="1" si="31"/>
        <v>134</v>
      </c>
      <c r="CU12" s="4"/>
      <c r="CV12" s="4">
        <v>12</v>
      </c>
      <c r="CW12" s="4">
        <v>1</v>
      </c>
      <c r="CX12" s="4">
        <v>1</v>
      </c>
    </row>
    <row r="13" spans="1:102" ht="9.9499999999999993" customHeight="1" x14ac:dyDescent="0.25">
      <c r="A13" s="90"/>
      <c r="B13" s="83"/>
      <c r="C13" s="119"/>
      <c r="D13" s="120"/>
      <c r="E13" s="121"/>
      <c r="F13" s="83"/>
      <c r="G13" s="83"/>
      <c r="H13" s="83"/>
      <c r="I13" s="83"/>
      <c r="J13" s="98"/>
      <c r="K13" s="90"/>
      <c r="L13" s="83"/>
      <c r="M13" s="119"/>
      <c r="N13" s="83"/>
      <c r="O13" s="83"/>
      <c r="P13" s="83"/>
      <c r="Q13" s="83"/>
      <c r="R13" s="83"/>
      <c r="S13" s="83"/>
      <c r="T13" s="98"/>
      <c r="Y13" s="4"/>
      <c r="Z13" s="4"/>
      <c r="AA13" s="4"/>
      <c r="AB13" s="4"/>
      <c r="AC13" s="4"/>
      <c r="BX13" s="10">
        <f t="shared" ca="1" si="25"/>
        <v>9.8271974190707212E-2</v>
      </c>
      <c r="BY13" s="11">
        <f t="shared" ca="1" si="2"/>
        <v>17</v>
      </c>
      <c r="BZ13" s="11"/>
      <c r="CA13" s="4">
        <v>13</v>
      </c>
      <c r="CB13" s="4">
        <v>4</v>
      </c>
      <c r="CC13" s="4">
        <v>0</v>
      </c>
      <c r="CD13" s="4"/>
      <c r="CE13" s="10">
        <f t="shared" ca="1" si="26"/>
        <v>0.67421714119274812</v>
      </c>
      <c r="CF13" s="11">
        <f t="shared" ca="1" si="27"/>
        <v>50</v>
      </c>
      <c r="CG13" s="4"/>
      <c r="CH13" s="4">
        <v>13</v>
      </c>
      <c r="CI13" s="4">
        <v>1</v>
      </c>
      <c r="CJ13" s="4">
        <v>2</v>
      </c>
      <c r="CL13" s="10">
        <f t="shared" ca="1" si="28"/>
        <v>0.21681533326733748</v>
      </c>
      <c r="CM13" s="11">
        <f t="shared" ca="1" si="29"/>
        <v>111</v>
      </c>
      <c r="CN13" s="4"/>
      <c r="CO13" s="4">
        <v>13</v>
      </c>
      <c r="CP13" s="4">
        <v>1</v>
      </c>
      <c r="CQ13" s="4">
        <v>2</v>
      </c>
      <c r="CS13" s="10">
        <f t="shared" ca="1" si="30"/>
        <v>0.18803692501628488</v>
      </c>
      <c r="CT13" s="11">
        <f t="shared" ca="1" si="31"/>
        <v>107</v>
      </c>
      <c r="CU13" s="4"/>
      <c r="CV13" s="4">
        <v>13</v>
      </c>
      <c r="CW13" s="4">
        <v>1</v>
      </c>
      <c r="CX13" s="4">
        <v>2</v>
      </c>
    </row>
    <row r="14" spans="1:102" ht="54.95" customHeight="1" x14ac:dyDescent="0.25">
      <c r="A14" s="90"/>
      <c r="B14" s="83"/>
      <c r="C14" s="99"/>
      <c r="D14" s="100">
        <f ca="1">$AY3</f>
        <v>5</v>
      </c>
      <c r="E14" s="101">
        <f ca="1">$BD3</f>
        <v>8</v>
      </c>
      <c r="F14" s="101" t="str">
        <f ca="1">IF(AND(G14=0,H14=0),"",".")</f>
        <v>.</v>
      </c>
      <c r="G14" s="102">
        <f ca="1">$BN3</f>
        <v>7</v>
      </c>
      <c r="H14" s="102">
        <f ca="1">$BS3</f>
        <v>7</v>
      </c>
      <c r="I14" s="103"/>
      <c r="J14" s="98"/>
      <c r="K14" s="90"/>
      <c r="L14" s="83"/>
      <c r="M14" s="99"/>
      <c r="N14" s="100">
        <f ca="1">$AY4</f>
        <v>0</v>
      </c>
      <c r="O14" s="101">
        <f ca="1">$BD4</f>
        <v>5</v>
      </c>
      <c r="P14" s="101" t="str">
        <f ca="1">IF(AND(Q14=0,R14=0),"",".")</f>
        <v/>
      </c>
      <c r="Q14" s="102">
        <f ca="1">$BN4</f>
        <v>0</v>
      </c>
      <c r="R14" s="102">
        <f ca="1">$BS4</f>
        <v>0</v>
      </c>
      <c r="S14" s="103"/>
      <c r="T14" s="98"/>
      <c r="Y14" s="4"/>
      <c r="Z14" s="4"/>
      <c r="AA14" s="4"/>
      <c r="AB14" s="4"/>
      <c r="AC14" s="4"/>
      <c r="AT14" s="56"/>
      <c r="AU14" s="56"/>
      <c r="BX14" s="10">
        <f t="shared" ca="1" si="25"/>
        <v>0.23576561621064396</v>
      </c>
      <c r="BY14" s="11">
        <f t="shared" ca="1" si="2"/>
        <v>12</v>
      </c>
      <c r="BZ14" s="11"/>
      <c r="CA14" s="4">
        <v>14</v>
      </c>
      <c r="CB14" s="4">
        <v>5</v>
      </c>
      <c r="CC14" s="4">
        <v>0</v>
      </c>
      <c r="CD14" s="4"/>
      <c r="CE14" s="10">
        <f t="shared" ca="1" si="26"/>
        <v>0.49848729628974953</v>
      </c>
      <c r="CF14" s="11">
        <f t="shared" ca="1" si="27"/>
        <v>75</v>
      </c>
      <c r="CG14" s="4"/>
      <c r="CH14" s="4">
        <v>14</v>
      </c>
      <c r="CI14" s="4">
        <v>1</v>
      </c>
      <c r="CJ14" s="4">
        <v>3</v>
      </c>
      <c r="CL14" s="10">
        <f t="shared" ca="1" si="28"/>
        <v>0.57707691600862954</v>
      </c>
      <c r="CM14" s="11">
        <f t="shared" ca="1" si="29"/>
        <v>66</v>
      </c>
      <c r="CN14" s="4"/>
      <c r="CO14" s="4">
        <v>14</v>
      </c>
      <c r="CP14" s="4">
        <v>1</v>
      </c>
      <c r="CQ14" s="4">
        <v>3</v>
      </c>
      <c r="CS14" s="10">
        <f t="shared" ca="1" si="30"/>
        <v>0.58510329804602723</v>
      </c>
      <c r="CT14" s="11">
        <f t="shared" ca="1" si="31"/>
        <v>50</v>
      </c>
      <c r="CU14" s="4"/>
      <c r="CV14" s="4">
        <v>14</v>
      </c>
      <c r="CW14" s="4">
        <v>1</v>
      </c>
      <c r="CX14" s="4">
        <v>3</v>
      </c>
    </row>
    <row r="15" spans="1:102" ht="54.95" customHeight="1" thickBot="1" x14ac:dyDescent="0.3">
      <c r="A15" s="90"/>
      <c r="B15" s="83"/>
      <c r="C15" s="104" t="str">
        <f ca="1">IF(AND($AZ3=0,$AY3=0),"","＋")</f>
        <v>＋</v>
      </c>
      <c r="D15" s="105">
        <f ca="1">IF(AND($AZ3=0,$AY3=0),"＋",$AZ3)</f>
        <v>0</v>
      </c>
      <c r="E15" s="106">
        <f ca="1">$BE3</f>
        <v>4</v>
      </c>
      <c r="F15" s="106" t="str">
        <f ca="1">IF(AND(G15=0,H15=0),"",".")</f>
        <v>.</v>
      </c>
      <c r="G15" s="107">
        <f ca="1">$BO3</f>
        <v>7</v>
      </c>
      <c r="H15" s="107">
        <f ca="1">$BT3</f>
        <v>7</v>
      </c>
      <c r="I15" s="103"/>
      <c r="J15" s="98"/>
      <c r="K15" s="90"/>
      <c r="L15" s="83"/>
      <c r="M15" s="104" t="str">
        <f ca="1">IF(AND($AZ4=0,$AY4=0),"","＋")</f>
        <v>＋</v>
      </c>
      <c r="N15" s="105">
        <f ca="1">IF(AND($AZ4=0,$AY4=0),"＋",$AZ4)</f>
        <v>2</v>
      </c>
      <c r="O15" s="106">
        <f ca="1">$BE4</f>
        <v>7</v>
      </c>
      <c r="P15" s="106" t="str">
        <f ca="1">IF(AND(Q15=0,R15=0),"",".")</f>
        <v>.</v>
      </c>
      <c r="Q15" s="107">
        <f ca="1">$BO4</f>
        <v>0</v>
      </c>
      <c r="R15" s="107">
        <f ca="1">$BT4</f>
        <v>6</v>
      </c>
      <c r="S15" s="103"/>
      <c r="T15" s="98"/>
      <c r="AB15" s="3"/>
      <c r="AC15" s="4"/>
      <c r="AD15" s="4"/>
      <c r="AF15" s="4"/>
      <c r="AQ15" s="4"/>
      <c r="AR15" s="4"/>
      <c r="AS15" s="4"/>
      <c r="AT15" s="4"/>
      <c r="AU15" s="4"/>
      <c r="BX15" s="10">
        <f t="shared" ca="1" si="25"/>
        <v>0.92603924085968436</v>
      </c>
      <c r="BY15" s="11">
        <f t="shared" ca="1" si="2"/>
        <v>1</v>
      </c>
      <c r="BZ15" s="11"/>
      <c r="CA15" s="4">
        <v>15</v>
      </c>
      <c r="CB15" s="4">
        <v>6</v>
      </c>
      <c r="CC15" s="4">
        <v>0</v>
      </c>
      <c r="CD15" s="4"/>
      <c r="CE15" s="10">
        <f t="shared" ca="1" si="26"/>
        <v>0.8710077849721819</v>
      </c>
      <c r="CF15" s="11">
        <f t="shared" ca="1" si="27"/>
        <v>18</v>
      </c>
      <c r="CG15" s="4"/>
      <c r="CH15" s="4">
        <v>15</v>
      </c>
      <c r="CI15" s="4">
        <v>1</v>
      </c>
      <c r="CJ15" s="4">
        <v>4</v>
      </c>
      <c r="CL15" s="10">
        <f t="shared" ca="1" si="28"/>
        <v>0.92467552656034224</v>
      </c>
      <c r="CM15" s="11">
        <f t="shared" ca="1" si="29"/>
        <v>13</v>
      </c>
      <c r="CN15" s="4"/>
      <c r="CO15" s="4">
        <v>15</v>
      </c>
      <c r="CP15" s="4">
        <v>1</v>
      </c>
      <c r="CQ15" s="4">
        <v>4</v>
      </c>
      <c r="CS15" s="10">
        <f t="shared" ca="1" si="30"/>
        <v>0.42690016122616437</v>
      </c>
      <c r="CT15" s="11">
        <f t="shared" ca="1" si="31"/>
        <v>81</v>
      </c>
      <c r="CU15" s="4"/>
      <c r="CV15" s="4">
        <v>15</v>
      </c>
      <c r="CW15" s="4">
        <v>1</v>
      </c>
      <c r="CX15" s="4">
        <v>4</v>
      </c>
    </row>
    <row r="16" spans="1:102" ht="54.95" customHeight="1" x14ac:dyDescent="0.25">
      <c r="A16" s="90"/>
      <c r="B16" s="83"/>
      <c r="C16" s="99"/>
      <c r="D16" s="100">
        <f ca="1">$AQ3</f>
        <v>6</v>
      </c>
      <c r="E16" s="101">
        <f ca="1">$AR3</f>
        <v>3</v>
      </c>
      <c r="F16" s="101" t="str">
        <f>$AS3</f>
        <v>.</v>
      </c>
      <c r="G16" s="102">
        <f ca="1">$AT3</f>
        <v>5</v>
      </c>
      <c r="H16" s="109">
        <f ca="1">$AU3</f>
        <v>4</v>
      </c>
      <c r="I16" s="103"/>
      <c r="J16" s="110"/>
      <c r="K16" s="111"/>
      <c r="L16" s="108"/>
      <c r="M16" s="99"/>
      <c r="N16" s="100">
        <f ca="1">$AQ4</f>
        <v>3</v>
      </c>
      <c r="O16" s="101">
        <f ca="1">$AR4</f>
        <v>2</v>
      </c>
      <c r="P16" s="101" t="str">
        <f>$AS4</f>
        <v>.</v>
      </c>
      <c r="Q16" s="102">
        <f ca="1">$AT4</f>
        <v>0</v>
      </c>
      <c r="R16" s="109">
        <f ca="1">$AU4</f>
        <v>6</v>
      </c>
      <c r="S16" s="103"/>
      <c r="T16" s="110"/>
      <c r="AB16" s="3"/>
      <c r="AC16" s="4"/>
      <c r="AD16" s="4"/>
      <c r="AF16" s="4"/>
      <c r="AQ16" s="4"/>
      <c r="AR16" s="4"/>
      <c r="AS16" s="4"/>
      <c r="AT16" s="4"/>
      <c r="AU16" s="4"/>
      <c r="BX16" s="10">
        <f t="shared" ca="1" si="25"/>
        <v>0.7001715739187625</v>
      </c>
      <c r="BY16" s="11">
        <f t="shared" ca="1" si="2"/>
        <v>5</v>
      </c>
      <c r="BZ16" s="11"/>
      <c r="CA16" s="4">
        <v>16</v>
      </c>
      <c r="CB16" s="4">
        <v>7</v>
      </c>
      <c r="CC16" s="4">
        <v>0</v>
      </c>
      <c r="CD16" s="4"/>
      <c r="CE16" s="10">
        <f t="shared" ca="1" si="26"/>
        <v>0.27814690497629746</v>
      </c>
      <c r="CF16" s="11">
        <f t="shared" ca="1" si="27"/>
        <v>103</v>
      </c>
      <c r="CG16" s="4"/>
      <c r="CH16" s="4">
        <v>16</v>
      </c>
      <c r="CI16" s="4">
        <v>1</v>
      </c>
      <c r="CJ16" s="4">
        <v>5</v>
      </c>
      <c r="CL16" s="10">
        <f t="shared" ca="1" si="28"/>
        <v>0.13300508425666679</v>
      </c>
      <c r="CM16" s="11">
        <f t="shared" ca="1" si="29"/>
        <v>126</v>
      </c>
      <c r="CN16" s="4"/>
      <c r="CO16" s="4">
        <v>16</v>
      </c>
      <c r="CP16" s="4">
        <v>1</v>
      </c>
      <c r="CQ16" s="4">
        <v>5</v>
      </c>
      <c r="CS16" s="10">
        <f t="shared" ca="1" si="30"/>
        <v>8.2597152148535691E-2</v>
      </c>
      <c r="CT16" s="11">
        <f t="shared" ca="1" si="31"/>
        <v>119</v>
      </c>
      <c r="CU16" s="4"/>
      <c r="CV16" s="4">
        <v>16</v>
      </c>
      <c r="CW16" s="4">
        <v>1</v>
      </c>
      <c r="CX16" s="4">
        <v>5</v>
      </c>
    </row>
    <row r="17" spans="1:102" ht="9.9499999999999993" customHeight="1" x14ac:dyDescent="0.25">
      <c r="A17" s="112"/>
      <c r="B17" s="113"/>
      <c r="C17" s="113"/>
      <c r="D17" s="114"/>
      <c r="E17" s="115"/>
      <c r="F17" s="113"/>
      <c r="G17" s="113"/>
      <c r="H17" s="113"/>
      <c r="I17" s="113"/>
      <c r="J17" s="116"/>
      <c r="K17" s="112"/>
      <c r="L17" s="113"/>
      <c r="M17" s="113"/>
      <c r="N17" s="113"/>
      <c r="O17" s="113"/>
      <c r="P17" s="113"/>
      <c r="Q17" s="113"/>
      <c r="R17" s="113"/>
      <c r="S17" s="113"/>
      <c r="T17" s="116"/>
      <c r="AB17" s="3"/>
      <c r="AC17" s="4"/>
      <c r="AD17" s="4"/>
      <c r="AF17" s="4"/>
      <c r="AQ17" s="4"/>
      <c r="AR17" s="4"/>
      <c r="AS17" s="4"/>
      <c r="AT17" s="4"/>
      <c r="AU17" s="4"/>
      <c r="BX17" s="10">
        <f t="shared" ca="1" si="25"/>
        <v>0.42351116929718036</v>
      </c>
      <c r="BY17" s="11">
        <f t="shared" ca="1" si="2"/>
        <v>9</v>
      </c>
      <c r="BZ17" s="11"/>
      <c r="CA17" s="4">
        <v>17</v>
      </c>
      <c r="CB17" s="4">
        <v>8</v>
      </c>
      <c r="CC17" s="4">
        <v>0</v>
      </c>
      <c r="CD17" s="4"/>
      <c r="CE17" s="10">
        <f t="shared" ca="1" si="26"/>
        <v>0.13680094669554321</v>
      </c>
      <c r="CF17" s="11">
        <f t="shared" ca="1" si="27"/>
        <v>124</v>
      </c>
      <c r="CG17" s="4"/>
      <c r="CH17" s="4">
        <v>17</v>
      </c>
      <c r="CI17" s="4">
        <v>1</v>
      </c>
      <c r="CJ17" s="4">
        <v>6</v>
      </c>
      <c r="CL17" s="10">
        <f t="shared" ca="1" si="28"/>
        <v>0.13936355046248039</v>
      </c>
      <c r="CM17" s="11">
        <f t="shared" ca="1" si="29"/>
        <v>125</v>
      </c>
      <c r="CN17" s="4"/>
      <c r="CO17" s="4">
        <v>17</v>
      </c>
      <c r="CP17" s="4">
        <v>1</v>
      </c>
      <c r="CQ17" s="4">
        <v>6</v>
      </c>
      <c r="CS17" s="10">
        <f t="shared" ca="1" si="30"/>
        <v>7.2018360705414453E-2</v>
      </c>
      <c r="CT17" s="11">
        <f t="shared" ca="1" si="31"/>
        <v>124</v>
      </c>
      <c r="CU17" s="4"/>
      <c r="CV17" s="4">
        <v>17</v>
      </c>
      <c r="CW17" s="4">
        <v>1</v>
      </c>
      <c r="CX17" s="4">
        <v>6</v>
      </c>
    </row>
    <row r="18" spans="1:102" ht="19.5" customHeight="1" thickBot="1" x14ac:dyDescent="0.3">
      <c r="A18" s="117"/>
      <c r="B18" s="87"/>
      <c r="C18" s="86" t="s">
        <v>78</v>
      </c>
      <c r="D18" s="118"/>
      <c r="E18" s="88"/>
      <c r="F18" s="87"/>
      <c r="G18" s="87"/>
      <c r="H18" s="87"/>
      <c r="I18" s="87"/>
      <c r="J18" s="89"/>
      <c r="K18" s="117"/>
      <c r="L18" s="87"/>
      <c r="M18" s="86" t="s">
        <v>224</v>
      </c>
      <c r="N18" s="87"/>
      <c r="O18" s="87"/>
      <c r="P18" s="87"/>
      <c r="Q18" s="87"/>
      <c r="R18" s="87"/>
      <c r="S18" s="87"/>
      <c r="T18" s="89"/>
      <c r="AB18" s="3"/>
      <c r="AC18" s="4"/>
      <c r="AD18" s="4"/>
      <c r="AF18" s="4"/>
      <c r="AQ18" s="4"/>
      <c r="AR18" s="4"/>
      <c r="AS18" s="4"/>
      <c r="AT18" s="4"/>
      <c r="AU18" s="4"/>
      <c r="BX18" s="10">
        <f t="shared" ca="1" si="25"/>
        <v>2.1373881611776224E-2</v>
      </c>
      <c r="BY18" s="11">
        <f t="shared" ca="1" si="2"/>
        <v>18</v>
      </c>
      <c r="BZ18" s="11"/>
      <c r="CA18" s="4">
        <v>18</v>
      </c>
      <c r="CB18" s="4">
        <v>0</v>
      </c>
      <c r="CC18" s="4">
        <v>0</v>
      </c>
      <c r="CD18" s="4"/>
      <c r="CE18" s="10">
        <f t="shared" ca="1" si="26"/>
        <v>0.19931114750669265</v>
      </c>
      <c r="CF18" s="11">
        <f t="shared" ca="1" si="27"/>
        <v>114</v>
      </c>
      <c r="CG18" s="4"/>
      <c r="CH18" s="4">
        <v>18</v>
      </c>
      <c r="CI18" s="4">
        <v>1</v>
      </c>
      <c r="CJ18" s="4">
        <v>7</v>
      </c>
      <c r="CL18" s="10">
        <f t="shared" ca="1" si="28"/>
        <v>0.78819826542685278</v>
      </c>
      <c r="CM18" s="11">
        <f t="shared" ca="1" si="29"/>
        <v>27</v>
      </c>
      <c r="CN18" s="4"/>
      <c r="CO18" s="4">
        <v>18</v>
      </c>
      <c r="CP18" s="4">
        <v>1</v>
      </c>
      <c r="CQ18" s="4">
        <v>7</v>
      </c>
      <c r="CS18" s="10">
        <f t="shared" ca="1" si="30"/>
        <v>0.58454499525755199</v>
      </c>
      <c r="CT18" s="11">
        <f t="shared" ca="1" si="31"/>
        <v>51</v>
      </c>
      <c r="CU18" s="4"/>
      <c r="CV18" s="4">
        <v>18</v>
      </c>
      <c r="CW18" s="4">
        <v>1</v>
      </c>
      <c r="CX18" s="4">
        <v>7</v>
      </c>
    </row>
    <row r="19" spans="1:102" ht="45.95" customHeight="1" thickBot="1" x14ac:dyDescent="0.3">
      <c r="A19" s="94"/>
      <c r="B19" s="95"/>
      <c r="C19" s="171" t="str">
        <f ca="1">$Y5/100&amp;$Z5&amp;$AA5/100&amp;$AB5</f>
        <v>48.04＋2.92＝</v>
      </c>
      <c r="D19" s="172"/>
      <c r="E19" s="172"/>
      <c r="F19" s="172"/>
      <c r="G19" s="182">
        <f ca="1">$AC5/100</f>
        <v>50.96</v>
      </c>
      <c r="H19" s="183"/>
      <c r="I19" s="91"/>
      <c r="J19" s="92"/>
      <c r="K19" s="90"/>
      <c r="L19" s="83"/>
      <c r="M19" s="171" t="str">
        <f ca="1">$Y6/100&amp;$Z6&amp;$AA6/100&amp;$AB6</f>
        <v>7.4＋63.82＝</v>
      </c>
      <c r="N19" s="172"/>
      <c r="O19" s="172"/>
      <c r="P19" s="172"/>
      <c r="Q19" s="182">
        <f ca="1">$AC6/100</f>
        <v>71.22</v>
      </c>
      <c r="R19" s="183"/>
      <c r="S19" s="91"/>
      <c r="T19" s="93"/>
      <c r="AB19" s="3"/>
      <c r="AC19" s="4"/>
      <c r="AD19" s="4"/>
      <c r="AF19" s="4"/>
      <c r="AQ19" s="4"/>
      <c r="AR19" s="4"/>
      <c r="AS19" s="4"/>
      <c r="AT19" s="4"/>
      <c r="AU19" s="4"/>
      <c r="BX19" s="10"/>
      <c r="BY19" s="11"/>
      <c r="BZ19" s="11"/>
      <c r="CA19" s="4"/>
      <c r="CB19" s="4"/>
      <c r="CC19" s="4"/>
      <c r="CD19" s="4"/>
      <c r="CE19" s="10">
        <f t="shared" ca="1" si="26"/>
        <v>0.20837852006374813</v>
      </c>
      <c r="CF19" s="11">
        <f t="shared" ca="1" si="27"/>
        <v>113</v>
      </c>
      <c r="CG19" s="4"/>
      <c r="CH19" s="4">
        <v>19</v>
      </c>
      <c r="CI19" s="4">
        <v>1</v>
      </c>
      <c r="CJ19" s="4">
        <v>8</v>
      </c>
      <c r="CL19" s="10">
        <f t="shared" ca="1" si="28"/>
        <v>0.11668021814674578</v>
      </c>
      <c r="CM19" s="11">
        <f t="shared" ca="1" si="29"/>
        <v>129</v>
      </c>
      <c r="CN19" s="4"/>
      <c r="CO19" s="4">
        <v>19</v>
      </c>
      <c r="CP19" s="4">
        <v>1</v>
      </c>
      <c r="CQ19" s="4">
        <v>8</v>
      </c>
      <c r="CS19" s="10">
        <f t="shared" ca="1" si="30"/>
        <v>0.42058898017437496</v>
      </c>
      <c r="CT19" s="11">
        <f t="shared" ca="1" si="31"/>
        <v>82</v>
      </c>
      <c r="CU19" s="4"/>
      <c r="CV19" s="4">
        <v>19</v>
      </c>
      <c r="CW19" s="4">
        <v>1</v>
      </c>
      <c r="CX19" s="4">
        <v>8</v>
      </c>
    </row>
    <row r="20" spans="1:102" ht="9.9499999999999993" customHeight="1" x14ac:dyDescent="0.25">
      <c r="A20" s="90"/>
      <c r="B20" s="83"/>
      <c r="C20" s="119"/>
      <c r="D20" s="120"/>
      <c r="E20" s="121"/>
      <c r="F20" s="83"/>
      <c r="G20" s="83"/>
      <c r="H20" s="83"/>
      <c r="I20" s="83"/>
      <c r="J20" s="98"/>
      <c r="K20" s="90"/>
      <c r="L20" s="83"/>
      <c r="M20" s="119"/>
      <c r="N20" s="83"/>
      <c r="O20" s="83"/>
      <c r="P20" s="83"/>
      <c r="Q20" s="83"/>
      <c r="R20" s="83"/>
      <c r="S20" s="83"/>
      <c r="T20" s="98"/>
      <c r="AB20" s="3"/>
      <c r="AC20" s="4"/>
      <c r="AD20" s="4"/>
      <c r="AF20" s="4"/>
      <c r="AQ20" s="4"/>
      <c r="AR20" s="4"/>
      <c r="AS20" s="4"/>
      <c r="AT20" s="4"/>
      <c r="AU20" s="4"/>
      <c r="BX20" s="10"/>
      <c r="BY20" s="11"/>
      <c r="BZ20" s="11"/>
      <c r="CA20" s="4"/>
      <c r="CB20" s="4"/>
      <c r="CC20" s="4"/>
      <c r="CD20" s="4"/>
      <c r="CE20" s="10">
        <f t="shared" ca="1" si="26"/>
        <v>7.3061388129817995E-2</v>
      </c>
      <c r="CF20" s="11">
        <f t="shared" ca="1" si="27"/>
        <v>135</v>
      </c>
      <c r="CG20" s="4"/>
      <c r="CH20" s="4">
        <v>20</v>
      </c>
      <c r="CI20" s="4">
        <v>1</v>
      </c>
      <c r="CJ20" s="4">
        <v>9</v>
      </c>
      <c r="CL20" s="10">
        <f t="shared" ca="1" si="28"/>
        <v>0.77590895259327985</v>
      </c>
      <c r="CM20" s="11">
        <f t="shared" ca="1" si="29"/>
        <v>30</v>
      </c>
      <c r="CN20" s="4"/>
      <c r="CO20" s="4">
        <v>20</v>
      </c>
      <c r="CP20" s="4">
        <v>1</v>
      </c>
      <c r="CQ20" s="4">
        <v>9</v>
      </c>
      <c r="CS20" s="10">
        <f t="shared" ca="1" si="30"/>
        <v>0.40833911402798795</v>
      </c>
      <c r="CT20" s="11">
        <f t="shared" ca="1" si="31"/>
        <v>87</v>
      </c>
      <c r="CU20" s="4"/>
      <c r="CV20" s="4">
        <v>20</v>
      </c>
      <c r="CW20" s="4">
        <v>1</v>
      </c>
      <c r="CX20" s="4">
        <v>9</v>
      </c>
    </row>
    <row r="21" spans="1:102" ht="54.95" customHeight="1" x14ac:dyDescent="0.25">
      <c r="A21" s="90"/>
      <c r="B21" s="83"/>
      <c r="C21" s="99"/>
      <c r="D21" s="100">
        <f ca="1">$AY5</f>
        <v>4</v>
      </c>
      <c r="E21" s="101">
        <f ca="1">$BD5</f>
        <v>8</v>
      </c>
      <c r="F21" s="101" t="str">
        <f ca="1">IF(AND(G21=0,H21=0),"",".")</f>
        <v>.</v>
      </c>
      <c r="G21" s="102">
        <f ca="1">$BN5</f>
        <v>0</v>
      </c>
      <c r="H21" s="102">
        <f ca="1">$BS5</f>
        <v>4</v>
      </c>
      <c r="I21" s="103"/>
      <c r="J21" s="98"/>
      <c r="K21" s="90"/>
      <c r="L21" s="83"/>
      <c r="M21" s="99"/>
      <c r="N21" s="100">
        <f ca="1">$AY6</f>
        <v>0</v>
      </c>
      <c r="O21" s="101">
        <f ca="1">$BD6</f>
        <v>7</v>
      </c>
      <c r="P21" s="101" t="str">
        <f ca="1">IF(AND(Q21=0,R21=0),"",".")</f>
        <v>.</v>
      </c>
      <c r="Q21" s="102">
        <f ca="1">$BN6</f>
        <v>4</v>
      </c>
      <c r="R21" s="102">
        <f ca="1">$BS6</f>
        <v>0</v>
      </c>
      <c r="S21" s="103"/>
      <c r="T21" s="98"/>
      <c r="AB21" s="3"/>
      <c r="AC21" s="4"/>
      <c r="AD21" s="4"/>
      <c r="AF21" s="4"/>
      <c r="AQ21" s="4"/>
      <c r="AR21" s="4"/>
      <c r="AS21" s="4"/>
      <c r="AT21" s="4"/>
      <c r="AU21" s="4"/>
      <c r="BX21" s="10"/>
      <c r="BY21" s="11"/>
      <c r="BZ21" s="11"/>
      <c r="CA21" s="4"/>
      <c r="CB21" s="4"/>
      <c r="CC21" s="4"/>
      <c r="CD21" s="4"/>
      <c r="CE21" s="10">
        <f t="shared" ca="1" si="26"/>
        <v>0.82620958642974829</v>
      </c>
      <c r="CF21" s="11">
        <f t="shared" ca="1" si="27"/>
        <v>26</v>
      </c>
      <c r="CG21" s="4"/>
      <c r="CH21" s="4">
        <v>21</v>
      </c>
      <c r="CI21" s="4">
        <v>2</v>
      </c>
      <c r="CJ21" s="4">
        <v>0</v>
      </c>
      <c r="CL21" s="10">
        <f t="shared" ca="1" si="28"/>
        <v>0.60556881435461318</v>
      </c>
      <c r="CM21" s="11">
        <f t="shared" ca="1" si="29"/>
        <v>61</v>
      </c>
      <c r="CN21" s="4"/>
      <c r="CO21" s="4">
        <v>21</v>
      </c>
      <c r="CP21" s="4">
        <v>2</v>
      </c>
      <c r="CQ21" s="4">
        <v>0</v>
      </c>
      <c r="CS21" s="10">
        <f t="shared" ca="1" si="30"/>
        <v>0.83352308196777758</v>
      </c>
      <c r="CT21" s="11">
        <f t="shared" ca="1" si="31"/>
        <v>26</v>
      </c>
      <c r="CU21" s="4"/>
      <c r="CV21" s="4">
        <v>21</v>
      </c>
      <c r="CW21" s="4">
        <v>2</v>
      </c>
      <c r="CX21" s="4">
        <v>0</v>
      </c>
    </row>
    <row r="22" spans="1:102" ht="54.95" customHeight="1" thickBot="1" x14ac:dyDescent="0.3">
      <c r="A22" s="90"/>
      <c r="B22" s="83"/>
      <c r="C22" s="104" t="str">
        <f ca="1">IF(AND($AZ5=0,$AY5=0),"","＋")</f>
        <v>＋</v>
      </c>
      <c r="D22" s="105">
        <f ca="1">IF(AND($AZ5=0,$AY5=0),"＋",$AZ5)</f>
        <v>0</v>
      </c>
      <c r="E22" s="106">
        <f ca="1">$BE5</f>
        <v>2</v>
      </c>
      <c r="F22" s="106" t="str">
        <f ca="1">IF(AND(G22=0,H22=0),"",".")</f>
        <v>.</v>
      </c>
      <c r="G22" s="107">
        <f ca="1">$BO5</f>
        <v>9</v>
      </c>
      <c r="H22" s="107">
        <f ca="1">$BT5</f>
        <v>2</v>
      </c>
      <c r="I22" s="103"/>
      <c r="J22" s="98"/>
      <c r="K22" s="90"/>
      <c r="L22" s="83"/>
      <c r="M22" s="104" t="str">
        <f ca="1">IF(AND($AZ6=0,$AY6=0),"","＋")</f>
        <v>＋</v>
      </c>
      <c r="N22" s="105">
        <f ca="1">IF(AND($AZ6=0,$AY6=0),"＋",$AZ6)</f>
        <v>6</v>
      </c>
      <c r="O22" s="106">
        <f ca="1">$BE6</f>
        <v>3</v>
      </c>
      <c r="P22" s="106" t="str">
        <f ca="1">IF(AND(Q22=0,R22=0),"",".")</f>
        <v>.</v>
      </c>
      <c r="Q22" s="107">
        <f ca="1">$BO6</f>
        <v>8</v>
      </c>
      <c r="R22" s="107">
        <f ca="1">$BT6</f>
        <v>2</v>
      </c>
      <c r="S22" s="103"/>
      <c r="T22" s="98"/>
      <c r="AB22" s="3"/>
      <c r="AC22" s="4"/>
      <c r="AD22" s="4"/>
      <c r="AF22" s="4"/>
      <c r="AQ22" s="4"/>
      <c r="AR22" s="4"/>
      <c r="AS22" s="4"/>
      <c r="AT22" s="4"/>
      <c r="AU22" s="4"/>
      <c r="BX22" s="10"/>
      <c r="BY22" s="11"/>
      <c r="BZ22" s="11"/>
      <c r="CA22" s="4"/>
      <c r="CB22" s="4"/>
      <c r="CC22" s="4"/>
      <c r="CD22" s="4"/>
      <c r="CE22" s="10">
        <f t="shared" ca="1" si="26"/>
        <v>0.50380986018565033</v>
      </c>
      <c r="CF22" s="11">
        <f t="shared" ca="1" si="27"/>
        <v>73</v>
      </c>
      <c r="CG22" s="4"/>
      <c r="CH22" s="4">
        <v>22</v>
      </c>
      <c r="CI22" s="4">
        <v>2</v>
      </c>
      <c r="CJ22" s="4">
        <v>1</v>
      </c>
      <c r="CL22" s="10">
        <f t="shared" ca="1" si="28"/>
        <v>0.63890055032922155</v>
      </c>
      <c r="CM22" s="11">
        <f t="shared" ca="1" si="29"/>
        <v>54</v>
      </c>
      <c r="CN22" s="4"/>
      <c r="CO22" s="4">
        <v>22</v>
      </c>
      <c r="CP22" s="4">
        <v>2</v>
      </c>
      <c r="CQ22" s="4">
        <v>1</v>
      </c>
      <c r="CS22" s="10">
        <f t="shared" ca="1" si="30"/>
        <v>0.33273706072615994</v>
      </c>
      <c r="CT22" s="11">
        <f t="shared" ca="1" si="31"/>
        <v>96</v>
      </c>
      <c r="CU22" s="4"/>
      <c r="CV22" s="4">
        <v>22</v>
      </c>
      <c r="CW22" s="4">
        <v>2</v>
      </c>
      <c r="CX22" s="4">
        <v>1</v>
      </c>
    </row>
    <row r="23" spans="1:102" ht="54.95" customHeight="1" x14ac:dyDescent="0.25">
      <c r="A23" s="90"/>
      <c r="B23" s="83"/>
      <c r="C23" s="99"/>
      <c r="D23" s="100">
        <f ca="1">$AQ5</f>
        <v>5</v>
      </c>
      <c r="E23" s="101">
        <f ca="1">$AR5</f>
        <v>0</v>
      </c>
      <c r="F23" s="101" t="str">
        <f>$AS5</f>
        <v>.</v>
      </c>
      <c r="G23" s="102">
        <f ca="1">$AT5</f>
        <v>9</v>
      </c>
      <c r="H23" s="109">
        <f ca="1">$AU5</f>
        <v>6</v>
      </c>
      <c r="I23" s="103"/>
      <c r="J23" s="110"/>
      <c r="K23" s="111"/>
      <c r="L23" s="108"/>
      <c r="M23" s="99"/>
      <c r="N23" s="100">
        <f ca="1">$AQ6</f>
        <v>7</v>
      </c>
      <c r="O23" s="101">
        <f ca="1">$AR6</f>
        <v>1</v>
      </c>
      <c r="P23" s="101" t="str">
        <f>$AS6</f>
        <v>.</v>
      </c>
      <c r="Q23" s="102">
        <f ca="1">$AT6</f>
        <v>2</v>
      </c>
      <c r="R23" s="109">
        <f ca="1">$AU6</f>
        <v>2</v>
      </c>
      <c r="S23" s="103"/>
      <c r="T23" s="110"/>
      <c r="AB23" s="3"/>
      <c r="AC23" s="4"/>
      <c r="AD23" s="4"/>
      <c r="AF23" s="4"/>
      <c r="AQ23" s="4"/>
      <c r="AR23" s="4"/>
      <c r="AS23" s="4"/>
      <c r="AT23" s="4"/>
      <c r="AU23" s="4"/>
      <c r="BX23" s="10"/>
      <c r="BY23" s="11"/>
      <c r="BZ23" s="11"/>
      <c r="CA23" s="4"/>
      <c r="CB23" s="4"/>
      <c r="CC23" s="4"/>
      <c r="CD23" s="4"/>
      <c r="CE23" s="10">
        <f t="shared" ca="1" si="26"/>
        <v>0.59307545451362842</v>
      </c>
      <c r="CF23" s="11">
        <f t="shared" ca="1" si="27"/>
        <v>56</v>
      </c>
      <c r="CG23" s="4"/>
      <c r="CH23" s="4">
        <v>23</v>
      </c>
      <c r="CI23" s="4">
        <v>2</v>
      </c>
      <c r="CJ23" s="4">
        <v>2</v>
      </c>
      <c r="CL23" s="10">
        <f t="shared" ca="1" si="28"/>
        <v>0.52365705130131435</v>
      </c>
      <c r="CM23" s="11">
        <f t="shared" ca="1" si="29"/>
        <v>72</v>
      </c>
      <c r="CN23" s="4"/>
      <c r="CO23" s="4">
        <v>23</v>
      </c>
      <c r="CP23" s="4">
        <v>2</v>
      </c>
      <c r="CQ23" s="4">
        <v>2</v>
      </c>
      <c r="CS23" s="10">
        <f t="shared" ca="1" si="30"/>
        <v>0.90024415310216155</v>
      </c>
      <c r="CT23" s="11">
        <f t="shared" ca="1" si="31"/>
        <v>17</v>
      </c>
      <c r="CU23" s="4"/>
      <c r="CV23" s="4">
        <v>23</v>
      </c>
      <c r="CW23" s="4">
        <v>2</v>
      </c>
      <c r="CX23" s="4">
        <v>2</v>
      </c>
    </row>
    <row r="24" spans="1:102" ht="9.9499999999999993" customHeight="1" x14ac:dyDescent="0.25">
      <c r="A24" s="112"/>
      <c r="B24" s="113"/>
      <c r="C24" s="113"/>
      <c r="D24" s="114"/>
      <c r="E24" s="115"/>
      <c r="F24" s="113"/>
      <c r="G24" s="113"/>
      <c r="H24" s="113"/>
      <c r="I24" s="113"/>
      <c r="J24" s="116"/>
      <c r="K24" s="112"/>
      <c r="L24" s="113"/>
      <c r="M24" s="113"/>
      <c r="N24" s="113"/>
      <c r="O24" s="113"/>
      <c r="P24" s="113"/>
      <c r="Q24" s="113"/>
      <c r="R24" s="113"/>
      <c r="S24" s="113"/>
      <c r="T24" s="116"/>
      <c r="AB24" s="3"/>
      <c r="AC24" s="4"/>
      <c r="AD24" s="4"/>
      <c r="AF24" s="4"/>
      <c r="AQ24" s="4"/>
      <c r="AR24" s="4"/>
      <c r="AS24" s="4"/>
      <c r="AT24" s="4"/>
      <c r="AU24" s="4"/>
      <c r="BX24" s="10"/>
      <c r="BY24" s="11"/>
      <c r="BZ24" s="11"/>
      <c r="CA24" s="4"/>
      <c r="CB24" s="4"/>
      <c r="CC24" s="4"/>
      <c r="CD24" s="4"/>
      <c r="CE24" s="10">
        <f t="shared" ca="1" si="26"/>
        <v>0.80835481554551469</v>
      </c>
      <c r="CF24" s="11">
        <f t="shared" ca="1" si="27"/>
        <v>30</v>
      </c>
      <c r="CG24" s="4"/>
      <c r="CH24" s="4">
        <v>24</v>
      </c>
      <c r="CI24" s="4">
        <v>2</v>
      </c>
      <c r="CJ24" s="4">
        <v>3</v>
      </c>
      <c r="CL24" s="10">
        <f t="shared" ca="1" si="28"/>
        <v>0.87602975555969664</v>
      </c>
      <c r="CM24" s="11">
        <f t="shared" ca="1" si="29"/>
        <v>21</v>
      </c>
      <c r="CN24" s="4"/>
      <c r="CO24" s="4">
        <v>24</v>
      </c>
      <c r="CP24" s="4">
        <v>2</v>
      </c>
      <c r="CQ24" s="4">
        <v>3</v>
      </c>
      <c r="CS24" s="10">
        <f t="shared" ca="1" si="30"/>
        <v>0.25888565928674068</v>
      </c>
      <c r="CT24" s="11">
        <f t="shared" ca="1" si="31"/>
        <v>100</v>
      </c>
      <c r="CU24" s="4"/>
      <c r="CV24" s="4">
        <v>24</v>
      </c>
      <c r="CW24" s="4">
        <v>2</v>
      </c>
      <c r="CX24" s="4">
        <v>3</v>
      </c>
    </row>
    <row r="25" spans="1:102" ht="19.5" customHeight="1" thickBot="1" x14ac:dyDescent="0.3">
      <c r="A25" s="117"/>
      <c r="B25" s="87"/>
      <c r="C25" s="86" t="s">
        <v>80</v>
      </c>
      <c r="D25" s="118"/>
      <c r="E25" s="88"/>
      <c r="F25" s="87"/>
      <c r="G25" s="87"/>
      <c r="H25" s="87"/>
      <c r="I25" s="87"/>
      <c r="J25" s="89"/>
      <c r="K25" s="117"/>
      <c r="L25" s="87"/>
      <c r="M25" s="86" t="s">
        <v>81</v>
      </c>
      <c r="N25" s="87"/>
      <c r="O25" s="87"/>
      <c r="P25" s="87"/>
      <c r="Q25" s="87"/>
      <c r="R25" s="87"/>
      <c r="S25" s="87"/>
      <c r="T25" s="89"/>
      <c r="AB25" s="3"/>
      <c r="AC25" s="4"/>
      <c r="AD25" s="4"/>
      <c r="AF25" s="4"/>
      <c r="AQ25" s="4"/>
      <c r="AR25" s="4"/>
      <c r="AS25" s="4"/>
      <c r="AT25" s="4"/>
      <c r="AU25" s="4"/>
      <c r="BX25" s="10"/>
      <c r="BY25" s="11"/>
      <c r="BZ25" s="11"/>
      <c r="CA25" s="4"/>
      <c r="CB25" s="4"/>
      <c r="CC25" s="4"/>
      <c r="CD25" s="4"/>
      <c r="CE25" s="10">
        <f t="shared" ca="1" si="26"/>
        <v>8.0218118982298914E-2</v>
      </c>
      <c r="CF25" s="11">
        <f t="shared" ca="1" si="27"/>
        <v>134</v>
      </c>
      <c r="CG25" s="4"/>
      <c r="CH25" s="4">
        <v>25</v>
      </c>
      <c r="CI25" s="4">
        <v>2</v>
      </c>
      <c r="CJ25" s="4">
        <v>4</v>
      </c>
      <c r="CL25" s="10">
        <f t="shared" ca="1" si="28"/>
        <v>0.9187856728729612</v>
      </c>
      <c r="CM25" s="11">
        <f t="shared" ca="1" si="29"/>
        <v>14</v>
      </c>
      <c r="CN25" s="4"/>
      <c r="CO25" s="4">
        <v>25</v>
      </c>
      <c r="CP25" s="4">
        <v>2</v>
      </c>
      <c r="CQ25" s="4">
        <v>4</v>
      </c>
      <c r="CS25" s="10">
        <f t="shared" ca="1" si="30"/>
        <v>7.5237823898939293E-3</v>
      </c>
      <c r="CT25" s="11">
        <f t="shared" ca="1" si="31"/>
        <v>139</v>
      </c>
      <c r="CU25" s="4"/>
      <c r="CV25" s="4">
        <v>25</v>
      </c>
      <c r="CW25" s="4">
        <v>2</v>
      </c>
      <c r="CX25" s="4">
        <v>4</v>
      </c>
    </row>
    <row r="26" spans="1:102" ht="45.95" customHeight="1" thickBot="1" x14ac:dyDescent="0.3">
      <c r="A26" s="94"/>
      <c r="B26" s="95"/>
      <c r="C26" s="171" t="str">
        <f ca="1">$Y7/100&amp;$Z7&amp;$AA7/100&amp;$AB7</f>
        <v>10.1＋4.7＝</v>
      </c>
      <c r="D26" s="172"/>
      <c r="E26" s="172"/>
      <c r="F26" s="172"/>
      <c r="G26" s="182">
        <f ca="1">$AC7/100</f>
        <v>14.8</v>
      </c>
      <c r="H26" s="183"/>
      <c r="I26" s="91"/>
      <c r="J26" s="92"/>
      <c r="K26" s="90"/>
      <c r="L26" s="83"/>
      <c r="M26" s="171" t="str">
        <f ca="1">$Y8/100&amp;$Z8&amp;$AA8/100&amp;$AB8</f>
        <v>0.9＋18.9＝</v>
      </c>
      <c r="N26" s="172"/>
      <c r="O26" s="172"/>
      <c r="P26" s="172"/>
      <c r="Q26" s="182">
        <f ca="1">$AC8/100</f>
        <v>19.8</v>
      </c>
      <c r="R26" s="183"/>
      <c r="S26" s="91"/>
      <c r="T26" s="93"/>
      <c r="AB26" s="3"/>
      <c r="AC26" s="4"/>
      <c r="AD26" s="4"/>
      <c r="AF26" s="4"/>
      <c r="AQ26" s="4"/>
      <c r="AR26" s="4"/>
      <c r="AS26" s="4"/>
      <c r="AT26" s="4"/>
      <c r="AU26" s="4"/>
      <c r="BX26" s="10"/>
      <c r="BY26" s="11"/>
      <c r="BZ26" s="11"/>
      <c r="CA26" s="4"/>
      <c r="CB26" s="4"/>
      <c r="CC26" s="4"/>
      <c r="CD26" s="4"/>
      <c r="CE26" s="10">
        <f t="shared" ca="1" si="26"/>
        <v>0.50573710885323808</v>
      </c>
      <c r="CF26" s="11">
        <f t="shared" ca="1" si="27"/>
        <v>71</v>
      </c>
      <c r="CG26" s="4"/>
      <c r="CH26" s="4">
        <v>26</v>
      </c>
      <c r="CI26" s="4">
        <v>2</v>
      </c>
      <c r="CJ26" s="4">
        <v>5</v>
      </c>
      <c r="CL26" s="10">
        <f t="shared" ca="1" si="28"/>
        <v>0.76181918893924971</v>
      </c>
      <c r="CM26" s="11">
        <f t="shared" ca="1" si="29"/>
        <v>33</v>
      </c>
      <c r="CN26" s="4"/>
      <c r="CO26" s="4">
        <v>26</v>
      </c>
      <c r="CP26" s="4">
        <v>2</v>
      </c>
      <c r="CQ26" s="4">
        <v>5</v>
      </c>
      <c r="CS26" s="10">
        <f t="shared" ca="1" si="30"/>
        <v>0.53536873723429834</v>
      </c>
      <c r="CT26" s="11">
        <f t="shared" ca="1" si="31"/>
        <v>59</v>
      </c>
      <c r="CU26" s="4"/>
      <c r="CV26" s="4">
        <v>26</v>
      </c>
      <c r="CW26" s="4">
        <v>2</v>
      </c>
      <c r="CX26" s="4">
        <v>5</v>
      </c>
    </row>
    <row r="27" spans="1:102" ht="9.9499999999999993" customHeight="1" x14ac:dyDescent="0.25">
      <c r="A27" s="90"/>
      <c r="B27" s="83"/>
      <c r="C27" s="119"/>
      <c r="D27" s="120"/>
      <c r="E27" s="121"/>
      <c r="F27" s="83"/>
      <c r="G27" s="83"/>
      <c r="H27" s="83"/>
      <c r="I27" s="83"/>
      <c r="J27" s="98"/>
      <c r="K27" s="90"/>
      <c r="L27" s="83"/>
      <c r="M27" s="119"/>
      <c r="N27" s="83"/>
      <c r="O27" s="83"/>
      <c r="P27" s="83"/>
      <c r="Q27" s="83"/>
      <c r="R27" s="83"/>
      <c r="S27" s="83"/>
      <c r="T27" s="98"/>
      <c r="BX27" s="10"/>
      <c r="BY27" s="11"/>
      <c r="BZ27" s="11"/>
      <c r="CA27" s="4"/>
      <c r="CB27" s="4"/>
      <c r="CC27" s="4"/>
      <c r="CD27" s="4"/>
      <c r="CE27" s="10">
        <f t="shared" ca="1" si="26"/>
        <v>0.95221738886005491</v>
      </c>
      <c r="CF27" s="11">
        <f t="shared" ca="1" si="27"/>
        <v>7</v>
      </c>
      <c r="CG27" s="4"/>
      <c r="CH27" s="4">
        <v>27</v>
      </c>
      <c r="CI27" s="4">
        <v>2</v>
      </c>
      <c r="CJ27" s="4">
        <v>6</v>
      </c>
      <c r="CL27" s="10">
        <f t="shared" ca="1" si="28"/>
        <v>0.37814233937363861</v>
      </c>
      <c r="CM27" s="11">
        <f t="shared" ca="1" si="29"/>
        <v>89</v>
      </c>
      <c r="CN27" s="4"/>
      <c r="CO27" s="4">
        <v>27</v>
      </c>
      <c r="CP27" s="4">
        <v>2</v>
      </c>
      <c r="CQ27" s="4">
        <v>6</v>
      </c>
      <c r="CS27" s="10">
        <f t="shared" ca="1" si="30"/>
        <v>8.2534960977458827E-2</v>
      </c>
      <c r="CT27" s="11">
        <f t="shared" ca="1" si="31"/>
        <v>120</v>
      </c>
      <c r="CU27" s="4"/>
      <c r="CV27" s="4">
        <v>27</v>
      </c>
      <c r="CW27" s="4">
        <v>2</v>
      </c>
      <c r="CX27" s="4">
        <v>6</v>
      </c>
    </row>
    <row r="28" spans="1:102" ht="54.95" customHeight="1" x14ac:dyDescent="0.25">
      <c r="A28" s="90"/>
      <c r="B28" s="83"/>
      <c r="C28" s="99"/>
      <c r="D28" s="100">
        <f ca="1">$AY7</f>
        <v>1</v>
      </c>
      <c r="E28" s="101">
        <f ca="1">$BD7</f>
        <v>0</v>
      </c>
      <c r="F28" s="101" t="str">
        <f ca="1">IF(AND(G28=0,H28=0),"",".")</f>
        <v>.</v>
      </c>
      <c r="G28" s="102">
        <f ca="1">$BN7</f>
        <v>1</v>
      </c>
      <c r="H28" s="102">
        <f ca="1">$BS7</f>
        <v>0</v>
      </c>
      <c r="I28" s="103"/>
      <c r="J28" s="98"/>
      <c r="K28" s="90"/>
      <c r="L28" s="83"/>
      <c r="M28" s="99"/>
      <c r="N28" s="100">
        <f ca="1">$AY8</f>
        <v>0</v>
      </c>
      <c r="O28" s="101">
        <f ca="1">$BD8</f>
        <v>0</v>
      </c>
      <c r="P28" s="101" t="str">
        <f ca="1">IF(AND(Q28=0,R28=0),"",".")</f>
        <v>.</v>
      </c>
      <c r="Q28" s="102">
        <f ca="1">$BN8</f>
        <v>9</v>
      </c>
      <c r="R28" s="102">
        <f ca="1">$BS8</f>
        <v>0</v>
      </c>
      <c r="S28" s="103"/>
      <c r="T28" s="98"/>
      <c r="BX28" s="10"/>
      <c r="BY28" s="11"/>
      <c r="BZ28" s="11"/>
      <c r="CA28" s="4"/>
      <c r="CB28" s="4"/>
      <c r="CC28" s="4"/>
      <c r="CD28" s="4"/>
      <c r="CE28" s="10">
        <f t="shared" ca="1" si="26"/>
        <v>0.56830492655135634</v>
      </c>
      <c r="CF28" s="11">
        <f t="shared" ca="1" si="27"/>
        <v>59</v>
      </c>
      <c r="CG28" s="4"/>
      <c r="CH28" s="4">
        <v>28</v>
      </c>
      <c r="CI28" s="4">
        <v>2</v>
      </c>
      <c r="CJ28" s="4">
        <v>7</v>
      </c>
      <c r="CL28" s="10">
        <f t="shared" ca="1" si="28"/>
        <v>0.31379630378660994</v>
      </c>
      <c r="CM28" s="11">
        <f t="shared" ca="1" si="29"/>
        <v>94</v>
      </c>
      <c r="CN28" s="4"/>
      <c r="CO28" s="4">
        <v>28</v>
      </c>
      <c r="CP28" s="4">
        <v>2</v>
      </c>
      <c r="CQ28" s="4">
        <v>7</v>
      </c>
      <c r="CS28" s="10">
        <f t="shared" ca="1" si="30"/>
        <v>0.78630311833911659</v>
      </c>
      <c r="CT28" s="11">
        <f t="shared" ca="1" si="31"/>
        <v>34</v>
      </c>
      <c r="CU28" s="4"/>
      <c r="CV28" s="4">
        <v>28</v>
      </c>
      <c r="CW28" s="4">
        <v>2</v>
      </c>
      <c r="CX28" s="4">
        <v>7</v>
      </c>
    </row>
    <row r="29" spans="1:102" ht="54.95" customHeight="1" thickBot="1" x14ac:dyDescent="0.3">
      <c r="A29" s="90"/>
      <c r="B29" s="83"/>
      <c r="C29" s="104" t="str">
        <f ca="1">IF(AND($AZ7=0,$AY7=0),"","＋")</f>
        <v>＋</v>
      </c>
      <c r="D29" s="105">
        <f ca="1">IF(AND($AZ7=0,$AY7=0),"＋",$AZ7)</f>
        <v>0</v>
      </c>
      <c r="E29" s="106">
        <f ca="1">$BE7</f>
        <v>4</v>
      </c>
      <c r="F29" s="106" t="str">
        <f ca="1">IF(AND(G29=0,H29=0),"",".")</f>
        <v>.</v>
      </c>
      <c r="G29" s="107">
        <f ca="1">$BO7</f>
        <v>7</v>
      </c>
      <c r="H29" s="107">
        <f ca="1">$BT7</f>
        <v>0</v>
      </c>
      <c r="I29" s="103"/>
      <c r="J29" s="98"/>
      <c r="K29" s="90"/>
      <c r="L29" s="83"/>
      <c r="M29" s="104" t="str">
        <f ca="1">IF(AND($AZ8=0,$AY8=0),"","＋")</f>
        <v>＋</v>
      </c>
      <c r="N29" s="105">
        <f ca="1">IF(AND($AZ8=0,$AY8=0),"＋",$AZ8)</f>
        <v>1</v>
      </c>
      <c r="O29" s="106">
        <f ca="1">$BE8</f>
        <v>8</v>
      </c>
      <c r="P29" s="106" t="str">
        <f ca="1">IF(AND(Q29=0,R29=0),"",".")</f>
        <v>.</v>
      </c>
      <c r="Q29" s="107">
        <f ca="1">$BO8</f>
        <v>9</v>
      </c>
      <c r="R29" s="107">
        <f ca="1">$BT8</f>
        <v>0</v>
      </c>
      <c r="S29" s="103"/>
      <c r="T29" s="98"/>
      <c r="BX29" s="10"/>
      <c r="BY29" s="11"/>
      <c r="BZ29" s="11"/>
      <c r="CA29" s="4"/>
      <c r="CB29" s="4"/>
      <c r="CC29" s="4"/>
      <c r="CD29" s="4"/>
      <c r="CE29" s="10">
        <f t="shared" ca="1" si="26"/>
        <v>0.1600439492236474</v>
      </c>
      <c r="CF29" s="11">
        <f t="shared" ca="1" si="27"/>
        <v>118</v>
      </c>
      <c r="CG29" s="4"/>
      <c r="CH29" s="4">
        <v>29</v>
      </c>
      <c r="CI29" s="4">
        <v>2</v>
      </c>
      <c r="CJ29" s="4">
        <v>8</v>
      </c>
      <c r="CL29" s="10">
        <f t="shared" ca="1" si="28"/>
        <v>0.70264543053925754</v>
      </c>
      <c r="CM29" s="11">
        <f t="shared" ca="1" si="29"/>
        <v>44</v>
      </c>
      <c r="CN29" s="4"/>
      <c r="CO29" s="4">
        <v>29</v>
      </c>
      <c r="CP29" s="4">
        <v>2</v>
      </c>
      <c r="CQ29" s="4">
        <v>8</v>
      </c>
      <c r="CS29" s="10">
        <f t="shared" ca="1" si="30"/>
        <v>0.80510752055747015</v>
      </c>
      <c r="CT29" s="11">
        <f t="shared" ca="1" si="31"/>
        <v>32</v>
      </c>
      <c r="CU29" s="4"/>
      <c r="CV29" s="4">
        <v>29</v>
      </c>
      <c r="CW29" s="4">
        <v>2</v>
      </c>
      <c r="CX29" s="4">
        <v>8</v>
      </c>
    </row>
    <row r="30" spans="1:102" ht="54.95" customHeight="1" x14ac:dyDescent="0.25">
      <c r="A30" s="90"/>
      <c r="B30" s="83"/>
      <c r="C30" s="99"/>
      <c r="D30" s="100">
        <f ca="1">$AQ7</f>
        <v>1</v>
      </c>
      <c r="E30" s="101">
        <f ca="1">$AR7</f>
        <v>4</v>
      </c>
      <c r="F30" s="101" t="str">
        <f>$AS7</f>
        <v>.</v>
      </c>
      <c r="G30" s="102">
        <f ca="1">$AT7</f>
        <v>8</v>
      </c>
      <c r="H30" s="109">
        <f ca="1">$AU7</f>
        <v>0</v>
      </c>
      <c r="I30" s="103"/>
      <c r="J30" s="110"/>
      <c r="K30" s="111"/>
      <c r="L30" s="108"/>
      <c r="M30" s="99"/>
      <c r="N30" s="100">
        <f ca="1">$AQ8</f>
        <v>1</v>
      </c>
      <c r="O30" s="101">
        <f ca="1">$AR8</f>
        <v>9</v>
      </c>
      <c r="P30" s="101" t="str">
        <f>$AS8</f>
        <v>.</v>
      </c>
      <c r="Q30" s="102">
        <f ca="1">$AT8</f>
        <v>8</v>
      </c>
      <c r="R30" s="109">
        <f ca="1">$AU8</f>
        <v>0</v>
      </c>
      <c r="S30" s="103"/>
      <c r="T30" s="110"/>
      <c r="BX30" s="10"/>
      <c r="BY30" s="11"/>
      <c r="BZ30" s="11"/>
      <c r="CA30" s="4"/>
      <c r="CB30" s="4"/>
      <c r="CC30" s="4"/>
      <c r="CD30" s="4"/>
      <c r="CE30" s="10">
        <f t="shared" ca="1" si="26"/>
        <v>3.8201618484433375E-2</v>
      </c>
      <c r="CF30" s="11">
        <f t="shared" ca="1" si="27"/>
        <v>137</v>
      </c>
      <c r="CG30" s="4"/>
      <c r="CH30" s="4">
        <v>30</v>
      </c>
      <c r="CI30" s="4">
        <v>2</v>
      </c>
      <c r="CJ30" s="4">
        <v>9</v>
      </c>
      <c r="CL30" s="10">
        <f t="shared" ca="1" si="28"/>
        <v>0.71252611842152025</v>
      </c>
      <c r="CM30" s="11">
        <f t="shared" ca="1" si="29"/>
        <v>42</v>
      </c>
      <c r="CN30" s="4"/>
      <c r="CO30" s="4">
        <v>30</v>
      </c>
      <c r="CP30" s="4">
        <v>2</v>
      </c>
      <c r="CQ30" s="4">
        <v>9</v>
      </c>
      <c r="CS30" s="10">
        <f t="shared" ca="1" si="30"/>
        <v>9.2459247192042904E-2</v>
      </c>
      <c r="CT30" s="11">
        <f t="shared" ca="1" si="31"/>
        <v>117</v>
      </c>
      <c r="CU30" s="4"/>
      <c r="CV30" s="4">
        <v>30</v>
      </c>
      <c r="CW30" s="4">
        <v>2</v>
      </c>
      <c r="CX30" s="4">
        <v>9</v>
      </c>
    </row>
    <row r="31" spans="1:102" ht="9.9499999999999993" customHeight="1" x14ac:dyDescent="0.25">
      <c r="A31" s="112"/>
      <c r="B31" s="113"/>
      <c r="C31" s="113"/>
      <c r="D31" s="113"/>
      <c r="E31" s="115"/>
      <c r="F31" s="113"/>
      <c r="G31" s="113"/>
      <c r="H31" s="113"/>
      <c r="I31" s="113"/>
      <c r="J31" s="116"/>
      <c r="K31" s="112"/>
      <c r="L31" s="113"/>
      <c r="M31" s="113"/>
      <c r="N31" s="113"/>
      <c r="O31" s="113"/>
      <c r="P31" s="113"/>
      <c r="Q31" s="113"/>
      <c r="R31" s="113"/>
      <c r="S31" s="113"/>
      <c r="T31" s="116"/>
      <c r="BX31" s="10"/>
      <c r="BY31" s="11"/>
      <c r="BZ31" s="11"/>
      <c r="CA31" s="4"/>
      <c r="CB31" s="4"/>
      <c r="CC31" s="4"/>
      <c r="CD31" s="4"/>
      <c r="CE31" s="10">
        <f t="shared" ca="1" si="26"/>
        <v>0.4570022112136376</v>
      </c>
      <c r="CF31" s="11">
        <f t="shared" ca="1" si="27"/>
        <v>82</v>
      </c>
      <c r="CG31" s="4"/>
      <c r="CH31" s="4">
        <v>31</v>
      </c>
      <c r="CI31" s="4">
        <v>3</v>
      </c>
      <c r="CJ31" s="4">
        <v>0</v>
      </c>
      <c r="CL31" s="10">
        <f t="shared" ca="1" si="28"/>
        <v>0.70226170205233074</v>
      </c>
      <c r="CM31" s="11">
        <f t="shared" ca="1" si="29"/>
        <v>45</v>
      </c>
      <c r="CN31" s="4"/>
      <c r="CO31" s="4">
        <v>31</v>
      </c>
      <c r="CP31" s="4">
        <v>3</v>
      </c>
      <c r="CQ31" s="4">
        <v>0</v>
      </c>
      <c r="CS31" s="10">
        <f t="shared" ca="1" si="30"/>
        <v>0.92084713832176968</v>
      </c>
      <c r="CT31" s="11">
        <f t="shared" ca="1" si="31"/>
        <v>11</v>
      </c>
      <c r="CU31" s="4"/>
      <c r="CV31" s="4">
        <v>31</v>
      </c>
      <c r="CW31" s="4">
        <v>3</v>
      </c>
      <c r="CX31" s="4">
        <v>0</v>
      </c>
    </row>
    <row r="32" spans="1:102" ht="50.1" customHeight="1" thickBot="1" x14ac:dyDescent="0.3">
      <c r="A32" s="184" t="str">
        <f>A1</f>
        <v>小数 たし算 小数第二位 オールミックス ８問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58">
        <f>S1</f>
        <v>1</v>
      </c>
      <c r="T32" s="158"/>
      <c r="X32" s="3"/>
      <c r="Y32" s="4"/>
      <c r="Z32" s="4"/>
      <c r="AB32" s="4"/>
      <c r="AC32" s="4"/>
      <c r="BX32" s="10"/>
      <c r="BY32" s="11"/>
      <c r="BZ32" s="11"/>
      <c r="CA32" s="4"/>
      <c r="CB32" s="4"/>
      <c r="CC32" s="4"/>
      <c r="CD32" s="4"/>
      <c r="CE32" s="10">
        <f t="shared" ca="1" si="26"/>
        <v>0.68609215813797397</v>
      </c>
      <c r="CF32" s="11">
        <f t="shared" ca="1" si="27"/>
        <v>48</v>
      </c>
      <c r="CG32" s="4"/>
      <c r="CH32" s="4">
        <v>32</v>
      </c>
      <c r="CI32" s="4">
        <v>3</v>
      </c>
      <c r="CJ32" s="4">
        <v>1</v>
      </c>
      <c r="CL32" s="10">
        <f t="shared" ca="1" si="28"/>
        <v>0.11047160110851373</v>
      </c>
      <c r="CM32" s="11">
        <f t="shared" ca="1" si="29"/>
        <v>130</v>
      </c>
      <c r="CN32" s="4"/>
      <c r="CO32" s="4">
        <v>32</v>
      </c>
      <c r="CP32" s="4">
        <v>3</v>
      </c>
      <c r="CQ32" s="4">
        <v>1</v>
      </c>
      <c r="CR32" s="4"/>
      <c r="CS32" s="10">
        <f t="shared" ca="1" si="30"/>
        <v>0.7989779296811923</v>
      </c>
      <c r="CT32" s="11">
        <f t="shared" ca="1" si="31"/>
        <v>33</v>
      </c>
      <c r="CU32" s="4"/>
      <c r="CV32" s="4">
        <v>32</v>
      </c>
      <c r="CW32" s="4">
        <v>3</v>
      </c>
      <c r="CX32" s="4">
        <v>1</v>
      </c>
    </row>
    <row r="33" spans="1:102" ht="54.95" customHeight="1" thickBot="1" x14ac:dyDescent="0.3">
      <c r="A33" s="175" t="str">
        <f t="shared" ref="A33:F33" si="33">A2</f>
        <v>　　月  　 　日</v>
      </c>
      <c r="B33" s="176"/>
      <c r="C33" s="176"/>
      <c r="D33" s="176"/>
      <c r="E33" s="177"/>
      <c r="F33" s="178" t="str">
        <f t="shared" si="33"/>
        <v>名前</v>
      </c>
      <c r="G33" s="178"/>
      <c r="H33" s="178"/>
      <c r="I33" s="179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1"/>
      <c r="Y33" s="4"/>
      <c r="Z33" s="4"/>
      <c r="AB33" s="4"/>
      <c r="AC33" s="4"/>
      <c r="BX33" s="10"/>
      <c r="BY33" s="11"/>
      <c r="BZ33" s="11"/>
      <c r="CA33" s="4"/>
      <c r="CB33" s="4"/>
      <c r="CC33" s="4"/>
      <c r="CD33" s="4"/>
      <c r="CE33" s="10">
        <f t="shared" ca="1" si="26"/>
        <v>0.42907284406015744</v>
      </c>
      <c r="CF33" s="11">
        <f t="shared" ca="1" si="27"/>
        <v>84</v>
      </c>
      <c r="CG33" s="4"/>
      <c r="CH33" s="4">
        <v>33</v>
      </c>
      <c r="CI33" s="4">
        <v>3</v>
      </c>
      <c r="CJ33" s="4">
        <v>2</v>
      </c>
      <c r="CL33" s="10">
        <f t="shared" ca="1" si="28"/>
        <v>0.418142317460788</v>
      </c>
      <c r="CM33" s="11">
        <f t="shared" ca="1" si="29"/>
        <v>87</v>
      </c>
      <c r="CN33" s="4"/>
      <c r="CO33" s="4">
        <v>33</v>
      </c>
      <c r="CP33" s="4">
        <v>3</v>
      </c>
      <c r="CQ33" s="4">
        <v>2</v>
      </c>
      <c r="CS33" s="10">
        <f t="shared" ca="1" si="30"/>
        <v>0.68102708039761428</v>
      </c>
      <c r="CT33" s="11">
        <f t="shared" ca="1" si="31"/>
        <v>41</v>
      </c>
      <c r="CU33" s="4"/>
      <c r="CV33" s="4">
        <v>33</v>
      </c>
      <c r="CW33" s="4">
        <v>3</v>
      </c>
      <c r="CX33" s="4">
        <v>2</v>
      </c>
    </row>
    <row r="34" spans="1:102" ht="15" customHeight="1" x14ac:dyDescent="0.25"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3"/>
      <c r="O34" s="83"/>
      <c r="P34" s="83"/>
      <c r="Q34" s="83"/>
      <c r="R34" s="83"/>
      <c r="S34" s="83"/>
      <c r="T34" s="83"/>
      <c r="Y34" s="4"/>
      <c r="Z34" s="4"/>
      <c r="AA34" s="3" t="s">
        <v>25</v>
      </c>
      <c r="AB34" s="3" t="s">
        <v>25</v>
      </c>
      <c r="AC34" s="4"/>
      <c r="BX34" s="10"/>
      <c r="BY34" s="11"/>
      <c r="BZ34" s="11"/>
      <c r="CA34" s="4"/>
      <c r="CB34" s="4"/>
      <c r="CC34" s="4"/>
      <c r="CD34" s="4"/>
      <c r="CE34" s="10">
        <f t="shared" ca="1" si="26"/>
        <v>0.51429615432432141</v>
      </c>
      <c r="CF34" s="11">
        <f t="shared" ca="1" si="27"/>
        <v>68</v>
      </c>
      <c r="CG34" s="4"/>
      <c r="CH34" s="4">
        <v>34</v>
      </c>
      <c r="CI34" s="4">
        <v>3</v>
      </c>
      <c r="CJ34" s="4">
        <v>3</v>
      </c>
      <c r="CL34" s="10">
        <f t="shared" ca="1" si="28"/>
        <v>0.73095958863231825</v>
      </c>
      <c r="CM34" s="11">
        <f t="shared" ca="1" si="29"/>
        <v>37</v>
      </c>
      <c r="CN34" s="4"/>
      <c r="CO34" s="4">
        <v>34</v>
      </c>
      <c r="CP34" s="4">
        <v>3</v>
      </c>
      <c r="CQ34" s="4">
        <v>3</v>
      </c>
      <c r="CS34" s="10">
        <f t="shared" ca="1" si="30"/>
        <v>0.45409722686150666</v>
      </c>
      <c r="CT34" s="11">
        <f t="shared" ca="1" si="31"/>
        <v>73</v>
      </c>
      <c r="CU34" s="4"/>
      <c r="CV34" s="4">
        <v>34</v>
      </c>
      <c r="CW34" s="4">
        <v>3</v>
      </c>
      <c r="CX34" s="4">
        <v>3</v>
      </c>
    </row>
    <row r="35" spans="1:102" ht="19.5" thickBot="1" x14ac:dyDescent="0.3">
      <c r="A35" s="84"/>
      <c r="B35" s="85"/>
      <c r="C35" s="86" t="str">
        <f>C4</f>
        <v>①</v>
      </c>
      <c r="D35" s="87"/>
      <c r="E35" s="88"/>
      <c r="F35" s="87"/>
      <c r="G35" s="87"/>
      <c r="H35" s="87"/>
      <c r="I35" s="87"/>
      <c r="J35" s="89"/>
      <c r="K35" s="87"/>
      <c r="L35" s="87"/>
      <c r="M35" s="86" t="str">
        <f>M4</f>
        <v>②</v>
      </c>
      <c r="N35" s="87"/>
      <c r="O35" s="87"/>
      <c r="P35" s="87"/>
      <c r="Q35" s="87"/>
      <c r="R35" s="87"/>
      <c r="S35" s="87"/>
      <c r="T35" s="89"/>
      <c r="Y35" s="4"/>
      <c r="Z35" s="4"/>
      <c r="AA35" s="3" t="s">
        <v>6</v>
      </c>
      <c r="AB35" s="3" t="s">
        <v>7</v>
      </c>
      <c r="AC35" s="4"/>
      <c r="BX35" s="10"/>
      <c r="BY35" s="11"/>
      <c r="BZ35" s="11"/>
      <c r="CA35" s="4"/>
      <c r="CB35" s="4"/>
      <c r="CC35" s="4"/>
      <c r="CD35" s="4"/>
      <c r="CE35" s="10">
        <f t="shared" ca="1" si="26"/>
        <v>0.87817536588171374</v>
      </c>
      <c r="CF35" s="11">
        <f t="shared" ca="1" si="27"/>
        <v>16</v>
      </c>
      <c r="CG35" s="4"/>
      <c r="CH35" s="4">
        <v>35</v>
      </c>
      <c r="CI35" s="4">
        <v>3</v>
      </c>
      <c r="CJ35" s="4">
        <v>4</v>
      </c>
      <c r="CL35" s="10">
        <f t="shared" ca="1" si="28"/>
        <v>0.21738391888323361</v>
      </c>
      <c r="CM35" s="11">
        <f t="shared" ca="1" si="29"/>
        <v>110</v>
      </c>
      <c r="CN35" s="4"/>
      <c r="CO35" s="4">
        <v>35</v>
      </c>
      <c r="CP35" s="4">
        <v>3</v>
      </c>
      <c r="CQ35" s="4">
        <v>4</v>
      </c>
      <c r="CS35" s="10">
        <f t="shared" ca="1" si="30"/>
        <v>0.85576935232799567</v>
      </c>
      <c r="CT35" s="11">
        <f t="shared" ca="1" si="31"/>
        <v>23</v>
      </c>
      <c r="CU35" s="4"/>
      <c r="CV35" s="4">
        <v>35</v>
      </c>
      <c r="CW35" s="4">
        <v>3</v>
      </c>
      <c r="CX35" s="4">
        <v>4</v>
      </c>
    </row>
    <row r="36" spans="1:102" ht="45.95" customHeight="1" thickBot="1" x14ac:dyDescent="0.3">
      <c r="A36" s="123"/>
      <c r="B36" s="124"/>
      <c r="C36" s="171" t="str">
        <f t="shared" ref="C36" ca="1" si="34">C5</f>
        <v>6.62＋74.36＝</v>
      </c>
      <c r="D36" s="172"/>
      <c r="E36" s="172"/>
      <c r="F36" s="172"/>
      <c r="G36" s="173">
        <f ca="1">G5</f>
        <v>80.98</v>
      </c>
      <c r="H36" s="174"/>
      <c r="I36" s="125"/>
      <c r="J36" s="126"/>
      <c r="K36" s="95"/>
      <c r="L36" s="95"/>
      <c r="M36" s="171" t="str">
        <f t="shared" ref="M36" ca="1" si="35">M5</f>
        <v>22.97＋4.04＝</v>
      </c>
      <c r="N36" s="172"/>
      <c r="O36" s="172"/>
      <c r="P36" s="172"/>
      <c r="Q36" s="173">
        <f ca="1">Q5</f>
        <v>27.01</v>
      </c>
      <c r="R36" s="174"/>
      <c r="S36" s="125"/>
      <c r="T36" s="98"/>
      <c r="Y36" s="4" t="s">
        <v>82</v>
      </c>
      <c r="Z36" s="4" t="str">
        <f ca="1">IF(AND($AA36=0,$AB36=0),"OKA",IF($AB36=0,"OKB","NO"))</f>
        <v>NO</v>
      </c>
      <c r="AA36" s="61">
        <f ca="1">AT1</f>
        <v>9</v>
      </c>
      <c r="AB36" s="61">
        <f ca="1">AU1</f>
        <v>8</v>
      </c>
      <c r="AC36" s="4"/>
      <c r="BX36" s="10"/>
      <c r="BY36" s="11"/>
      <c r="BZ36" s="11"/>
      <c r="CA36" s="4"/>
      <c r="CB36" s="4"/>
      <c r="CC36" s="4"/>
      <c r="CD36" s="4"/>
      <c r="CE36" s="10">
        <f t="shared" ca="1" si="26"/>
        <v>0.26823403151438807</v>
      </c>
      <c r="CF36" s="11">
        <f t="shared" ca="1" si="27"/>
        <v>105</v>
      </c>
      <c r="CG36" s="4"/>
      <c r="CH36" s="4">
        <v>36</v>
      </c>
      <c r="CI36" s="4">
        <v>3</v>
      </c>
      <c r="CJ36" s="4">
        <v>5</v>
      </c>
      <c r="CL36" s="10">
        <f t="shared" ca="1" si="28"/>
        <v>0.947387956350497</v>
      </c>
      <c r="CM36" s="11">
        <f t="shared" ca="1" si="29"/>
        <v>9</v>
      </c>
      <c r="CN36" s="4"/>
      <c r="CO36" s="4">
        <v>36</v>
      </c>
      <c r="CP36" s="4">
        <v>3</v>
      </c>
      <c r="CQ36" s="4">
        <v>5</v>
      </c>
      <c r="CS36" s="10">
        <f t="shared" ca="1" si="30"/>
        <v>0.67457941638746799</v>
      </c>
      <c r="CT36" s="11">
        <f t="shared" ca="1" si="31"/>
        <v>42</v>
      </c>
      <c r="CU36" s="4"/>
      <c r="CV36" s="4">
        <v>36</v>
      </c>
      <c r="CW36" s="4">
        <v>3</v>
      </c>
      <c r="CX36" s="4">
        <v>5</v>
      </c>
    </row>
    <row r="37" spans="1:102" ht="9.9499999999999993" customHeight="1" x14ac:dyDescent="0.25">
      <c r="A37" s="90"/>
      <c r="B37" s="83"/>
      <c r="C37" s="96"/>
      <c r="D37" s="96"/>
      <c r="E37" s="96"/>
      <c r="F37" s="96"/>
      <c r="G37" s="96"/>
      <c r="H37" s="96"/>
      <c r="I37" s="96"/>
      <c r="J37" s="97"/>
      <c r="K37" s="83"/>
      <c r="L37" s="83"/>
      <c r="M37" s="119"/>
      <c r="N37" s="83"/>
      <c r="O37" s="83"/>
      <c r="P37" s="83"/>
      <c r="Q37" s="83"/>
      <c r="R37" s="83"/>
      <c r="S37" s="83"/>
      <c r="T37" s="98"/>
      <c r="Y37" s="4" t="s">
        <v>26</v>
      </c>
      <c r="Z37" s="4" t="str">
        <f t="shared" ref="Z37:Z47" ca="1" si="36">IF(AND($AA37=0,$AB37=0),"OKA",IF($AB37=0,"OKB","NO"))</f>
        <v>NO</v>
      </c>
      <c r="AA37" s="61">
        <f t="shared" ref="AA37:AB47" ca="1" si="37">AT2</f>
        <v>0</v>
      </c>
      <c r="AB37" s="61">
        <f t="shared" ca="1" si="37"/>
        <v>1</v>
      </c>
      <c r="AC37" s="4"/>
      <c r="BX37" s="10"/>
      <c r="BY37" s="11"/>
      <c r="BZ37" s="11"/>
      <c r="CA37" s="4"/>
      <c r="CB37" s="4"/>
      <c r="CC37" s="4"/>
      <c r="CD37" s="4"/>
      <c r="CE37" s="10">
        <f t="shared" ca="1" si="26"/>
        <v>0.57859966040345279</v>
      </c>
      <c r="CF37" s="11">
        <f t="shared" ca="1" si="27"/>
        <v>57</v>
      </c>
      <c r="CG37" s="4"/>
      <c r="CH37" s="4">
        <v>37</v>
      </c>
      <c r="CI37" s="4">
        <v>3</v>
      </c>
      <c r="CJ37" s="4">
        <v>6</v>
      </c>
      <c r="CL37" s="10">
        <f t="shared" ca="1" si="28"/>
        <v>0.72811148052461583</v>
      </c>
      <c r="CM37" s="11">
        <f t="shared" ca="1" si="29"/>
        <v>39</v>
      </c>
      <c r="CN37" s="4"/>
      <c r="CO37" s="4">
        <v>37</v>
      </c>
      <c r="CP37" s="4">
        <v>3</v>
      </c>
      <c r="CQ37" s="4">
        <v>6</v>
      </c>
      <c r="CS37" s="10">
        <f t="shared" ca="1" si="30"/>
        <v>0.95822156900766164</v>
      </c>
      <c r="CT37" s="11">
        <f t="shared" ca="1" si="31"/>
        <v>4</v>
      </c>
      <c r="CU37" s="4"/>
      <c r="CV37" s="4">
        <v>37</v>
      </c>
      <c r="CW37" s="4">
        <v>3</v>
      </c>
      <c r="CX37" s="4">
        <v>6</v>
      </c>
    </row>
    <row r="38" spans="1:102" ht="54.95" customHeight="1" x14ac:dyDescent="0.25">
      <c r="A38" s="90"/>
      <c r="B38" s="83"/>
      <c r="C38" s="128"/>
      <c r="D38" s="129">
        <f t="shared" ref="C38:H40" ca="1" si="38">D7</f>
        <v>0</v>
      </c>
      <c r="E38" s="130">
        <f t="shared" ca="1" si="38"/>
        <v>6</v>
      </c>
      <c r="F38" s="130" t="str">
        <f t="shared" ca="1" si="38"/>
        <v>.</v>
      </c>
      <c r="G38" s="131">
        <f t="shared" ca="1" si="38"/>
        <v>6</v>
      </c>
      <c r="H38" s="131">
        <f t="shared" ca="1" si="38"/>
        <v>2</v>
      </c>
      <c r="I38" s="103"/>
      <c r="J38" s="98"/>
      <c r="K38" s="83"/>
      <c r="L38" s="83"/>
      <c r="M38" s="128"/>
      <c r="N38" s="129">
        <f t="shared" ref="N38:R38" ca="1" si="39">N7</f>
        <v>2</v>
      </c>
      <c r="O38" s="130">
        <f t="shared" ca="1" si="39"/>
        <v>2</v>
      </c>
      <c r="P38" s="130" t="str">
        <f t="shared" ca="1" si="39"/>
        <v>.</v>
      </c>
      <c r="Q38" s="131">
        <f t="shared" ca="1" si="39"/>
        <v>9</v>
      </c>
      <c r="R38" s="131">
        <f t="shared" ca="1" si="39"/>
        <v>7</v>
      </c>
      <c r="S38" s="103"/>
      <c r="T38" s="98"/>
      <c r="X38" s="2" t="s">
        <v>225</v>
      </c>
      <c r="Y38" s="4" t="s">
        <v>83</v>
      </c>
      <c r="Z38" s="4" t="str">
        <f t="shared" ca="1" si="36"/>
        <v>NO</v>
      </c>
      <c r="AA38" s="61">
        <f t="shared" ca="1" si="37"/>
        <v>5</v>
      </c>
      <c r="AB38" s="61">
        <f t="shared" ca="1" si="37"/>
        <v>4</v>
      </c>
      <c r="AC38" s="4"/>
      <c r="BX38" s="10"/>
      <c r="BY38" s="11"/>
      <c r="BZ38" s="11"/>
      <c r="CA38" s="4"/>
      <c r="CB38" s="4"/>
      <c r="CC38" s="4"/>
      <c r="CD38" s="4"/>
      <c r="CE38" s="10">
        <f t="shared" ca="1" si="26"/>
        <v>0.90400685292787564</v>
      </c>
      <c r="CF38" s="11">
        <f t="shared" ca="1" si="27"/>
        <v>14</v>
      </c>
      <c r="CG38" s="4"/>
      <c r="CH38" s="4">
        <v>38</v>
      </c>
      <c r="CI38" s="4">
        <v>3</v>
      </c>
      <c r="CJ38" s="4">
        <v>7</v>
      </c>
      <c r="CL38" s="10">
        <f t="shared" ca="1" si="28"/>
        <v>0.9011492983109759</v>
      </c>
      <c r="CM38" s="11">
        <f t="shared" ca="1" si="29"/>
        <v>16</v>
      </c>
      <c r="CN38" s="4"/>
      <c r="CO38" s="4">
        <v>38</v>
      </c>
      <c r="CP38" s="4">
        <v>3</v>
      </c>
      <c r="CQ38" s="4">
        <v>7</v>
      </c>
      <c r="CS38" s="10">
        <f t="shared" ca="1" si="30"/>
        <v>0.70703081250640243</v>
      </c>
      <c r="CT38" s="11">
        <f t="shared" ca="1" si="31"/>
        <v>40</v>
      </c>
      <c r="CU38" s="4"/>
      <c r="CV38" s="4">
        <v>38</v>
      </c>
      <c r="CW38" s="4">
        <v>3</v>
      </c>
      <c r="CX38" s="4">
        <v>7</v>
      </c>
    </row>
    <row r="39" spans="1:102" ht="54.95" customHeight="1" thickBot="1" x14ac:dyDescent="0.3">
      <c r="A39" s="90"/>
      <c r="B39" s="83"/>
      <c r="C39" s="132" t="str">
        <f t="shared" ca="1" si="38"/>
        <v>＋</v>
      </c>
      <c r="D39" s="133">
        <f t="shared" ca="1" si="38"/>
        <v>7</v>
      </c>
      <c r="E39" s="134">
        <f t="shared" ca="1" si="38"/>
        <v>4</v>
      </c>
      <c r="F39" s="134" t="str">
        <f t="shared" ca="1" si="38"/>
        <v>.</v>
      </c>
      <c r="G39" s="135">
        <f t="shared" ca="1" si="38"/>
        <v>3</v>
      </c>
      <c r="H39" s="135">
        <f t="shared" ca="1" si="38"/>
        <v>6</v>
      </c>
      <c r="I39" s="103"/>
      <c r="J39" s="98"/>
      <c r="K39" s="83"/>
      <c r="L39" s="83"/>
      <c r="M39" s="132" t="str">
        <f t="shared" ref="M39:R40" ca="1" si="40">M8</f>
        <v>＋</v>
      </c>
      <c r="N39" s="133">
        <f t="shared" ca="1" si="40"/>
        <v>0</v>
      </c>
      <c r="O39" s="134">
        <f t="shared" ca="1" si="40"/>
        <v>4</v>
      </c>
      <c r="P39" s="134" t="str">
        <f t="shared" ca="1" si="40"/>
        <v>.</v>
      </c>
      <c r="Q39" s="135">
        <f t="shared" ca="1" si="40"/>
        <v>0</v>
      </c>
      <c r="R39" s="135">
        <f t="shared" ca="1" si="40"/>
        <v>4</v>
      </c>
      <c r="S39" s="103"/>
      <c r="T39" s="98"/>
      <c r="V39" s="136"/>
      <c r="X39" s="2" t="s">
        <v>226</v>
      </c>
      <c r="Y39" s="4" t="s">
        <v>27</v>
      </c>
      <c r="Z39" s="4" t="str">
        <f t="shared" ca="1" si="36"/>
        <v>NO</v>
      </c>
      <c r="AA39" s="61">
        <f t="shared" ca="1" si="37"/>
        <v>0</v>
      </c>
      <c r="AB39" s="61">
        <f t="shared" ca="1" si="37"/>
        <v>6</v>
      </c>
      <c r="AC39" s="4"/>
      <c r="BX39" s="10"/>
      <c r="BY39" s="11"/>
      <c r="BZ39" s="11"/>
      <c r="CA39" s="4"/>
      <c r="CB39" s="4"/>
      <c r="CC39" s="4"/>
      <c r="CD39" s="4"/>
      <c r="CE39" s="10">
        <f t="shared" ca="1" si="26"/>
        <v>0.97751776716645145</v>
      </c>
      <c r="CF39" s="11">
        <f t="shared" ca="1" si="27"/>
        <v>2</v>
      </c>
      <c r="CG39" s="4"/>
      <c r="CH39" s="4">
        <v>39</v>
      </c>
      <c r="CI39" s="4">
        <v>3</v>
      </c>
      <c r="CJ39" s="4">
        <v>8</v>
      </c>
      <c r="CL39" s="10">
        <f t="shared" ca="1" si="28"/>
        <v>0.53102967498454645</v>
      </c>
      <c r="CM39" s="11">
        <f t="shared" ca="1" si="29"/>
        <v>71</v>
      </c>
      <c r="CN39" s="4"/>
      <c r="CO39" s="4">
        <v>39</v>
      </c>
      <c r="CP39" s="4">
        <v>3</v>
      </c>
      <c r="CQ39" s="4">
        <v>8</v>
      </c>
      <c r="CS39" s="10">
        <f t="shared" ca="1" si="30"/>
        <v>0.43254276113194001</v>
      </c>
      <c r="CT39" s="11">
        <f t="shared" ca="1" si="31"/>
        <v>79</v>
      </c>
      <c r="CU39" s="4"/>
      <c r="CV39" s="4">
        <v>39</v>
      </c>
      <c r="CW39" s="4">
        <v>3</v>
      </c>
      <c r="CX39" s="4">
        <v>8</v>
      </c>
    </row>
    <row r="40" spans="1:102" ht="54.95" customHeight="1" x14ac:dyDescent="0.25">
      <c r="A40" s="90"/>
      <c r="B40" s="83"/>
      <c r="C40" s="137"/>
      <c r="D40" s="138">
        <f ca="1">D9</f>
        <v>8</v>
      </c>
      <c r="E40" s="139">
        <f t="shared" ca="1" si="38"/>
        <v>0</v>
      </c>
      <c r="F40" s="139" t="str">
        <f t="shared" si="38"/>
        <v>.</v>
      </c>
      <c r="G40" s="140">
        <f t="shared" ca="1" si="38"/>
        <v>9</v>
      </c>
      <c r="H40" s="141">
        <f t="shared" ca="1" si="38"/>
        <v>8</v>
      </c>
      <c r="I40" s="142"/>
      <c r="J40" s="98"/>
      <c r="K40" s="83"/>
      <c r="L40" s="83"/>
      <c r="M40" s="137"/>
      <c r="N40" s="138">
        <f ca="1">N9</f>
        <v>2</v>
      </c>
      <c r="O40" s="139">
        <f t="shared" ca="1" si="40"/>
        <v>7</v>
      </c>
      <c r="P40" s="139" t="str">
        <f t="shared" si="40"/>
        <v>.</v>
      </c>
      <c r="Q40" s="140">
        <f t="shared" ca="1" si="40"/>
        <v>0</v>
      </c>
      <c r="R40" s="141">
        <f t="shared" ca="1" si="40"/>
        <v>1</v>
      </c>
      <c r="S40" s="142"/>
      <c r="T40" s="98"/>
      <c r="V40" s="136"/>
      <c r="X40" s="2" t="s">
        <v>227</v>
      </c>
      <c r="Y40" s="4" t="s">
        <v>28</v>
      </c>
      <c r="Z40" s="4" t="str">
        <f t="shared" ca="1" si="36"/>
        <v>NO</v>
      </c>
      <c r="AA40" s="61">
        <f t="shared" ca="1" si="37"/>
        <v>9</v>
      </c>
      <c r="AB40" s="61">
        <f t="shared" ca="1" si="37"/>
        <v>6</v>
      </c>
      <c r="AC40" s="62"/>
      <c r="BX40" s="10"/>
      <c r="BY40" s="11"/>
      <c r="BZ40" s="11"/>
      <c r="CA40" s="4"/>
      <c r="CB40" s="4"/>
      <c r="CC40" s="4"/>
      <c r="CD40" s="4"/>
      <c r="CE40" s="10">
        <f t="shared" ca="1" si="26"/>
        <v>0.12984564197918591</v>
      </c>
      <c r="CF40" s="11">
        <f t="shared" ca="1" si="27"/>
        <v>126</v>
      </c>
      <c r="CG40" s="4"/>
      <c r="CH40" s="4">
        <v>40</v>
      </c>
      <c r="CI40" s="4">
        <v>3</v>
      </c>
      <c r="CJ40" s="4">
        <v>9</v>
      </c>
      <c r="CL40" s="10">
        <f t="shared" ca="1" si="28"/>
        <v>0.5107744748645634</v>
      </c>
      <c r="CM40" s="11">
        <f t="shared" ca="1" si="29"/>
        <v>75</v>
      </c>
      <c r="CN40" s="4"/>
      <c r="CO40" s="4">
        <v>40</v>
      </c>
      <c r="CP40" s="4">
        <v>3</v>
      </c>
      <c r="CQ40" s="4">
        <v>9</v>
      </c>
      <c r="CS40" s="10">
        <f t="shared" ca="1" si="30"/>
        <v>0.65461415827711988</v>
      </c>
      <c r="CT40" s="11">
        <f t="shared" ca="1" si="31"/>
        <v>44</v>
      </c>
      <c r="CU40" s="4"/>
      <c r="CV40" s="4">
        <v>40</v>
      </c>
      <c r="CW40" s="4">
        <v>3</v>
      </c>
      <c r="CX40" s="4">
        <v>9</v>
      </c>
    </row>
    <row r="41" spans="1:102" ht="9.9499999999999993" customHeight="1" x14ac:dyDescent="0.25">
      <c r="A41" s="112"/>
      <c r="B41" s="113"/>
      <c r="C41" s="113"/>
      <c r="D41" s="114"/>
      <c r="E41" s="115"/>
      <c r="F41" s="113"/>
      <c r="G41" s="113"/>
      <c r="H41" s="113"/>
      <c r="I41" s="113"/>
      <c r="J41" s="116"/>
      <c r="K41" s="113"/>
      <c r="L41" s="113"/>
      <c r="M41" s="113"/>
      <c r="N41" s="113"/>
      <c r="O41" s="113"/>
      <c r="P41" s="113"/>
      <c r="Q41" s="113"/>
      <c r="R41" s="113"/>
      <c r="S41" s="113"/>
      <c r="T41" s="116"/>
      <c r="Y41" s="4" t="s">
        <v>29</v>
      </c>
      <c r="Z41" s="4" t="str">
        <f t="shared" ca="1" si="36"/>
        <v>NO</v>
      </c>
      <c r="AA41" s="61">
        <f t="shared" ca="1" si="37"/>
        <v>2</v>
      </c>
      <c r="AB41" s="61">
        <f t="shared" ca="1" si="37"/>
        <v>2</v>
      </c>
      <c r="AC41" s="4"/>
      <c r="BX41" s="10"/>
      <c r="BY41" s="11"/>
      <c r="BZ41" s="11"/>
      <c r="CA41" s="4"/>
      <c r="CB41" s="4"/>
      <c r="CC41" s="4"/>
      <c r="CD41" s="4"/>
      <c r="CE41" s="10">
        <f t="shared" ca="1" si="26"/>
        <v>0.63515081312546218</v>
      </c>
      <c r="CF41" s="11">
        <f t="shared" ca="1" si="27"/>
        <v>52</v>
      </c>
      <c r="CG41" s="4"/>
      <c r="CH41" s="4">
        <v>41</v>
      </c>
      <c r="CI41" s="4">
        <v>4</v>
      </c>
      <c r="CJ41" s="4">
        <v>0</v>
      </c>
      <c r="CL41" s="10">
        <f t="shared" ca="1" si="28"/>
        <v>0.1057629906162787</v>
      </c>
      <c r="CM41" s="11">
        <f t="shared" ca="1" si="29"/>
        <v>132</v>
      </c>
      <c r="CN41" s="4"/>
      <c r="CO41" s="4">
        <v>41</v>
      </c>
      <c r="CP41" s="4">
        <v>4</v>
      </c>
      <c r="CQ41" s="4">
        <v>0</v>
      </c>
      <c r="CS41" s="10">
        <f t="shared" ca="1" si="30"/>
        <v>0.40524297731651548</v>
      </c>
      <c r="CT41" s="11">
        <f t="shared" ca="1" si="31"/>
        <v>88</v>
      </c>
      <c r="CU41" s="4"/>
      <c r="CV41" s="4">
        <v>41</v>
      </c>
      <c r="CW41" s="4">
        <v>4</v>
      </c>
      <c r="CX41" s="4">
        <v>0</v>
      </c>
    </row>
    <row r="42" spans="1:102" ht="18.75" customHeight="1" thickBot="1" x14ac:dyDescent="0.3">
      <c r="A42" s="117"/>
      <c r="B42" s="87"/>
      <c r="C42" s="86" t="str">
        <f>C11</f>
        <v>③</v>
      </c>
      <c r="D42" s="118"/>
      <c r="E42" s="88"/>
      <c r="F42" s="87"/>
      <c r="G42" s="87"/>
      <c r="H42" s="87"/>
      <c r="I42" s="87"/>
      <c r="J42" s="89"/>
      <c r="K42" s="117"/>
      <c r="L42" s="87"/>
      <c r="M42" s="86" t="str">
        <f>M11</f>
        <v>④</v>
      </c>
      <c r="N42" s="87"/>
      <c r="O42" s="87"/>
      <c r="P42" s="87"/>
      <c r="Q42" s="87"/>
      <c r="R42" s="87"/>
      <c r="S42" s="87"/>
      <c r="T42" s="89"/>
      <c r="Y42" s="4" t="s">
        <v>30</v>
      </c>
      <c r="Z42" s="4" t="str">
        <f t="shared" ca="1" si="36"/>
        <v>OKB</v>
      </c>
      <c r="AA42" s="61">
        <f t="shared" ca="1" si="37"/>
        <v>8</v>
      </c>
      <c r="AB42" s="61">
        <f t="shared" ca="1" si="37"/>
        <v>0</v>
      </c>
      <c r="AC42" s="4"/>
      <c r="BX42" s="10"/>
      <c r="BY42" s="11"/>
      <c r="BZ42" s="11"/>
      <c r="CA42" s="4"/>
      <c r="CB42" s="4"/>
      <c r="CC42" s="4"/>
      <c r="CD42" s="4"/>
      <c r="CE42" s="10">
        <f t="shared" ca="1" si="26"/>
        <v>0.27002007596957633</v>
      </c>
      <c r="CF42" s="11">
        <f t="shared" ca="1" si="27"/>
        <v>104</v>
      </c>
      <c r="CG42" s="4"/>
      <c r="CH42" s="4">
        <v>42</v>
      </c>
      <c r="CI42" s="4">
        <v>4</v>
      </c>
      <c r="CJ42" s="4">
        <v>1</v>
      </c>
      <c r="CL42" s="10">
        <f t="shared" ca="1" si="28"/>
        <v>0.16926218089042877</v>
      </c>
      <c r="CM42" s="11">
        <f t="shared" ca="1" si="29"/>
        <v>118</v>
      </c>
      <c r="CN42" s="4"/>
      <c r="CO42" s="4">
        <v>42</v>
      </c>
      <c r="CP42" s="4">
        <v>4</v>
      </c>
      <c r="CQ42" s="4">
        <v>1</v>
      </c>
      <c r="CS42" s="10">
        <f t="shared" ca="1" si="30"/>
        <v>0.50389932291739847</v>
      </c>
      <c r="CT42" s="11">
        <f t="shared" ca="1" si="31"/>
        <v>67</v>
      </c>
      <c r="CU42" s="4"/>
      <c r="CV42" s="4">
        <v>42</v>
      </c>
      <c r="CW42" s="4">
        <v>4</v>
      </c>
      <c r="CX42" s="4">
        <v>1</v>
      </c>
    </row>
    <row r="43" spans="1:102" ht="45.95" customHeight="1" thickBot="1" x14ac:dyDescent="0.3">
      <c r="A43" s="94"/>
      <c r="B43" s="95"/>
      <c r="C43" s="171" t="str">
        <f t="shared" ref="C43" ca="1" si="41">C12</f>
        <v>58.77＋4.77＝</v>
      </c>
      <c r="D43" s="172"/>
      <c r="E43" s="172"/>
      <c r="F43" s="172"/>
      <c r="G43" s="173">
        <f ca="1">G12</f>
        <v>63.54</v>
      </c>
      <c r="H43" s="174"/>
      <c r="I43" s="125"/>
      <c r="J43" s="98"/>
      <c r="K43" s="94"/>
      <c r="L43" s="95"/>
      <c r="M43" s="171" t="str">
        <f t="shared" ref="M43" ca="1" si="42">M12</f>
        <v>5＋27.06＝</v>
      </c>
      <c r="N43" s="172"/>
      <c r="O43" s="172"/>
      <c r="P43" s="172"/>
      <c r="Q43" s="173">
        <f ca="1">Q12</f>
        <v>32.06</v>
      </c>
      <c r="R43" s="174"/>
      <c r="S43" s="125"/>
      <c r="T43" s="98"/>
      <c r="Y43" s="4" t="s">
        <v>31</v>
      </c>
      <c r="Z43" s="4" t="str">
        <f t="shared" ca="1" si="36"/>
        <v>OKB</v>
      </c>
      <c r="AA43" s="61">
        <f t="shared" ca="1" si="37"/>
        <v>8</v>
      </c>
      <c r="AB43" s="61">
        <f t="shared" ca="1" si="37"/>
        <v>0</v>
      </c>
      <c r="AC43" s="4"/>
      <c r="BX43" s="10"/>
      <c r="BY43" s="11"/>
      <c r="BZ43" s="11"/>
      <c r="CA43" s="4"/>
      <c r="CB43" s="4"/>
      <c r="CC43" s="4"/>
      <c r="CD43" s="4"/>
      <c r="CE43" s="10">
        <f t="shared" ca="1" si="26"/>
        <v>9.5310219335907775E-2</v>
      </c>
      <c r="CF43" s="11">
        <f t="shared" ca="1" si="27"/>
        <v>129</v>
      </c>
      <c r="CG43" s="4"/>
      <c r="CH43" s="4">
        <v>43</v>
      </c>
      <c r="CI43" s="4">
        <v>4</v>
      </c>
      <c r="CJ43" s="4">
        <v>2</v>
      </c>
      <c r="CL43" s="10">
        <f t="shared" ca="1" si="28"/>
        <v>0.35167502957921848</v>
      </c>
      <c r="CM43" s="11">
        <f t="shared" ca="1" si="29"/>
        <v>92</v>
      </c>
      <c r="CN43" s="4"/>
      <c r="CO43" s="4">
        <v>43</v>
      </c>
      <c r="CP43" s="4">
        <v>4</v>
      </c>
      <c r="CQ43" s="4">
        <v>2</v>
      </c>
      <c r="CS43" s="10">
        <f t="shared" ca="1" si="30"/>
        <v>0.86755081215590413</v>
      </c>
      <c r="CT43" s="11">
        <f t="shared" ca="1" si="31"/>
        <v>20</v>
      </c>
      <c r="CU43" s="4"/>
      <c r="CV43" s="4">
        <v>43</v>
      </c>
      <c r="CW43" s="4">
        <v>4</v>
      </c>
      <c r="CX43" s="4">
        <v>2</v>
      </c>
    </row>
    <row r="44" spans="1:102" ht="9.9499999999999993" customHeight="1" x14ac:dyDescent="0.25">
      <c r="A44" s="90"/>
      <c r="B44" s="83"/>
      <c r="C44" s="119"/>
      <c r="D44" s="120"/>
      <c r="E44" s="121"/>
      <c r="F44" s="83"/>
      <c r="G44" s="83"/>
      <c r="H44" s="83"/>
      <c r="I44" s="83"/>
      <c r="J44" s="98"/>
      <c r="K44" s="90"/>
      <c r="L44" s="83"/>
      <c r="M44" s="119"/>
      <c r="N44" s="83"/>
      <c r="O44" s="83"/>
      <c r="P44" s="83"/>
      <c r="Q44" s="83"/>
      <c r="R44" s="83"/>
      <c r="S44" s="83"/>
      <c r="T44" s="98"/>
      <c r="Y44" s="4" t="s">
        <v>32</v>
      </c>
      <c r="Z44" s="4" t="str">
        <f t="shared" ca="1" si="36"/>
        <v>NO</v>
      </c>
      <c r="AA44" s="61">
        <f t="shared" ca="1" si="37"/>
        <v>5</v>
      </c>
      <c r="AB44" s="61">
        <f t="shared" ca="1" si="37"/>
        <v>2</v>
      </c>
      <c r="AC44" s="4"/>
      <c r="BX44" s="10"/>
      <c r="BY44" s="11"/>
      <c r="BZ44" s="11"/>
      <c r="CA44" s="4"/>
      <c r="CB44" s="4"/>
      <c r="CC44" s="4"/>
      <c r="CD44" s="4"/>
      <c r="CE44" s="10">
        <f t="shared" ca="1" si="26"/>
        <v>0.35072972288969873</v>
      </c>
      <c r="CF44" s="11">
        <f t="shared" ca="1" si="27"/>
        <v>93</v>
      </c>
      <c r="CG44" s="4"/>
      <c r="CH44" s="4">
        <v>44</v>
      </c>
      <c r="CI44" s="4">
        <v>4</v>
      </c>
      <c r="CJ44" s="4">
        <v>3</v>
      </c>
      <c r="CL44" s="10">
        <f t="shared" ca="1" si="28"/>
        <v>0.61458626187024079</v>
      </c>
      <c r="CM44" s="11">
        <f t="shared" ca="1" si="29"/>
        <v>59</v>
      </c>
      <c r="CN44" s="4"/>
      <c r="CO44" s="4">
        <v>44</v>
      </c>
      <c r="CP44" s="4">
        <v>4</v>
      </c>
      <c r="CQ44" s="4">
        <v>3</v>
      </c>
      <c r="CS44" s="10">
        <f t="shared" ca="1" si="30"/>
        <v>0.53862997826062309</v>
      </c>
      <c r="CT44" s="11">
        <f t="shared" ca="1" si="31"/>
        <v>58</v>
      </c>
      <c r="CU44" s="4"/>
      <c r="CV44" s="4">
        <v>44</v>
      </c>
      <c r="CW44" s="4">
        <v>4</v>
      </c>
      <c r="CX44" s="4">
        <v>3</v>
      </c>
    </row>
    <row r="45" spans="1:102" ht="54.95" customHeight="1" x14ac:dyDescent="0.25">
      <c r="A45" s="90"/>
      <c r="B45" s="83"/>
      <c r="C45" s="128"/>
      <c r="D45" s="129">
        <f t="shared" ref="D45:H45" ca="1" si="43">D14</f>
        <v>5</v>
      </c>
      <c r="E45" s="130">
        <f t="shared" ca="1" si="43"/>
        <v>8</v>
      </c>
      <c r="F45" s="130" t="str">
        <f t="shared" ca="1" si="43"/>
        <v>.</v>
      </c>
      <c r="G45" s="131">
        <f t="shared" ca="1" si="43"/>
        <v>7</v>
      </c>
      <c r="H45" s="131">
        <f t="shared" ca="1" si="43"/>
        <v>7</v>
      </c>
      <c r="I45" s="103"/>
      <c r="J45" s="98"/>
      <c r="K45" s="90"/>
      <c r="L45" s="83"/>
      <c r="M45" s="128"/>
      <c r="N45" s="129">
        <f t="shared" ref="N45:R45" ca="1" si="44">N14</f>
        <v>0</v>
      </c>
      <c r="O45" s="130">
        <f t="shared" ca="1" si="44"/>
        <v>5</v>
      </c>
      <c r="P45" s="130" t="str">
        <f t="shared" ca="1" si="44"/>
        <v/>
      </c>
      <c r="Q45" s="131">
        <f t="shared" ca="1" si="44"/>
        <v>0</v>
      </c>
      <c r="R45" s="131">
        <f t="shared" ca="1" si="44"/>
        <v>0</v>
      </c>
      <c r="S45" s="103"/>
      <c r="T45" s="98"/>
      <c r="Y45" s="4" t="s">
        <v>33</v>
      </c>
      <c r="Z45" s="4" t="str">
        <f t="shared" ca="1" si="36"/>
        <v>NO</v>
      </c>
      <c r="AA45" s="61">
        <f t="shared" ca="1" si="37"/>
        <v>7</v>
      </c>
      <c r="AB45" s="61">
        <f t="shared" ca="1" si="37"/>
        <v>8</v>
      </c>
      <c r="AC45" s="4"/>
      <c r="BX45" s="10"/>
      <c r="BY45" s="11"/>
      <c r="BZ45" s="11"/>
      <c r="CA45" s="4"/>
      <c r="CB45" s="4"/>
      <c r="CC45" s="4"/>
      <c r="CD45" s="4"/>
      <c r="CE45" s="10">
        <f t="shared" ca="1" si="26"/>
        <v>0.81115971218477323</v>
      </c>
      <c r="CF45" s="11">
        <f t="shared" ca="1" si="27"/>
        <v>29</v>
      </c>
      <c r="CG45" s="4"/>
      <c r="CH45" s="4">
        <v>45</v>
      </c>
      <c r="CI45" s="4">
        <v>4</v>
      </c>
      <c r="CJ45" s="4">
        <v>4</v>
      </c>
      <c r="CL45" s="10">
        <f t="shared" ca="1" si="28"/>
        <v>0.46379339297277811</v>
      </c>
      <c r="CM45" s="11">
        <f t="shared" ca="1" si="29"/>
        <v>82</v>
      </c>
      <c r="CN45" s="4"/>
      <c r="CO45" s="4">
        <v>45</v>
      </c>
      <c r="CP45" s="4">
        <v>4</v>
      </c>
      <c r="CQ45" s="4">
        <v>4</v>
      </c>
      <c r="CS45" s="10">
        <f t="shared" ca="1" si="30"/>
        <v>0.91593548745519104</v>
      </c>
      <c r="CT45" s="11">
        <f t="shared" ca="1" si="31"/>
        <v>13</v>
      </c>
      <c r="CU45" s="4"/>
      <c r="CV45" s="4">
        <v>45</v>
      </c>
      <c r="CW45" s="4">
        <v>4</v>
      </c>
      <c r="CX45" s="4">
        <v>4</v>
      </c>
    </row>
    <row r="46" spans="1:102" ht="54.95" customHeight="1" thickBot="1" x14ac:dyDescent="0.3">
      <c r="A46" s="90"/>
      <c r="B46" s="83"/>
      <c r="C46" s="132" t="str">
        <f t="shared" ref="C46:H47" ca="1" si="45">C15</f>
        <v>＋</v>
      </c>
      <c r="D46" s="133">
        <f t="shared" ca="1" si="45"/>
        <v>0</v>
      </c>
      <c r="E46" s="134">
        <f t="shared" ca="1" si="45"/>
        <v>4</v>
      </c>
      <c r="F46" s="134" t="str">
        <f t="shared" ca="1" si="45"/>
        <v>.</v>
      </c>
      <c r="G46" s="135">
        <f t="shared" ca="1" si="45"/>
        <v>7</v>
      </c>
      <c r="H46" s="135">
        <f t="shared" ca="1" si="45"/>
        <v>7</v>
      </c>
      <c r="I46" s="103"/>
      <c r="J46" s="98"/>
      <c r="K46" s="90"/>
      <c r="L46" s="83"/>
      <c r="M46" s="132" t="str">
        <f t="shared" ref="M46:R47" ca="1" si="46">M15</f>
        <v>＋</v>
      </c>
      <c r="N46" s="133">
        <f t="shared" ca="1" si="46"/>
        <v>2</v>
      </c>
      <c r="O46" s="134">
        <f t="shared" ca="1" si="46"/>
        <v>7</v>
      </c>
      <c r="P46" s="134" t="str">
        <f t="shared" ca="1" si="46"/>
        <v>.</v>
      </c>
      <c r="Q46" s="135">
        <f t="shared" ca="1" si="46"/>
        <v>0</v>
      </c>
      <c r="R46" s="135">
        <f t="shared" ca="1" si="46"/>
        <v>6</v>
      </c>
      <c r="S46" s="103"/>
      <c r="T46" s="98"/>
      <c r="Y46" s="2" t="s">
        <v>34</v>
      </c>
      <c r="Z46" s="4" t="str">
        <f t="shared" ca="1" si="36"/>
        <v>NO</v>
      </c>
      <c r="AA46" s="61">
        <f t="shared" ca="1" si="37"/>
        <v>1</v>
      </c>
      <c r="AB46" s="61">
        <f t="shared" ca="1" si="37"/>
        <v>2</v>
      </c>
      <c r="BX46" s="10"/>
      <c r="BY46" s="11"/>
      <c r="BZ46" s="11"/>
      <c r="CA46" s="4"/>
      <c r="CB46" s="4"/>
      <c r="CC46" s="4"/>
      <c r="CD46" s="4"/>
      <c r="CE46" s="10">
        <f t="shared" ca="1" si="26"/>
        <v>6.9598305290681783E-2</v>
      </c>
      <c r="CF46" s="11">
        <f t="shared" ca="1" si="27"/>
        <v>136</v>
      </c>
      <c r="CG46" s="4"/>
      <c r="CH46" s="4">
        <v>46</v>
      </c>
      <c r="CI46" s="4">
        <v>4</v>
      </c>
      <c r="CJ46" s="4">
        <v>5</v>
      </c>
      <c r="CL46" s="10">
        <f t="shared" ca="1" si="28"/>
        <v>0.55577264510164437</v>
      </c>
      <c r="CM46" s="11">
        <f t="shared" ca="1" si="29"/>
        <v>69</v>
      </c>
      <c r="CN46" s="4"/>
      <c r="CO46" s="4">
        <v>46</v>
      </c>
      <c r="CP46" s="4">
        <v>4</v>
      </c>
      <c r="CQ46" s="4">
        <v>5</v>
      </c>
      <c r="CS46" s="10">
        <f t="shared" ca="1" si="30"/>
        <v>0.65357972749077786</v>
      </c>
      <c r="CT46" s="11">
        <f t="shared" ca="1" si="31"/>
        <v>45</v>
      </c>
      <c r="CU46" s="4"/>
      <c r="CV46" s="4">
        <v>46</v>
      </c>
      <c r="CW46" s="4">
        <v>4</v>
      </c>
      <c r="CX46" s="4">
        <v>5</v>
      </c>
    </row>
    <row r="47" spans="1:102" ht="54.95" customHeight="1" x14ac:dyDescent="0.25">
      <c r="A47" s="90"/>
      <c r="B47" s="83"/>
      <c r="C47" s="137"/>
      <c r="D47" s="138">
        <f ca="1">D16</f>
        <v>6</v>
      </c>
      <c r="E47" s="139">
        <f t="shared" ca="1" si="45"/>
        <v>3</v>
      </c>
      <c r="F47" s="139" t="str">
        <f t="shared" si="45"/>
        <v>.</v>
      </c>
      <c r="G47" s="140">
        <f t="shared" ca="1" si="45"/>
        <v>5</v>
      </c>
      <c r="H47" s="141">
        <f t="shared" ca="1" si="45"/>
        <v>4</v>
      </c>
      <c r="I47" s="142"/>
      <c r="J47" s="98"/>
      <c r="K47" s="83"/>
      <c r="L47" s="83"/>
      <c r="M47" s="137"/>
      <c r="N47" s="138">
        <f ca="1">N16</f>
        <v>3</v>
      </c>
      <c r="O47" s="139">
        <f t="shared" ca="1" si="46"/>
        <v>2</v>
      </c>
      <c r="P47" s="139" t="str">
        <f t="shared" si="46"/>
        <v>.</v>
      </c>
      <c r="Q47" s="140">
        <f t="shared" ca="1" si="46"/>
        <v>0</v>
      </c>
      <c r="R47" s="141">
        <f t="shared" ca="1" si="46"/>
        <v>6</v>
      </c>
      <c r="S47" s="142"/>
      <c r="T47" s="98"/>
      <c r="Y47" s="2" t="s">
        <v>35</v>
      </c>
      <c r="Z47" s="4" t="str">
        <f t="shared" ca="1" si="36"/>
        <v>NO</v>
      </c>
      <c r="AA47" s="61">
        <f t="shared" ca="1" si="37"/>
        <v>3</v>
      </c>
      <c r="AB47" s="61">
        <f t="shared" ca="1" si="37"/>
        <v>4</v>
      </c>
      <c r="BX47" s="10"/>
      <c r="BY47" s="11"/>
      <c r="BZ47" s="11"/>
      <c r="CA47" s="4"/>
      <c r="CB47" s="4"/>
      <c r="CC47" s="4"/>
      <c r="CD47" s="4"/>
      <c r="CE47" s="10">
        <f t="shared" ca="1" si="26"/>
        <v>0.84970070031740907</v>
      </c>
      <c r="CF47" s="11">
        <f t="shared" ca="1" si="27"/>
        <v>22</v>
      </c>
      <c r="CG47" s="4"/>
      <c r="CH47" s="4">
        <v>47</v>
      </c>
      <c r="CI47" s="4">
        <v>4</v>
      </c>
      <c r="CJ47" s="4">
        <v>6</v>
      </c>
      <c r="CL47" s="10">
        <f t="shared" ca="1" si="28"/>
        <v>0.35982708600006341</v>
      </c>
      <c r="CM47" s="11">
        <f t="shared" ca="1" si="29"/>
        <v>90</v>
      </c>
      <c r="CN47" s="4"/>
      <c r="CO47" s="4">
        <v>47</v>
      </c>
      <c r="CP47" s="4">
        <v>4</v>
      </c>
      <c r="CQ47" s="4">
        <v>6</v>
      </c>
      <c r="CS47" s="10">
        <f t="shared" ca="1" si="30"/>
        <v>0.51247260389990279</v>
      </c>
      <c r="CT47" s="11">
        <f t="shared" ca="1" si="31"/>
        <v>65</v>
      </c>
      <c r="CU47" s="4"/>
      <c r="CV47" s="4">
        <v>47</v>
      </c>
      <c r="CW47" s="4">
        <v>4</v>
      </c>
      <c r="CX47" s="4">
        <v>6</v>
      </c>
    </row>
    <row r="48" spans="1:102" ht="9.9499999999999993" customHeight="1" x14ac:dyDescent="0.25">
      <c r="A48" s="112"/>
      <c r="B48" s="113"/>
      <c r="C48" s="113"/>
      <c r="D48" s="114"/>
      <c r="E48" s="115"/>
      <c r="F48" s="113"/>
      <c r="G48" s="113"/>
      <c r="H48" s="113"/>
      <c r="I48" s="113"/>
      <c r="J48" s="116"/>
      <c r="K48" s="112"/>
      <c r="L48" s="113"/>
      <c r="M48" s="113"/>
      <c r="N48" s="113"/>
      <c r="O48" s="113"/>
      <c r="P48" s="113"/>
      <c r="Q48" s="113"/>
      <c r="R48" s="113"/>
      <c r="S48" s="113"/>
      <c r="T48" s="116"/>
      <c r="BX48" s="10"/>
      <c r="BY48" s="11"/>
      <c r="BZ48" s="11"/>
      <c r="CA48" s="4"/>
      <c r="CB48" s="4"/>
      <c r="CC48" s="4"/>
      <c r="CD48" s="4"/>
      <c r="CE48" s="10">
        <f t="shared" ca="1" si="26"/>
        <v>0.49191894193500618</v>
      </c>
      <c r="CF48" s="11">
        <f t="shared" ca="1" si="27"/>
        <v>78</v>
      </c>
      <c r="CG48" s="4"/>
      <c r="CH48" s="4">
        <v>48</v>
      </c>
      <c r="CI48" s="4">
        <v>4</v>
      </c>
      <c r="CJ48" s="4">
        <v>7</v>
      </c>
      <c r="CL48" s="10">
        <f t="shared" ca="1" si="28"/>
        <v>0.5508333383626971</v>
      </c>
      <c r="CM48" s="11">
        <f t="shared" ca="1" si="29"/>
        <v>70</v>
      </c>
      <c r="CN48" s="4"/>
      <c r="CO48" s="4">
        <v>48</v>
      </c>
      <c r="CP48" s="4">
        <v>4</v>
      </c>
      <c r="CQ48" s="4">
        <v>7</v>
      </c>
      <c r="CS48" s="10">
        <f t="shared" ca="1" si="30"/>
        <v>0.24602007958264283</v>
      </c>
      <c r="CT48" s="11">
        <f t="shared" ca="1" si="31"/>
        <v>102</v>
      </c>
      <c r="CU48" s="4"/>
      <c r="CV48" s="4">
        <v>48</v>
      </c>
      <c r="CW48" s="4">
        <v>4</v>
      </c>
      <c r="CX48" s="4">
        <v>7</v>
      </c>
    </row>
    <row r="49" spans="1:102" ht="18.75" customHeight="1" thickBot="1" x14ac:dyDescent="0.3">
      <c r="A49" s="117"/>
      <c r="B49" s="87"/>
      <c r="C49" s="86" t="str">
        <f>C18</f>
        <v>⑤</v>
      </c>
      <c r="D49" s="118"/>
      <c r="E49" s="88"/>
      <c r="F49" s="87"/>
      <c r="G49" s="87"/>
      <c r="H49" s="87"/>
      <c r="I49" s="87"/>
      <c r="J49" s="89"/>
      <c r="K49" s="117"/>
      <c r="L49" s="87"/>
      <c r="M49" s="86" t="str">
        <f>M18</f>
        <v>⑥</v>
      </c>
      <c r="N49" s="87"/>
      <c r="O49" s="87"/>
      <c r="P49" s="87"/>
      <c r="Q49" s="87"/>
      <c r="R49" s="87"/>
      <c r="S49" s="87"/>
      <c r="T49" s="89"/>
      <c r="BX49" s="10"/>
      <c r="BY49" s="11"/>
      <c r="BZ49" s="11"/>
      <c r="CA49" s="4"/>
      <c r="CB49" s="4"/>
      <c r="CC49" s="4"/>
      <c r="CD49" s="4"/>
      <c r="CE49" s="10">
        <f t="shared" ca="1" si="26"/>
        <v>1.9734029030726408E-2</v>
      </c>
      <c r="CF49" s="11">
        <f t="shared" ca="1" si="27"/>
        <v>139</v>
      </c>
      <c r="CG49" s="4"/>
      <c r="CH49" s="4">
        <v>49</v>
      </c>
      <c r="CI49" s="4">
        <v>4</v>
      </c>
      <c r="CJ49" s="4">
        <v>8</v>
      </c>
      <c r="CL49" s="10">
        <f t="shared" ca="1" si="28"/>
        <v>6.9382145626440295E-2</v>
      </c>
      <c r="CM49" s="11">
        <f t="shared" ca="1" si="29"/>
        <v>134</v>
      </c>
      <c r="CN49" s="4"/>
      <c r="CO49" s="4">
        <v>49</v>
      </c>
      <c r="CP49" s="4">
        <v>4</v>
      </c>
      <c r="CQ49" s="4">
        <v>8</v>
      </c>
      <c r="CS49" s="10">
        <f t="shared" ca="1" si="30"/>
        <v>0.12182337939458743</v>
      </c>
      <c r="CT49" s="11">
        <f t="shared" ca="1" si="31"/>
        <v>113</v>
      </c>
      <c r="CU49" s="4"/>
      <c r="CV49" s="4">
        <v>49</v>
      </c>
      <c r="CW49" s="4">
        <v>4</v>
      </c>
      <c r="CX49" s="4">
        <v>8</v>
      </c>
    </row>
    <row r="50" spans="1:102" ht="45.95" customHeight="1" thickBot="1" x14ac:dyDescent="0.3">
      <c r="A50" s="94"/>
      <c r="B50" s="95"/>
      <c r="C50" s="171" t="str">
        <f t="shared" ref="C50" ca="1" si="47">C19</f>
        <v>48.04＋2.92＝</v>
      </c>
      <c r="D50" s="172"/>
      <c r="E50" s="172"/>
      <c r="F50" s="172"/>
      <c r="G50" s="173">
        <f ca="1">G19</f>
        <v>50.96</v>
      </c>
      <c r="H50" s="174"/>
      <c r="I50" s="125"/>
      <c r="J50" s="98"/>
      <c r="K50" s="94"/>
      <c r="L50" s="95"/>
      <c r="M50" s="171" t="str">
        <f t="shared" ref="M50" ca="1" si="48">M19</f>
        <v>7.4＋63.82＝</v>
      </c>
      <c r="N50" s="172"/>
      <c r="O50" s="172"/>
      <c r="P50" s="172"/>
      <c r="Q50" s="173">
        <f ca="1">Q19</f>
        <v>71.22</v>
      </c>
      <c r="R50" s="174"/>
      <c r="S50" s="125"/>
      <c r="T50" s="98"/>
      <c r="BX50" s="10"/>
      <c r="BY50" s="11"/>
      <c r="BZ50" s="11"/>
      <c r="CA50" s="4"/>
      <c r="CB50" s="4"/>
      <c r="CC50" s="4"/>
      <c r="CD50" s="4"/>
      <c r="CE50" s="10">
        <f t="shared" ca="1" si="26"/>
        <v>0.40375929448735193</v>
      </c>
      <c r="CF50" s="11">
        <f t="shared" ca="1" si="27"/>
        <v>88</v>
      </c>
      <c r="CG50" s="4"/>
      <c r="CH50" s="4">
        <v>50</v>
      </c>
      <c r="CI50" s="4">
        <v>4</v>
      </c>
      <c r="CJ50" s="4">
        <v>9</v>
      </c>
      <c r="CL50" s="10">
        <f t="shared" ca="1" si="28"/>
        <v>0.47527947221316635</v>
      </c>
      <c r="CM50" s="11">
        <f t="shared" ca="1" si="29"/>
        <v>81</v>
      </c>
      <c r="CN50" s="4"/>
      <c r="CO50" s="4">
        <v>50</v>
      </c>
      <c r="CP50" s="4">
        <v>4</v>
      </c>
      <c r="CQ50" s="4">
        <v>9</v>
      </c>
      <c r="CS50" s="10">
        <f t="shared" ca="1" si="30"/>
        <v>0.3776025862207768</v>
      </c>
      <c r="CT50" s="11">
        <f t="shared" ca="1" si="31"/>
        <v>94</v>
      </c>
      <c r="CU50" s="4"/>
      <c r="CV50" s="4">
        <v>50</v>
      </c>
      <c r="CW50" s="4">
        <v>4</v>
      </c>
      <c r="CX50" s="4">
        <v>9</v>
      </c>
    </row>
    <row r="51" spans="1:102" ht="9.9499999999999993" customHeight="1" x14ac:dyDescent="0.25">
      <c r="A51" s="90"/>
      <c r="B51" s="83"/>
      <c r="C51" s="119"/>
      <c r="D51" s="120"/>
      <c r="E51" s="121"/>
      <c r="F51" s="83"/>
      <c r="G51" s="83"/>
      <c r="H51" s="83"/>
      <c r="I51" s="83"/>
      <c r="J51" s="98"/>
      <c r="K51" s="90"/>
      <c r="L51" s="83"/>
      <c r="M51" s="119"/>
      <c r="N51" s="83"/>
      <c r="O51" s="83"/>
      <c r="P51" s="83"/>
      <c r="Q51" s="83"/>
      <c r="R51" s="83"/>
      <c r="S51" s="83"/>
      <c r="T51" s="98"/>
      <c r="BX51" s="10"/>
      <c r="BY51" s="11"/>
      <c r="BZ51" s="11"/>
      <c r="CA51" s="4"/>
      <c r="CB51" s="4"/>
      <c r="CC51" s="4"/>
      <c r="CD51" s="4"/>
      <c r="CE51" s="10">
        <f t="shared" ca="1" si="26"/>
        <v>0.71046656129085584</v>
      </c>
      <c r="CF51" s="11">
        <f t="shared" ca="1" si="27"/>
        <v>42</v>
      </c>
      <c r="CG51" s="4"/>
      <c r="CH51" s="4">
        <v>51</v>
      </c>
      <c r="CI51" s="4">
        <v>5</v>
      </c>
      <c r="CJ51" s="4">
        <v>0</v>
      </c>
      <c r="CL51" s="10">
        <f t="shared" ca="1" si="28"/>
        <v>0.99098160194626739</v>
      </c>
      <c r="CM51" s="11">
        <f t="shared" ca="1" si="29"/>
        <v>2</v>
      </c>
      <c r="CN51" s="4"/>
      <c r="CO51" s="4">
        <v>51</v>
      </c>
      <c r="CP51" s="4">
        <v>5</v>
      </c>
      <c r="CQ51" s="4">
        <v>0</v>
      </c>
      <c r="CS51" s="10">
        <f t="shared" ca="1" si="30"/>
        <v>0.28051619524853189</v>
      </c>
      <c r="CT51" s="11">
        <f t="shared" ca="1" si="31"/>
        <v>99</v>
      </c>
      <c r="CU51" s="4"/>
      <c r="CV51" s="4">
        <v>51</v>
      </c>
      <c r="CW51" s="4">
        <v>5</v>
      </c>
      <c r="CX51" s="4">
        <v>0</v>
      </c>
    </row>
    <row r="52" spans="1:102" ht="54.95" customHeight="1" x14ac:dyDescent="0.25">
      <c r="A52" s="90"/>
      <c r="B52" s="83"/>
      <c r="C52" s="128"/>
      <c r="D52" s="129">
        <f t="shared" ref="D52:H52" ca="1" si="49">D21</f>
        <v>4</v>
      </c>
      <c r="E52" s="130">
        <f t="shared" ca="1" si="49"/>
        <v>8</v>
      </c>
      <c r="F52" s="130" t="str">
        <f t="shared" ca="1" si="49"/>
        <v>.</v>
      </c>
      <c r="G52" s="131">
        <f t="shared" ca="1" si="49"/>
        <v>0</v>
      </c>
      <c r="H52" s="131">
        <f t="shared" ca="1" si="49"/>
        <v>4</v>
      </c>
      <c r="I52" s="103"/>
      <c r="J52" s="98"/>
      <c r="K52" s="90"/>
      <c r="L52" s="83"/>
      <c r="M52" s="128"/>
      <c r="N52" s="129">
        <f t="shared" ref="N52:R52" ca="1" si="50">N21</f>
        <v>0</v>
      </c>
      <c r="O52" s="130">
        <f t="shared" ca="1" si="50"/>
        <v>7</v>
      </c>
      <c r="P52" s="130" t="str">
        <f t="shared" ca="1" si="50"/>
        <v>.</v>
      </c>
      <c r="Q52" s="131">
        <f t="shared" ca="1" si="50"/>
        <v>4</v>
      </c>
      <c r="R52" s="131">
        <f t="shared" ca="1" si="50"/>
        <v>0</v>
      </c>
      <c r="S52" s="103"/>
      <c r="T52" s="98"/>
      <c r="BX52" s="10"/>
      <c r="BY52" s="11"/>
      <c r="BZ52" s="11"/>
      <c r="CA52" s="4"/>
      <c r="CB52" s="4"/>
      <c r="CC52" s="4"/>
      <c r="CD52" s="4"/>
      <c r="CE52" s="10">
        <f t="shared" ca="1" si="26"/>
        <v>0.10139418397515509</v>
      </c>
      <c r="CF52" s="11">
        <f t="shared" ca="1" si="27"/>
        <v>128</v>
      </c>
      <c r="CG52" s="4"/>
      <c r="CH52" s="4">
        <v>52</v>
      </c>
      <c r="CI52" s="4">
        <v>5</v>
      </c>
      <c r="CJ52" s="4">
        <v>1</v>
      </c>
      <c r="CL52" s="10">
        <f t="shared" ca="1" si="28"/>
        <v>0.14173514354181982</v>
      </c>
      <c r="CM52" s="11">
        <f t="shared" ca="1" si="29"/>
        <v>124</v>
      </c>
      <c r="CN52" s="4"/>
      <c r="CO52" s="4">
        <v>52</v>
      </c>
      <c r="CP52" s="4">
        <v>5</v>
      </c>
      <c r="CQ52" s="4">
        <v>1</v>
      </c>
      <c r="CS52" s="10">
        <f t="shared" ca="1" si="30"/>
        <v>0.89135961226087135</v>
      </c>
      <c r="CT52" s="11">
        <f t="shared" ca="1" si="31"/>
        <v>18</v>
      </c>
      <c r="CU52" s="4"/>
      <c r="CV52" s="4">
        <v>52</v>
      </c>
      <c r="CW52" s="4">
        <v>5</v>
      </c>
      <c r="CX52" s="4">
        <v>1</v>
      </c>
    </row>
    <row r="53" spans="1:102" ht="54.95" customHeight="1" thickBot="1" x14ac:dyDescent="0.3">
      <c r="A53" s="90"/>
      <c r="B53" s="83"/>
      <c r="C53" s="132" t="str">
        <f t="shared" ref="C53:H54" ca="1" si="51">C22</f>
        <v>＋</v>
      </c>
      <c r="D53" s="133">
        <f t="shared" ca="1" si="51"/>
        <v>0</v>
      </c>
      <c r="E53" s="134">
        <f t="shared" ca="1" si="51"/>
        <v>2</v>
      </c>
      <c r="F53" s="134" t="str">
        <f t="shared" ca="1" si="51"/>
        <v>.</v>
      </c>
      <c r="G53" s="135">
        <f t="shared" ca="1" si="51"/>
        <v>9</v>
      </c>
      <c r="H53" s="135">
        <f t="shared" ca="1" si="51"/>
        <v>2</v>
      </c>
      <c r="I53" s="103"/>
      <c r="J53" s="98"/>
      <c r="K53" s="90"/>
      <c r="L53" s="83"/>
      <c r="M53" s="132" t="str">
        <f t="shared" ref="M53:R54" ca="1" si="52">M22</f>
        <v>＋</v>
      </c>
      <c r="N53" s="133">
        <f t="shared" ca="1" si="52"/>
        <v>6</v>
      </c>
      <c r="O53" s="134">
        <f t="shared" ca="1" si="52"/>
        <v>3</v>
      </c>
      <c r="P53" s="134" t="str">
        <f t="shared" ca="1" si="52"/>
        <v>.</v>
      </c>
      <c r="Q53" s="135">
        <f t="shared" ca="1" si="52"/>
        <v>8</v>
      </c>
      <c r="R53" s="135">
        <f t="shared" ca="1" si="52"/>
        <v>2</v>
      </c>
      <c r="S53" s="103"/>
      <c r="T53" s="98"/>
      <c r="BX53" s="10"/>
      <c r="BY53" s="11"/>
      <c r="BZ53" s="11"/>
      <c r="CA53" s="4"/>
      <c r="CB53" s="4"/>
      <c r="CC53" s="4"/>
      <c r="CD53" s="4"/>
      <c r="CE53" s="10">
        <f t="shared" ca="1" si="26"/>
        <v>0.83147039257207456</v>
      </c>
      <c r="CF53" s="11">
        <f t="shared" ca="1" si="27"/>
        <v>23</v>
      </c>
      <c r="CG53" s="4"/>
      <c r="CH53" s="4">
        <v>53</v>
      </c>
      <c r="CI53" s="4">
        <v>5</v>
      </c>
      <c r="CJ53" s="4">
        <v>2</v>
      </c>
      <c r="CL53" s="10">
        <f t="shared" ca="1" si="28"/>
        <v>0.78159325763090148</v>
      </c>
      <c r="CM53" s="11">
        <f t="shared" ca="1" si="29"/>
        <v>28</v>
      </c>
      <c r="CN53" s="4"/>
      <c r="CO53" s="4">
        <v>53</v>
      </c>
      <c r="CP53" s="4">
        <v>5</v>
      </c>
      <c r="CQ53" s="4">
        <v>2</v>
      </c>
      <c r="CS53" s="10">
        <f t="shared" ca="1" si="30"/>
        <v>0.64786701626452636</v>
      </c>
      <c r="CT53" s="11">
        <f t="shared" ca="1" si="31"/>
        <v>46</v>
      </c>
      <c r="CU53" s="4"/>
      <c r="CV53" s="4">
        <v>53</v>
      </c>
      <c r="CW53" s="4">
        <v>5</v>
      </c>
      <c r="CX53" s="4">
        <v>2</v>
      </c>
    </row>
    <row r="54" spans="1:102" ht="54.95" customHeight="1" x14ac:dyDescent="0.25">
      <c r="A54" s="90"/>
      <c r="B54" s="83"/>
      <c r="C54" s="137"/>
      <c r="D54" s="138">
        <f ca="1">D23</f>
        <v>5</v>
      </c>
      <c r="E54" s="139">
        <f t="shared" ca="1" si="51"/>
        <v>0</v>
      </c>
      <c r="F54" s="139" t="str">
        <f t="shared" si="51"/>
        <v>.</v>
      </c>
      <c r="G54" s="140">
        <f t="shared" ca="1" si="51"/>
        <v>9</v>
      </c>
      <c r="H54" s="141">
        <f t="shared" ca="1" si="51"/>
        <v>6</v>
      </c>
      <c r="I54" s="142"/>
      <c r="J54" s="98"/>
      <c r="K54" s="83"/>
      <c r="L54" s="83"/>
      <c r="M54" s="137"/>
      <c r="N54" s="138">
        <f ca="1">N23</f>
        <v>7</v>
      </c>
      <c r="O54" s="139">
        <f t="shared" ca="1" si="52"/>
        <v>1</v>
      </c>
      <c r="P54" s="139" t="str">
        <f t="shared" si="52"/>
        <v>.</v>
      </c>
      <c r="Q54" s="140">
        <f t="shared" ca="1" si="52"/>
        <v>2</v>
      </c>
      <c r="R54" s="141">
        <f t="shared" ca="1" si="52"/>
        <v>2</v>
      </c>
      <c r="S54" s="142"/>
      <c r="T54" s="98"/>
      <c r="BX54" s="10"/>
      <c r="BY54" s="11"/>
      <c r="BZ54" s="11"/>
      <c r="CA54" s="4"/>
      <c r="CB54" s="4"/>
      <c r="CC54" s="4"/>
      <c r="CD54" s="4"/>
      <c r="CE54" s="10">
        <f t="shared" ca="1" si="26"/>
        <v>0.61210135483460237</v>
      </c>
      <c r="CF54" s="11">
        <f t="shared" ca="1" si="27"/>
        <v>53</v>
      </c>
      <c r="CG54" s="4"/>
      <c r="CH54" s="4">
        <v>54</v>
      </c>
      <c r="CI54" s="4">
        <v>5</v>
      </c>
      <c r="CJ54" s="4">
        <v>3</v>
      </c>
      <c r="CL54" s="10">
        <f t="shared" ca="1" si="28"/>
        <v>0.76691608303919967</v>
      </c>
      <c r="CM54" s="11">
        <f t="shared" ca="1" si="29"/>
        <v>32</v>
      </c>
      <c r="CN54" s="4"/>
      <c r="CO54" s="4">
        <v>54</v>
      </c>
      <c r="CP54" s="4">
        <v>5</v>
      </c>
      <c r="CQ54" s="4">
        <v>3</v>
      </c>
      <c r="CS54" s="10">
        <f t="shared" ca="1" si="30"/>
        <v>0.84297268678208781</v>
      </c>
      <c r="CT54" s="11">
        <f t="shared" ca="1" si="31"/>
        <v>25</v>
      </c>
      <c r="CU54" s="4"/>
      <c r="CV54" s="4">
        <v>54</v>
      </c>
      <c r="CW54" s="4">
        <v>5</v>
      </c>
      <c r="CX54" s="4">
        <v>3</v>
      </c>
    </row>
    <row r="55" spans="1:102" ht="9.9499999999999993" customHeight="1" x14ac:dyDescent="0.25">
      <c r="A55" s="112"/>
      <c r="B55" s="113"/>
      <c r="C55" s="113"/>
      <c r="D55" s="114"/>
      <c r="E55" s="115"/>
      <c r="F55" s="113"/>
      <c r="G55" s="113"/>
      <c r="H55" s="113"/>
      <c r="I55" s="113"/>
      <c r="J55" s="116"/>
      <c r="K55" s="112"/>
      <c r="L55" s="113"/>
      <c r="M55" s="113"/>
      <c r="N55" s="113"/>
      <c r="O55" s="113"/>
      <c r="P55" s="113"/>
      <c r="Q55" s="113"/>
      <c r="R55" s="113"/>
      <c r="S55" s="113"/>
      <c r="T55" s="116"/>
      <c r="BX55" s="10"/>
      <c r="BY55" s="11"/>
      <c r="BZ55" s="11"/>
      <c r="CA55" s="4"/>
      <c r="CB55" s="4"/>
      <c r="CC55" s="4"/>
      <c r="CD55" s="4"/>
      <c r="CE55" s="10">
        <f t="shared" ca="1" si="26"/>
        <v>8.6115905157032602E-2</v>
      </c>
      <c r="CF55" s="11">
        <f t="shared" ca="1" si="27"/>
        <v>131</v>
      </c>
      <c r="CG55" s="4"/>
      <c r="CH55" s="4">
        <v>55</v>
      </c>
      <c r="CI55" s="4">
        <v>5</v>
      </c>
      <c r="CJ55" s="4">
        <v>4</v>
      </c>
      <c r="CL55" s="10">
        <f t="shared" ca="1" si="28"/>
        <v>0.12554798537458756</v>
      </c>
      <c r="CM55" s="11">
        <f t="shared" ca="1" si="29"/>
        <v>128</v>
      </c>
      <c r="CN55" s="4"/>
      <c r="CO55" s="4">
        <v>55</v>
      </c>
      <c r="CP55" s="4">
        <v>5</v>
      </c>
      <c r="CQ55" s="4">
        <v>4</v>
      </c>
      <c r="CS55" s="10">
        <f t="shared" ca="1" si="30"/>
        <v>0.642132504104441</v>
      </c>
      <c r="CT55" s="11">
        <f t="shared" ca="1" si="31"/>
        <v>47</v>
      </c>
      <c r="CU55" s="4"/>
      <c r="CV55" s="4">
        <v>55</v>
      </c>
      <c r="CW55" s="4">
        <v>5</v>
      </c>
      <c r="CX55" s="4">
        <v>4</v>
      </c>
    </row>
    <row r="56" spans="1:102" ht="18.75" customHeight="1" thickBot="1" x14ac:dyDescent="0.3">
      <c r="A56" s="117"/>
      <c r="B56" s="87"/>
      <c r="C56" s="86" t="str">
        <f>C25</f>
        <v>⑦</v>
      </c>
      <c r="D56" s="118"/>
      <c r="E56" s="88"/>
      <c r="F56" s="87"/>
      <c r="G56" s="87"/>
      <c r="H56" s="87"/>
      <c r="I56" s="87"/>
      <c r="J56" s="89"/>
      <c r="K56" s="117"/>
      <c r="L56" s="87"/>
      <c r="M56" s="86" t="str">
        <f>M25</f>
        <v>⑧</v>
      </c>
      <c r="N56" s="87"/>
      <c r="O56" s="87"/>
      <c r="P56" s="87"/>
      <c r="Q56" s="87"/>
      <c r="R56" s="87"/>
      <c r="S56" s="87"/>
      <c r="T56" s="89"/>
      <c r="BX56" s="10"/>
      <c r="BY56" s="11"/>
      <c r="BZ56" s="11"/>
      <c r="CA56" s="4"/>
      <c r="CB56" s="4"/>
      <c r="CC56" s="4"/>
      <c r="CD56" s="4"/>
      <c r="CE56" s="10">
        <f t="shared" ca="1" si="26"/>
        <v>0.85181327775004279</v>
      </c>
      <c r="CF56" s="11">
        <f t="shared" ca="1" si="27"/>
        <v>21</v>
      </c>
      <c r="CG56" s="4"/>
      <c r="CH56" s="4">
        <v>56</v>
      </c>
      <c r="CI56" s="4">
        <v>5</v>
      </c>
      <c r="CJ56" s="4">
        <v>5</v>
      </c>
      <c r="CL56" s="10">
        <f t="shared" ca="1" si="28"/>
        <v>0.71147001511763475</v>
      </c>
      <c r="CM56" s="11">
        <f t="shared" ca="1" si="29"/>
        <v>43</v>
      </c>
      <c r="CN56" s="4"/>
      <c r="CO56" s="4">
        <v>56</v>
      </c>
      <c r="CP56" s="4">
        <v>5</v>
      </c>
      <c r="CQ56" s="4">
        <v>5</v>
      </c>
      <c r="CS56" s="10">
        <f t="shared" ca="1" si="30"/>
        <v>0.54136862952402154</v>
      </c>
      <c r="CT56" s="11">
        <f t="shared" ca="1" si="31"/>
        <v>57</v>
      </c>
      <c r="CU56" s="4"/>
      <c r="CV56" s="4">
        <v>56</v>
      </c>
      <c r="CW56" s="4">
        <v>5</v>
      </c>
      <c r="CX56" s="4">
        <v>5</v>
      </c>
    </row>
    <row r="57" spans="1:102" ht="45.95" customHeight="1" thickBot="1" x14ac:dyDescent="0.3">
      <c r="A57" s="94"/>
      <c r="B57" s="95"/>
      <c r="C57" s="171" t="str">
        <f t="shared" ref="C57" ca="1" si="53">C26</f>
        <v>10.1＋4.7＝</v>
      </c>
      <c r="D57" s="172"/>
      <c r="E57" s="172"/>
      <c r="F57" s="172"/>
      <c r="G57" s="173">
        <f ca="1">G26</f>
        <v>14.8</v>
      </c>
      <c r="H57" s="174"/>
      <c r="I57" s="125"/>
      <c r="J57" s="98"/>
      <c r="K57" s="94"/>
      <c r="L57" s="95"/>
      <c r="M57" s="171" t="str">
        <f t="shared" ref="M57" ca="1" si="54">M26</f>
        <v>0.9＋18.9＝</v>
      </c>
      <c r="N57" s="172"/>
      <c r="O57" s="172"/>
      <c r="P57" s="172"/>
      <c r="Q57" s="173">
        <f ca="1">Q26</f>
        <v>19.8</v>
      </c>
      <c r="R57" s="174"/>
      <c r="S57" s="125"/>
      <c r="T57" s="98"/>
      <c r="BX57" s="10"/>
      <c r="BY57" s="11"/>
      <c r="BZ57" s="11"/>
      <c r="CA57" s="4"/>
      <c r="CB57" s="4"/>
      <c r="CC57" s="4"/>
      <c r="CD57" s="4"/>
      <c r="CE57" s="10">
        <f t="shared" ca="1" si="26"/>
        <v>0.38960489611937565</v>
      </c>
      <c r="CF57" s="11">
        <f t="shared" ca="1" si="27"/>
        <v>89</v>
      </c>
      <c r="CG57" s="4"/>
      <c r="CH57" s="4">
        <v>57</v>
      </c>
      <c r="CI57" s="4">
        <v>5</v>
      </c>
      <c r="CJ57" s="4">
        <v>6</v>
      </c>
      <c r="CL57" s="10">
        <f t="shared" ca="1" si="28"/>
        <v>0.62199722456031303</v>
      </c>
      <c r="CM57" s="11">
        <f t="shared" ca="1" si="29"/>
        <v>58</v>
      </c>
      <c r="CN57" s="4"/>
      <c r="CO57" s="4">
        <v>57</v>
      </c>
      <c r="CP57" s="4">
        <v>5</v>
      </c>
      <c r="CQ57" s="4">
        <v>6</v>
      </c>
      <c r="CS57" s="10">
        <f t="shared" ca="1" si="30"/>
        <v>0.48597820353076437</v>
      </c>
      <c r="CT57" s="11">
        <f t="shared" ca="1" si="31"/>
        <v>70</v>
      </c>
      <c r="CU57" s="4"/>
      <c r="CV57" s="4">
        <v>57</v>
      </c>
      <c r="CW57" s="4">
        <v>5</v>
      </c>
      <c r="CX57" s="4">
        <v>6</v>
      </c>
    </row>
    <row r="58" spans="1:102" ht="9.9499999999999993" customHeight="1" x14ac:dyDescent="0.25">
      <c r="A58" s="90"/>
      <c r="B58" s="83"/>
      <c r="C58" s="119"/>
      <c r="D58" s="120"/>
      <c r="E58" s="121"/>
      <c r="F58" s="83"/>
      <c r="G58" s="83"/>
      <c r="H58" s="83"/>
      <c r="I58" s="83"/>
      <c r="J58" s="98"/>
      <c r="K58" s="90"/>
      <c r="L58" s="83"/>
      <c r="M58" s="119"/>
      <c r="N58" s="83"/>
      <c r="O58" s="83"/>
      <c r="P58" s="83"/>
      <c r="Q58" s="83"/>
      <c r="R58" s="83"/>
      <c r="S58" s="83"/>
      <c r="T58" s="98"/>
      <c r="BX58" s="10"/>
      <c r="BY58" s="11"/>
      <c r="BZ58" s="11"/>
      <c r="CA58" s="4"/>
      <c r="CB58" s="4"/>
      <c r="CC58" s="4"/>
      <c r="CD58" s="4"/>
      <c r="CE58" s="10">
        <f t="shared" ca="1" si="26"/>
        <v>0.90601122863430772</v>
      </c>
      <c r="CF58" s="11">
        <f t="shared" ca="1" si="27"/>
        <v>13</v>
      </c>
      <c r="CG58" s="4"/>
      <c r="CH58" s="4">
        <v>58</v>
      </c>
      <c r="CI58" s="4">
        <v>5</v>
      </c>
      <c r="CJ58" s="4">
        <v>7</v>
      </c>
      <c r="CL58" s="10">
        <f t="shared" ca="1" si="28"/>
        <v>0.66330327454816795</v>
      </c>
      <c r="CM58" s="11">
        <f t="shared" ca="1" si="29"/>
        <v>50</v>
      </c>
      <c r="CN58" s="4"/>
      <c r="CO58" s="4">
        <v>58</v>
      </c>
      <c r="CP58" s="4">
        <v>5</v>
      </c>
      <c r="CQ58" s="4">
        <v>7</v>
      </c>
      <c r="CS58" s="10">
        <f t="shared" ca="1" si="30"/>
        <v>0.57516791431179959</v>
      </c>
      <c r="CT58" s="11">
        <f t="shared" ca="1" si="31"/>
        <v>52</v>
      </c>
      <c r="CU58" s="4"/>
      <c r="CV58" s="4">
        <v>58</v>
      </c>
      <c r="CW58" s="4">
        <v>5</v>
      </c>
      <c r="CX58" s="4">
        <v>7</v>
      </c>
    </row>
    <row r="59" spans="1:102" ht="54.95" customHeight="1" x14ac:dyDescent="0.25">
      <c r="A59" s="90"/>
      <c r="B59" s="83"/>
      <c r="C59" s="128"/>
      <c r="D59" s="129">
        <f t="shared" ref="D59:H59" ca="1" si="55">D28</f>
        <v>1</v>
      </c>
      <c r="E59" s="130">
        <f t="shared" ca="1" si="55"/>
        <v>0</v>
      </c>
      <c r="F59" s="130" t="str">
        <f t="shared" ca="1" si="55"/>
        <v>.</v>
      </c>
      <c r="G59" s="131">
        <f t="shared" ca="1" si="55"/>
        <v>1</v>
      </c>
      <c r="H59" s="131">
        <f t="shared" ca="1" si="55"/>
        <v>0</v>
      </c>
      <c r="I59" s="103"/>
      <c r="J59" s="98"/>
      <c r="K59" s="90"/>
      <c r="L59" s="83"/>
      <c r="M59" s="128"/>
      <c r="N59" s="129">
        <f t="shared" ref="N59:R59" ca="1" si="56">N28</f>
        <v>0</v>
      </c>
      <c r="O59" s="130">
        <f t="shared" ca="1" si="56"/>
        <v>0</v>
      </c>
      <c r="P59" s="130" t="str">
        <f t="shared" ca="1" si="56"/>
        <v>.</v>
      </c>
      <c r="Q59" s="131">
        <f t="shared" ca="1" si="56"/>
        <v>9</v>
      </c>
      <c r="R59" s="131">
        <f t="shared" ca="1" si="56"/>
        <v>0</v>
      </c>
      <c r="S59" s="103"/>
      <c r="T59" s="98"/>
      <c r="BX59" s="10"/>
      <c r="BY59" s="11"/>
      <c r="BZ59" s="11"/>
      <c r="CA59" s="4"/>
      <c r="CB59" s="4"/>
      <c r="CC59" s="4"/>
      <c r="CD59" s="4"/>
      <c r="CE59" s="10">
        <f t="shared" ca="1" si="26"/>
        <v>0.23036213521798055</v>
      </c>
      <c r="CF59" s="11">
        <f t="shared" ca="1" si="27"/>
        <v>110</v>
      </c>
      <c r="CG59" s="4"/>
      <c r="CH59" s="4">
        <v>59</v>
      </c>
      <c r="CI59" s="4">
        <v>5</v>
      </c>
      <c r="CJ59" s="4">
        <v>8</v>
      </c>
      <c r="CL59" s="10">
        <f t="shared" ca="1" si="28"/>
        <v>0.27425118504350876</v>
      </c>
      <c r="CM59" s="11">
        <f t="shared" ca="1" si="29"/>
        <v>102</v>
      </c>
      <c r="CN59" s="4"/>
      <c r="CO59" s="4">
        <v>59</v>
      </c>
      <c r="CP59" s="4">
        <v>5</v>
      </c>
      <c r="CQ59" s="4">
        <v>8</v>
      </c>
      <c r="CS59" s="10">
        <f t="shared" ca="1" si="30"/>
        <v>0.91370128144494023</v>
      </c>
      <c r="CT59" s="11">
        <f t="shared" ca="1" si="31"/>
        <v>15</v>
      </c>
      <c r="CU59" s="4"/>
      <c r="CV59" s="4">
        <v>59</v>
      </c>
      <c r="CW59" s="4">
        <v>5</v>
      </c>
      <c r="CX59" s="4">
        <v>8</v>
      </c>
    </row>
    <row r="60" spans="1:102" ht="54.95" customHeight="1" thickBot="1" x14ac:dyDescent="0.3">
      <c r="A60" s="90"/>
      <c r="B60" s="83"/>
      <c r="C60" s="132" t="str">
        <f t="shared" ref="C60:H61" ca="1" si="57">C29</f>
        <v>＋</v>
      </c>
      <c r="D60" s="133">
        <f t="shared" ca="1" si="57"/>
        <v>0</v>
      </c>
      <c r="E60" s="134">
        <f t="shared" ca="1" si="57"/>
        <v>4</v>
      </c>
      <c r="F60" s="134" t="str">
        <f t="shared" ca="1" si="57"/>
        <v>.</v>
      </c>
      <c r="G60" s="135">
        <f t="shared" ca="1" si="57"/>
        <v>7</v>
      </c>
      <c r="H60" s="135">
        <f t="shared" ca="1" si="57"/>
        <v>0</v>
      </c>
      <c r="I60" s="103"/>
      <c r="J60" s="98"/>
      <c r="K60" s="90"/>
      <c r="L60" s="83"/>
      <c r="M60" s="132" t="str">
        <f t="shared" ref="M60:R61" ca="1" si="58">M29</f>
        <v>＋</v>
      </c>
      <c r="N60" s="133">
        <f t="shared" ca="1" si="58"/>
        <v>1</v>
      </c>
      <c r="O60" s="134">
        <f t="shared" ca="1" si="58"/>
        <v>8</v>
      </c>
      <c r="P60" s="134" t="str">
        <f t="shared" ca="1" si="58"/>
        <v>.</v>
      </c>
      <c r="Q60" s="135">
        <f t="shared" ca="1" si="58"/>
        <v>9</v>
      </c>
      <c r="R60" s="135">
        <f t="shared" ca="1" si="58"/>
        <v>0</v>
      </c>
      <c r="S60" s="103"/>
      <c r="T60" s="98"/>
      <c r="BX60" s="10"/>
      <c r="BY60" s="11"/>
      <c r="BZ60" s="11"/>
      <c r="CA60" s="4"/>
      <c r="CB60" s="4"/>
      <c r="CC60" s="4"/>
      <c r="CD60" s="4"/>
      <c r="CE60" s="10">
        <f t="shared" ca="1" si="26"/>
        <v>0.15775217604643899</v>
      </c>
      <c r="CF60" s="11">
        <f t="shared" ca="1" si="27"/>
        <v>120</v>
      </c>
      <c r="CG60" s="4"/>
      <c r="CH60" s="4">
        <v>60</v>
      </c>
      <c r="CI60" s="4">
        <v>5</v>
      </c>
      <c r="CJ60" s="4">
        <v>9</v>
      </c>
      <c r="CL60" s="10">
        <f t="shared" ca="1" si="28"/>
        <v>0.97370908763621833</v>
      </c>
      <c r="CM60" s="11">
        <f t="shared" ca="1" si="29"/>
        <v>6</v>
      </c>
      <c r="CN60" s="4"/>
      <c r="CO60" s="4">
        <v>60</v>
      </c>
      <c r="CP60" s="4">
        <v>5</v>
      </c>
      <c r="CQ60" s="4">
        <v>9</v>
      </c>
      <c r="CS60" s="10">
        <f t="shared" ca="1" si="30"/>
        <v>0.94920992634353041</v>
      </c>
      <c r="CT60" s="11">
        <f t="shared" ca="1" si="31"/>
        <v>8</v>
      </c>
      <c r="CU60" s="4"/>
      <c r="CV60" s="4">
        <v>60</v>
      </c>
      <c r="CW60" s="4">
        <v>5</v>
      </c>
      <c r="CX60" s="4">
        <v>9</v>
      </c>
    </row>
    <row r="61" spans="1:102" ht="54.95" customHeight="1" x14ac:dyDescent="0.25">
      <c r="A61" s="90"/>
      <c r="B61" s="83"/>
      <c r="C61" s="137"/>
      <c r="D61" s="138">
        <f ca="1">D30</f>
        <v>1</v>
      </c>
      <c r="E61" s="139">
        <f t="shared" ca="1" si="57"/>
        <v>4</v>
      </c>
      <c r="F61" s="139" t="str">
        <f t="shared" si="57"/>
        <v>.</v>
      </c>
      <c r="G61" s="140">
        <f t="shared" ca="1" si="57"/>
        <v>8</v>
      </c>
      <c r="H61" s="141">
        <f t="shared" ca="1" si="57"/>
        <v>0</v>
      </c>
      <c r="I61" s="142"/>
      <c r="J61" s="98"/>
      <c r="K61" s="83"/>
      <c r="L61" s="83"/>
      <c r="M61" s="137"/>
      <c r="N61" s="138">
        <f ca="1">N30</f>
        <v>1</v>
      </c>
      <c r="O61" s="139">
        <f t="shared" ca="1" si="58"/>
        <v>9</v>
      </c>
      <c r="P61" s="139" t="str">
        <f t="shared" si="58"/>
        <v>.</v>
      </c>
      <c r="Q61" s="140">
        <f t="shared" ca="1" si="58"/>
        <v>8</v>
      </c>
      <c r="R61" s="141">
        <f t="shared" ca="1" si="58"/>
        <v>0</v>
      </c>
      <c r="S61" s="142"/>
      <c r="T61" s="98"/>
      <c r="BX61" s="10"/>
      <c r="BY61" s="11"/>
      <c r="BZ61" s="11"/>
      <c r="CA61" s="4"/>
      <c r="CB61" s="4"/>
      <c r="CC61" s="4"/>
      <c r="CD61" s="4"/>
      <c r="CE61" s="10">
        <f t="shared" ca="1" si="26"/>
        <v>0.86250614278277027</v>
      </c>
      <c r="CF61" s="11">
        <f t="shared" ca="1" si="27"/>
        <v>19</v>
      </c>
      <c r="CG61" s="4"/>
      <c r="CH61" s="4">
        <v>61</v>
      </c>
      <c r="CI61" s="4">
        <v>6</v>
      </c>
      <c r="CJ61" s="4">
        <v>0</v>
      </c>
      <c r="CL61" s="10">
        <f t="shared" ca="1" si="28"/>
        <v>0.62691627914438885</v>
      </c>
      <c r="CM61" s="11">
        <f t="shared" ca="1" si="29"/>
        <v>56</v>
      </c>
      <c r="CN61" s="4"/>
      <c r="CO61" s="4">
        <v>61</v>
      </c>
      <c r="CP61" s="4">
        <v>6</v>
      </c>
      <c r="CQ61" s="4">
        <v>0</v>
      </c>
      <c r="CS61" s="10">
        <f t="shared" ca="1" si="30"/>
        <v>0.43193975485451097</v>
      </c>
      <c r="CT61" s="11">
        <f t="shared" ca="1" si="31"/>
        <v>80</v>
      </c>
      <c r="CU61" s="4"/>
      <c r="CV61" s="4">
        <v>61</v>
      </c>
      <c r="CW61" s="4">
        <v>6</v>
      </c>
      <c r="CX61" s="4">
        <v>0</v>
      </c>
    </row>
    <row r="62" spans="1:102" ht="9.9499999999999993" customHeight="1" x14ac:dyDescent="0.25">
      <c r="A62" s="112"/>
      <c r="B62" s="113"/>
      <c r="C62" s="113"/>
      <c r="D62" s="113"/>
      <c r="E62" s="115"/>
      <c r="F62" s="113"/>
      <c r="G62" s="113"/>
      <c r="H62" s="113"/>
      <c r="I62" s="113"/>
      <c r="J62" s="116"/>
      <c r="K62" s="112"/>
      <c r="L62" s="113"/>
      <c r="M62" s="113"/>
      <c r="N62" s="113"/>
      <c r="O62" s="113"/>
      <c r="P62" s="113"/>
      <c r="Q62" s="113"/>
      <c r="R62" s="113"/>
      <c r="S62" s="113"/>
      <c r="T62" s="116"/>
      <c r="BX62" s="10"/>
      <c r="BY62" s="11"/>
      <c r="BZ62" s="11"/>
      <c r="CA62" s="4"/>
      <c r="CB62" s="4"/>
      <c r="CC62" s="4"/>
      <c r="CD62" s="4"/>
      <c r="CE62" s="10">
        <f t="shared" ca="1" si="26"/>
        <v>0.4930979888524617</v>
      </c>
      <c r="CF62" s="11">
        <f t="shared" ca="1" si="27"/>
        <v>77</v>
      </c>
      <c r="CG62" s="4"/>
      <c r="CH62" s="4">
        <v>62</v>
      </c>
      <c r="CI62" s="4">
        <v>6</v>
      </c>
      <c r="CJ62" s="4">
        <v>1</v>
      </c>
      <c r="CL62" s="10">
        <f t="shared" ca="1" si="28"/>
        <v>0.24153349570127036</v>
      </c>
      <c r="CM62" s="11">
        <f t="shared" ca="1" si="29"/>
        <v>105</v>
      </c>
      <c r="CN62" s="4"/>
      <c r="CO62" s="4">
        <v>62</v>
      </c>
      <c r="CP62" s="4">
        <v>6</v>
      </c>
      <c r="CQ62" s="4">
        <v>1</v>
      </c>
      <c r="CS62" s="10">
        <f t="shared" ca="1" si="30"/>
        <v>0.96607378783293663</v>
      </c>
      <c r="CT62" s="11">
        <f t="shared" ca="1" si="31"/>
        <v>2</v>
      </c>
      <c r="CU62" s="4"/>
      <c r="CV62" s="4">
        <v>62</v>
      </c>
      <c r="CW62" s="4">
        <v>6</v>
      </c>
      <c r="CX62" s="4">
        <v>1</v>
      </c>
    </row>
    <row r="63" spans="1:102" x14ac:dyDescent="0.25">
      <c r="BX63" s="10"/>
      <c r="BY63" s="11"/>
      <c r="BZ63" s="11"/>
      <c r="CA63" s="4"/>
      <c r="CB63" s="4"/>
      <c r="CC63" s="4"/>
      <c r="CD63" s="4"/>
      <c r="CE63" s="10">
        <f t="shared" ca="1" si="26"/>
        <v>0.69342294831696394</v>
      </c>
      <c r="CF63" s="11">
        <f t="shared" ca="1" si="27"/>
        <v>45</v>
      </c>
      <c r="CH63" s="4">
        <v>63</v>
      </c>
      <c r="CI63" s="4">
        <v>6</v>
      </c>
      <c r="CJ63" s="4">
        <v>2</v>
      </c>
      <c r="CL63" s="10">
        <f t="shared" ca="1" si="28"/>
        <v>0.72347895408211438</v>
      </c>
      <c r="CM63" s="11">
        <f t="shared" ca="1" si="29"/>
        <v>41</v>
      </c>
      <c r="CO63" s="4">
        <v>63</v>
      </c>
      <c r="CP63" s="4">
        <v>6</v>
      </c>
      <c r="CQ63" s="4">
        <v>2</v>
      </c>
      <c r="CS63" s="10">
        <f t="shared" ca="1" si="30"/>
        <v>8.6019376433083328E-2</v>
      </c>
      <c r="CT63" s="11">
        <f t="shared" ca="1" si="31"/>
        <v>118</v>
      </c>
      <c r="CV63" s="4">
        <v>63</v>
      </c>
      <c r="CW63" s="4">
        <v>6</v>
      </c>
      <c r="CX63" s="4">
        <v>2</v>
      </c>
    </row>
    <row r="64" spans="1:102" x14ac:dyDescent="0.25">
      <c r="BX64" s="10"/>
      <c r="BY64" s="11"/>
      <c r="BZ64" s="11"/>
      <c r="CA64" s="4"/>
      <c r="CB64" s="4"/>
      <c r="CC64" s="4"/>
      <c r="CD64" s="4"/>
      <c r="CE64" s="10">
        <f t="shared" ca="1" si="26"/>
        <v>0.29503825678471951</v>
      </c>
      <c r="CF64" s="11">
        <f t="shared" ca="1" si="27"/>
        <v>100</v>
      </c>
      <c r="CH64" s="4">
        <v>64</v>
      </c>
      <c r="CI64" s="4">
        <v>6</v>
      </c>
      <c r="CJ64" s="4">
        <v>3</v>
      </c>
      <c r="CL64" s="10">
        <f t="shared" ca="1" si="28"/>
        <v>0.76143075469991273</v>
      </c>
      <c r="CM64" s="11">
        <f t="shared" ca="1" si="29"/>
        <v>34</v>
      </c>
      <c r="CO64" s="4">
        <v>64</v>
      </c>
      <c r="CP64" s="4">
        <v>6</v>
      </c>
      <c r="CQ64" s="4">
        <v>3</v>
      </c>
      <c r="CS64" s="10">
        <f t="shared" ca="1" si="30"/>
        <v>0.53432269197243942</v>
      </c>
      <c r="CT64" s="11">
        <f t="shared" ca="1" si="31"/>
        <v>60</v>
      </c>
      <c r="CV64" s="4">
        <v>64</v>
      </c>
      <c r="CW64" s="4">
        <v>6</v>
      </c>
      <c r="CX64" s="4">
        <v>3</v>
      </c>
    </row>
    <row r="65" spans="76:102" x14ac:dyDescent="0.25">
      <c r="BX65" s="10"/>
      <c r="BY65" s="11"/>
      <c r="BZ65" s="11"/>
      <c r="CA65" s="4"/>
      <c r="CB65" s="4"/>
      <c r="CC65" s="4"/>
      <c r="CD65" s="4"/>
      <c r="CE65" s="10">
        <f t="shared" ca="1" si="26"/>
        <v>0.73864651899404654</v>
      </c>
      <c r="CF65" s="11">
        <f t="shared" ca="1" si="27"/>
        <v>40</v>
      </c>
      <c r="CH65" s="4">
        <v>65</v>
      </c>
      <c r="CI65" s="4">
        <v>6</v>
      </c>
      <c r="CJ65" s="4">
        <v>4</v>
      </c>
      <c r="CL65" s="10">
        <f t="shared" ca="1" si="28"/>
        <v>0.74159435669206819</v>
      </c>
      <c r="CM65" s="11">
        <f t="shared" ca="1" si="29"/>
        <v>36</v>
      </c>
      <c r="CO65" s="4">
        <v>65</v>
      </c>
      <c r="CP65" s="4">
        <v>6</v>
      </c>
      <c r="CQ65" s="4">
        <v>4</v>
      </c>
      <c r="CS65" s="10">
        <f t="shared" ca="1" si="30"/>
        <v>0.75794257705060275</v>
      </c>
      <c r="CT65" s="11">
        <f t="shared" ca="1" si="31"/>
        <v>36</v>
      </c>
      <c r="CV65" s="4">
        <v>65</v>
      </c>
      <c r="CW65" s="4">
        <v>6</v>
      </c>
      <c r="CX65" s="4">
        <v>4</v>
      </c>
    </row>
    <row r="66" spans="76:102" x14ac:dyDescent="0.25">
      <c r="BX66" s="10"/>
      <c r="BY66" s="11"/>
      <c r="BZ66" s="11"/>
      <c r="CA66" s="4"/>
      <c r="CB66" s="4"/>
      <c r="CC66" s="4"/>
      <c r="CD66" s="4"/>
      <c r="CE66" s="10">
        <f t="shared" ref="CE66:CE129" ca="1" si="59">RAND()</f>
        <v>0.47554391409001029</v>
      </c>
      <c r="CF66" s="11">
        <f t="shared" ref="CF66:CF129" ca="1" si="60">RANK(CE66,$CE$1:$CE$200,)</f>
        <v>80</v>
      </c>
      <c r="CH66" s="4">
        <v>66</v>
      </c>
      <c r="CI66" s="4">
        <v>6</v>
      </c>
      <c r="CJ66" s="4">
        <v>5</v>
      </c>
      <c r="CL66" s="10">
        <f t="shared" ref="CL66:CL129" ca="1" si="61">RAND()</f>
        <v>0.47788976877608336</v>
      </c>
      <c r="CM66" s="11">
        <f t="shared" ref="CM66:CM129" ca="1" si="62">RANK(CL66,$CL$1:$CL$200,)</f>
        <v>79</v>
      </c>
      <c r="CO66" s="4">
        <v>66</v>
      </c>
      <c r="CP66" s="4">
        <v>6</v>
      </c>
      <c r="CQ66" s="4">
        <v>5</v>
      </c>
      <c r="CS66" s="10">
        <f t="shared" ref="CS66:CS129" ca="1" si="63">RAND()</f>
        <v>0.99762209723292838</v>
      </c>
      <c r="CT66" s="11">
        <f t="shared" ref="CT66:CT129" ca="1" si="64">RANK(CS66,$CS$1:$CS$200,)</f>
        <v>1</v>
      </c>
      <c r="CV66" s="4">
        <v>66</v>
      </c>
      <c r="CW66" s="4">
        <v>6</v>
      </c>
      <c r="CX66" s="4">
        <v>5</v>
      </c>
    </row>
    <row r="67" spans="76:102" x14ac:dyDescent="0.25">
      <c r="BX67" s="10"/>
      <c r="BY67" s="11"/>
      <c r="BZ67" s="11"/>
      <c r="CA67" s="4"/>
      <c r="CB67" s="4"/>
      <c r="CC67" s="4"/>
      <c r="CD67" s="4"/>
      <c r="CE67" s="10">
        <f t="shared" ca="1" si="59"/>
        <v>0.98865887212015779</v>
      </c>
      <c r="CF67" s="11">
        <f t="shared" ca="1" si="60"/>
        <v>1</v>
      </c>
      <c r="CH67" s="4">
        <v>67</v>
      </c>
      <c r="CI67" s="4">
        <v>6</v>
      </c>
      <c r="CJ67" s="4">
        <v>6</v>
      </c>
      <c r="CL67" s="10">
        <f t="shared" ca="1" si="61"/>
        <v>3.2463885593847497E-4</v>
      </c>
      <c r="CM67" s="11">
        <f t="shared" ca="1" si="62"/>
        <v>140</v>
      </c>
      <c r="CO67" s="4">
        <v>67</v>
      </c>
      <c r="CP67" s="4">
        <v>6</v>
      </c>
      <c r="CQ67" s="4">
        <v>6</v>
      </c>
      <c r="CS67" s="10">
        <f t="shared" ca="1" si="63"/>
        <v>5.2828738377208029E-2</v>
      </c>
      <c r="CT67" s="11">
        <f t="shared" ca="1" si="64"/>
        <v>127</v>
      </c>
      <c r="CV67" s="4">
        <v>67</v>
      </c>
      <c r="CW67" s="4">
        <v>6</v>
      </c>
      <c r="CX67" s="4">
        <v>6</v>
      </c>
    </row>
    <row r="68" spans="76:102" x14ac:dyDescent="0.25">
      <c r="BX68" s="10"/>
      <c r="BY68" s="11"/>
      <c r="BZ68" s="11"/>
      <c r="CA68" s="4"/>
      <c r="CB68" s="4"/>
      <c r="CC68" s="4"/>
      <c r="CD68" s="4"/>
      <c r="CE68" s="10">
        <f t="shared" ca="1" si="59"/>
        <v>0.87200745333067164</v>
      </c>
      <c r="CF68" s="11">
        <f t="shared" ca="1" si="60"/>
        <v>17</v>
      </c>
      <c r="CH68" s="4">
        <v>68</v>
      </c>
      <c r="CI68" s="4">
        <v>6</v>
      </c>
      <c r="CJ68" s="4">
        <v>7</v>
      </c>
      <c r="CL68" s="10">
        <f t="shared" ca="1" si="61"/>
        <v>0.17117925795196953</v>
      </c>
      <c r="CM68" s="11">
        <f t="shared" ca="1" si="62"/>
        <v>117</v>
      </c>
      <c r="CO68" s="4">
        <v>68</v>
      </c>
      <c r="CP68" s="4">
        <v>6</v>
      </c>
      <c r="CQ68" s="4">
        <v>7</v>
      </c>
      <c r="CS68" s="10">
        <f t="shared" ca="1" si="63"/>
        <v>0.46373913710272452</v>
      </c>
      <c r="CT68" s="11">
        <f t="shared" ca="1" si="64"/>
        <v>72</v>
      </c>
      <c r="CV68" s="4">
        <v>68</v>
      </c>
      <c r="CW68" s="4">
        <v>6</v>
      </c>
      <c r="CX68" s="4">
        <v>7</v>
      </c>
    </row>
    <row r="69" spans="76:102" x14ac:dyDescent="0.25">
      <c r="BX69" s="10"/>
      <c r="BY69" s="11"/>
      <c r="BZ69" s="11"/>
      <c r="CA69" s="4"/>
      <c r="CB69" s="4"/>
      <c r="CC69" s="4"/>
      <c r="CD69" s="4"/>
      <c r="CE69" s="10">
        <f t="shared" ca="1" si="59"/>
        <v>0.33108845780025198</v>
      </c>
      <c r="CF69" s="11">
        <f t="shared" ca="1" si="60"/>
        <v>95</v>
      </c>
      <c r="CH69" s="4">
        <v>69</v>
      </c>
      <c r="CI69" s="4">
        <v>6</v>
      </c>
      <c r="CJ69" s="4">
        <v>8</v>
      </c>
      <c r="CL69" s="10">
        <f t="shared" ca="1" si="61"/>
        <v>0.49663704628476846</v>
      </c>
      <c r="CM69" s="11">
        <f t="shared" ca="1" si="62"/>
        <v>77</v>
      </c>
      <c r="CO69" s="4">
        <v>69</v>
      </c>
      <c r="CP69" s="4">
        <v>6</v>
      </c>
      <c r="CQ69" s="4">
        <v>8</v>
      </c>
      <c r="CS69" s="10">
        <f t="shared" ca="1" si="63"/>
        <v>0.51468724267899857</v>
      </c>
      <c r="CT69" s="11">
        <f t="shared" ca="1" si="64"/>
        <v>64</v>
      </c>
      <c r="CV69" s="4">
        <v>69</v>
      </c>
      <c r="CW69" s="4">
        <v>6</v>
      </c>
      <c r="CX69" s="4">
        <v>8</v>
      </c>
    </row>
    <row r="70" spans="76:102" x14ac:dyDescent="0.25">
      <c r="BX70" s="10"/>
      <c r="BY70" s="11"/>
      <c r="BZ70" s="11"/>
      <c r="CA70" s="4"/>
      <c r="CB70" s="4"/>
      <c r="CC70" s="4"/>
      <c r="CD70" s="4"/>
      <c r="CE70" s="10">
        <f t="shared" ca="1" si="59"/>
        <v>0.66672838906442355</v>
      </c>
      <c r="CF70" s="11">
        <f t="shared" ca="1" si="60"/>
        <v>51</v>
      </c>
      <c r="CH70" s="4">
        <v>70</v>
      </c>
      <c r="CI70" s="4">
        <v>6</v>
      </c>
      <c r="CJ70" s="4">
        <v>9</v>
      </c>
      <c r="CL70" s="10">
        <f t="shared" ca="1" si="61"/>
        <v>0.61159066722929434</v>
      </c>
      <c r="CM70" s="11">
        <f t="shared" ca="1" si="62"/>
        <v>60</v>
      </c>
      <c r="CO70" s="4">
        <v>70</v>
      </c>
      <c r="CP70" s="4">
        <v>6</v>
      </c>
      <c r="CQ70" s="4">
        <v>9</v>
      </c>
      <c r="CS70" s="10">
        <f t="shared" ca="1" si="63"/>
        <v>0.18608785468858613</v>
      </c>
      <c r="CT70" s="11">
        <f t="shared" ca="1" si="64"/>
        <v>108</v>
      </c>
      <c r="CV70" s="4">
        <v>70</v>
      </c>
      <c r="CW70" s="4">
        <v>6</v>
      </c>
      <c r="CX70" s="4">
        <v>9</v>
      </c>
    </row>
    <row r="71" spans="76:102" x14ac:dyDescent="0.25">
      <c r="BX71" s="10"/>
      <c r="BY71" s="11"/>
      <c r="BZ71" s="11"/>
      <c r="CA71" s="4"/>
      <c r="CB71" s="4"/>
      <c r="CC71" s="4"/>
      <c r="CD71" s="4"/>
      <c r="CE71" s="10">
        <f t="shared" ca="1" si="59"/>
        <v>0.57103747523545512</v>
      </c>
      <c r="CF71" s="11">
        <f t="shared" ca="1" si="60"/>
        <v>58</v>
      </c>
      <c r="CH71" s="4">
        <v>71</v>
      </c>
      <c r="CI71" s="4">
        <v>7</v>
      </c>
      <c r="CJ71" s="4">
        <v>0</v>
      </c>
      <c r="CL71" s="10">
        <f t="shared" ca="1" si="61"/>
        <v>1.8535221410488356E-2</v>
      </c>
      <c r="CM71" s="11">
        <f t="shared" ca="1" si="62"/>
        <v>139</v>
      </c>
      <c r="CO71" s="4">
        <v>71</v>
      </c>
      <c r="CP71" s="4">
        <v>7</v>
      </c>
      <c r="CQ71" s="4">
        <v>0</v>
      </c>
      <c r="CS71" s="10">
        <f t="shared" ca="1" si="63"/>
        <v>4.5917939415683673E-2</v>
      </c>
      <c r="CT71" s="11">
        <f t="shared" ca="1" si="64"/>
        <v>128</v>
      </c>
      <c r="CV71" s="4">
        <v>71</v>
      </c>
      <c r="CW71" s="4">
        <v>7</v>
      </c>
      <c r="CX71" s="4">
        <v>0</v>
      </c>
    </row>
    <row r="72" spans="76:102" x14ac:dyDescent="0.25">
      <c r="BX72" s="10"/>
      <c r="BY72" s="11"/>
      <c r="BZ72" s="11"/>
      <c r="CA72" s="4"/>
      <c r="CB72" s="4"/>
      <c r="CC72" s="4"/>
      <c r="CD72" s="4"/>
      <c r="CE72" s="10">
        <f t="shared" ca="1" si="59"/>
        <v>0.17558116555498793</v>
      </c>
      <c r="CF72" s="11">
        <f t="shared" ca="1" si="60"/>
        <v>117</v>
      </c>
      <c r="CH72" s="4">
        <v>72</v>
      </c>
      <c r="CI72" s="4">
        <v>7</v>
      </c>
      <c r="CJ72" s="4">
        <v>1</v>
      </c>
      <c r="CL72" s="10">
        <f t="shared" ca="1" si="61"/>
        <v>0.27726074769885634</v>
      </c>
      <c r="CM72" s="11">
        <f t="shared" ca="1" si="62"/>
        <v>101</v>
      </c>
      <c r="CO72" s="4">
        <v>72</v>
      </c>
      <c r="CP72" s="4">
        <v>7</v>
      </c>
      <c r="CQ72" s="4">
        <v>1</v>
      </c>
      <c r="CS72" s="10">
        <f t="shared" ca="1" si="63"/>
        <v>0.57295621013570852</v>
      </c>
      <c r="CT72" s="11">
        <f t="shared" ca="1" si="64"/>
        <v>53</v>
      </c>
      <c r="CV72" s="4">
        <v>72</v>
      </c>
      <c r="CW72" s="4">
        <v>7</v>
      </c>
      <c r="CX72" s="4">
        <v>1</v>
      </c>
    </row>
    <row r="73" spans="76:102" x14ac:dyDescent="0.25">
      <c r="BX73" s="10"/>
      <c r="BY73" s="11"/>
      <c r="BZ73" s="11"/>
      <c r="CA73" s="4"/>
      <c r="CB73" s="4"/>
      <c r="CC73" s="4"/>
      <c r="CD73" s="4"/>
      <c r="CE73" s="10">
        <f t="shared" ca="1" si="59"/>
        <v>0.93518969452428902</v>
      </c>
      <c r="CF73" s="11">
        <f t="shared" ca="1" si="60"/>
        <v>11</v>
      </c>
      <c r="CH73" s="4">
        <v>73</v>
      </c>
      <c r="CI73" s="4">
        <v>7</v>
      </c>
      <c r="CJ73" s="4">
        <v>2</v>
      </c>
      <c r="CL73" s="10">
        <f t="shared" ca="1" si="61"/>
        <v>6.2964989489319723E-2</v>
      </c>
      <c r="CM73" s="11">
        <f t="shared" ca="1" si="62"/>
        <v>136</v>
      </c>
      <c r="CO73" s="4">
        <v>73</v>
      </c>
      <c r="CP73" s="4">
        <v>7</v>
      </c>
      <c r="CQ73" s="4">
        <v>2</v>
      </c>
      <c r="CS73" s="10">
        <f t="shared" ca="1" si="63"/>
        <v>9.8321234798620649E-3</v>
      </c>
      <c r="CT73" s="11">
        <f t="shared" ca="1" si="64"/>
        <v>138</v>
      </c>
      <c r="CV73" s="4">
        <v>73</v>
      </c>
      <c r="CW73" s="4">
        <v>7</v>
      </c>
      <c r="CX73" s="4">
        <v>2</v>
      </c>
    </row>
    <row r="74" spans="76:102" x14ac:dyDescent="0.25">
      <c r="BX74" s="10"/>
      <c r="BY74" s="11"/>
      <c r="BZ74" s="11"/>
      <c r="CA74" s="4"/>
      <c r="CB74" s="4"/>
      <c r="CC74" s="4"/>
      <c r="CD74" s="4"/>
      <c r="CE74" s="10">
        <f t="shared" ca="1" si="59"/>
        <v>0.24717498756209544</v>
      </c>
      <c r="CF74" s="11">
        <f t="shared" ca="1" si="60"/>
        <v>106</v>
      </c>
      <c r="CH74" s="4">
        <v>74</v>
      </c>
      <c r="CI74" s="4">
        <v>7</v>
      </c>
      <c r="CJ74" s="4">
        <v>3</v>
      </c>
      <c r="CL74" s="10">
        <f t="shared" ca="1" si="61"/>
        <v>0.60377698529853729</v>
      </c>
      <c r="CM74" s="11">
        <f t="shared" ca="1" si="62"/>
        <v>62</v>
      </c>
      <c r="CO74" s="4">
        <v>74</v>
      </c>
      <c r="CP74" s="4">
        <v>7</v>
      </c>
      <c r="CQ74" s="4">
        <v>3</v>
      </c>
      <c r="CS74" s="10">
        <f t="shared" ca="1" si="63"/>
        <v>0.96272673666060016</v>
      </c>
      <c r="CT74" s="11">
        <f t="shared" ca="1" si="64"/>
        <v>3</v>
      </c>
      <c r="CV74" s="4">
        <v>74</v>
      </c>
      <c r="CW74" s="4">
        <v>7</v>
      </c>
      <c r="CX74" s="4">
        <v>3</v>
      </c>
    </row>
    <row r="75" spans="76:102" x14ac:dyDescent="0.25">
      <c r="BX75" s="10"/>
      <c r="BY75" s="11"/>
      <c r="BZ75" s="11"/>
      <c r="CA75" s="4"/>
      <c r="CB75" s="4"/>
      <c r="CC75" s="4"/>
      <c r="CD75" s="4"/>
      <c r="CE75" s="10">
        <f t="shared" ca="1" si="59"/>
        <v>0.2421936910651683</v>
      </c>
      <c r="CF75" s="11">
        <f t="shared" ca="1" si="60"/>
        <v>109</v>
      </c>
      <c r="CH75" s="4">
        <v>75</v>
      </c>
      <c r="CI75" s="4">
        <v>7</v>
      </c>
      <c r="CJ75" s="4">
        <v>4</v>
      </c>
      <c r="CL75" s="10">
        <f t="shared" ca="1" si="61"/>
        <v>0.8294557061052612</v>
      </c>
      <c r="CM75" s="11">
        <f t="shared" ca="1" si="62"/>
        <v>25</v>
      </c>
      <c r="CO75" s="4">
        <v>75</v>
      </c>
      <c r="CP75" s="4">
        <v>7</v>
      </c>
      <c r="CQ75" s="4">
        <v>4</v>
      </c>
      <c r="CS75" s="10">
        <f t="shared" ca="1" si="63"/>
        <v>0.81101665927427813</v>
      </c>
      <c r="CT75" s="11">
        <f t="shared" ca="1" si="64"/>
        <v>30</v>
      </c>
      <c r="CV75" s="4">
        <v>75</v>
      </c>
      <c r="CW75" s="4">
        <v>7</v>
      </c>
      <c r="CX75" s="4">
        <v>4</v>
      </c>
    </row>
    <row r="76" spans="76:102" x14ac:dyDescent="0.25">
      <c r="BX76" s="10"/>
      <c r="BY76" s="11"/>
      <c r="BZ76" s="11"/>
      <c r="CA76" s="4"/>
      <c r="CB76" s="4"/>
      <c r="CC76" s="4"/>
      <c r="CD76" s="4"/>
      <c r="CE76" s="10">
        <f t="shared" ca="1" si="59"/>
        <v>0.92658286638168819</v>
      </c>
      <c r="CF76" s="11">
        <f t="shared" ca="1" si="60"/>
        <v>12</v>
      </c>
      <c r="CH76" s="4">
        <v>76</v>
      </c>
      <c r="CI76" s="4">
        <v>7</v>
      </c>
      <c r="CJ76" s="4">
        <v>5</v>
      </c>
      <c r="CL76" s="10">
        <f t="shared" ca="1" si="61"/>
        <v>0.72572422146084081</v>
      </c>
      <c r="CM76" s="11">
        <f t="shared" ca="1" si="62"/>
        <v>40</v>
      </c>
      <c r="CO76" s="4">
        <v>76</v>
      </c>
      <c r="CP76" s="4">
        <v>7</v>
      </c>
      <c r="CQ76" s="4">
        <v>5</v>
      </c>
      <c r="CS76" s="10">
        <f t="shared" ca="1" si="63"/>
        <v>0.13063862513672408</v>
      </c>
      <c r="CT76" s="11">
        <f t="shared" ca="1" si="64"/>
        <v>112</v>
      </c>
      <c r="CV76" s="4">
        <v>76</v>
      </c>
      <c r="CW76" s="4">
        <v>7</v>
      </c>
      <c r="CX76" s="4">
        <v>5</v>
      </c>
    </row>
    <row r="77" spans="76:102" x14ac:dyDescent="0.25">
      <c r="BX77" s="10"/>
      <c r="BY77" s="11"/>
      <c r="BZ77" s="11"/>
      <c r="CA77" s="4"/>
      <c r="CB77" s="4"/>
      <c r="CC77" s="4"/>
      <c r="CD77" s="4"/>
      <c r="CE77" s="10">
        <f t="shared" ca="1" si="59"/>
        <v>0.5429244183503199</v>
      </c>
      <c r="CF77" s="11">
        <f t="shared" ca="1" si="60"/>
        <v>64</v>
      </c>
      <c r="CH77" s="4">
        <v>77</v>
      </c>
      <c r="CI77" s="4">
        <v>7</v>
      </c>
      <c r="CJ77" s="4">
        <v>6</v>
      </c>
      <c r="CL77" s="10">
        <f t="shared" ca="1" si="61"/>
        <v>0.93099595608029151</v>
      </c>
      <c r="CM77" s="11">
        <f t="shared" ca="1" si="62"/>
        <v>12</v>
      </c>
      <c r="CO77" s="4">
        <v>77</v>
      </c>
      <c r="CP77" s="4">
        <v>7</v>
      </c>
      <c r="CQ77" s="4">
        <v>6</v>
      </c>
      <c r="CS77" s="10">
        <f t="shared" ca="1" si="63"/>
        <v>0.44938850210197934</v>
      </c>
      <c r="CT77" s="11">
        <f t="shared" ca="1" si="64"/>
        <v>74</v>
      </c>
      <c r="CV77" s="4">
        <v>77</v>
      </c>
      <c r="CW77" s="4">
        <v>7</v>
      </c>
      <c r="CX77" s="4">
        <v>6</v>
      </c>
    </row>
    <row r="78" spans="76:102" x14ac:dyDescent="0.25">
      <c r="BX78" s="10"/>
      <c r="BY78" s="11"/>
      <c r="BZ78" s="11"/>
      <c r="CA78" s="4"/>
      <c r="CB78" s="4"/>
      <c r="CC78" s="4"/>
      <c r="CD78" s="4"/>
      <c r="CE78" s="10">
        <f t="shared" ca="1" si="59"/>
        <v>0.75438919608306931</v>
      </c>
      <c r="CF78" s="11">
        <f t="shared" ca="1" si="60"/>
        <v>36</v>
      </c>
      <c r="CH78" s="4">
        <v>78</v>
      </c>
      <c r="CI78" s="4">
        <v>7</v>
      </c>
      <c r="CJ78" s="4">
        <v>7</v>
      </c>
      <c r="CL78" s="10">
        <f t="shared" ca="1" si="61"/>
        <v>0.66315070437606771</v>
      </c>
      <c r="CM78" s="11">
        <f t="shared" ca="1" si="62"/>
        <v>51</v>
      </c>
      <c r="CO78" s="4">
        <v>78</v>
      </c>
      <c r="CP78" s="4">
        <v>7</v>
      </c>
      <c r="CQ78" s="4">
        <v>7</v>
      </c>
      <c r="CS78" s="10">
        <f t="shared" ca="1" si="63"/>
        <v>0.30230847190808752</v>
      </c>
      <c r="CT78" s="11">
        <f t="shared" ca="1" si="64"/>
        <v>97</v>
      </c>
      <c r="CV78" s="4">
        <v>78</v>
      </c>
      <c r="CW78" s="4">
        <v>7</v>
      </c>
      <c r="CX78" s="4">
        <v>7</v>
      </c>
    </row>
    <row r="79" spans="76:102" x14ac:dyDescent="0.25">
      <c r="BX79" s="10"/>
      <c r="BY79" s="11"/>
      <c r="BZ79" s="11"/>
      <c r="CA79" s="4"/>
      <c r="CB79" s="4"/>
      <c r="CC79" s="4"/>
      <c r="CD79" s="4"/>
      <c r="CE79" s="10">
        <f t="shared" ca="1" si="59"/>
        <v>0.77957654639656693</v>
      </c>
      <c r="CF79" s="11">
        <f t="shared" ca="1" si="60"/>
        <v>32</v>
      </c>
      <c r="CH79" s="4">
        <v>79</v>
      </c>
      <c r="CI79" s="4">
        <v>7</v>
      </c>
      <c r="CJ79" s="4">
        <v>8</v>
      </c>
      <c r="CL79" s="10">
        <f t="shared" ca="1" si="61"/>
        <v>0.99588446991835256</v>
      </c>
      <c r="CM79" s="11">
        <f t="shared" ca="1" si="62"/>
        <v>1</v>
      </c>
      <c r="CO79" s="4">
        <v>79</v>
      </c>
      <c r="CP79" s="4">
        <v>7</v>
      </c>
      <c r="CQ79" s="4">
        <v>8</v>
      </c>
      <c r="CS79" s="10">
        <f t="shared" ca="1" si="63"/>
        <v>0.39155770651608746</v>
      </c>
      <c r="CT79" s="11">
        <f t="shared" ca="1" si="64"/>
        <v>90</v>
      </c>
      <c r="CV79" s="4">
        <v>79</v>
      </c>
      <c r="CW79" s="4">
        <v>7</v>
      </c>
      <c r="CX79" s="4">
        <v>8</v>
      </c>
    </row>
    <row r="80" spans="76:102" x14ac:dyDescent="0.25">
      <c r="BX80" s="10"/>
      <c r="BY80" s="11"/>
      <c r="BZ80" s="11"/>
      <c r="CA80" s="4"/>
      <c r="CB80" s="4"/>
      <c r="CC80" s="4"/>
      <c r="CD80" s="4"/>
      <c r="CE80" s="10">
        <f t="shared" ca="1" si="59"/>
        <v>8.8857971094157828E-2</v>
      </c>
      <c r="CF80" s="11">
        <f t="shared" ca="1" si="60"/>
        <v>130</v>
      </c>
      <c r="CH80" s="4">
        <v>80</v>
      </c>
      <c r="CI80" s="4">
        <v>7</v>
      </c>
      <c r="CJ80" s="4">
        <v>9</v>
      </c>
      <c r="CL80" s="10">
        <f t="shared" ca="1" si="61"/>
        <v>0.1272371434125027</v>
      </c>
      <c r="CM80" s="11">
        <f t="shared" ca="1" si="62"/>
        <v>127</v>
      </c>
      <c r="CO80" s="4">
        <v>80</v>
      </c>
      <c r="CP80" s="4">
        <v>7</v>
      </c>
      <c r="CQ80" s="4">
        <v>9</v>
      </c>
      <c r="CS80" s="10">
        <f t="shared" ca="1" si="63"/>
        <v>3.2773895119971752E-2</v>
      </c>
      <c r="CT80" s="11">
        <f t="shared" ca="1" si="64"/>
        <v>131</v>
      </c>
      <c r="CV80" s="4">
        <v>80</v>
      </c>
      <c r="CW80" s="4">
        <v>7</v>
      </c>
      <c r="CX80" s="4">
        <v>9</v>
      </c>
    </row>
    <row r="81" spans="76:102" x14ac:dyDescent="0.25">
      <c r="BX81" s="10"/>
      <c r="BY81" s="11"/>
      <c r="BZ81" s="11"/>
      <c r="CA81" s="4"/>
      <c r="CB81" s="4"/>
      <c r="CC81" s="4"/>
      <c r="CD81" s="4"/>
      <c r="CE81" s="10">
        <f t="shared" ca="1" si="59"/>
        <v>8.035178984244995E-2</v>
      </c>
      <c r="CF81" s="11">
        <f t="shared" ca="1" si="60"/>
        <v>133</v>
      </c>
      <c r="CH81" s="4">
        <v>81</v>
      </c>
      <c r="CI81" s="4">
        <v>8</v>
      </c>
      <c r="CJ81" s="4">
        <v>0</v>
      </c>
      <c r="CL81" s="10">
        <f t="shared" ca="1" si="61"/>
        <v>0.6260187105417141</v>
      </c>
      <c r="CM81" s="11">
        <f t="shared" ca="1" si="62"/>
        <v>57</v>
      </c>
      <c r="CO81" s="4">
        <v>81</v>
      </c>
      <c r="CP81" s="4">
        <v>8</v>
      </c>
      <c r="CQ81" s="4">
        <v>0</v>
      </c>
      <c r="CS81" s="10">
        <f t="shared" ca="1" si="63"/>
        <v>0.89000827398910398</v>
      </c>
      <c r="CT81" s="11">
        <f t="shared" ca="1" si="64"/>
        <v>19</v>
      </c>
      <c r="CV81" s="4">
        <v>81</v>
      </c>
      <c r="CW81" s="4">
        <v>8</v>
      </c>
      <c r="CX81" s="4">
        <v>0</v>
      </c>
    </row>
    <row r="82" spans="76:102" x14ac:dyDescent="0.25">
      <c r="BX82" s="10"/>
      <c r="BY82" s="11"/>
      <c r="BZ82" s="11"/>
      <c r="CA82" s="4"/>
      <c r="CB82" s="4"/>
      <c r="CC82" s="4"/>
      <c r="CD82" s="4"/>
      <c r="CE82" s="10">
        <f t="shared" ca="1" si="59"/>
        <v>0.52507497013467486</v>
      </c>
      <c r="CF82" s="11">
        <f t="shared" ca="1" si="60"/>
        <v>66</v>
      </c>
      <c r="CH82" s="4">
        <v>82</v>
      </c>
      <c r="CI82" s="4">
        <v>8</v>
      </c>
      <c r="CJ82" s="4">
        <v>1</v>
      </c>
      <c r="CL82" s="10">
        <f t="shared" ca="1" si="61"/>
        <v>0.82009938838897734</v>
      </c>
      <c r="CM82" s="11">
        <f t="shared" ca="1" si="62"/>
        <v>26</v>
      </c>
      <c r="CO82" s="4">
        <v>82</v>
      </c>
      <c r="CP82" s="4">
        <v>8</v>
      </c>
      <c r="CQ82" s="4">
        <v>1</v>
      </c>
      <c r="CS82" s="10">
        <f t="shared" ca="1" si="63"/>
        <v>0.40151100722376376</v>
      </c>
      <c r="CT82" s="11">
        <f t="shared" ca="1" si="64"/>
        <v>89</v>
      </c>
      <c r="CV82" s="4">
        <v>82</v>
      </c>
      <c r="CW82" s="4">
        <v>8</v>
      </c>
      <c r="CX82" s="4">
        <v>1</v>
      </c>
    </row>
    <row r="83" spans="76:102" x14ac:dyDescent="0.25">
      <c r="BX83" s="10"/>
      <c r="BY83" s="11"/>
      <c r="BZ83" s="11"/>
      <c r="CA83" s="4"/>
      <c r="CB83" s="4"/>
      <c r="CC83" s="4"/>
      <c r="CD83" s="4"/>
      <c r="CE83" s="10">
        <f t="shared" ca="1" si="59"/>
        <v>0.88679849888769635</v>
      </c>
      <c r="CF83" s="11">
        <f t="shared" ca="1" si="60"/>
        <v>15</v>
      </c>
      <c r="CH83" s="4">
        <v>83</v>
      </c>
      <c r="CI83" s="4">
        <v>8</v>
      </c>
      <c r="CJ83" s="4">
        <v>2</v>
      </c>
      <c r="CL83" s="10">
        <f t="shared" ca="1" si="61"/>
        <v>0.14759401512681047</v>
      </c>
      <c r="CM83" s="11">
        <f t="shared" ca="1" si="62"/>
        <v>123</v>
      </c>
      <c r="CO83" s="4">
        <v>83</v>
      </c>
      <c r="CP83" s="4">
        <v>8</v>
      </c>
      <c r="CQ83" s="4">
        <v>2</v>
      </c>
      <c r="CS83" s="10">
        <f t="shared" ca="1" si="63"/>
        <v>0.74750605986208418</v>
      </c>
      <c r="CT83" s="11">
        <f t="shared" ca="1" si="64"/>
        <v>38</v>
      </c>
      <c r="CV83" s="4">
        <v>83</v>
      </c>
      <c r="CW83" s="4">
        <v>8</v>
      </c>
      <c r="CX83" s="4">
        <v>2</v>
      </c>
    </row>
    <row r="84" spans="76:102" x14ac:dyDescent="0.25">
      <c r="BX84" s="10"/>
      <c r="BY84" s="11"/>
      <c r="BZ84" s="11"/>
      <c r="CA84" s="4"/>
      <c r="CB84" s="4"/>
      <c r="CC84" s="4"/>
      <c r="CD84" s="4"/>
      <c r="CE84" s="10">
        <f t="shared" ca="1" si="59"/>
        <v>0.13425192416170384</v>
      </c>
      <c r="CF84" s="11">
        <f t="shared" ca="1" si="60"/>
        <v>125</v>
      </c>
      <c r="CH84" s="4">
        <v>84</v>
      </c>
      <c r="CI84" s="4">
        <v>8</v>
      </c>
      <c r="CJ84" s="4">
        <v>3</v>
      </c>
      <c r="CL84" s="10">
        <f t="shared" ca="1" si="61"/>
        <v>0.84550015263310452</v>
      </c>
      <c r="CM84" s="11">
        <f t="shared" ca="1" si="62"/>
        <v>24</v>
      </c>
      <c r="CO84" s="4">
        <v>84</v>
      </c>
      <c r="CP84" s="4">
        <v>8</v>
      </c>
      <c r="CQ84" s="4">
        <v>3</v>
      </c>
      <c r="CS84" s="10">
        <f t="shared" ca="1" si="63"/>
        <v>0.956538843788721</v>
      </c>
      <c r="CT84" s="11">
        <f t="shared" ca="1" si="64"/>
        <v>5</v>
      </c>
      <c r="CV84" s="4">
        <v>84</v>
      </c>
      <c r="CW84" s="4">
        <v>8</v>
      </c>
      <c r="CX84" s="4">
        <v>3</v>
      </c>
    </row>
    <row r="85" spans="76:102" x14ac:dyDescent="0.25">
      <c r="BX85" s="10"/>
      <c r="BY85" s="11"/>
      <c r="BZ85" s="11"/>
      <c r="CA85" s="4"/>
      <c r="CB85" s="4"/>
      <c r="CC85" s="4"/>
      <c r="CD85" s="4"/>
      <c r="CE85" s="10">
        <f t="shared" ca="1" si="59"/>
        <v>0.2449570405327185</v>
      </c>
      <c r="CF85" s="11">
        <f t="shared" ca="1" si="60"/>
        <v>107</v>
      </c>
      <c r="CH85" s="4">
        <v>85</v>
      </c>
      <c r="CI85" s="4">
        <v>8</v>
      </c>
      <c r="CJ85" s="4">
        <v>4</v>
      </c>
      <c r="CL85" s="10">
        <f t="shared" ca="1" si="61"/>
        <v>0.3929068003999544</v>
      </c>
      <c r="CM85" s="11">
        <f t="shared" ca="1" si="62"/>
        <v>88</v>
      </c>
      <c r="CO85" s="4">
        <v>85</v>
      </c>
      <c r="CP85" s="4">
        <v>8</v>
      </c>
      <c r="CQ85" s="4">
        <v>4</v>
      </c>
      <c r="CS85" s="10">
        <f t="shared" ca="1" si="63"/>
        <v>0.820172267127671</v>
      </c>
      <c r="CT85" s="11">
        <f t="shared" ca="1" si="64"/>
        <v>29</v>
      </c>
      <c r="CV85" s="4">
        <v>85</v>
      </c>
      <c r="CW85" s="4">
        <v>8</v>
      </c>
      <c r="CX85" s="4">
        <v>4</v>
      </c>
    </row>
    <row r="86" spans="76:102" x14ac:dyDescent="0.25">
      <c r="BX86" s="10"/>
      <c r="BY86" s="11"/>
      <c r="BZ86" s="11"/>
      <c r="CA86" s="4"/>
      <c r="CB86" s="4"/>
      <c r="CC86" s="4"/>
      <c r="CD86" s="4"/>
      <c r="CE86" s="10">
        <f t="shared" ca="1" si="59"/>
        <v>0.94788432222986752</v>
      </c>
      <c r="CF86" s="11">
        <f t="shared" ca="1" si="60"/>
        <v>8</v>
      </c>
      <c r="CH86" s="4">
        <v>86</v>
      </c>
      <c r="CI86" s="4">
        <v>8</v>
      </c>
      <c r="CJ86" s="4">
        <v>5</v>
      </c>
      <c r="CL86" s="10">
        <f t="shared" ca="1" si="61"/>
        <v>0.29483580961864597</v>
      </c>
      <c r="CM86" s="11">
        <f t="shared" ca="1" si="62"/>
        <v>99</v>
      </c>
      <c r="CO86" s="4">
        <v>86</v>
      </c>
      <c r="CP86" s="4">
        <v>8</v>
      </c>
      <c r="CQ86" s="4">
        <v>5</v>
      </c>
      <c r="CS86" s="10">
        <f t="shared" ca="1" si="63"/>
        <v>0.51713036397113987</v>
      </c>
      <c r="CT86" s="11">
        <f t="shared" ca="1" si="64"/>
        <v>62</v>
      </c>
      <c r="CV86" s="4">
        <v>86</v>
      </c>
      <c r="CW86" s="4">
        <v>8</v>
      </c>
      <c r="CX86" s="4">
        <v>5</v>
      </c>
    </row>
    <row r="87" spans="76:102" x14ac:dyDescent="0.25">
      <c r="BX87" s="10"/>
      <c r="BY87" s="11"/>
      <c r="BZ87" s="11"/>
      <c r="CA87" s="4"/>
      <c r="CB87" s="4"/>
      <c r="CC87" s="4"/>
      <c r="CD87" s="4"/>
      <c r="CE87" s="10">
        <f t="shared" ca="1" si="59"/>
        <v>8.3942373420752947E-2</v>
      </c>
      <c r="CF87" s="11">
        <f t="shared" ca="1" si="60"/>
        <v>132</v>
      </c>
      <c r="CH87" s="4">
        <v>87</v>
      </c>
      <c r="CI87" s="4">
        <v>8</v>
      </c>
      <c r="CJ87" s="4">
        <v>6</v>
      </c>
      <c r="CL87" s="10">
        <f t="shared" ca="1" si="61"/>
        <v>0.67984742403580845</v>
      </c>
      <c r="CM87" s="11">
        <f t="shared" ca="1" si="62"/>
        <v>47</v>
      </c>
      <c r="CO87" s="4">
        <v>87</v>
      </c>
      <c r="CP87" s="4">
        <v>8</v>
      </c>
      <c r="CQ87" s="4">
        <v>6</v>
      </c>
      <c r="CS87" s="10">
        <f t="shared" ca="1" si="63"/>
        <v>4.2865599014149991E-2</v>
      </c>
      <c r="CT87" s="11">
        <f t="shared" ca="1" si="64"/>
        <v>130</v>
      </c>
      <c r="CV87" s="4">
        <v>87</v>
      </c>
      <c r="CW87" s="4">
        <v>8</v>
      </c>
      <c r="CX87" s="4">
        <v>6</v>
      </c>
    </row>
    <row r="88" spans="76:102" x14ac:dyDescent="0.25">
      <c r="BX88" s="10"/>
      <c r="BY88" s="11"/>
      <c r="BZ88" s="11"/>
      <c r="CA88" s="4"/>
      <c r="CB88" s="4"/>
      <c r="CC88" s="4"/>
      <c r="CD88" s="4"/>
      <c r="CE88" s="10">
        <f t="shared" ca="1" si="59"/>
        <v>0.32351786764152091</v>
      </c>
      <c r="CF88" s="11">
        <f t="shared" ca="1" si="60"/>
        <v>96</v>
      </c>
      <c r="CH88" s="4">
        <v>88</v>
      </c>
      <c r="CI88" s="4">
        <v>8</v>
      </c>
      <c r="CJ88" s="4">
        <v>7</v>
      </c>
      <c r="CL88" s="10">
        <f t="shared" ca="1" si="61"/>
        <v>0.21603726404536383</v>
      </c>
      <c r="CM88" s="11">
        <f t="shared" ca="1" si="62"/>
        <v>112</v>
      </c>
      <c r="CO88" s="4">
        <v>88</v>
      </c>
      <c r="CP88" s="4">
        <v>8</v>
      </c>
      <c r="CQ88" s="4">
        <v>7</v>
      </c>
      <c r="CS88" s="10">
        <f t="shared" ca="1" si="63"/>
        <v>0.75764231842264163</v>
      </c>
      <c r="CT88" s="11">
        <f t="shared" ca="1" si="64"/>
        <v>37</v>
      </c>
      <c r="CV88" s="4">
        <v>88</v>
      </c>
      <c r="CW88" s="4">
        <v>8</v>
      </c>
      <c r="CX88" s="4">
        <v>7</v>
      </c>
    </row>
    <row r="89" spans="76:102" x14ac:dyDescent="0.25">
      <c r="BX89" s="10"/>
      <c r="BY89" s="11"/>
      <c r="BZ89" s="11"/>
      <c r="CA89" s="4"/>
      <c r="CB89" s="4"/>
      <c r="CC89" s="4"/>
      <c r="CD89" s="4"/>
      <c r="CE89" s="10">
        <f t="shared" ca="1" si="59"/>
        <v>0.55382934724107469</v>
      </c>
      <c r="CF89" s="11">
        <f t="shared" ca="1" si="60"/>
        <v>61</v>
      </c>
      <c r="CH89" s="4">
        <v>89</v>
      </c>
      <c r="CI89" s="4">
        <v>8</v>
      </c>
      <c r="CJ89" s="4">
        <v>8</v>
      </c>
      <c r="CL89" s="10">
        <f t="shared" ca="1" si="61"/>
        <v>0.47658137912164433</v>
      </c>
      <c r="CM89" s="11">
        <f t="shared" ca="1" si="62"/>
        <v>80</v>
      </c>
      <c r="CO89" s="4">
        <v>89</v>
      </c>
      <c r="CP89" s="4">
        <v>8</v>
      </c>
      <c r="CQ89" s="4">
        <v>8</v>
      </c>
      <c r="CS89" s="10">
        <f t="shared" ca="1" si="63"/>
        <v>3.03998979993364E-2</v>
      </c>
      <c r="CT89" s="11">
        <f t="shared" ca="1" si="64"/>
        <v>132</v>
      </c>
      <c r="CV89" s="4">
        <v>89</v>
      </c>
      <c r="CW89" s="4">
        <v>8</v>
      </c>
      <c r="CX89" s="4">
        <v>8</v>
      </c>
    </row>
    <row r="90" spans="76:102" x14ac:dyDescent="0.25">
      <c r="BX90" s="10"/>
      <c r="BY90" s="11"/>
      <c r="BZ90" s="11"/>
      <c r="CA90" s="4"/>
      <c r="CB90" s="4"/>
      <c r="CC90" s="4"/>
      <c r="CD90" s="4"/>
      <c r="CE90" s="10">
        <f t="shared" ca="1" si="59"/>
        <v>0.22557702840892546</v>
      </c>
      <c r="CF90" s="11">
        <f t="shared" ca="1" si="60"/>
        <v>111</v>
      </c>
      <c r="CH90" s="4">
        <v>90</v>
      </c>
      <c r="CI90" s="4">
        <v>8</v>
      </c>
      <c r="CJ90" s="4">
        <v>9</v>
      </c>
      <c r="CL90" s="10">
        <f t="shared" ca="1" si="61"/>
        <v>2.3941828892359296E-2</v>
      </c>
      <c r="CM90" s="11">
        <f t="shared" ca="1" si="62"/>
        <v>138</v>
      </c>
      <c r="CO90" s="4">
        <v>90</v>
      </c>
      <c r="CP90" s="4">
        <v>8</v>
      </c>
      <c r="CQ90" s="4">
        <v>9</v>
      </c>
      <c r="CS90" s="10">
        <f t="shared" ca="1" si="63"/>
        <v>0.58751826611321423</v>
      </c>
      <c r="CT90" s="11">
        <f t="shared" ca="1" si="64"/>
        <v>49</v>
      </c>
      <c r="CV90" s="4">
        <v>90</v>
      </c>
      <c r="CW90" s="4">
        <v>8</v>
      </c>
      <c r="CX90" s="4">
        <v>9</v>
      </c>
    </row>
    <row r="91" spans="76:102" x14ac:dyDescent="0.25">
      <c r="BX91" s="10"/>
      <c r="BY91" s="11"/>
      <c r="BZ91" s="11"/>
      <c r="CA91" s="4"/>
      <c r="CB91" s="4"/>
      <c r="CC91" s="4"/>
      <c r="CD91" s="4"/>
      <c r="CE91" s="10">
        <f t="shared" ca="1" si="59"/>
        <v>0.50528167322231288</v>
      </c>
      <c r="CF91" s="11">
        <f t="shared" ca="1" si="60"/>
        <v>72</v>
      </c>
      <c r="CH91" s="4">
        <v>91</v>
      </c>
      <c r="CI91" s="4">
        <v>9</v>
      </c>
      <c r="CJ91" s="4">
        <v>0</v>
      </c>
      <c r="CL91" s="10">
        <f t="shared" ca="1" si="61"/>
        <v>0.30792964566825931</v>
      </c>
      <c r="CM91" s="11">
        <f t="shared" ca="1" si="62"/>
        <v>97</v>
      </c>
      <c r="CO91" s="4">
        <v>91</v>
      </c>
      <c r="CP91" s="4">
        <v>9</v>
      </c>
      <c r="CQ91" s="4">
        <v>0</v>
      </c>
      <c r="CS91" s="10">
        <f t="shared" ca="1" si="63"/>
        <v>0.49052451000088471</v>
      </c>
      <c r="CT91" s="11">
        <f t="shared" ca="1" si="64"/>
        <v>69</v>
      </c>
      <c r="CV91" s="4">
        <v>91</v>
      </c>
      <c r="CW91" s="4">
        <v>9</v>
      </c>
      <c r="CX91" s="4">
        <v>0</v>
      </c>
    </row>
    <row r="92" spans="76:102" x14ac:dyDescent="0.25">
      <c r="BX92" s="10"/>
      <c r="BY92" s="11"/>
      <c r="BZ92" s="11"/>
      <c r="CA92" s="4"/>
      <c r="CB92" s="4"/>
      <c r="CC92" s="4"/>
      <c r="CD92" s="4"/>
      <c r="CE92" s="10">
        <f t="shared" ca="1" si="59"/>
        <v>0.47511209099042861</v>
      </c>
      <c r="CF92" s="11">
        <f t="shared" ca="1" si="60"/>
        <v>81</v>
      </c>
      <c r="CH92" s="4">
        <v>92</v>
      </c>
      <c r="CI92" s="4">
        <v>9</v>
      </c>
      <c r="CJ92" s="4">
        <v>1</v>
      </c>
      <c r="CL92" s="10">
        <f t="shared" ca="1" si="61"/>
        <v>0.16598230324489016</v>
      </c>
      <c r="CM92" s="11">
        <f t="shared" ca="1" si="62"/>
        <v>120</v>
      </c>
      <c r="CO92" s="4">
        <v>92</v>
      </c>
      <c r="CP92" s="4">
        <v>9</v>
      </c>
      <c r="CQ92" s="4">
        <v>1</v>
      </c>
      <c r="CS92" s="10">
        <f t="shared" ca="1" si="63"/>
        <v>0.11339989672870232</v>
      </c>
      <c r="CT92" s="11">
        <f t="shared" ca="1" si="64"/>
        <v>115</v>
      </c>
      <c r="CV92" s="4">
        <v>92</v>
      </c>
      <c r="CW92" s="4">
        <v>9</v>
      </c>
      <c r="CX92" s="4">
        <v>1</v>
      </c>
    </row>
    <row r="93" spans="76:102" x14ac:dyDescent="0.25">
      <c r="BX93" s="10"/>
      <c r="BY93" s="11"/>
      <c r="BZ93" s="11"/>
      <c r="CA93" s="4"/>
      <c r="CB93" s="4"/>
      <c r="CC93" s="4"/>
      <c r="CD93" s="4"/>
      <c r="CE93" s="10">
        <f t="shared" ca="1" si="59"/>
        <v>0.38543807961141752</v>
      </c>
      <c r="CF93" s="11">
        <f t="shared" ca="1" si="60"/>
        <v>90</v>
      </c>
      <c r="CH93" s="4">
        <v>93</v>
      </c>
      <c r="CI93" s="4">
        <v>9</v>
      </c>
      <c r="CJ93" s="4">
        <v>2</v>
      </c>
      <c r="CL93" s="10">
        <f t="shared" ca="1" si="61"/>
        <v>0.45337218258261769</v>
      </c>
      <c r="CM93" s="11">
        <f t="shared" ca="1" si="62"/>
        <v>83</v>
      </c>
      <c r="CO93" s="4">
        <v>93</v>
      </c>
      <c r="CP93" s="4">
        <v>9</v>
      </c>
      <c r="CQ93" s="4">
        <v>2</v>
      </c>
      <c r="CS93" s="10">
        <f t="shared" ca="1" si="63"/>
        <v>0.90251695725126035</v>
      </c>
      <c r="CT93" s="11">
        <f t="shared" ca="1" si="64"/>
        <v>16</v>
      </c>
      <c r="CV93" s="4">
        <v>93</v>
      </c>
      <c r="CW93" s="4">
        <v>9</v>
      </c>
      <c r="CX93" s="4">
        <v>2</v>
      </c>
    </row>
    <row r="94" spans="76:102" x14ac:dyDescent="0.25">
      <c r="BX94" s="10"/>
      <c r="BY94" s="11"/>
      <c r="BZ94" s="11"/>
      <c r="CA94" s="4"/>
      <c r="CB94" s="4"/>
      <c r="CC94" s="4"/>
      <c r="CD94" s="4"/>
      <c r="CE94" s="10">
        <f t="shared" ca="1" si="59"/>
        <v>0.52220778076499963</v>
      </c>
      <c r="CF94" s="11">
        <f t="shared" ca="1" si="60"/>
        <v>67</v>
      </c>
      <c r="CH94" s="4">
        <v>94</v>
      </c>
      <c r="CI94" s="4">
        <v>9</v>
      </c>
      <c r="CJ94" s="4">
        <v>3</v>
      </c>
      <c r="CL94" s="10">
        <f t="shared" ca="1" si="61"/>
        <v>0.31119458590853377</v>
      </c>
      <c r="CM94" s="11">
        <f t="shared" ca="1" si="62"/>
        <v>95</v>
      </c>
      <c r="CO94" s="4">
        <v>94</v>
      </c>
      <c r="CP94" s="4">
        <v>9</v>
      </c>
      <c r="CQ94" s="4">
        <v>3</v>
      </c>
      <c r="CS94" s="10">
        <f t="shared" ca="1" si="63"/>
        <v>5.342504448178953E-2</v>
      </c>
      <c r="CT94" s="11">
        <f t="shared" ca="1" si="64"/>
        <v>126</v>
      </c>
      <c r="CV94" s="4">
        <v>94</v>
      </c>
      <c r="CW94" s="4">
        <v>9</v>
      </c>
      <c r="CX94" s="4">
        <v>3</v>
      </c>
    </row>
    <row r="95" spans="76:102" x14ac:dyDescent="0.25">
      <c r="BX95" s="10"/>
      <c r="BY95" s="11"/>
      <c r="BZ95" s="11"/>
      <c r="CA95" s="4"/>
      <c r="CB95" s="4"/>
      <c r="CC95" s="4"/>
      <c r="CD95" s="4"/>
      <c r="CE95" s="10">
        <f t="shared" ca="1" si="59"/>
        <v>0.37327935945379798</v>
      </c>
      <c r="CF95" s="11">
        <f t="shared" ca="1" si="60"/>
        <v>92</v>
      </c>
      <c r="CH95" s="4">
        <v>95</v>
      </c>
      <c r="CI95" s="4">
        <v>9</v>
      </c>
      <c r="CJ95" s="4">
        <v>4</v>
      </c>
      <c r="CL95" s="10">
        <f t="shared" ca="1" si="61"/>
        <v>0.15089835325100842</v>
      </c>
      <c r="CM95" s="11">
        <f t="shared" ca="1" si="62"/>
        <v>122</v>
      </c>
      <c r="CO95" s="4">
        <v>95</v>
      </c>
      <c r="CP95" s="4">
        <v>9</v>
      </c>
      <c r="CQ95" s="4">
        <v>4</v>
      </c>
      <c r="CS95" s="10">
        <f t="shared" ca="1" si="63"/>
        <v>5.8055896651817429E-2</v>
      </c>
      <c r="CT95" s="11">
        <f t="shared" ca="1" si="64"/>
        <v>125</v>
      </c>
      <c r="CV95" s="4">
        <v>95</v>
      </c>
      <c r="CW95" s="4">
        <v>9</v>
      </c>
      <c r="CX95" s="4">
        <v>4</v>
      </c>
    </row>
    <row r="96" spans="76:102" x14ac:dyDescent="0.25">
      <c r="BX96" s="10"/>
      <c r="BY96" s="11"/>
      <c r="BZ96" s="11"/>
      <c r="CA96" s="4"/>
      <c r="CD96" s="4"/>
      <c r="CE96" s="10">
        <f t="shared" ca="1" si="59"/>
        <v>0.68923827240225444</v>
      </c>
      <c r="CF96" s="11">
        <f t="shared" ca="1" si="60"/>
        <v>47</v>
      </c>
      <c r="CH96" s="4">
        <v>96</v>
      </c>
      <c r="CI96" s="4">
        <v>9</v>
      </c>
      <c r="CJ96" s="4">
        <v>5</v>
      </c>
      <c r="CL96" s="10">
        <f t="shared" ca="1" si="61"/>
        <v>0.1066117596194317</v>
      </c>
      <c r="CM96" s="11">
        <f t="shared" ca="1" si="62"/>
        <v>131</v>
      </c>
      <c r="CO96" s="4">
        <v>96</v>
      </c>
      <c r="CP96" s="4">
        <v>9</v>
      </c>
      <c r="CQ96" s="4">
        <v>5</v>
      </c>
      <c r="CS96" s="10">
        <f t="shared" ca="1" si="63"/>
        <v>0.515917849167146</v>
      </c>
      <c r="CT96" s="11">
        <f t="shared" ca="1" si="64"/>
        <v>63</v>
      </c>
      <c r="CV96" s="4">
        <v>96</v>
      </c>
      <c r="CW96" s="4">
        <v>9</v>
      </c>
      <c r="CX96" s="4">
        <v>5</v>
      </c>
    </row>
    <row r="97" spans="76:102" x14ac:dyDescent="0.25">
      <c r="BX97" s="10"/>
      <c r="BY97" s="11"/>
      <c r="BZ97" s="11"/>
      <c r="CA97" s="4"/>
      <c r="CD97" s="4"/>
      <c r="CE97" s="10">
        <f t="shared" ca="1" si="59"/>
        <v>0.34836109104795099</v>
      </c>
      <c r="CF97" s="11">
        <f t="shared" ca="1" si="60"/>
        <v>94</v>
      </c>
      <c r="CH97" s="4">
        <v>97</v>
      </c>
      <c r="CI97" s="4">
        <v>9</v>
      </c>
      <c r="CJ97" s="4">
        <v>6</v>
      </c>
      <c r="CL97" s="10">
        <f t="shared" ca="1" si="61"/>
        <v>0.20205804433520669</v>
      </c>
      <c r="CM97" s="11">
        <f t="shared" ca="1" si="62"/>
        <v>114</v>
      </c>
      <c r="CO97" s="4">
        <v>97</v>
      </c>
      <c r="CP97" s="4">
        <v>9</v>
      </c>
      <c r="CQ97" s="4">
        <v>6</v>
      </c>
      <c r="CS97" s="10">
        <f t="shared" ca="1" si="63"/>
        <v>0.18000454855187653</v>
      </c>
      <c r="CT97" s="11">
        <f t="shared" ca="1" si="64"/>
        <v>110</v>
      </c>
      <c r="CV97" s="4">
        <v>97</v>
      </c>
      <c r="CW97" s="4">
        <v>9</v>
      </c>
      <c r="CX97" s="4">
        <v>6</v>
      </c>
    </row>
    <row r="98" spans="76:102" x14ac:dyDescent="0.25">
      <c r="BX98" s="10"/>
      <c r="BY98" s="11"/>
      <c r="BZ98" s="11"/>
      <c r="CA98" s="4"/>
      <c r="CD98" s="4"/>
      <c r="CE98" s="10">
        <f t="shared" ca="1" si="59"/>
        <v>0.13719897737402231</v>
      </c>
      <c r="CF98" s="11">
        <f t="shared" ca="1" si="60"/>
        <v>123</v>
      </c>
      <c r="CH98" s="4">
        <v>98</v>
      </c>
      <c r="CI98" s="4">
        <v>9</v>
      </c>
      <c r="CJ98" s="4">
        <v>7</v>
      </c>
      <c r="CL98" s="10">
        <f t="shared" ca="1" si="61"/>
        <v>0.42444481981943349</v>
      </c>
      <c r="CM98" s="11">
        <f t="shared" ca="1" si="62"/>
        <v>85</v>
      </c>
      <c r="CO98" s="4">
        <v>98</v>
      </c>
      <c r="CP98" s="4">
        <v>9</v>
      </c>
      <c r="CQ98" s="4">
        <v>7</v>
      </c>
      <c r="CS98" s="10">
        <f t="shared" ca="1" si="63"/>
        <v>0.81039697639389008</v>
      </c>
      <c r="CT98" s="11">
        <f t="shared" ca="1" si="64"/>
        <v>31</v>
      </c>
      <c r="CV98" s="4">
        <v>98</v>
      </c>
      <c r="CW98" s="4">
        <v>9</v>
      </c>
      <c r="CX98" s="4">
        <v>7</v>
      </c>
    </row>
    <row r="99" spans="76:102" x14ac:dyDescent="0.25">
      <c r="CD99" s="4"/>
      <c r="CE99" s="10">
        <f t="shared" ca="1" si="59"/>
        <v>0.37516780051133258</v>
      </c>
      <c r="CF99" s="11">
        <f t="shared" ca="1" si="60"/>
        <v>91</v>
      </c>
      <c r="CH99" s="4">
        <v>99</v>
      </c>
      <c r="CI99" s="4">
        <v>9</v>
      </c>
      <c r="CJ99" s="4">
        <v>8</v>
      </c>
      <c r="CL99" s="10">
        <f t="shared" ca="1" si="61"/>
        <v>0.30795556924071943</v>
      </c>
      <c r="CM99" s="11">
        <f t="shared" ca="1" si="62"/>
        <v>96</v>
      </c>
      <c r="CO99" s="4">
        <v>99</v>
      </c>
      <c r="CP99" s="4">
        <v>9</v>
      </c>
      <c r="CQ99" s="4">
        <v>8</v>
      </c>
      <c r="CS99" s="10">
        <f t="shared" ca="1" si="63"/>
        <v>0.52297547990249738</v>
      </c>
      <c r="CT99" s="11">
        <f t="shared" ca="1" si="64"/>
        <v>61</v>
      </c>
      <c r="CV99" s="4">
        <v>99</v>
      </c>
      <c r="CW99" s="4">
        <v>9</v>
      </c>
      <c r="CX99" s="4">
        <v>8</v>
      </c>
    </row>
    <row r="100" spans="76:102" x14ac:dyDescent="0.25">
      <c r="CD100" s="4"/>
      <c r="CE100" s="10">
        <f t="shared" ca="1" si="59"/>
        <v>0.15982825142183488</v>
      </c>
      <c r="CF100" s="11">
        <f t="shared" ca="1" si="60"/>
        <v>119</v>
      </c>
      <c r="CH100" s="4">
        <v>100</v>
      </c>
      <c r="CI100" s="4">
        <v>9</v>
      </c>
      <c r="CJ100" s="4">
        <v>9</v>
      </c>
      <c r="CL100" s="10">
        <f t="shared" ca="1" si="61"/>
        <v>0.88172287470010668</v>
      </c>
      <c r="CM100" s="11">
        <f t="shared" ca="1" si="62"/>
        <v>19</v>
      </c>
      <c r="CO100" s="4">
        <v>100</v>
      </c>
      <c r="CP100" s="4">
        <v>9</v>
      </c>
      <c r="CQ100" s="4">
        <v>9</v>
      </c>
      <c r="CS100" s="10">
        <f t="shared" ca="1" si="63"/>
        <v>0.82775393486170468</v>
      </c>
      <c r="CT100" s="11">
        <f t="shared" ca="1" si="64"/>
        <v>28</v>
      </c>
      <c r="CV100" s="4">
        <v>100</v>
      </c>
      <c r="CW100" s="4">
        <v>9</v>
      </c>
      <c r="CX100" s="4">
        <v>9</v>
      </c>
    </row>
    <row r="101" spans="76:102" x14ac:dyDescent="0.25">
      <c r="CE101" s="10">
        <f t="shared" ca="1" si="59"/>
        <v>0.75731750346625937</v>
      </c>
      <c r="CF101" s="11">
        <f t="shared" ca="1" si="60"/>
        <v>35</v>
      </c>
      <c r="CH101" s="4">
        <v>101</v>
      </c>
      <c r="CI101" s="4">
        <v>0</v>
      </c>
      <c r="CJ101" s="4">
        <v>0</v>
      </c>
      <c r="CL101" s="10">
        <f t="shared" ca="1" si="61"/>
        <v>0.97893759481049436</v>
      </c>
      <c r="CM101" s="11">
        <f t="shared" ca="1" si="62"/>
        <v>4</v>
      </c>
      <c r="CO101" s="4">
        <v>101</v>
      </c>
      <c r="CP101" s="4">
        <v>0</v>
      </c>
      <c r="CQ101" s="4">
        <v>0</v>
      </c>
      <c r="CS101" s="10">
        <f t="shared" ca="1" si="63"/>
        <v>7.463216277137219E-2</v>
      </c>
      <c r="CT101" s="11">
        <f t="shared" ca="1" si="64"/>
        <v>122</v>
      </c>
      <c r="CV101" s="4">
        <v>101</v>
      </c>
      <c r="CW101" s="4">
        <v>0</v>
      </c>
      <c r="CX101" s="4">
        <v>0</v>
      </c>
    </row>
    <row r="102" spans="76:102" x14ac:dyDescent="0.25">
      <c r="CE102" s="10">
        <f t="shared" ca="1" si="59"/>
        <v>0.59412037254219197</v>
      </c>
      <c r="CF102" s="11">
        <f t="shared" ca="1" si="60"/>
        <v>55</v>
      </c>
      <c r="CH102" s="4">
        <v>102</v>
      </c>
      <c r="CI102" s="4">
        <v>0</v>
      </c>
      <c r="CJ102" s="4">
        <v>1</v>
      </c>
      <c r="CL102" s="10">
        <f t="shared" ca="1" si="61"/>
        <v>0.17347515114482426</v>
      </c>
      <c r="CM102" s="11">
        <f t="shared" ca="1" si="62"/>
        <v>116</v>
      </c>
      <c r="CO102" s="4">
        <v>102</v>
      </c>
      <c r="CP102" s="4">
        <v>0</v>
      </c>
      <c r="CQ102" s="4">
        <v>1</v>
      </c>
      <c r="CS102" s="10">
        <f t="shared" ca="1" si="63"/>
        <v>0.12062424498104718</v>
      </c>
      <c r="CT102" s="11">
        <f t="shared" ca="1" si="64"/>
        <v>114</v>
      </c>
      <c r="CV102" s="4">
        <v>102</v>
      </c>
      <c r="CW102" s="4">
        <v>0</v>
      </c>
      <c r="CX102" s="4">
        <v>1</v>
      </c>
    </row>
    <row r="103" spans="76:102" x14ac:dyDescent="0.25">
      <c r="CE103" s="10">
        <f t="shared" ca="1" si="59"/>
        <v>0.31814600518153757</v>
      </c>
      <c r="CF103" s="11">
        <f t="shared" ca="1" si="60"/>
        <v>98</v>
      </c>
      <c r="CH103" s="4">
        <v>103</v>
      </c>
      <c r="CI103" s="4">
        <v>0</v>
      </c>
      <c r="CJ103" s="4">
        <v>2</v>
      </c>
      <c r="CL103" s="10">
        <f t="shared" ca="1" si="61"/>
        <v>0.19188453470223821</v>
      </c>
      <c r="CM103" s="11">
        <f t="shared" ca="1" si="62"/>
        <v>115</v>
      </c>
      <c r="CO103" s="4">
        <v>103</v>
      </c>
      <c r="CP103" s="4">
        <v>0</v>
      </c>
      <c r="CQ103" s="4">
        <v>2</v>
      </c>
      <c r="CS103" s="10">
        <f t="shared" ca="1" si="63"/>
        <v>4.376921017739055E-2</v>
      </c>
      <c r="CT103" s="11">
        <f t="shared" ca="1" si="64"/>
        <v>129</v>
      </c>
      <c r="CV103" s="4">
        <v>103</v>
      </c>
      <c r="CW103" s="4">
        <v>0</v>
      </c>
      <c r="CX103" s="4">
        <v>2</v>
      </c>
    </row>
    <row r="104" spans="76:102" x14ac:dyDescent="0.25">
      <c r="CE104" s="10">
        <f t="shared" ca="1" si="59"/>
        <v>0.81394736955031821</v>
      </c>
      <c r="CF104" s="11">
        <f t="shared" ca="1" si="60"/>
        <v>27</v>
      </c>
      <c r="CH104" s="4">
        <v>104</v>
      </c>
      <c r="CI104" s="4">
        <v>0</v>
      </c>
      <c r="CJ104" s="4">
        <v>3</v>
      </c>
      <c r="CL104" s="10">
        <f t="shared" ca="1" si="61"/>
        <v>0.57499423261639127</v>
      </c>
      <c r="CM104" s="11">
        <f t="shared" ca="1" si="62"/>
        <v>67</v>
      </c>
      <c r="CO104" s="4">
        <v>104</v>
      </c>
      <c r="CP104" s="4">
        <v>0</v>
      </c>
      <c r="CQ104" s="4">
        <v>3</v>
      </c>
      <c r="CS104" s="10">
        <f t="shared" ca="1" si="63"/>
        <v>0.16378304806268762</v>
      </c>
      <c r="CT104" s="11">
        <f t="shared" ca="1" si="64"/>
        <v>111</v>
      </c>
      <c r="CV104" s="4">
        <v>104</v>
      </c>
      <c r="CW104" s="4">
        <v>0</v>
      </c>
      <c r="CX104" s="4">
        <v>3</v>
      </c>
    </row>
    <row r="105" spans="76:102" x14ac:dyDescent="0.25">
      <c r="CE105" s="10">
        <f t="shared" ca="1" si="59"/>
        <v>0.28148026151166294</v>
      </c>
      <c r="CF105" s="11">
        <f t="shared" ca="1" si="60"/>
        <v>102</v>
      </c>
      <c r="CH105" s="4">
        <v>105</v>
      </c>
      <c r="CI105" s="4">
        <v>0</v>
      </c>
      <c r="CJ105" s="4">
        <v>4</v>
      </c>
      <c r="CL105" s="10">
        <f t="shared" ca="1" si="61"/>
        <v>0.30566562575118639</v>
      </c>
      <c r="CM105" s="11">
        <f t="shared" ca="1" si="62"/>
        <v>98</v>
      </c>
      <c r="CO105" s="4">
        <v>105</v>
      </c>
      <c r="CP105" s="4">
        <v>0</v>
      </c>
      <c r="CQ105" s="4">
        <v>4</v>
      </c>
      <c r="CS105" s="10">
        <f t="shared" ca="1" si="63"/>
        <v>0.54758728512102528</v>
      </c>
      <c r="CT105" s="11">
        <f t="shared" ca="1" si="64"/>
        <v>55</v>
      </c>
      <c r="CV105" s="4">
        <v>105</v>
      </c>
      <c r="CW105" s="4">
        <v>0</v>
      </c>
      <c r="CX105" s="4">
        <v>4</v>
      </c>
    </row>
    <row r="106" spans="76:102" x14ac:dyDescent="0.25">
      <c r="CE106" s="10">
        <f t="shared" ca="1" si="59"/>
        <v>0.73675696015325109</v>
      </c>
      <c r="CF106" s="11">
        <f t="shared" ca="1" si="60"/>
        <v>41</v>
      </c>
      <c r="CH106" s="4">
        <v>106</v>
      </c>
      <c r="CI106" s="4">
        <v>0</v>
      </c>
      <c r="CJ106" s="4">
        <v>5</v>
      </c>
      <c r="CL106" s="10">
        <f t="shared" ca="1" si="61"/>
        <v>0.76872045399002598</v>
      </c>
      <c r="CM106" s="11">
        <f t="shared" ca="1" si="62"/>
        <v>31</v>
      </c>
      <c r="CO106" s="4">
        <v>106</v>
      </c>
      <c r="CP106" s="4">
        <v>0</v>
      </c>
      <c r="CQ106" s="4">
        <v>5</v>
      </c>
      <c r="CS106" s="10">
        <f t="shared" ca="1" si="63"/>
        <v>0.47295361324563168</v>
      </c>
      <c r="CT106" s="11">
        <f t="shared" ca="1" si="64"/>
        <v>71</v>
      </c>
      <c r="CV106" s="4">
        <v>106</v>
      </c>
      <c r="CW106" s="4">
        <v>0</v>
      </c>
      <c r="CX106" s="4">
        <v>5</v>
      </c>
    </row>
    <row r="107" spans="76:102" x14ac:dyDescent="0.25">
      <c r="CE107" s="10">
        <f t="shared" ca="1" si="59"/>
        <v>0.74028352957809085</v>
      </c>
      <c r="CF107" s="11">
        <f t="shared" ca="1" si="60"/>
        <v>39</v>
      </c>
      <c r="CH107" s="4">
        <v>107</v>
      </c>
      <c r="CI107" s="4">
        <v>0</v>
      </c>
      <c r="CJ107" s="4">
        <v>6</v>
      </c>
      <c r="CL107" s="10">
        <f t="shared" ca="1" si="61"/>
        <v>9.2695923750019671E-2</v>
      </c>
      <c r="CM107" s="11">
        <f t="shared" ca="1" si="62"/>
        <v>133</v>
      </c>
      <c r="CO107" s="4">
        <v>107</v>
      </c>
      <c r="CP107" s="4">
        <v>0</v>
      </c>
      <c r="CQ107" s="4">
        <v>6</v>
      </c>
      <c r="CS107" s="10">
        <f t="shared" ca="1" si="63"/>
        <v>0.9145178780081743</v>
      </c>
      <c r="CT107" s="11">
        <f t="shared" ca="1" si="64"/>
        <v>14</v>
      </c>
      <c r="CV107" s="4">
        <v>107</v>
      </c>
      <c r="CW107" s="4">
        <v>0</v>
      </c>
      <c r="CX107" s="4">
        <v>6</v>
      </c>
    </row>
    <row r="108" spans="76:102" x14ac:dyDescent="0.25">
      <c r="CE108" s="10">
        <f t="shared" ca="1" si="59"/>
        <v>0.75269214616806868</v>
      </c>
      <c r="CF108" s="11">
        <f t="shared" ca="1" si="60"/>
        <v>37</v>
      </c>
      <c r="CH108" s="4">
        <v>108</v>
      </c>
      <c r="CI108" s="4">
        <v>0</v>
      </c>
      <c r="CJ108" s="4">
        <v>7</v>
      </c>
      <c r="CL108" s="10">
        <f t="shared" ca="1" si="61"/>
        <v>0.73069253617327135</v>
      </c>
      <c r="CM108" s="11">
        <f t="shared" ca="1" si="62"/>
        <v>38</v>
      </c>
      <c r="CO108" s="4">
        <v>108</v>
      </c>
      <c r="CP108" s="4">
        <v>0</v>
      </c>
      <c r="CQ108" s="4">
        <v>7</v>
      </c>
      <c r="CS108" s="10">
        <f t="shared" ca="1" si="63"/>
        <v>0.40886554924409613</v>
      </c>
      <c r="CT108" s="11">
        <f t="shared" ca="1" si="64"/>
        <v>86</v>
      </c>
      <c r="CV108" s="4">
        <v>108</v>
      </c>
      <c r="CW108" s="4">
        <v>0</v>
      </c>
      <c r="CX108" s="4">
        <v>7</v>
      </c>
    </row>
    <row r="109" spans="76:102" x14ac:dyDescent="0.25">
      <c r="CE109" s="10">
        <f t="shared" ca="1" si="59"/>
        <v>0.21966542093216201</v>
      </c>
      <c r="CF109" s="11">
        <f t="shared" ca="1" si="60"/>
        <v>112</v>
      </c>
      <c r="CH109" s="4">
        <v>109</v>
      </c>
      <c r="CI109" s="4">
        <v>0</v>
      </c>
      <c r="CJ109" s="4">
        <v>8</v>
      </c>
      <c r="CL109" s="10">
        <f t="shared" ca="1" si="61"/>
        <v>0.32763075129534502</v>
      </c>
      <c r="CM109" s="11">
        <f t="shared" ca="1" si="62"/>
        <v>93</v>
      </c>
      <c r="CO109" s="4">
        <v>109</v>
      </c>
      <c r="CP109" s="4">
        <v>0</v>
      </c>
      <c r="CQ109" s="4">
        <v>8</v>
      </c>
      <c r="CS109" s="10">
        <f t="shared" ca="1" si="63"/>
        <v>0.92688145873896755</v>
      </c>
      <c r="CT109" s="11">
        <f t="shared" ca="1" si="64"/>
        <v>9</v>
      </c>
      <c r="CV109" s="4">
        <v>109</v>
      </c>
      <c r="CW109" s="4">
        <v>0</v>
      </c>
      <c r="CX109" s="4">
        <v>8</v>
      </c>
    </row>
    <row r="110" spans="76:102" x14ac:dyDescent="0.25">
      <c r="CE110" s="10">
        <f t="shared" ca="1" si="59"/>
        <v>0.96850229767481733</v>
      </c>
      <c r="CF110" s="11">
        <f t="shared" ca="1" si="60"/>
        <v>3</v>
      </c>
      <c r="CH110" s="4">
        <v>110</v>
      </c>
      <c r="CI110" s="4">
        <v>0</v>
      </c>
      <c r="CJ110" s="4">
        <v>9</v>
      </c>
      <c r="CL110" s="10">
        <f t="shared" ca="1" si="61"/>
        <v>0.97847908634736347</v>
      </c>
      <c r="CM110" s="11">
        <f t="shared" ca="1" si="62"/>
        <v>5</v>
      </c>
      <c r="CO110" s="4">
        <v>110</v>
      </c>
      <c r="CP110" s="4">
        <v>0</v>
      </c>
      <c r="CQ110" s="4">
        <v>9</v>
      </c>
      <c r="CS110" s="10">
        <f t="shared" ca="1" si="63"/>
        <v>0.85363777373035632</v>
      </c>
      <c r="CT110" s="11">
        <f t="shared" ca="1" si="64"/>
        <v>24</v>
      </c>
      <c r="CV110" s="4">
        <v>110</v>
      </c>
      <c r="CW110" s="4">
        <v>0</v>
      </c>
      <c r="CX110" s="4">
        <v>9</v>
      </c>
    </row>
    <row r="111" spans="76:102" x14ac:dyDescent="0.25">
      <c r="CE111" s="10">
        <f t="shared" ca="1" si="59"/>
        <v>0.5128099140260608</v>
      </c>
      <c r="CF111" s="11">
        <f t="shared" ca="1" si="60"/>
        <v>69</v>
      </c>
      <c r="CH111" s="4">
        <v>111</v>
      </c>
      <c r="CI111" s="4">
        <v>1</v>
      </c>
      <c r="CJ111" s="4">
        <v>0</v>
      </c>
      <c r="CL111" s="10">
        <f t="shared" ca="1" si="61"/>
        <v>0.77961847967551134</v>
      </c>
      <c r="CM111" s="11">
        <f t="shared" ca="1" si="62"/>
        <v>29</v>
      </c>
      <c r="CO111" s="4">
        <v>111</v>
      </c>
      <c r="CP111" s="4">
        <v>1</v>
      </c>
      <c r="CQ111" s="4">
        <v>0</v>
      </c>
      <c r="CS111" s="10">
        <f t="shared" ca="1" si="63"/>
        <v>2.7096450858516974E-2</v>
      </c>
      <c r="CT111" s="11">
        <f t="shared" ca="1" si="64"/>
        <v>133</v>
      </c>
      <c r="CV111" s="4">
        <v>111</v>
      </c>
      <c r="CW111" s="4">
        <v>1</v>
      </c>
      <c r="CX111" s="4">
        <v>0</v>
      </c>
    </row>
    <row r="112" spans="76:102" x14ac:dyDescent="0.25">
      <c r="CE112" s="10">
        <f t="shared" ca="1" si="59"/>
        <v>2.3436817627191631E-2</v>
      </c>
      <c r="CF112" s="11">
        <f t="shared" ca="1" si="60"/>
        <v>138</v>
      </c>
      <c r="CH112" s="4">
        <v>112</v>
      </c>
      <c r="CI112" s="4">
        <v>2</v>
      </c>
      <c r="CJ112" s="4">
        <v>0</v>
      </c>
      <c r="CL112" s="10">
        <f t="shared" ca="1" si="61"/>
        <v>0.96924455996358827</v>
      </c>
      <c r="CM112" s="11">
        <f t="shared" ca="1" si="62"/>
        <v>7</v>
      </c>
      <c r="CO112" s="4">
        <v>112</v>
      </c>
      <c r="CP112" s="4">
        <v>2</v>
      </c>
      <c r="CQ112" s="4">
        <v>0</v>
      </c>
      <c r="CS112" s="10">
        <f t="shared" ca="1" si="63"/>
        <v>0.18302605646870607</v>
      </c>
      <c r="CT112" s="11">
        <f t="shared" ca="1" si="64"/>
        <v>109</v>
      </c>
      <c r="CV112" s="4">
        <v>112</v>
      </c>
      <c r="CW112" s="4">
        <v>2</v>
      </c>
      <c r="CX112" s="4">
        <v>0</v>
      </c>
    </row>
    <row r="113" spans="83:102" x14ac:dyDescent="0.25">
      <c r="CE113" s="10">
        <f t="shared" ca="1" si="59"/>
        <v>0.54974056282217676</v>
      </c>
      <c r="CF113" s="11">
        <f t="shared" ca="1" si="60"/>
        <v>62</v>
      </c>
      <c r="CH113" s="4">
        <v>113</v>
      </c>
      <c r="CI113" s="4">
        <v>3</v>
      </c>
      <c r="CJ113" s="4">
        <v>0</v>
      </c>
      <c r="CL113" s="10">
        <f t="shared" ca="1" si="61"/>
        <v>0.25680573314564903</v>
      </c>
      <c r="CM113" s="11">
        <f t="shared" ca="1" si="62"/>
        <v>103</v>
      </c>
      <c r="CO113" s="4">
        <v>113</v>
      </c>
      <c r="CP113" s="4">
        <v>3</v>
      </c>
      <c r="CQ113" s="4">
        <v>0</v>
      </c>
      <c r="CS113" s="10">
        <f t="shared" ca="1" si="63"/>
        <v>0.22644132897792124</v>
      </c>
      <c r="CT113" s="11">
        <f t="shared" ca="1" si="64"/>
        <v>103</v>
      </c>
      <c r="CV113" s="4">
        <v>113</v>
      </c>
      <c r="CW113" s="4">
        <v>3</v>
      </c>
      <c r="CX113" s="4">
        <v>0</v>
      </c>
    </row>
    <row r="114" spans="83:102" x14ac:dyDescent="0.25">
      <c r="CE114" s="10">
        <f t="shared" ca="1" si="59"/>
        <v>0.80454429518932391</v>
      </c>
      <c r="CF114" s="11">
        <f t="shared" ca="1" si="60"/>
        <v>31</v>
      </c>
      <c r="CH114" s="4">
        <v>114</v>
      </c>
      <c r="CI114" s="4">
        <v>4</v>
      </c>
      <c r="CJ114" s="4">
        <v>0</v>
      </c>
      <c r="CL114" s="10">
        <f t="shared" ca="1" si="61"/>
        <v>0.4204875462358838</v>
      </c>
      <c r="CM114" s="11">
        <f t="shared" ca="1" si="62"/>
        <v>86</v>
      </c>
      <c r="CO114" s="4">
        <v>114</v>
      </c>
      <c r="CP114" s="4">
        <v>4</v>
      </c>
      <c r="CQ114" s="4">
        <v>0</v>
      </c>
      <c r="CS114" s="10">
        <f t="shared" ca="1" si="63"/>
        <v>0.38048685000697702</v>
      </c>
      <c r="CT114" s="11">
        <f t="shared" ca="1" si="64"/>
        <v>92</v>
      </c>
      <c r="CV114" s="4">
        <v>114</v>
      </c>
      <c r="CW114" s="4">
        <v>4</v>
      </c>
      <c r="CX114" s="4">
        <v>0</v>
      </c>
    </row>
    <row r="115" spans="83:102" x14ac:dyDescent="0.25">
      <c r="CE115" s="10">
        <f t="shared" ca="1" si="59"/>
        <v>0.49437873762725459</v>
      </c>
      <c r="CF115" s="11">
        <f t="shared" ca="1" si="60"/>
        <v>76</v>
      </c>
      <c r="CH115" s="4">
        <v>115</v>
      </c>
      <c r="CI115" s="4">
        <v>5</v>
      </c>
      <c r="CJ115" s="4">
        <v>0</v>
      </c>
      <c r="CL115" s="10">
        <f t="shared" ca="1" si="61"/>
        <v>0.98067873384903481</v>
      </c>
      <c r="CM115" s="11">
        <f t="shared" ca="1" si="62"/>
        <v>3</v>
      </c>
      <c r="CO115" s="4">
        <v>115</v>
      </c>
      <c r="CP115" s="4">
        <v>5</v>
      </c>
      <c r="CQ115" s="4">
        <v>0</v>
      </c>
      <c r="CS115" s="10">
        <f t="shared" ca="1" si="63"/>
        <v>0.38371423077439359</v>
      </c>
      <c r="CT115" s="11">
        <f t="shared" ca="1" si="64"/>
        <v>91</v>
      </c>
      <c r="CV115" s="4">
        <v>115</v>
      </c>
      <c r="CW115" s="4">
        <v>5</v>
      </c>
      <c r="CX115" s="4">
        <v>0</v>
      </c>
    </row>
    <row r="116" spans="83:102" x14ac:dyDescent="0.25">
      <c r="CE116" s="10">
        <f t="shared" ca="1" si="59"/>
        <v>0.96687528367034326</v>
      </c>
      <c r="CF116" s="11">
        <f t="shared" ca="1" si="60"/>
        <v>4</v>
      </c>
      <c r="CH116" s="4">
        <v>116</v>
      </c>
      <c r="CI116" s="4">
        <v>6</v>
      </c>
      <c r="CJ116" s="4">
        <v>0</v>
      </c>
      <c r="CL116" s="10">
        <f t="shared" ca="1" si="61"/>
        <v>0.24032273748896049</v>
      </c>
      <c r="CM116" s="11">
        <f t="shared" ca="1" si="62"/>
        <v>106</v>
      </c>
      <c r="CO116" s="4">
        <v>116</v>
      </c>
      <c r="CP116" s="4">
        <v>6</v>
      </c>
      <c r="CQ116" s="4">
        <v>0</v>
      </c>
      <c r="CS116" s="10">
        <f t="shared" ca="1" si="63"/>
        <v>0.73381511523686149</v>
      </c>
      <c r="CT116" s="11">
        <f t="shared" ca="1" si="64"/>
        <v>39</v>
      </c>
      <c r="CV116" s="4">
        <v>116</v>
      </c>
      <c r="CW116" s="4">
        <v>6</v>
      </c>
      <c r="CX116" s="4">
        <v>0</v>
      </c>
    </row>
    <row r="117" spans="83:102" x14ac:dyDescent="0.25">
      <c r="CE117" s="10">
        <f t="shared" ca="1" si="59"/>
        <v>0.28890801190792392</v>
      </c>
      <c r="CF117" s="11">
        <f t="shared" ca="1" si="60"/>
        <v>101</v>
      </c>
      <c r="CH117" s="4">
        <v>117</v>
      </c>
      <c r="CI117" s="4">
        <v>7</v>
      </c>
      <c r="CJ117" s="4">
        <v>0</v>
      </c>
      <c r="CL117" s="10">
        <f t="shared" ca="1" si="61"/>
        <v>0.23610195586258931</v>
      </c>
      <c r="CM117" s="11">
        <f t="shared" ca="1" si="62"/>
        <v>107</v>
      </c>
      <c r="CO117" s="4">
        <v>117</v>
      </c>
      <c r="CP117" s="4">
        <v>7</v>
      </c>
      <c r="CQ117" s="4">
        <v>0</v>
      </c>
      <c r="CS117" s="10">
        <f t="shared" ca="1" si="63"/>
        <v>0.21485641547737544</v>
      </c>
      <c r="CT117" s="11">
        <f t="shared" ca="1" si="64"/>
        <v>106</v>
      </c>
      <c r="CV117" s="4">
        <v>117</v>
      </c>
      <c r="CW117" s="4">
        <v>7</v>
      </c>
      <c r="CX117" s="4">
        <v>0</v>
      </c>
    </row>
    <row r="118" spans="83:102" x14ac:dyDescent="0.25">
      <c r="CE118" s="10">
        <f t="shared" ca="1" si="59"/>
        <v>0.48605872217598844</v>
      </c>
      <c r="CF118" s="11">
        <f t="shared" ca="1" si="60"/>
        <v>79</v>
      </c>
      <c r="CH118" s="4">
        <v>118</v>
      </c>
      <c r="CI118" s="4">
        <v>8</v>
      </c>
      <c r="CJ118" s="4">
        <v>0</v>
      </c>
      <c r="CL118" s="10">
        <f t="shared" ca="1" si="61"/>
        <v>5.4002229160139414E-2</v>
      </c>
      <c r="CM118" s="11">
        <f t="shared" ca="1" si="62"/>
        <v>137</v>
      </c>
      <c r="CO118" s="4">
        <v>118</v>
      </c>
      <c r="CP118" s="4">
        <v>8</v>
      </c>
      <c r="CQ118" s="4">
        <v>0</v>
      </c>
      <c r="CS118" s="10">
        <f t="shared" ca="1" si="63"/>
        <v>1.810909546941486E-2</v>
      </c>
      <c r="CT118" s="11">
        <f t="shared" ca="1" si="64"/>
        <v>135</v>
      </c>
      <c r="CV118" s="4">
        <v>118</v>
      </c>
      <c r="CW118" s="4">
        <v>8</v>
      </c>
      <c r="CX118" s="4">
        <v>0</v>
      </c>
    </row>
    <row r="119" spans="83:102" x14ac:dyDescent="0.25">
      <c r="CE119" s="10">
        <f t="shared" ca="1" si="59"/>
        <v>0.69745911264195515</v>
      </c>
      <c r="CF119" s="11">
        <f t="shared" ca="1" si="60"/>
        <v>44</v>
      </c>
      <c r="CH119" s="4">
        <v>119</v>
      </c>
      <c r="CI119" s="4">
        <v>9</v>
      </c>
      <c r="CJ119" s="4">
        <v>0</v>
      </c>
      <c r="CL119" s="10">
        <f t="shared" ca="1" si="61"/>
        <v>0.16647849373366985</v>
      </c>
      <c r="CM119" s="11">
        <f t="shared" ca="1" si="62"/>
        <v>119</v>
      </c>
      <c r="CO119" s="4">
        <v>119</v>
      </c>
      <c r="CP119" s="4">
        <v>9</v>
      </c>
      <c r="CQ119" s="4">
        <v>0</v>
      </c>
      <c r="CS119" s="10">
        <f t="shared" ca="1" si="63"/>
        <v>0.61831978867747006</v>
      </c>
      <c r="CT119" s="11">
        <f t="shared" ca="1" si="64"/>
        <v>48</v>
      </c>
      <c r="CV119" s="4">
        <v>119</v>
      </c>
      <c r="CW119" s="4">
        <v>9</v>
      </c>
      <c r="CX119" s="4">
        <v>0</v>
      </c>
    </row>
    <row r="120" spans="83:102" x14ac:dyDescent="0.25">
      <c r="CE120" s="10">
        <f t="shared" ca="1" si="59"/>
        <v>0.74933774342011228</v>
      </c>
      <c r="CF120" s="11">
        <f t="shared" ca="1" si="60"/>
        <v>38</v>
      </c>
      <c r="CH120" s="4">
        <v>120</v>
      </c>
      <c r="CI120" s="4">
        <v>0</v>
      </c>
      <c r="CJ120" s="4">
        <v>0</v>
      </c>
      <c r="CL120" s="10">
        <f t="shared" ca="1" si="61"/>
        <v>0.59929543821385622</v>
      </c>
      <c r="CM120" s="11">
        <f t="shared" ca="1" si="62"/>
        <v>63</v>
      </c>
      <c r="CO120" s="4">
        <v>120</v>
      </c>
      <c r="CP120" s="4">
        <v>0</v>
      </c>
      <c r="CQ120" s="4">
        <v>0</v>
      </c>
      <c r="CS120" s="10">
        <f t="shared" ca="1" si="63"/>
        <v>0.21515287387049853</v>
      </c>
      <c r="CT120" s="11">
        <f t="shared" ca="1" si="64"/>
        <v>105</v>
      </c>
      <c r="CV120" s="4">
        <v>120</v>
      </c>
      <c r="CW120" s="4">
        <v>0</v>
      </c>
      <c r="CX120" s="4">
        <v>0</v>
      </c>
    </row>
    <row r="121" spans="83:102" x14ac:dyDescent="0.25">
      <c r="CE121" s="10">
        <f t="shared" ca="1" si="59"/>
        <v>0.93556588602100255</v>
      </c>
      <c r="CF121" s="11">
        <f t="shared" ca="1" si="60"/>
        <v>10</v>
      </c>
      <c r="CH121" s="4">
        <v>121</v>
      </c>
      <c r="CI121" s="4">
        <v>0</v>
      </c>
      <c r="CJ121" s="4">
        <v>0</v>
      </c>
      <c r="CL121" s="10">
        <f t="shared" ca="1" si="61"/>
        <v>0.89040003751983587</v>
      </c>
      <c r="CM121" s="11">
        <f t="shared" ca="1" si="62"/>
        <v>17</v>
      </c>
      <c r="CO121" s="4">
        <v>121</v>
      </c>
      <c r="CP121" s="4">
        <v>0</v>
      </c>
      <c r="CQ121" s="4">
        <v>0</v>
      </c>
      <c r="CS121" s="10">
        <f t="shared" ca="1" si="63"/>
        <v>0.5085852544865862</v>
      </c>
      <c r="CT121" s="11">
        <f t="shared" ca="1" si="64"/>
        <v>66</v>
      </c>
      <c r="CV121" s="4">
        <v>121</v>
      </c>
      <c r="CW121" s="4">
        <v>0</v>
      </c>
      <c r="CX121" s="4">
        <v>0</v>
      </c>
    </row>
    <row r="122" spans="83:102" x14ac:dyDescent="0.25">
      <c r="CE122" s="10">
        <f t="shared" ca="1" si="59"/>
        <v>0.14843820952127984</v>
      </c>
      <c r="CF122" s="11">
        <f t="shared" ca="1" si="60"/>
        <v>121</v>
      </c>
      <c r="CH122" s="4">
        <v>122</v>
      </c>
      <c r="CI122" s="4">
        <v>0</v>
      </c>
      <c r="CJ122" s="4">
        <v>1</v>
      </c>
      <c r="CL122" s="10">
        <f t="shared" ca="1" si="61"/>
        <v>0.58740993462405811</v>
      </c>
      <c r="CM122" s="11">
        <f t="shared" ca="1" si="62"/>
        <v>65</v>
      </c>
      <c r="CO122" s="4">
        <v>122</v>
      </c>
      <c r="CP122" s="4">
        <v>0</v>
      </c>
      <c r="CQ122" s="4">
        <v>1</v>
      </c>
      <c r="CS122" s="10">
        <f t="shared" ca="1" si="63"/>
        <v>0.49322499965352729</v>
      </c>
      <c r="CT122" s="11">
        <f t="shared" ca="1" si="64"/>
        <v>68</v>
      </c>
      <c r="CV122" s="4">
        <v>122</v>
      </c>
      <c r="CW122" s="4">
        <v>0</v>
      </c>
      <c r="CX122" s="4">
        <v>1</v>
      </c>
    </row>
    <row r="123" spans="83:102" x14ac:dyDescent="0.25">
      <c r="CE123" s="10">
        <f t="shared" ca="1" si="59"/>
        <v>0.8303130714179594</v>
      </c>
      <c r="CF123" s="11">
        <f t="shared" ca="1" si="60"/>
        <v>24</v>
      </c>
      <c r="CH123" s="4">
        <v>123</v>
      </c>
      <c r="CI123" s="4">
        <v>0</v>
      </c>
      <c r="CJ123" s="4">
        <v>2</v>
      </c>
      <c r="CL123" s="10">
        <f t="shared" ca="1" si="61"/>
        <v>0.63503718658504482</v>
      </c>
      <c r="CM123" s="11">
        <f t="shared" ca="1" si="62"/>
        <v>55</v>
      </c>
      <c r="CO123" s="4">
        <v>123</v>
      </c>
      <c r="CP123" s="4">
        <v>0</v>
      </c>
      <c r="CQ123" s="4">
        <v>2</v>
      </c>
      <c r="CS123" s="10">
        <f t="shared" ca="1" si="63"/>
        <v>0.37972012424433499</v>
      </c>
      <c r="CT123" s="11">
        <f t="shared" ca="1" si="64"/>
        <v>93</v>
      </c>
      <c r="CV123" s="4">
        <v>123</v>
      </c>
      <c r="CW123" s="4">
        <v>0</v>
      </c>
      <c r="CX123" s="4">
        <v>2</v>
      </c>
    </row>
    <row r="124" spans="83:102" x14ac:dyDescent="0.25">
      <c r="CE124" s="10">
        <f t="shared" ca="1" si="59"/>
        <v>0.42114028671350867</v>
      </c>
      <c r="CF124" s="11">
        <f t="shared" ca="1" si="60"/>
        <v>87</v>
      </c>
      <c r="CH124" s="4">
        <v>124</v>
      </c>
      <c r="CI124" s="4">
        <v>0</v>
      </c>
      <c r="CJ124" s="4">
        <v>3</v>
      </c>
      <c r="CL124" s="10">
        <f t="shared" ca="1" si="61"/>
        <v>0.86927782741905713</v>
      </c>
      <c r="CM124" s="11">
        <f t="shared" ca="1" si="62"/>
        <v>23</v>
      </c>
      <c r="CO124" s="4">
        <v>124</v>
      </c>
      <c r="CP124" s="4">
        <v>0</v>
      </c>
      <c r="CQ124" s="4">
        <v>3</v>
      </c>
      <c r="CS124" s="10">
        <f t="shared" ca="1" si="63"/>
        <v>0.21579840384416094</v>
      </c>
      <c r="CT124" s="11">
        <f t="shared" ca="1" si="64"/>
        <v>104</v>
      </c>
      <c r="CV124" s="4">
        <v>124</v>
      </c>
      <c r="CW124" s="4">
        <v>0</v>
      </c>
      <c r="CX124" s="4">
        <v>3</v>
      </c>
    </row>
    <row r="125" spans="83:102" x14ac:dyDescent="0.25">
      <c r="CE125" s="10">
        <f t="shared" ca="1" si="59"/>
        <v>0.95932599143914754</v>
      </c>
      <c r="CF125" s="11">
        <f t="shared" ca="1" si="60"/>
        <v>6</v>
      </c>
      <c r="CH125" s="4">
        <v>125</v>
      </c>
      <c r="CI125" s="4">
        <v>0</v>
      </c>
      <c r="CJ125" s="4">
        <v>4</v>
      </c>
      <c r="CL125" s="10">
        <f t="shared" ca="1" si="61"/>
        <v>0.22796181763245871</v>
      </c>
      <c r="CM125" s="11">
        <f t="shared" ca="1" si="62"/>
        <v>108</v>
      </c>
      <c r="CO125" s="4">
        <v>125</v>
      </c>
      <c r="CP125" s="4">
        <v>0</v>
      </c>
      <c r="CQ125" s="4">
        <v>4</v>
      </c>
      <c r="CS125" s="10">
        <f t="shared" ca="1" si="63"/>
        <v>0.85745838737947255</v>
      </c>
      <c r="CT125" s="11">
        <f t="shared" ca="1" si="64"/>
        <v>22</v>
      </c>
      <c r="CV125" s="4">
        <v>125</v>
      </c>
      <c r="CW125" s="4">
        <v>0</v>
      </c>
      <c r="CX125" s="4">
        <v>4</v>
      </c>
    </row>
    <row r="126" spans="83:102" x14ac:dyDescent="0.25">
      <c r="CE126" s="10">
        <f t="shared" ca="1" si="59"/>
        <v>0.1438675722571815</v>
      </c>
      <c r="CF126" s="11">
        <f t="shared" ca="1" si="60"/>
        <v>122</v>
      </c>
      <c r="CH126" s="4">
        <v>126</v>
      </c>
      <c r="CI126" s="4">
        <v>0</v>
      </c>
      <c r="CJ126" s="4">
        <v>5</v>
      </c>
      <c r="CL126" s="10">
        <f t="shared" ca="1" si="61"/>
        <v>0.87436338051429918</v>
      </c>
      <c r="CM126" s="11">
        <f t="shared" ca="1" si="62"/>
        <v>22</v>
      </c>
      <c r="CO126" s="4">
        <v>126</v>
      </c>
      <c r="CP126" s="4">
        <v>0</v>
      </c>
      <c r="CQ126" s="4">
        <v>5</v>
      </c>
      <c r="CS126" s="10">
        <f t="shared" ca="1" si="63"/>
        <v>1.671421812806495E-2</v>
      </c>
      <c r="CT126" s="11">
        <f t="shared" ca="1" si="64"/>
        <v>136</v>
      </c>
      <c r="CV126" s="4">
        <v>126</v>
      </c>
      <c r="CW126" s="4">
        <v>0</v>
      </c>
      <c r="CX126" s="4">
        <v>5</v>
      </c>
    </row>
    <row r="127" spans="83:102" x14ac:dyDescent="0.25">
      <c r="CE127" s="10">
        <f t="shared" ca="1" si="59"/>
        <v>0.56542784158869186</v>
      </c>
      <c r="CF127" s="11">
        <f t="shared" ca="1" si="60"/>
        <v>60</v>
      </c>
      <c r="CH127" s="4">
        <v>127</v>
      </c>
      <c r="CI127" s="4">
        <v>0</v>
      </c>
      <c r="CJ127" s="4">
        <v>6</v>
      </c>
      <c r="CL127" s="10">
        <f t="shared" ca="1" si="61"/>
        <v>6.7337869877253431E-2</v>
      </c>
      <c r="CM127" s="11">
        <f t="shared" ca="1" si="62"/>
        <v>135</v>
      </c>
      <c r="CO127" s="4">
        <v>127</v>
      </c>
      <c r="CP127" s="4">
        <v>0</v>
      </c>
      <c r="CQ127" s="4">
        <v>6</v>
      </c>
      <c r="CS127" s="10">
        <f t="shared" ca="1" si="63"/>
        <v>1.7454201520680224E-3</v>
      </c>
      <c r="CT127" s="11">
        <f t="shared" ca="1" si="64"/>
        <v>140</v>
      </c>
      <c r="CV127" s="4">
        <v>127</v>
      </c>
      <c r="CW127" s="4">
        <v>0</v>
      </c>
      <c r="CX127" s="4">
        <v>6</v>
      </c>
    </row>
    <row r="128" spans="83:102" x14ac:dyDescent="0.25">
      <c r="CE128" s="10">
        <f t="shared" ca="1" si="59"/>
        <v>0.69133707802347732</v>
      </c>
      <c r="CF128" s="11">
        <f t="shared" ca="1" si="60"/>
        <v>46</v>
      </c>
      <c r="CH128" s="4">
        <v>128</v>
      </c>
      <c r="CI128" s="4">
        <v>0</v>
      </c>
      <c r="CJ128" s="4">
        <v>7</v>
      </c>
      <c r="CL128" s="10">
        <f t="shared" ca="1" si="61"/>
        <v>0.56790391968753506</v>
      </c>
      <c r="CM128" s="11">
        <f t="shared" ca="1" si="62"/>
        <v>68</v>
      </c>
      <c r="CO128" s="4">
        <v>128</v>
      </c>
      <c r="CP128" s="4">
        <v>0</v>
      </c>
      <c r="CQ128" s="4">
        <v>7</v>
      </c>
      <c r="CS128" s="10">
        <f t="shared" ca="1" si="63"/>
        <v>0.75843282510422372</v>
      </c>
      <c r="CT128" s="11">
        <f t="shared" ca="1" si="64"/>
        <v>35</v>
      </c>
      <c r="CV128" s="4">
        <v>128</v>
      </c>
      <c r="CW128" s="4">
        <v>0</v>
      </c>
      <c r="CX128" s="4">
        <v>7</v>
      </c>
    </row>
    <row r="129" spans="83:102" x14ac:dyDescent="0.25">
      <c r="CE129" s="10">
        <f t="shared" ca="1" si="59"/>
        <v>0.31181880861756828</v>
      </c>
      <c r="CF129" s="11">
        <f t="shared" ca="1" si="60"/>
        <v>99</v>
      </c>
      <c r="CH129" s="4">
        <v>129</v>
      </c>
      <c r="CI129" s="4">
        <v>0</v>
      </c>
      <c r="CJ129" s="4">
        <v>8</v>
      </c>
      <c r="CL129" s="10">
        <f t="shared" ca="1" si="61"/>
        <v>0.52081995768639422</v>
      </c>
      <c r="CM129" s="11">
        <f t="shared" ca="1" si="62"/>
        <v>73</v>
      </c>
      <c r="CO129" s="4">
        <v>129</v>
      </c>
      <c r="CP129" s="4">
        <v>0</v>
      </c>
      <c r="CQ129" s="4">
        <v>8</v>
      </c>
      <c r="CS129" s="10">
        <f t="shared" ca="1" si="63"/>
        <v>0.92557901305397516</v>
      </c>
      <c r="CT129" s="11">
        <f t="shared" ca="1" si="64"/>
        <v>10</v>
      </c>
      <c r="CV129" s="4">
        <v>129</v>
      </c>
      <c r="CW129" s="4">
        <v>0</v>
      </c>
      <c r="CX129" s="4">
        <v>8</v>
      </c>
    </row>
    <row r="130" spans="83:102" x14ac:dyDescent="0.25">
      <c r="CE130" s="10">
        <f t="shared" ref="CE130:CE140" ca="1" si="65">RAND()</f>
        <v>0.60556270475887364</v>
      </c>
      <c r="CF130" s="11">
        <f t="shared" ref="CF130:CF140" ca="1" si="66">RANK(CE130,$CE$1:$CE$200,)</f>
        <v>54</v>
      </c>
      <c r="CH130" s="4">
        <v>130</v>
      </c>
      <c r="CI130" s="4">
        <v>0</v>
      </c>
      <c r="CJ130" s="4">
        <v>9</v>
      </c>
      <c r="CL130" s="10">
        <f t="shared" ref="CL130:CL140" ca="1" si="67">RAND()</f>
        <v>0.63926770336518512</v>
      </c>
      <c r="CM130" s="11">
        <f t="shared" ref="CM130:CM140" ca="1" si="68">RANK(CL130,$CL$1:$CL$200,)</f>
        <v>53</v>
      </c>
      <c r="CO130" s="4">
        <v>130</v>
      </c>
      <c r="CP130" s="4">
        <v>0</v>
      </c>
      <c r="CQ130" s="4">
        <v>9</v>
      </c>
      <c r="CS130" s="10">
        <f t="shared" ref="CS130:CS140" ca="1" si="69">RAND()</f>
        <v>1.4508115020613332E-2</v>
      </c>
      <c r="CT130" s="11">
        <f t="shared" ref="CT130:CT140" ca="1" si="70">RANK(CS130,$CS$1:$CS$200,)</f>
        <v>137</v>
      </c>
      <c r="CV130" s="4">
        <v>130</v>
      </c>
      <c r="CW130" s="4">
        <v>0</v>
      </c>
      <c r="CX130" s="4">
        <v>9</v>
      </c>
    </row>
    <row r="131" spans="83:102" x14ac:dyDescent="0.25">
      <c r="CE131" s="10">
        <f t="shared" ca="1" si="65"/>
        <v>0.10791676243473547</v>
      </c>
      <c r="CF131" s="11">
        <f t="shared" ca="1" si="66"/>
        <v>127</v>
      </c>
      <c r="CH131" s="4">
        <v>131</v>
      </c>
      <c r="CI131" s="4">
        <v>1</v>
      </c>
      <c r="CJ131" s="4">
        <v>0</v>
      </c>
      <c r="CL131" s="10">
        <f t="shared" ca="1" si="67"/>
        <v>0.64670841952314639</v>
      </c>
      <c r="CM131" s="11">
        <f t="shared" ca="1" si="68"/>
        <v>52</v>
      </c>
      <c r="CO131" s="4">
        <v>131</v>
      </c>
      <c r="CP131" s="4">
        <v>1</v>
      </c>
      <c r="CQ131" s="4">
        <v>0</v>
      </c>
      <c r="CS131" s="10">
        <f t="shared" ca="1" si="69"/>
        <v>0.92079942736087927</v>
      </c>
      <c r="CT131" s="11">
        <f t="shared" ca="1" si="70"/>
        <v>12</v>
      </c>
      <c r="CV131" s="4">
        <v>131</v>
      </c>
      <c r="CW131" s="4">
        <v>1</v>
      </c>
      <c r="CX131" s="4">
        <v>0</v>
      </c>
    </row>
    <row r="132" spans="83:102" x14ac:dyDescent="0.25">
      <c r="CE132" s="10">
        <f t="shared" ca="1" si="65"/>
        <v>0.42283750113587648</v>
      </c>
      <c r="CF132" s="11">
        <f t="shared" ca="1" si="66"/>
        <v>86</v>
      </c>
      <c r="CH132" s="4">
        <v>132</v>
      </c>
      <c r="CI132" s="4">
        <v>2</v>
      </c>
      <c r="CJ132" s="4">
        <v>0</v>
      </c>
      <c r="CL132" s="10">
        <f t="shared" ca="1" si="67"/>
        <v>0.67897937642587314</v>
      </c>
      <c r="CM132" s="11">
        <f t="shared" ca="1" si="68"/>
        <v>48</v>
      </c>
      <c r="CO132" s="4">
        <v>132</v>
      </c>
      <c r="CP132" s="4">
        <v>2</v>
      </c>
      <c r="CQ132" s="4">
        <v>0</v>
      </c>
      <c r="CS132" s="10">
        <f t="shared" ca="1" si="69"/>
        <v>0.41012223748504983</v>
      </c>
      <c r="CT132" s="11">
        <f t="shared" ca="1" si="70"/>
        <v>84</v>
      </c>
      <c r="CV132" s="4">
        <v>132</v>
      </c>
      <c r="CW132" s="4">
        <v>2</v>
      </c>
      <c r="CX132" s="4">
        <v>0</v>
      </c>
    </row>
    <row r="133" spans="83:102" x14ac:dyDescent="0.25">
      <c r="CE133" s="10">
        <f t="shared" ca="1" si="65"/>
        <v>0.76644081679280507</v>
      </c>
      <c r="CF133" s="11">
        <f t="shared" ca="1" si="66"/>
        <v>34</v>
      </c>
      <c r="CH133" s="4">
        <v>133</v>
      </c>
      <c r="CI133" s="4">
        <v>3</v>
      </c>
      <c r="CJ133" s="4">
        <v>0</v>
      </c>
      <c r="CL133" s="10">
        <f t="shared" ca="1" si="67"/>
        <v>0.22746054126997661</v>
      </c>
      <c r="CM133" s="11">
        <f t="shared" ca="1" si="68"/>
        <v>109</v>
      </c>
      <c r="CO133" s="4">
        <v>133</v>
      </c>
      <c r="CP133" s="4">
        <v>3</v>
      </c>
      <c r="CQ133" s="4">
        <v>0</v>
      </c>
      <c r="CS133" s="10">
        <f t="shared" ca="1" si="69"/>
        <v>0.36869634267117013</v>
      </c>
      <c r="CT133" s="11">
        <f t="shared" ca="1" si="70"/>
        <v>95</v>
      </c>
      <c r="CV133" s="4">
        <v>133</v>
      </c>
      <c r="CW133" s="4">
        <v>3</v>
      </c>
      <c r="CX133" s="4">
        <v>0</v>
      </c>
    </row>
    <row r="134" spans="83:102" x14ac:dyDescent="0.25">
      <c r="CE134" s="10">
        <f t="shared" ca="1" si="65"/>
        <v>0.50874058136615707</v>
      </c>
      <c r="CF134" s="11">
        <f t="shared" ca="1" si="66"/>
        <v>70</v>
      </c>
      <c r="CH134" s="4">
        <v>134</v>
      </c>
      <c r="CI134" s="4">
        <v>4</v>
      </c>
      <c r="CJ134" s="4">
        <v>0</v>
      </c>
      <c r="CL134" s="10">
        <f t="shared" ca="1" si="67"/>
        <v>0.75766287103849461</v>
      </c>
      <c r="CM134" s="11">
        <f t="shared" ca="1" si="68"/>
        <v>35</v>
      </c>
      <c r="CO134" s="4">
        <v>134</v>
      </c>
      <c r="CP134" s="4">
        <v>4</v>
      </c>
      <c r="CQ134" s="4">
        <v>0</v>
      </c>
      <c r="CS134" s="10">
        <f t="shared" ca="1" si="69"/>
        <v>0.43686608279888384</v>
      </c>
      <c r="CT134" s="11">
        <f t="shared" ca="1" si="70"/>
        <v>77</v>
      </c>
      <c r="CV134" s="4">
        <v>134</v>
      </c>
      <c r="CW134" s="4">
        <v>4</v>
      </c>
      <c r="CX134" s="4">
        <v>0</v>
      </c>
    </row>
    <row r="135" spans="83:102" x14ac:dyDescent="0.25">
      <c r="CE135" s="10">
        <f t="shared" ca="1" si="65"/>
        <v>0.54941182005019495</v>
      </c>
      <c r="CF135" s="11">
        <f t="shared" ca="1" si="66"/>
        <v>63</v>
      </c>
      <c r="CH135" s="4">
        <v>135</v>
      </c>
      <c r="CI135" s="4">
        <v>5</v>
      </c>
      <c r="CJ135" s="4">
        <v>0</v>
      </c>
      <c r="CL135" s="10">
        <f t="shared" ca="1" si="67"/>
        <v>0.50989956852788143</v>
      </c>
      <c r="CM135" s="11">
        <f t="shared" ca="1" si="68"/>
        <v>76</v>
      </c>
      <c r="CO135" s="4">
        <v>135</v>
      </c>
      <c r="CP135" s="4">
        <v>5</v>
      </c>
      <c r="CQ135" s="4">
        <v>0</v>
      </c>
      <c r="CS135" s="10">
        <f t="shared" ca="1" si="69"/>
        <v>0.4417206925726872</v>
      </c>
      <c r="CT135" s="11">
        <f t="shared" ca="1" si="70"/>
        <v>76</v>
      </c>
      <c r="CV135" s="4">
        <v>135</v>
      </c>
      <c r="CW135" s="4">
        <v>5</v>
      </c>
      <c r="CX135" s="4">
        <v>0</v>
      </c>
    </row>
    <row r="136" spans="83:102" x14ac:dyDescent="0.25">
      <c r="CE136" s="10">
        <f t="shared" ca="1" si="65"/>
        <v>0.67640950317862802</v>
      </c>
      <c r="CF136" s="11">
        <f t="shared" ca="1" si="66"/>
        <v>49</v>
      </c>
      <c r="CH136" s="4">
        <v>136</v>
      </c>
      <c r="CI136" s="4">
        <v>6</v>
      </c>
      <c r="CJ136" s="4">
        <v>0</v>
      </c>
      <c r="CL136" s="10">
        <f t="shared" ca="1" si="67"/>
        <v>0.20473289017538909</v>
      </c>
      <c r="CM136" s="11">
        <f t="shared" ca="1" si="68"/>
        <v>113</v>
      </c>
      <c r="CO136" s="4">
        <v>136</v>
      </c>
      <c r="CP136" s="4">
        <v>6</v>
      </c>
      <c r="CQ136" s="4">
        <v>0</v>
      </c>
      <c r="CS136" s="10">
        <f t="shared" ca="1" si="69"/>
        <v>0.10907092489585302</v>
      </c>
      <c r="CT136" s="11">
        <f t="shared" ca="1" si="70"/>
        <v>116</v>
      </c>
      <c r="CV136" s="4">
        <v>136</v>
      </c>
      <c r="CW136" s="4">
        <v>6</v>
      </c>
      <c r="CX136" s="4">
        <v>0</v>
      </c>
    </row>
    <row r="137" spans="83:102" x14ac:dyDescent="0.25">
      <c r="CE137" s="10">
        <f t="shared" ca="1" si="65"/>
        <v>0.77333779146345338</v>
      </c>
      <c r="CF137" s="11">
        <f t="shared" ca="1" si="66"/>
        <v>33</v>
      </c>
      <c r="CH137" s="4">
        <v>137</v>
      </c>
      <c r="CI137" s="4">
        <v>7</v>
      </c>
      <c r="CJ137" s="4">
        <v>0</v>
      </c>
      <c r="CL137" s="10">
        <f t="shared" ca="1" si="67"/>
        <v>0.70182322265247876</v>
      </c>
      <c r="CM137" s="11">
        <f t="shared" ca="1" si="68"/>
        <v>46</v>
      </c>
      <c r="CO137" s="4">
        <v>137</v>
      </c>
      <c r="CP137" s="4">
        <v>7</v>
      </c>
      <c r="CQ137" s="4">
        <v>0</v>
      </c>
      <c r="CS137" s="10">
        <f t="shared" ca="1" si="69"/>
        <v>0.41165776403548082</v>
      </c>
      <c r="CT137" s="11">
        <f t="shared" ca="1" si="70"/>
        <v>83</v>
      </c>
      <c r="CV137" s="4">
        <v>137</v>
      </c>
      <c r="CW137" s="4">
        <v>7</v>
      </c>
      <c r="CX137" s="4">
        <v>0</v>
      </c>
    </row>
    <row r="138" spans="83:102" x14ac:dyDescent="0.25">
      <c r="CE138" s="10">
        <f t="shared" ca="1" si="65"/>
        <v>0.32083714210716174</v>
      </c>
      <c r="CF138" s="11">
        <f t="shared" ca="1" si="66"/>
        <v>97</v>
      </c>
      <c r="CH138" s="4">
        <v>138</v>
      </c>
      <c r="CI138" s="4">
        <v>8</v>
      </c>
      <c r="CJ138" s="4">
        <v>0</v>
      </c>
      <c r="CL138" s="10">
        <f t="shared" ca="1" si="67"/>
        <v>0.88114149812465137</v>
      </c>
      <c r="CM138" s="11">
        <f t="shared" ca="1" si="68"/>
        <v>20</v>
      </c>
      <c r="CO138" s="4">
        <v>138</v>
      </c>
      <c r="CP138" s="4">
        <v>8</v>
      </c>
      <c r="CQ138" s="4">
        <v>0</v>
      </c>
      <c r="CS138" s="10">
        <f t="shared" ca="1" si="69"/>
        <v>0.54686155802290615</v>
      </c>
      <c r="CT138" s="11">
        <f t="shared" ca="1" si="70"/>
        <v>56</v>
      </c>
      <c r="CV138" s="4">
        <v>138</v>
      </c>
      <c r="CW138" s="4">
        <v>8</v>
      </c>
      <c r="CX138" s="4">
        <v>0</v>
      </c>
    </row>
    <row r="139" spans="83:102" x14ac:dyDescent="0.25">
      <c r="CE139" s="10">
        <f t="shared" ca="1" si="65"/>
        <v>0.85424545524662721</v>
      </c>
      <c r="CF139" s="11">
        <f t="shared" ca="1" si="66"/>
        <v>20</v>
      </c>
      <c r="CH139" s="4">
        <v>139</v>
      </c>
      <c r="CI139" s="4">
        <v>9</v>
      </c>
      <c r="CJ139" s="4">
        <v>0</v>
      </c>
      <c r="CL139" s="10">
        <f t="shared" ca="1" si="67"/>
        <v>0.93610753545085068</v>
      </c>
      <c r="CM139" s="11">
        <f t="shared" ca="1" si="68"/>
        <v>11</v>
      </c>
      <c r="CO139" s="4">
        <v>139</v>
      </c>
      <c r="CP139" s="4">
        <v>9</v>
      </c>
      <c r="CQ139" s="4">
        <v>0</v>
      </c>
      <c r="CS139" s="10">
        <f t="shared" ca="1" si="69"/>
        <v>0.95463893097878938</v>
      </c>
      <c r="CT139" s="11">
        <f t="shared" ca="1" si="70"/>
        <v>6</v>
      </c>
      <c r="CV139" s="4">
        <v>139</v>
      </c>
      <c r="CW139" s="4">
        <v>9</v>
      </c>
      <c r="CX139" s="4">
        <v>0</v>
      </c>
    </row>
    <row r="140" spans="83:102" x14ac:dyDescent="0.25">
      <c r="CE140" s="10">
        <f t="shared" ca="1" si="65"/>
        <v>0.17593029333626464</v>
      </c>
      <c r="CF140" s="11">
        <f t="shared" ca="1" si="66"/>
        <v>116</v>
      </c>
      <c r="CH140" s="4">
        <v>140</v>
      </c>
      <c r="CI140" s="4">
        <v>0</v>
      </c>
      <c r="CJ140" s="4">
        <v>0</v>
      </c>
      <c r="CL140" s="10">
        <f t="shared" ca="1" si="67"/>
        <v>0.45035764309384163</v>
      </c>
      <c r="CM140" s="11">
        <f t="shared" ca="1" si="68"/>
        <v>84</v>
      </c>
      <c r="CO140" s="4">
        <v>140</v>
      </c>
      <c r="CP140" s="4">
        <v>0</v>
      </c>
      <c r="CQ140" s="4">
        <v>0</v>
      </c>
      <c r="CS140" s="10">
        <f t="shared" ca="1" si="69"/>
        <v>0.29621952917030381</v>
      </c>
      <c r="CT140" s="11">
        <f t="shared" ca="1" si="70"/>
        <v>98</v>
      </c>
      <c r="CV140" s="4">
        <v>140</v>
      </c>
      <c r="CW140" s="4">
        <v>0</v>
      </c>
      <c r="CX140" s="4">
        <v>0</v>
      </c>
    </row>
    <row r="141" spans="83:102" x14ac:dyDescent="0.25">
      <c r="CE141" s="10"/>
      <c r="CF141" s="11"/>
      <c r="CH141" s="4"/>
      <c r="CI141" s="4"/>
      <c r="CJ141" s="4"/>
      <c r="CL141" s="10"/>
      <c r="CM141" s="11"/>
      <c r="CO141" s="4"/>
      <c r="CP141" s="4"/>
      <c r="CQ141" s="4"/>
      <c r="CS141" s="10"/>
      <c r="CT141" s="11"/>
    </row>
    <row r="142" spans="83:102" x14ac:dyDescent="0.25">
      <c r="CE142" s="10"/>
      <c r="CF142" s="11"/>
      <c r="CH142" s="4"/>
      <c r="CI142" s="4"/>
      <c r="CJ142" s="4"/>
      <c r="CL142" s="10"/>
      <c r="CM142" s="11"/>
      <c r="CO142" s="4"/>
      <c r="CP142" s="4"/>
      <c r="CQ142" s="4"/>
      <c r="CS142" s="10"/>
      <c r="CT142" s="11"/>
    </row>
    <row r="143" spans="83:102" x14ac:dyDescent="0.25">
      <c r="CE143" s="10"/>
      <c r="CF143" s="11"/>
      <c r="CH143" s="4"/>
      <c r="CI143" s="4"/>
      <c r="CJ143" s="4"/>
      <c r="CL143" s="10"/>
      <c r="CM143" s="11"/>
      <c r="CO143" s="4"/>
      <c r="CP143" s="4"/>
      <c r="CQ143" s="4"/>
      <c r="CS143" s="10"/>
      <c r="CT143" s="11"/>
    </row>
    <row r="144" spans="83:102" x14ac:dyDescent="0.25">
      <c r="CE144" s="10"/>
      <c r="CF144" s="11"/>
      <c r="CH144" s="4"/>
      <c r="CI144" s="4"/>
      <c r="CJ144" s="4"/>
      <c r="CL144" s="10"/>
      <c r="CM144" s="11"/>
      <c r="CO144" s="4"/>
      <c r="CP144" s="4"/>
      <c r="CQ144" s="4"/>
      <c r="CS144" s="10"/>
      <c r="CT144" s="11"/>
    </row>
    <row r="145" spans="83:98" x14ac:dyDescent="0.25">
      <c r="CE145" s="10"/>
      <c r="CF145" s="11"/>
      <c r="CH145" s="4"/>
      <c r="CI145" s="4"/>
      <c r="CJ145" s="4"/>
      <c r="CL145" s="10"/>
      <c r="CM145" s="11"/>
      <c r="CO145" s="4"/>
      <c r="CP145" s="4"/>
      <c r="CQ145" s="4"/>
      <c r="CS145" s="10"/>
      <c r="CT145" s="11"/>
    </row>
    <row r="146" spans="83:98" x14ac:dyDescent="0.25">
      <c r="CE146" s="10"/>
      <c r="CF146" s="11"/>
      <c r="CH146" s="4"/>
      <c r="CI146" s="4"/>
      <c r="CJ146" s="4"/>
      <c r="CL146" s="10"/>
      <c r="CM146" s="11"/>
      <c r="CO146" s="4"/>
      <c r="CP146" s="4"/>
      <c r="CQ146" s="4"/>
      <c r="CS146" s="10"/>
      <c r="CT146" s="11"/>
    </row>
    <row r="147" spans="83:98" x14ac:dyDescent="0.25">
      <c r="CE147" s="10"/>
      <c r="CF147" s="11"/>
      <c r="CH147" s="4"/>
      <c r="CI147" s="4"/>
      <c r="CJ147" s="4"/>
      <c r="CL147" s="10"/>
      <c r="CM147" s="11"/>
      <c r="CO147" s="4"/>
      <c r="CP147" s="4"/>
      <c r="CQ147" s="4"/>
      <c r="CS147" s="10"/>
      <c r="CT147" s="11"/>
    </row>
    <row r="148" spans="83:98" x14ac:dyDescent="0.25">
      <c r="CE148" s="10"/>
      <c r="CF148" s="11"/>
      <c r="CH148" s="4"/>
      <c r="CI148" s="4"/>
      <c r="CJ148" s="4"/>
      <c r="CL148" s="10"/>
      <c r="CM148" s="11"/>
      <c r="CO148" s="4"/>
      <c r="CP148" s="4"/>
      <c r="CQ148" s="4"/>
      <c r="CS148" s="10"/>
      <c r="CT148" s="11"/>
    </row>
    <row r="149" spans="83:98" x14ac:dyDescent="0.25">
      <c r="CE149" s="10"/>
      <c r="CF149" s="11"/>
      <c r="CH149" s="4"/>
      <c r="CI149" s="4"/>
      <c r="CJ149" s="4"/>
      <c r="CL149" s="10"/>
      <c r="CM149" s="11"/>
      <c r="CO149" s="4"/>
      <c r="CP149" s="4"/>
      <c r="CQ149" s="4"/>
      <c r="CS149" s="10"/>
      <c r="CT149" s="11"/>
    </row>
    <row r="150" spans="83:98" x14ac:dyDescent="0.25">
      <c r="CE150" s="10"/>
      <c r="CF150" s="11"/>
      <c r="CH150" s="4"/>
      <c r="CI150" s="4"/>
      <c r="CJ150" s="4"/>
      <c r="CL150" s="10"/>
      <c r="CM150" s="11"/>
      <c r="CO150" s="4"/>
      <c r="CP150" s="4"/>
      <c r="CQ150" s="4"/>
      <c r="CS150" s="10"/>
      <c r="CT150" s="11"/>
    </row>
  </sheetData>
  <sheetProtection algorithmName="SHA-512" hashValue="XRrESC0yEQ13uhMWMPLTeUzF1cgI/wZPhEWwcZoM+92+JLH88o76L09Zm0Gm2NxZvfUx23RCAYeMAGWaz9KQxQ==" saltValue="GgfPWqI7Dkpc1ltMogqMo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7"/>
  <conditionalFormatting sqref="S7">
    <cfRule type="expression" dxfId="138" priority="139">
      <formula>S7=0</formula>
    </cfRule>
  </conditionalFormatting>
  <conditionalFormatting sqref="S8">
    <cfRule type="expression" dxfId="137" priority="138">
      <formula>S8=0</formula>
    </cfRule>
  </conditionalFormatting>
  <conditionalFormatting sqref="S14">
    <cfRule type="expression" dxfId="136" priority="137">
      <formula>S14=0</formula>
    </cfRule>
  </conditionalFormatting>
  <conditionalFormatting sqref="S15">
    <cfRule type="expression" dxfId="135" priority="136">
      <formula>S15=0</formula>
    </cfRule>
  </conditionalFormatting>
  <conditionalFormatting sqref="S21">
    <cfRule type="expression" dxfId="134" priority="135">
      <formula>S21=0</formula>
    </cfRule>
  </conditionalFormatting>
  <conditionalFormatting sqref="S22">
    <cfRule type="expression" dxfId="133" priority="134">
      <formula>S22=0</formula>
    </cfRule>
  </conditionalFormatting>
  <conditionalFormatting sqref="S28">
    <cfRule type="expression" dxfId="132" priority="133">
      <formula>S28=0</formula>
    </cfRule>
  </conditionalFormatting>
  <conditionalFormatting sqref="S29">
    <cfRule type="expression" dxfId="131" priority="132">
      <formula>S29=0</formula>
    </cfRule>
  </conditionalFormatting>
  <conditionalFormatting sqref="D38">
    <cfRule type="expression" dxfId="130" priority="131">
      <formula>D38=0</formula>
    </cfRule>
  </conditionalFormatting>
  <conditionalFormatting sqref="D39">
    <cfRule type="expression" dxfId="129" priority="130">
      <formula>D39=0</formula>
    </cfRule>
  </conditionalFormatting>
  <conditionalFormatting sqref="D40">
    <cfRule type="expression" dxfId="128" priority="129">
      <formula>D40=0</formula>
    </cfRule>
  </conditionalFormatting>
  <conditionalFormatting sqref="C39">
    <cfRule type="expression" dxfId="127" priority="128">
      <formula>C39=""</formula>
    </cfRule>
  </conditionalFormatting>
  <conditionalFormatting sqref="H38:I38">
    <cfRule type="expression" dxfId="126" priority="127">
      <formula>H38=0</formula>
    </cfRule>
  </conditionalFormatting>
  <conditionalFormatting sqref="H39:I39">
    <cfRule type="expression" dxfId="125" priority="126">
      <formula>H39=0</formula>
    </cfRule>
  </conditionalFormatting>
  <conditionalFormatting sqref="G38">
    <cfRule type="expression" dxfId="124" priority="125">
      <formula>AND(G38=0,H38=0)</formula>
    </cfRule>
  </conditionalFormatting>
  <conditionalFormatting sqref="G39">
    <cfRule type="expression" dxfId="123" priority="124">
      <formula>AND(G39=0,H39=0)</formula>
    </cfRule>
  </conditionalFormatting>
  <conditionalFormatting sqref="N38">
    <cfRule type="expression" dxfId="122" priority="123">
      <formula>N38=0</formula>
    </cfRule>
  </conditionalFormatting>
  <conditionalFormatting sqref="N39">
    <cfRule type="expression" dxfId="121" priority="122">
      <formula>N39=0</formula>
    </cfRule>
  </conditionalFormatting>
  <conditionalFormatting sqref="N40">
    <cfRule type="expression" dxfId="120" priority="121">
      <formula>N40=0</formula>
    </cfRule>
  </conditionalFormatting>
  <conditionalFormatting sqref="M39">
    <cfRule type="expression" dxfId="119" priority="120">
      <formula>M39=""</formula>
    </cfRule>
  </conditionalFormatting>
  <conditionalFormatting sqref="R38:S38">
    <cfRule type="expression" dxfId="118" priority="119">
      <formula>R38=0</formula>
    </cfRule>
  </conditionalFormatting>
  <conditionalFormatting sqref="R39:S39">
    <cfRule type="expression" dxfId="117" priority="118">
      <formula>R39=0</formula>
    </cfRule>
  </conditionalFormatting>
  <conditionalFormatting sqref="Q38">
    <cfRule type="expression" dxfId="116" priority="117">
      <formula>AND(Q38=0,R38=0)</formula>
    </cfRule>
  </conditionalFormatting>
  <conditionalFormatting sqref="Q39">
    <cfRule type="expression" dxfId="115" priority="116">
      <formula>AND(Q39=0,R39=0)</formula>
    </cfRule>
  </conditionalFormatting>
  <conditionalFormatting sqref="D45">
    <cfRule type="expression" dxfId="114" priority="115">
      <formula>D45=0</formula>
    </cfRule>
  </conditionalFormatting>
  <conditionalFormatting sqref="D46">
    <cfRule type="expression" dxfId="113" priority="114">
      <formula>D46=0</formula>
    </cfRule>
  </conditionalFormatting>
  <conditionalFormatting sqref="D47">
    <cfRule type="expression" dxfId="112" priority="113">
      <formula>D47=0</formula>
    </cfRule>
  </conditionalFormatting>
  <conditionalFormatting sqref="C46">
    <cfRule type="expression" dxfId="111" priority="112">
      <formula>C46=""</formula>
    </cfRule>
  </conditionalFormatting>
  <conditionalFormatting sqref="H45:I45">
    <cfRule type="expression" dxfId="110" priority="111">
      <formula>H45=0</formula>
    </cfRule>
  </conditionalFormatting>
  <conditionalFormatting sqref="H46:I46">
    <cfRule type="expression" dxfId="109" priority="110">
      <formula>H46=0</formula>
    </cfRule>
  </conditionalFormatting>
  <conditionalFormatting sqref="G45">
    <cfRule type="expression" dxfId="108" priority="109">
      <formula>AND(G45=0,H45=0)</formula>
    </cfRule>
  </conditionalFormatting>
  <conditionalFormatting sqref="G46">
    <cfRule type="expression" dxfId="107" priority="108">
      <formula>AND(G46=0,H46=0)</formula>
    </cfRule>
  </conditionalFormatting>
  <conditionalFormatting sqref="N45">
    <cfRule type="expression" dxfId="106" priority="107">
      <formula>N45=0</formula>
    </cfRule>
  </conditionalFormatting>
  <conditionalFormatting sqref="N46">
    <cfRule type="expression" dxfId="105" priority="106">
      <formula>N46=0</formula>
    </cfRule>
  </conditionalFormatting>
  <conditionalFormatting sqref="N47">
    <cfRule type="expression" dxfId="104" priority="105">
      <formula>N47=0</formula>
    </cfRule>
  </conditionalFormatting>
  <conditionalFormatting sqref="M46">
    <cfRule type="expression" dxfId="103" priority="104">
      <formula>M46=""</formula>
    </cfRule>
  </conditionalFormatting>
  <conditionalFormatting sqref="R45:S45">
    <cfRule type="expression" dxfId="102" priority="103">
      <formula>R45=0</formula>
    </cfRule>
  </conditionalFormatting>
  <conditionalFormatting sqref="R46:S46">
    <cfRule type="expression" dxfId="101" priority="102">
      <formula>R46=0</formula>
    </cfRule>
  </conditionalFormatting>
  <conditionalFormatting sqref="Q45">
    <cfRule type="expression" dxfId="100" priority="101">
      <formula>AND(Q45=0,R45=0)</formula>
    </cfRule>
  </conditionalFormatting>
  <conditionalFormatting sqref="Q46">
    <cfRule type="expression" dxfId="99" priority="100">
      <formula>AND(Q46=0,R46=0)</formula>
    </cfRule>
  </conditionalFormatting>
  <conditionalFormatting sqref="D52">
    <cfRule type="expression" dxfId="98" priority="99">
      <formula>D52=0</formula>
    </cfRule>
  </conditionalFormatting>
  <conditionalFormatting sqref="D53">
    <cfRule type="expression" dxfId="97" priority="98">
      <formula>D53=0</formula>
    </cfRule>
  </conditionalFormatting>
  <conditionalFormatting sqref="D54">
    <cfRule type="expression" dxfId="96" priority="97">
      <formula>D54=0</formula>
    </cfRule>
  </conditionalFormatting>
  <conditionalFormatting sqref="C53">
    <cfRule type="expression" dxfId="95" priority="96">
      <formula>C53=""</formula>
    </cfRule>
  </conditionalFormatting>
  <conditionalFormatting sqref="H52:I52">
    <cfRule type="expression" dxfId="94" priority="95">
      <formula>H52=0</formula>
    </cfRule>
  </conditionalFormatting>
  <conditionalFormatting sqref="H53:I53">
    <cfRule type="expression" dxfId="93" priority="94">
      <formula>H53=0</formula>
    </cfRule>
  </conditionalFormatting>
  <conditionalFormatting sqref="G52">
    <cfRule type="expression" dxfId="92" priority="93">
      <formula>AND(G52=0,H52=0)</formula>
    </cfRule>
  </conditionalFormatting>
  <conditionalFormatting sqref="G53">
    <cfRule type="expression" dxfId="91" priority="92">
      <formula>AND(G53=0,H53=0)</formula>
    </cfRule>
  </conditionalFormatting>
  <conditionalFormatting sqref="N52">
    <cfRule type="expression" dxfId="90" priority="91">
      <formula>N52=0</formula>
    </cfRule>
  </conditionalFormatting>
  <conditionalFormatting sqref="N53">
    <cfRule type="expression" dxfId="89" priority="90">
      <formula>N53=0</formula>
    </cfRule>
  </conditionalFormatting>
  <conditionalFormatting sqref="N54">
    <cfRule type="expression" dxfId="88" priority="89">
      <formula>N54=0</formula>
    </cfRule>
  </conditionalFormatting>
  <conditionalFormatting sqref="M53">
    <cfRule type="expression" dxfId="87" priority="88">
      <formula>M53=""</formula>
    </cfRule>
  </conditionalFormatting>
  <conditionalFormatting sqref="R52:S52">
    <cfRule type="expression" dxfId="86" priority="87">
      <formula>R52=0</formula>
    </cfRule>
  </conditionalFormatting>
  <conditionalFormatting sqref="R53:S53">
    <cfRule type="expression" dxfId="85" priority="86">
      <formula>R53=0</formula>
    </cfRule>
  </conditionalFormatting>
  <conditionalFormatting sqref="Q52">
    <cfRule type="expression" dxfId="84" priority="85">
      <formula>AND(Q52=0,R52=0)</formula>
    </cfRule>
  </conditionalFormatting>
  <conditionalFormatting sqref="Q53">
    <cfRule type="expression" dxfId="83" priority="84">
      <formula>AND(Q53=0,R53=0)</formula>
    </cfRule>
  </conditionalFormatting>
  <conditionalFormatting sqref="D59">
    <cfRule type="expression" dxfId="82" priority="83">
      <formula>D59=0</formula>
    </cfRule>
  </conditionalFormatting>
  <conditionalFormatting sqref="D60">
    <cfRule type="expression" dxfId="81" priority="82">
      <formula>D60=0</formula>
    </cfRule>
  </conditionalFormatting>
  <conditionalFormatting sqref="D61">
    <cfRule type="expression" dxfId="80" priority="81">
      <formula>D61=0</formula>
    </cfRule>
  </conditionalFormatting>
  <conditionalFormatting sqref="C60">
    <cfRule type="expression" dxfId="79" priority="80">
      <formula>C60=""</formula>
    </cfRule>
  </conditionalFormatting>
  <conditionalFormatting sqref="H59:I59">
    <cfRule type="expression" dxfId="78" priority="79">
      <formula>H59=0</formula>
    </cfRule>
  </conditionalFormatting>
  <conditionalFormatting sqref="H60:I60">
    <cfRule type="expression" dxfId="77" priority="78">
      <formula>H60=0</formula>
    </cfRule>
  </conditionalFormatting>
  <conditionalFormatting sqref="G59">
    <cfRule type="expression" dxfId="76" priority="77">
      <formula>AND(G59=0,H59=0)</formula>
    </cfRule>
  </conditionalFormatting>
  <conditionalFormatting sqref="G60">
    <cfRule type="expression" dxfId="75" priority="76">
      <formula>AND(G60=0,H60=0)</formula>
    </cfRule>
  </conditionalFormatting>
  <conditionalFormatting sqref="N59">
    <cfRule type="expression" dxfId="74" priority="75">
      <formula>N59=0</formula>
    </cfRule>
  </conditionalFormatting>
  <conditionalFormatting sqref="N60">
    <cfRule type="expression" dxfId="73" priority="74">
      <formula>N60=0</formula>
    </cfRule>
  </conditionalFormatting>
  <conditionalFormatting sqref="N61">
    <cfRule type="expression" dxfId="72" priority="73">
      <formula>N61=0</formula>
    </cfRule>
  </conditionalFormatting>
  <conditionalFormatting sqref="M60">
    <cfRule type="expression" dxfId="71" priority="72">
      <formula>M60=""</formula>
    </cfRule>
  </conditionalFormatting>
  <conditionalFormatting sqref="R59:S59">
    <cfRule type="expression" dxfId="70" priority="71">
      <formula>R59=0</formula>
    </cfRule>
  </conditionalFormatting>
  <conditionalFormatting sqref="R60:S60">
    <cfRule type="expression" dxfId="69" priority="70">
      <formula>R60=0</formula>
    </cfRule>
  </conditionalFormatting>
  <conditionalFormatting sqref="Q59">
    <cfRule type="expression" dxfId="68" priority="69">
      <formula>AND(Q59=0,R59=0)</formula>
    </cfRule>
  </conditionalFormatting>
  <conditionalFormatting sqref="Q60">
    <cfRule type="expression" dxfId="67" priority="68">
      <formula>AND(Q60=0,R60=0)</formula>
    </cfRule>
  </conditionalFormatting>
  <conditionalFormatting sqref="D7">
    <cfRule type="expression" dxfId="66" priority="67">
      <formula>D7=0</formula>
    </cfRule>
  </conditionalFormatting>
  <conditionalFormatting sqref="D8">
    <cfRule type="expression" dxfId="65" priority="66">
      <formula>D8=0</formula>
    </cfRule>
  </conditionalFormatting>
  <conditionalFormatting sqref="D9">
    <cfRule type="expression" dxfId="64" priority="65">
      <formula>D9=0</formula>
    </cfRule>
  </conditionalFormatting>
  <conditionalFormatting sqref="C8">
    <cfRule type="expression" dxfId="63" priority="64">
      <formula>C8=""</formula>
    </cfRule>
  </conditionalFormatting>
  <conditionalFormatting sqref="H7:I7">
    <cfRule type="expression" dxfId="62" priority="63">
      <formula>H7=0</formula>
    </cfRule>
  </conditionalFormatting>
  <conditionalFormatting sqref="H8:I8">
    <cfRule type="expression" dxfId="61" priority="62">
      <formula>H8=0</formula>
    </cfRule>
  </conditionalFormatting>
  <conditionalFormatting sqref="G7">
    <cfRule type="expression" dxfId="60" priority="61">
      <formula>AND(G7=0,H7=0)</formula>
    </cfRule>
  </conditionalFormatting>
  <conditionalFormatting sqref="G8">
    <cfRule type="expression" dxfId="59" priority="60">
      <formula>AND(G8=0,H8=0)</formula>
    </cfRule>
  </conditionalFormatting>
  <conditionalFormatting sqref="N7">
    <cfRule type="expression" dxfId="58" priority="59">
      <formula>N7=0</formula>
    </cfRule>
  </conditionalFormatting>
  <conditionalFormatting sqref="N8">
    <cfRule type="expression" dxfId="57" priority="58">
      <formula>N8=0</formula>
    </cfRule>
  </conditionalFormatting>
  <conditionalFormatting sqref="N9">
    <cfRule type="expression" dxfId="56" priority="57">
      <formula>N9=0</formula>
    </cfRule>
  </conditionalFormatting>
  <conditionalFormatting sqref="M8">
    <cfRule type="expression" dxfId="55" priority="56">
      <formula>M8=""</formula>
    </cfRule>
  </conditionalFormatting>
  <conditionalFormatting sqref="R7">
    <cfRule type="expression" dxfId="54" priority="55">
      <formula>R7=0</formula>
    </cfRule>
  </conditionalFormatting>
  <conditionalFormatting sqref="R8">
    <cfRule type="expression" dxfId="53" priority="54">
      <formula>R8=0</formula>
    </cfRule>
  </conditionalFormatting>
  <conditionalFormatting sqref="Q7">
    <cfRule type="expression" dxfId="52" priority="53">
      <formula>AND(Q7=0,R7=0)</formula>
    </cfRule>
  </conditionalFormatting>
  <conditionalFormatting sqref="Q8">
    <cfRule type="expression" dxfId="51" priority="52">
      <formula>AND(Q8=0,R8=0)</formula>
    </cfRule>
  </conditionalFormatting>
  <conditionalFormatting sqref="D14">
    <cfRule type="expression" dxfId="50" priority="51">
      <formula>D14=0</formula>
    </cfRule>
  </conditionalFormatting>
  <conditionalFormatting sqref="D15">
    <cfRule type="expression" dxfId="49" priority="50">
      <formula>D15=0</formula>
    </cfRule>
  </conditionalFormatting>
  <conditionalFormatting sqref="D16">
    <cfRule type="expression" dxfId="48" priority="49">
      <formula>D16=0</formula>
    </cfRule>
  </conditionalFormatting>
  <conditionalFormatting sqref="C15">
    <cfRule type="expression" dxfId="47" priority="48">
      <formula>C15=""</formula>
    </cfRule>
  </conditionalFormatting>
  <conditionalFormatting sqref="H14:I14">
    <cfRule type="expression" dxfId="46" priority="47">
      <formula>H14=0</formula>
    </cfRule>
  </conditionalFormatting>
  <conditionalFormatting sqref="H15:I15">
    <cfRule type="expression" dxfId="45" priority="46">
      <formula>H15=0</formula>
    </cfRule>
  </conditionalFormatting>
  <conditionalFormatting sqref="G14">
    <cfRule type="expression" dxfId="44" priority="45">
      <formula>AND(G14=0,H14=0)</formula>
    </cfRule>
  </conditionalFormatting>
  <conditionalFormatting sqref="G15">
    <cfRule type="expression" dxfId="43" priority="44">
      <formula>AND(G15=0,H15=0)</formula>
    </cfRule>
  </conditionalFormatting>
  <conditionalFormatting sqref="N14">
    <cfRule type="expression" dxfId="42" priority="43">
      <formula>N14=0</formula>
    </cfRule>
  </conditionalFormatting>
  <conditionalFormatting sqref="N15">
    <cfRule type="expression" dxfId="41" priority="42">
      <formula>N15=0</formula>
    </cfRule>
  </conditionalFormatting>
  <conditionalFormatting sqref="N16">
    <cfRule type="expression" dxfId="40" priority="41">
      <formula>N16=0</formula>
    </cfRule>
  </conditionalFormatting>
  <conditionalFormatting sqref="M15">
    <cfRule type="expression" dxfId="39" priority="40">
      <formula>M15=""</formula>
    </cfRule>
  </conditionalFormatting>
  <conditionalFormatting sqref="R14">
    <cfRule type="expression" dxfId="38" priority="39">
      <formula>R14=0</formula>
    </cfRule>
  </conditionalFormatting>
  <conditionalFormatting sqref="R15">
    <cfRule type="expression" dxfId="37" priority="38">
      <formula>R15=0</formula>
    </cfRule>
  </conditionalFormatting>
  <conditionalFormatting sqref="Q14">
    <cfRule type="expression" dxfId="36" priority="37">
      <formula>AND(Q14=0,R14=0)</formula>
    </cfRule>
  </conditionalFormatting>
  <conditionalFormatting sqref="Q15">
    <cfRule type="expression" dxfId="35" priority="36">
      <formula>AND(Q15=0,R15=0)</formula>
    </cfRule>
  </conditionalFormatting>
  <conditionalFormatting sqref="D21">
    <cfRule type="expression" dxfId="34" priority="35">
      <formula>D21=0</formula>
    </cfRule>
  </conditionalFormatting>
  <conditionalFormatting sqref="D22">
    <cfRule type="expression" dxfId="33" priority="34">
      <formula>D22=0</formula>
    </cfRule>
  </conditionalFormatting>
  <conditionalFormatting sqref="D23">
    <cfRule type="expression" dxfId="32" priority="33">
      <formula>D23=0</formula>
    </cfRule>
  </conditionalFormatting>
  <conditionalFormatting sqref="C22">
    <cfRule type="expression" dxfId="31" priority="32">
      <formula>C22=""</formula>
    </cfRule>
  </conditionalFormatting>
  <conditionalFormatting sqref="H21:I21">
    <cfRule type="expression" dxfId="30" priority="31">
      <formula>H21=0</formula>
    </cfRule>
  </conditionalFormatting>
  <conditionalFormatting sqref="H22:I22">
    <cfRule type="expression" dxfId="29" priority="30">
      <formula>H22=0</formula>
    </cfRule>
  </conditionalFormatting>
  <conditionalFormatting sqref="G21">
    <cfRule type="expression" dxfId="28" priority="29">
      <formula>AND(G21=0,H21=0)</formula>
    </cfRule>
  </conditionalFormatting>
  <conditionalFormatting sqref="G22">
    <cfRule type="expression" dxfId="27" priority="28">
      <formula>AND(G22=0,H22=0)</formula>
    </cfRule>
  </conditionalFormatting>
  <conditionalFormatting sqref="N21">
    <cfRule type="expression" dxfId="26" priority="27">
      <formula>N21=0</formula>
    </cfRule>
  </conditionalFormatting>
  <conditionalFormatting sqref="N22">
    <cfRule type="expression" dxfId="25" priority="26">
      <formula>N22=0</formula>
    </cfRule>
  </conditionalFormatting>
  <conditionalFormatting sqref="N23">
    <cfRule type="expression" dxfId="24" priority="25">
      <formula>N23=0</formula>
    </cfRule>
  </conditionalFormatting>
  <conditionalFormatting sqref="M22">
    <cfRule type="expression" dxfId="23" priority="24">
      <formula>M22=""</formula>
    </cfRule>
  </conditionalFormatting>
  <conditionalFormatting sqref="R21">
    <cfRule type="expression" dxfId="22" priority="23">
      <formula>R21=0</formula>
    </cfRule>
  </conditionalFormatting>
  <conditionalFormatting sqref="R22">
    <cfRule type="expression" dxfId="21" priority="22">
      <formula>R22=0</formula>
    </cfRule>
  </conditionalFormatting>
  <conditionalFormatting sqref="Q21">
    <cfRule type="expression" dxfId="20" priority="21">
      <formula>AND(Q21=0,R21=0)</formula>
    </cfRule>
  </conditionalFormatting>
  <conditionalFormatting sqref="Q22">
    <cfRule type="expression" dxfId="19" priority="20">
      <formula>AND(Q22=0,R22=0)</formula>
    </cfRule>
  </conditionalFormatting>
  <conditionalFormatting sqref="D28">
    <cfRule type="expression" dxfId="18" priority="19">
      <formula>D28=0</formula>
    </cfRule>
  </conditionalFormatting>
  <conditionalFormatting sqref="D29">
    <cfRule type="expression" dxfId="17" priority="18">
      <formula>D29=0</formula>
    </cfRule>
  </conditionalFormatting>
  <conditionalFormatting sqref="D30">
    <cfRule type="expression" dxfId="16" priority="17">
      <formula>D30=0</formula>
    </cfRule>
  </conditionalFormatting>
  <conditionalFormatting sqref="C29">
    <cfRule type="expression" dxfId="15" priority="16">
      <formula>C29=""</formula>
    </cfRule>
  </conditionalFormatting>
  <conditionalFormatting sqref="H28:I28">
    <cfRule type="expression" dxfId="14" priority="15">
      <formula>H28=0</formula>
    </cfRule>
  </conditionalFormatting>
  <conditionalFormatting sqref="H29:I29">
    <cfRule type="expression" dxfId="13" priority="14">
      <formula>H29=0</formula>
    </cfRule>
  </conditionalFormatting>
  <conditionalFormatting sqref="G28">
    <cfRule type="expression" dxfId="12" priority="13">
      <formula>AND(G28=0,H28=0)</formula>
    </cfRule>
  </conditionalFormatting>
  <conditionalFormatting sqref="G29">
    <cfRule type="expression" dxfId="11" priority="12">
      <formula>AND(G29=0,H29=0)</formula>
    </cfRule>
  </conditionalFormatting>
  <conditionalFormatting sqref="N28">
    <cfRule type="expression" dxfId="10" priority="11">
      <formula>N28=0</formula>
    </cfRule>
  </conditionalFormatting>
  <conditionalFormatting sqref="N29">
    <cfRule type="expression" dxfId="9" priority="10">
      <formula>N29=0</formula>
    </cfRule>
  </conditionalFormatting>
  <conditionalFormatting sqref="N30">
    <cfRule type="expression" dxfId="8" priority="9">
      <formula>N30=0</formula>
    </cfRule>
  </conditionalFormatting>
  <conditionalFormatting sqref="M29">
    <cfRule type="expression" dxfId="7" priority="8">
      <formula>M29=""</formula>
    </cfRule>
  </conditionalFormatting>
  <conditionalFormatting sqref="R28">
    <cfRule type="expression" dxfId="6" priority="7">
      <formula>R28=0</formula>
    </cfRule>
  </conditionalFormatting>
  <conditionalFormatting sqref="R29">
    <cfRule type="expression" dxfId="5" priority="6">
      <formula>R29=0</formula>
    </cfRule>
  </conditionalFormatting>
  <conditionalFormatting sqref="Q28">
    <cfRule type="expression" dxfId="4" priority="5">
      <formula>AND(Q28=0,R28=0)</formula>
    </cfRule>
  </conditionalFormatting>
  <conditionalFormatting sqref="Q29">
    <cfRule type="expression" dxfId="3" priority="4">
      <formula>AND(Q29=0,R29=0)</formula>
    </cfRule>
  </conditionalFormatting>
  <conditionalFormatting sqref="AF15:AF26">
    <cfRule type="expression" dxfId="2" priority="3">
      <formula>$AF15="NO"</formula>
    </cfRule>
  </conditionalFormatting>
  <conditionalFormatting sqref="BD1:BD12">
    <cfRule type="expression" dxfId="1" priority="2">
      <formula>BD1&lt;&gt;BI1</formula>
    </cfRule>
  </conditionalFormatting>
  <conditionalFormatting sqref="BE1:BE12">
    <cfRule type="expression" dxfId="0" priority="1">
      <formula>BE1&lt;&gt;BJ1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45</vt:i4>
      </vt:variant>
    </vt:vector>
  </HeadingPairs>
  <TitlesOfParts>
    <vt:vector size="54" baseType="lpstr">
      <vt:lpstr>①(0.11)くり上がりなし</vt:lpstr>
      <vt:lpstr>②(0.11)くり上がり</vt:lpstr>
      <vt:lpstr>③(0.11)ミックス</vt:lpstr>
      <vt:lpstr>④(1.11)くり上がりなし</vt:lpstr>
      <vt:lpstr>⑤(1.11)くり上がり</vt:lpstr>
      <vt:lpstr>⑥(1.11)くり上がり和整数</vt:lpstr>
      <vt:lpstr>⑦(1.11)ミックス</vt:lpstr>
      <vt:lpstr>⑧(11.11)(1.11)ミックス</vt:lpstr>
      <vt:lpstr>⑨オールミックス</vt:lpstr>
      <vt:lpstr>'②(0.11)くり上がり'!NO</vt:lpstr>
      <vt:lpstr>'③(0.11)ミックス'!NO</vt:lpstr>
      <vt:lpstr>'④(1.11)くり上がりなし'!NO</vt:lpstr>
      <vt:lpstr>'⑤(1.11)くり上がり'!NO</vt:lpstr>
      <vt:lpstr>'⑥(1.11)くり上がり和整数'!NO</vt:lpstr>
      <vt:lpstr>'⑦(1.11)ミックス'!NO</vt:lpstr>
      <vt:lpstr>'⑧(11.11)(1.11)ミックス'!NO</vt:lpstr>
      <vt:lpstr>⑨オールミックス!NO</vt:lpstr>
      <vt:lpstr>NO</vt:lpstr>
      <vt:lpstr>'②(0.11)くり上がり'!OKA</vt:lpstr>
      <vt:lpstr>'③(0.11)ミックス'!OKA</vt:lpstr>
      <vt:lpstr>'④(1.11)くり上がりなし'!OKA</vt:lpstr>
      <vt:lpstr>'⑤(1.11)くり上がり'!OKA</vt:lpstr>
      <vt:lpstr>'⑥(1.11)くり上がり和整数'!OKA</vt:lpstr>
      <vt:lpstr>'⑦(1.11)ミックス'!OKA</vt:lpstr>
      <vt:lpstr>'⑧(11.11)(1.11)ミックス'!OKA</vt:lpstr>
      <vt:lpstr>⑨オールミックス!OKA</vt:lpstr>
      <vt:lpstr>OKA</vt:lpstr>
      <vt:lpstr>'②(0.11)くり上がり'!OKB</vt:lpstr>
      <vt:lpstr>'③(0.11)ミックス'!OKB</vt:lpstr>
      <vt:lpstr>'④(1.11)くり上がりなし'!OKB</vt:lpstr>
      <vt:lpstr>'⑤(1.11)くり上がり'!OKB</vt:lpstr>
      <vt:lpstr>'⑥(1.11)くり上がり和整数'!OKB</vt:lpstr>
      <vt:lpstr>'⑦(1.11)ミックス'!OKB</vt:lpstr>
      <vt:lpstr>'⑧(11.11)(1.11)ミックス'!OKB</vt:lpstr>
      <vt:lpstr>⑨オールミックス!OKB</vt:lpstr>
      <vt:lpstr>OKB</vt:lpstr>
      <vt:lpstr>'②(0.11)くり上がり'!ONA</vt:lpstr>
      <vt:lpstr>'③(0.11)ミックス'!ONA</vt:lpstr>
      <vt:lpstr>'④(1.11)くり上がりなし'!ONA</vt:lpstr>
      <vt:lpstr>'⑤(1.11)くり上がり'!ONA</vt:lpstr>
      <vt:lpstr>'⑥(1.11)くり上がり和整数'!ONA</vt:lpstr>
      <vt:lpstr>'⑦(1.11)ミックス'!ONA</vt:lpstr>
      <vt:lpstr>'⑧(11.11)(1.11)ミックス'!ONA</vt:lpstr>
      <vt:lpstr>⑨オールミックス!ONA</vt:lpstr>
      <vt:lpstr>ONA</vt:lpstr>
      <vt:lpstr>'①(0.11)くり上がりなし'!Print_Area</vt:lpstr>
      <vt:lpstr>'②(0.11)くり上がり'!Print_Area</vt:lpstr>
      <vt:lpstr>'③(0.11)ミックス'!Print_Area</vt:lpstr>
      <vt:lpstr>'④(1.11)くり上がりなし'!Print_Area</vt:lpstr>
      <vt:lpstr>'⑤(1.11)くり上がり'!Print_Area</vt:lpstr>
      <vt:lpstr>'⑥(1.11)くり上がり和整数'!Print_Area</vt:lpstr>
      <vt:lpstr>'⑦(1.11)ミックス'!Print_Area</vt:lpstr>
      <vt:lpstr>'⑧(11.11)(1.11)ミックス'!Print_Area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2024-03-30T16:20:02Z</dcterms:modified>
</cp:coreProperties>
</file>