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⑧(11.11)(1.11)ミックス" sheetId="1" r:id="rId1"/>
  </sheets>
  <definedNames>
    <definedName name="go" localSheetId="0">INDIRECT('⑧(11.11)(1.11)ミックス'!$Z$40)</definedName>
    <definedName name="hati" localSheetId="0">INDIRECT('⑧(11.11)(1.11)ミックス'!$Z$43)</definedName>
    <definedName name="iti" localSheetId="0">INDIRECT('⑧(11.11)(1.11)ミックス'!$Z$36)</definedName>
    <definedName name="nana" localSheetId="0">INDIRECT('⑧(11.11)(1.11)ミックス'!$Z$42)</definedName>
    <definedName name="ni" localSheetId="0">INDIRECT('⑧(11.11)(1.11)ミックス'!$Z$37)</definedName>
    <definedName name="NO">'⑧(11.11)(1.11)ミックス'!$V$38</definedName>
    <definedName name="OKA">'⑧(11.11)(1.11)ミックス'!$V$39</definedName>
    <definedName name="OKB">'⑧(11.11)(1.11)ミックス'!$V$40</definedName>
    <definedName name="ONA">'⑧(11.11)(1.11)ミックス'!$V$39</definedName>
    <definedName name="_xlnm.Print_Area" localSheetId="0">'⑧(11.11)(1.11)ミックス'!$A$1:$T$62</definedName>
    <definedName name="roku" localSheetId="0">INDIRECT('⑧(11.11)(1.11)ミックス'!$Z$41)</definedName>
    <definedName name="san" localSheetId="0">INDIRECT('⑧(11.11)(1.11)ミックス'!$Z$38)</definedName>
    <definedName name="si" localSheetId="0">INDIRECT('⑧(11.11)(1.11)ミックス'!$Z$39)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00" i="1" l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CN17" i="1"/>
  <c r="CG17" i="1"/>
  <c r="BZ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CH6" i="1" s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3" i="1" l="1"/>
  <c r="CA1" i="1"/>
  <c r="CH7" i="1"/>
  <c r="CH4" i="1"/>
  <c r="CH2" i="1"/>
  <c r="BT6" i="1"/>
  <c r="BT4" i="1"/>
  <c r="CO17" i="1"/>
  <c r="BT5" i="1"/>
  <c r="BT1" i="1"/>
  <c r="BT2" i="1"/>
  <c r="CH9" i="1"/>
  <c r="CA19" i="1"/>
  <c r="CO2" i="1"/>
  <c r="CO4" i="1"/>
  <c r="CA3" i="1"/>
  <c r="CH8" i="1"/>
  <c r="CA2" i="1"/>
  <c r="CH3" i="1"/>
  <c r="CA4" i="1"/>
  <c r="CH5" i="1"/>
  <c r="CA6" i="1"/>
  <c r="CA5" i="1"/>
  <c r="CH1" i="1"/>
  <c r="CO1" i="1"/>
  <c r="CO3" i="1"/>
  <c r="CO5" i="1"/>
  <c r="CH10" i="1"/>
  <c r="CH12" i="1"/>
  <c r="CH13" i="1"/>
  <c r="CH14" i="1"/>
  <c r="CH15" i="1"/>
  <c r="CH16" i="1"/>
  <c r="CO21" i="1"/>
  <c r="CO25" i="1"/>
  <c r="CH28" i="1"/>
  <c r="CO33" i="1"/>
  <c r="CA39" i="1"/>
  <c r="CA43" i="1"/>
  <c r="CH44" i="1"/>
  <c r="CO49" i="1"/>
  <c r="CA55" i="1"/>
  <c r="CA59" i="1"/>
  <c r="CH60" i="1"/>
  <c r="CH64" i="1"/>
  <c r="CO69" i="1"/>
  <c r="CA75" i="1"/>
  <c r="CA79" i="1"/>
  <c r="CH85" i="1"/>
  <c r="CH93" i="1"/>
  <c r="CO6" i="1"/>
  <c r="CO7" i="1"/>
  <c r="CO8" i="1"/>
  <c r="CO9" i="1"/>
  <c r="CO10" i="1"/>
  <c r="CO11" i="1"/>
  <c r="CO12" i="1"/>
  <c r="CO13" i="1"/>
  <c r="CO14" i="1"/>
  <c r="CO15" i="1"/>
  <c r="CO16" i="1"/>
  <c r="CA18" i="1"/>
  <c r="CH19" i="1"/>
  <c r="CO20" i="1"/>
  <c r="CA22" i="1"/>
  <c r="CH23" i="1"/>
  <c r="CO24" i="1"/>
  <c r="CA26" i="1"/>
  <c r="CH27" i="1"/>
  <c r="CO28" i="1"/>
  <c r="CA30" i="1"/>
  <c r="CH31" i="1"/>
  <c r="CH20" i="1"/>
  <c r="CA27" i="1"/>
  <c r="CA31" i="1"/>
  <c r="CH32" i="1"/>
  <c r="CO37" i="1"/>
  <c r="CH40" i="1"/>
  <c r="CO45" i="1"/>
  <c r="CA51" i="1"/>
  <c r="CH52" i="1"/>
  <c r="CH56" i="1"/>
  <c r="CA63" i="1"/>
  <c r="CA67" i="1"/>
  <c r="CA71" i="1"/>
  <c r="CH72" i="1"/>
  <c r="CH76" i="1"/>
  <c r="CH80" i="1"/>
  <c r="CH97" i="1"/>
  <c r="BT7" i="1"/>
  <c r="BT8" i="1"/>
  <c r="BT9" i="1"/>
  <c r="BT10" i="1"/>
  <c r="BT11" i="1"/>
  <c r="BT12" i="1"/>
  <c r="BT13" i="1"/>
  <c r="BT14" i="1"/>
  <c r="BT15" i="1"/>
  <c r="BT16" i="1"/>
  <c r="CA17" i="1"/>
  <c r="CH18" i="1"/>
  <c r="CO19" i="1"/>
  <c r="CA21" i="1"/>
  <c r="CH22" i="1"/>
  <c r="CO23" i="1"/>
  <c r="CA25" i="1"/>
  <c r="CH26" i="1"/>
  <c r="CO27" i="1"/>
  <c r="CA29" i="1"/>
  <c r="CH30" i="1"/>
  <c r="CH11" i="1"/>
  <c r="CA23" i="1"/>
  <c r="CH24" i="1"/>
  <c r="CO29" i="1"/>
  <c r="CA35" i="1"/>
  <c r="CH36" i="1"/>
  <c r="CO41" i="1"/>
  <c r="CA47" i="1"/>
  <c r="CH48" i="1"/>
  <c r="CO53" i="1"/>
  <c r="CO57" i="1"/>
  <c r="CO61" i="1"/>
  <c r="CO65" i="1"/>
  <c r="CH68" i="1"/>
  <c r="CO73" i="1"/>
  <c r="CO77" i="1"/>
  <c r="CO81" i="1"/>
  <c r="CH89" i="1"/>
  <c r="CA7" i="1"/>
  <c r="CA8" i="1"/>
  <c r="CA9" i="1"/>
  <c r="CA10" i="1"/>
  <c r="CA11" i="1"/>
  <c r="CA12" i="1"/>
  <c r="CA13" i="1"/>
  <c r="CA14" i="1"/>
  <c r="CA15" i="1"/>
  <c r="CA16" i="1"/>
  <c r="CH17" i="1"/>
  <c r="CO18" i="1"/>
  <c r="CA20" i="1"/>
  <c r="CH21" i="1"/>
  <c r="CO22" i="1"/>
  <c r="CA24" i="1"/>
  <c r="CH25" i="1"/>
  <c r="CO26" i="1"/>
  <c r="CA28" i="1"/>
  <c r="CH29" i="1"/>
  <c r="CO30" i="1"/>
  <c r="CO32" i="1"/>
  <c r="CA34" i="1"/>
  <c r="CH35" i="1"/>
  <c r="CO36" i="1"/>
  <c r="CA38" i="1"/>
  <c r="CH39" i="1"/>
  <c r="CO40" i="1"/>
  <c r="CA42" i="1"/>
  <c r="CH43" i="1"/>
  <c r="CO44" i="1"/>
  <c r="CA46" i="1"/>
  <c r="CH47" i="1"/>
  <c r="CO48" i="1"/>
  <c r="CA50" i="1"/>
  <c r="CH51" i="1"/>
  <c r="CO52" i="1"/>
  <c r="CA54" i="1"/>
  <c r="CH55" i="1"/>
  <c r="CO56" i="1"/>
  <c r="CA58" i="1"/>
  <c r="CH59" i="1"/>
  <c r="CO60" i="1"/>
  <c r="CA62" i="1"/>
  <c r="CH63" i="1"/>
  <c r="CO64" i="1"/>
  <c r="CA66" i="1"/>
  <c r="CH67" i="1"/>
  <c r="CO68" i="1"/>
  <c r="CA70" i="1"/>
  <c r="CH71" i="1"/>
  <c r="CO72" i="1"/>
  <c r="CA74" i="1"/>
  <c r="CH75" i="1"/>
  <c r="CO76" i="1"/>
  <c r="CA78" i="1"/>
  <c r="CH79" i="1"/>
  <c r="CO80" i="1"/>
  <c r="CH82" i="1"/>
  <c r="CH86" i="1"/>
  <c r="CH90" i="1"/>
  <c r="CH94" i="1"/>
  <c r="CH98" i="1"/>
  <c r="CO31" i="1"/>
  <c r="CA33" i="1"/>
  <c r="CH34" i="1"/>
  <c r="CO35" i="1"/>
  <c r="CA37" i="1"/>
  <c r="CH38" i="1"/>
  <c r="CO39" i="1"/>
  <c r="CA41" i="1"/>
  <c r="CH42" i="1"/>
  <c r="CO43" i="1"/>
  <c r="CA45" i="1"/>
  <c r="CH46" i="1"/>
  <c r="CO47" i="1"/>
  <c r="CA49" i="1"/>
  <c r="CH50" i="1"/>
  <c r="CO51" i="1"/>
  <c r="CA53" i="1"/>
  <c r="CH54" i="1"/>
  <c r="CO55" i="1"/>
  <c r="CA57" i="1"/>
  <c r="CH58" i="1"/>
  <c r="CO59" i="1"/>
  <c r="CA61" i="1"/>
  <c r="CH62" i="1"/>
  <c r="CO63" i="1"/>
  <c r="CA65" i="1"/>
  <c r="CH66" i="1"/>
  <c r="CO67" i="1"/>
  <c r="CA69" i="1"/>
  <c r="CH70" i="1"/>
  <c r="CO71" i="1"/>
  <c r="CA73" i="1"/>
  <c r="CH74" i="1"/>
  <c r="CO75" i="1"/>
  <c r="CA77" i="1"/>
  <c r="CH78" i="1"/>
  <c r="CO79" i="1"/>
  <c r="CA81" i="1"/>
  <c r="CH83" i="1"/>
  <c r="CH87" i="1"/>
  <c r="CH91" i="1"/>
  <c r="CH95" i="1"/>
  <c r="CH99" i="1"/>
  <c r="CA32" i="1"/>
  <c r="CH33" i="1"/>
  <c r="CO34" i="1"/>
  <c r="CA36" i="1"/>
  <c r="CH37" i="1"/>
  <c r="CO38" i="1"/>
  <c r="CA40" i="1"/>
  <c r="CH41" i="1"/>
  <c r="CO42" i="1"/>
  <c r="CA44" i="1"/>
  <c r="CH45" i="1"/>
  <c r="CO46" i="1"/>
  <c r="CA48" i="1"/>
  <c r="CH49" i="1"/>
  <c r="CO50" i="1"/>
  <c r="CA52" i="1"/>
  <c r="CH53" i="1"/>
  <c r="CO54" i="1"/>
  <c r="CA56" i="1"/>
  <c r="CH57" i="1"/>
  <c r="CO58" i="1"/>
  <c r="CA60" i="1"/>
  <c r="CH61" i="1"/>
  <c r="CO62" i="1"/>
  <c r="CA64" i="1"/>
  <c r="CH65" i="1"/>
  <c r="CO66" i="1"/>
  <c r="CA68" i="1"/>
  <c r="CH69" i="1"/>
  <c r="CO70" i="1"/>
  <c r="CA72" i="1"/>
  <c r="CH73" i="1"/>
  <c r="CO74" i="1"/>
  <c r="CA76" i="1"/>
  <c r="CH77" i="1"/>
  <c r="CO78" i="1"/>
  <c r="CA80" i="1"/>
  <c r="CH81" i="1"/>
  <c r="CH84" i="1"/>
  <c r="CH88" i="1"/>
  <c r="CH92" i="1"/>
  <c r="CH96" i="1"/>
  <c r="CH100" i="1"/>
  <c r="S32" i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F29" i="1" l="1"/>
  <c r="AK2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M46" i="1"/>
  <c r="AO10" i="1"/>
  <c r="H60" i="1"/>
  <c r="AL11" i="1"/>
  <c r="O60" i="1"/>
  <c r="AN11" i="1"/>
  <c r="D39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Q3" i="1"/>
  <c r="D16" i="1" s="1"/>
  <c r="AT3" i="1"/>
  <c r="G16" i="1" s="1"/>
  <c r="Q5" i="1"/>
  <c r="Q36" i="1" s="1"/>
  <c r="G19" i="1"/>
  <c r="G50" i="1" s="1"/>
  <c r="AB38" i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G40" i="1" s="1"/>
  <c r="AA36" i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6" i="1" l="1"/>
  <c r="Z37" i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<sst xmlns="http://schemas.openxmlformats.org/spreadsheetml/2006/main" count="127" uniqueCount="50">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</sst>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0">
        <v>1</v>
      </c>
      <c r="T1" s="80"/>
      <c r="U1" s="1"/>
      <c r="X1" s="3" t="s">
        <v>0</v>
      </c>
      <c r="Y1" s="4">
        <f ca="1">AY1*1000+BD1*100+BI1*10+BN1</f>
        <v>479</v>
      </c>
      <c r="Z1" s="4" t="s">
        <v>1</v>
      </c>
      <c r="AA1" s="4">
        <f ca="1">AZ1*1000+BE1*100+BJ1*10+BO1</f>
        <v>5656</v>
      </c>
      <c r="AB1" s="4" t="s">
        <v>2</v>
      </c>
      <c r="AC1" s="4">
        <f ca="1">Y1+AA1</f>
        <v>6135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7</v>
      </c>
      <c r="AI1" s="4">
        <f ca="1">BN1</f>
        <v>9</v>
      </c>
      <c r="AJ1" s="4" t="s">
        <v>1</v>
      </c>
      <c r="AK1" s="4">
        <f ca="1">AZ1</f>
        <v>5</v>
      </c>
      <c r="AL1" s="4">
        <f ca="1">BE1</f>
        <v>6</v>
      </c>
      <c r="AM1" s="4" t="s">
        <v>3</v>
      </c>
      <c r="AN1" s="4">
        <f ca="1">BJ1</f>
        <v>5</v>
      </c>
      <c r="AO1" s="4">
        <f ca="1">BO1</f>
        <v>6</v>
      </c>
      <c r="AP1" s="4" t="s">
        <v>2</v>
      </c>
      <c r="AQ1" s="4">
        <f ca="1">MOD(ROUNDDOWN(AC1/1000,0),10)</f>
        <v>6</v>
      </c>
      <c r="AR1" s="4">
        <f ca="1">MOD(ROUNDDOWN(AC1/100,0),10)</f>
        <v>1</v>
      </c>
      <c r="AS1" s="4" t="s">
        <v>3</v>
      </c>
      <c r="AT1" s="4">
        <f ca="1">MOD(ROUNDDOWN(AC1/10,0),10)</f>
        <v>3</v>
      </c>
      <c r="AU1" s="4">
        <f ca="1">MOD(ROUNDDOWN(AC1/1,0),10)</f>
        <v>5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5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6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6</v>
      </c>
      <c r="BP1" s="9"/>
      <c r="BQ1" s="9"/>
      <c r="BR1" s="7"/>
      <c r="BS1" s="10">
        <f ca="1">RAND()</f>
        <v>0.77652068886048897</v>
      </c>
      <c r="BT1" s="11">
        <f ca="1">RANK(BS1,$BS$1:$BS$100,)</f>
        <v>5</v>
      </c>
      <c r="BU1" s="11"/>
      <c r="BV1" s="4">
        <v>1</v>
      </c>
      <c r="BW1" s="4">
        <v>0</v>
      </c>
      <c r="BX1" s="4">
        <v>1</v>
      </c>
      <c r="BY1" s="4"/>
      <c r="BZ1" s="10">
        <f ca="1">RAND()</f>
        <v>0.57920621275645567</v>
      </c>
      <c r="CA1" s="11">
        <f ca="1">RANK(BZ1,$BZ$1:$BZ$100,)</f>
        <v>33</v>
      </c>
      <c r="CB1" s="4"/>
      <c r="CC1" s="4">
        <v>1</v>
      </c>
      <c r="CD1" s="4">
        <v>1</v>
      </c>
      <c r="CE1" s="4">
        <v>1</v>
      </c>
      <c r="CG1" s="10">
        <f ca="1">RAND()</f>
        <v>0.28756046826921156</v>
      </c>
      <c r="CH1" s="11">
        <f ca="1">RANK(CG1,$CG$1:$CG$100,)</f>
        <v>76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5.8161963675874118E-2</v>
      </c>
      <c r="CO1" s="11">
        <f ca="1">RANK(CN1,$CN$1:$CN$100,)</f>
        <v>78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4" t="s">
        <v>36</v>
      </c>
      <c r="B2" s="85"/>
      <c r="C2" s="85"/>
      <c r="D2" s="85"/>
      <c r="E2" s="86"/>
      <c r="F2" s="87" t="s">
        <v>37</v>
      </c>
      <c r="G2" s="87"/>
      <c r="H2" s="87"/>
      <c r="I2" s="88"/>
      <c r="J2" s="89"/>
      <c r="K2" s="89"/>
      <c r="L2" s="89"/>
      <c r="M2" s="89"/>
      <c r="N2" s="89"/>
      <c r="O2" s="89"/>
      <c r="P2" s="89"/>
      <c r="Q2" s="89"/>
      <c r="R2" s="89"/>
      <c r="S2" s="89"/>
      <c r="T2" s="90"/>
      <c r="X2" s="2" t="s">
        <v>8</v>
      </c>
      <c r="Y2" s="4">
        <f t="shared" ref="Y2:Y12" ca="1" si="1">AY2*1000+BD2*100+BI2*10+BN2</f>
        <v>422</v>
      </c>
      <c r="Z2" s="4" t="s">
        <v>9</v>
      </c>
      <c r="AA2" s="4">
        <f t="shared" ref="AA2:AA12" ca="1" si="2">AZ2*1000+BE2*100+BJ2*10+BO2</f>
        <v>6431</v>
      </c>
      <c r="AB2" s="4" t="s">
        <v>10</v>
      </c>
      <c r="AC2" s="4">
        <f t="shared" ref="AC2:AC12" ca="1" si="3">Y2+AA2</f>
        <v>6853</v>
      </c>
      <c r="AE2" s="4">
        <f t="shared" ref="AE2:AE12" ca="1" si="4">AY2</f>
        <v>0</v>
      </c>
      <c r="AF2" s="4">
        <f t="shared" ref="AF2:AF12" ca="1" si="5">BD2</f>
        <v>4</v>
      </c>
      <c r="AG2" s="4" t="s">
        <v>11</v>
      </c>
      <c r="AH2" s="4">
        <f t="shared" ref="AH2:AH12" ca="1" si="6">BI2</f>
        <v>2</v>
      </c>
      <c r="AI2" s="4">
        <f t="shared" ref="AI2:AI12" ca="1" si="7">BN2</f>
        <v>2</v>
      </c>
      <c r="AJ2" s="4" t="s">
        <v>9</v>
      </c>
      <c r="AK2" s="4">
        <f t="shared" ref="AK2:AK12" ca="1" si="8">AZ2</f>
        <v>6</v>
      </c>
      <c r="AL2" s="4">
        <f t="shared" ref="AL2:AL12" ca="1" si="9">BE2</f>
        <v>4</v>
      </c>
      <c r="AM2" s="4" t="s">
        <v>11</v>
      </c>
      <c r="AN2" s="4">
        <f t="shared" ref="AN2:AN12" ca="1" si="10">BJ2</f>
        <v>3</v>
      </c>
      <c r="AO2" s="4">
        <f t="shared" ref="AO2:AO12" ca="1" si="11">BO2</f>
        <v>1</v>
      </c>
      <c r="AP2" s="4" t="s">
        <v>10</v>
      </c>
      <c r="AQ2" s="4">
        <f t="shared" ref="AQ2:AQ12" ca="1" si="12">MOD(ROUNDDOWN(AC2/1000,0),10)</f>
        <v>6</v>
      </c>
      <c r="AR2" s="4">
        <f t="shared" ref="AR2:AR12" ca="1" si="13">MOD(ROUNDDOWN(AC2/100,0),10)</f>
        <v>8</v>
      </c>
      <c r="AS2" s="4" t="s">
        <v>11</v>
      </c>
      <c r="AT2" s="4">
        <f t="shared" ref="AT2:AT12" ca="1" si="14">MOD(ROUNDDOWN(AC2/10,0),10)</f>
        <v>5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6</v>
      </c>
      <c r="BA2" s="7"/>
      <c r="BC2" s="4">
        <v>2</v>
      </c>
      <c r="BD2" s="6">
        <f t="shared" ref="BD2:BD12" ca="1" si="18">VLOOKUP($CA2,$CC$1:$CE$100,2,FALSE)</f>
        <v>4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2</v>
      </c>
      <c r="BJ2" s="8">
        <f t="shared" ca="1" si="0"/>
        <v>3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6" ca="1" si="23">RAND()</f>
        <v>0.66124132092459975</v>
      </c>
      <c r="BT2" s="11">
        <f t="shared" ref="BT2:BT16" ca="1" si="24">RANK(BS2,$BS$1:$BS$100,)</f>
        <v>6</v>
      </c>
      <c r="BU2" s="11"/>
      <c r="BV2" s="4">
        <v>2</v>
      </c>
      <c r="BW2" s="4">
        <v>0</v>
      </c>
      <c r="BX2" s="4">
        <v>2</v>
      </c>
      <c r="BY2" s="4"/>
      <c r="BZ2" s="10">
        <f t="shared" ref="BZ2:BZ65" ca="1" si="25">RAND()</f>
        <v>0.60988227265953954</v>
      </c>
      <c r="CA2" s="11">
        <f t="shared" ref="CA2:CA65" ca="1" si="26">RANK(BZ2,$BZ$1:$BZ$100,)</f>
        <v>31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0.78235692400610013</v>
      </c>
      <c r="CH2" s="11">
        <f t="shared" ref="CH2:CH65" ca="1" si="28">RANK(CG2,$CG$1:$CG$100,)</f>
        <v>24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0.88285689976678172</v>
      </c>
      <c r="CO2" s="11">
        <f t="shared" ref="CO2:CO65" ca="1" si="30">RANK(CN2,$CN$1:$CN$100,)</f>
        <v>10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1278</v>
      </c>
      <c r="Z3" s="4" t="s">
        <v>13</v>
      </c>
      <c r="AA3" s="4">
        <f t="shared" ca="1" si="2"/>
        <v>832</v>
      </c>
      <c r="AB3" s="4" t="s">
        <v>2</v>
      </c>
      <c r="AC3" s="4">
        <f t="shared" ca="1" si="3"/>
        <v>2110</v>
      </c>
      <c r="AE3" s="4">
        <f t="shared" ca="1" si="4"/>
        <v>1</v>
      </c>
      <c r="AF3" s="4">
        <f t="shared" ca="1" si="5"/>
        <v>2</v>
      </c>
      <c r="AG3" s="4" t="s">
        <v>3</v>
      </c>
      <c r="AH3" s="4">
        <f t="shared" ca="1" si="6"/>
        <v>7</v>
      </c>
      <c r="AI3" s="4">
        <f t="shared" ca="1" si="7"/>
        <v>8</v>
      </c>
      <c r="AJ3" s="4" t="s">
        <v>1</v>
      </c>
      <c r="AK3" s="4">
        <f t="shared" ca="1" si="8"/>
        <v>0</v>
      </c>
      <c r="AL3" s="4">
        <f t="shared" ca="1" si="9"/>
        <v>8</v>
      </c>
      <c r="AM3" s="4" t="s">
        <v>14</v>
      </c>
      <c r="AN3" s="4">
        <f t="shared" ca="1" si="10"/>
        <v>3</v>
      </c>
      <c r="AO3" s="4">
        <f t="shared" ca="1" si="11"/>
        <v>2</v>
      </c>
      <c r="AP3" s="4" t="s">
        <v>2</v>
      </c>
      <c r="AQ3" s="4">
        <f t="shared" ca="1" si="12"/>
        <v>2</v>
      </c>
      <c r="AR3" s="4">
        <f t="shared" ca="1" si="13"/>
        <v>1</v>
      </c>
      <c r="AS3" s="4" t="s">
        <v>3</v>
      </c>
      <c r="AT3" s="4">
        <f t="shared" ca="1" si="14"/>
        <v>1</v>
      </c>
      <c r="AU3" s="4">
        <f t="shared" ca="1" si="15"/>
        <v>0</v>
      </c>
      <c r="AX3" s="4">
        <v>3</v>
      </c>
      <c r="AY3" s="6">
        <f t="shared" ca="1" si="16"/>
        <v>1</v>
      </c>
      <c r="AZ3" s="6">
        <f t="shared" ca="1" si="17"/>
        <v>0</v>
      </c>
      <c r="BA3" s="7"/>
      <c r="BC3" s="4">
        <v>3</v>
      </c>
      <c r="BD3" s="6">
        <f t="shared" ca="1" si="18"/>
        <v>2</v>
      </c>
      <c r="BE3" s="6">
        <f t="shared" ca="1" si="19"/>
        <v>8</v>
      </c>
      <c r="BF3" s="7"/>
      <c r="BH3" s="4">
        <v>3</v>
      </c>
      <c r="BI3" s="8">
        <f t="shared" ca="1" si="20"/>
        <v>7</v>
      </c>
      <c r="BJ3" s="8">
        <f t="shared" ca="1" si="0"/>
        <v>3</v>
      </c>
      <c r="BK3" s="9"/>
      <c r="BM3" s="4">
        <v>3</v>
      </c>
      <c r="BN3" s="8">
        <f t="shared" ca="1" si="21"/>
        <v>8</v>
      </c>
      <c r="BO3" s="8">
        <f t="shared" ca="1" si="22"/>
        <v>2</v>
      </c>
      <c r="BP3" s="9"/>
      <c r="BQ3" s="9"/>
      <c r="BR3" s="7"/>
      <c r="BS3" s="10">
        <f t="shared" ca="1" si="23"/>
        <v>0.33160859123610076</v>
      </c>
      <c r="BT3" s="11">
        <f t="shared" ca="1" si="24"/>
        <v>9</v>
      </c>
      <c r="BU3" s="11"/>
      <c r="BV3" s="4">
        <v>3</v>
      </c>
      <c r="BW3" s="4">
        <v>0</v>
      </c>
      <c r="BX3" s="4">
        <v>3</v>
      </c>
      <c r="BY3" s="4"/>
      <c r="BZ3" s="10">
        <f t="shared" ca="1" si="25"/>
        <v>0.8085390810877362</v>
      </c>
      <c r="CA3" s="11">
        <f t="shared" ca="1" si="26"/>
        <v>17</v>
      </c>
      <c r="CB3" s="4"/>
      <c r="CC3" s="4">
        <v>3</v>
      </c>
      <c r="CD3" s="4">
        <v>1</v>
      </c>
      <c r="CE3" s="4">
        <v>3</v>
      </c>
      <c r="CG3" s="10">
        <f t="shared" ca="1" si="27"/>
        <v>0.28936898409634881</v>
      </c>
      <c r="CH3" s="11">
        <f t="shared" ca="1" si="28"/>
        <v>74</v>
      </c>
      <c r="CI3" s="4"/>
      <c r="CJ3" s="4">
        <v>3</v>
      </c>
      <c r="CK3" s="4">
        <v>0</v>
      </c>
      <c r="CL3" s="4">
        <v>2</v>
      </c>
      <c r="CN3" s="10">
        <f t="shared" ca="1" si="29"/>
        <v>0.2672167936390496</v>
      </c>
      <c r="CO3" s="11">
        <f t="shared" ca="1" si="30"/>
        <v>65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3846</v>
      </c>
      <c r="Z4" s="4" t="s">
        <v>13</v>
      </c>
      <c r="AA4" s="4">
        <f t="shared" ca="1" si="2"/>
        <v>933</v>
      </c>
      <c r="AB4" s="4" t="s">
        <v>2</v>
      </c>
      <c r="AC4" s="4">
        <f t="shared" ca="1" si="3"/>
        <v>4779</v>
      </c>
      <c r="AE4" s="4">
        <f t="shared" ca="1" si="4"/>
        <v>3</v>
      </c>
      <c r="AF4" s="4">
        <f t="shared" ca="1" si="5"/>
        <v>8</v>
      </c>
      <c r="AG4" s="4" t="s">
        <v>3</v>
      </c>
      <c r="AH4" s="4">
        <f t="shared" ca="1" si="6"/>
        <v>4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9</v>
      </c>
      <c r="AM4" s="4" t="s">
        <v>3</v>
      </c>
      <c r="AN4" s="4">
        <f t="shared" ca="1" si="10"/>
        <v>3</v>
      </c>
      <c r="AO4" s="4">
        <f t="shared" ca="1" si="11"/>
        <v>3</v>
      </c>
      <c r="AP4" s="4" t="s">
        <v>2</v>
      </c>
      <c r="AQ4" s="4">
        <f t="shared" ca="1" si="12"/>
        <v>4</v>
      </c>
      <c r="AR4" s="4">
        <f t="shared" ca="1" si="13"/>
        <v>7</v>
      </c>
      <c r="AS4" s="4" t="s">
        <v>14</v>
      </c>
      <c r="AT4" s="4">
        <f t="shared" ca="1" si="14"/>
        <v>7</v>
      </c>
      <c r="AU4" s="4">
        <f t="shared" ca="1" si="15"/>
        <v>9</v>
      </c>
      <c r="AX4" s="4">
        <v>4</v>
      </c>
      <c r="AY4" s="6">
        <f t="shared" ca="1" si="16"/>
        <v>3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9</v>
      </c>
      <c r="BF4" s="7"/>
      <c r="BH4" s="4">
        <v>4</v>
      </c>
      <c r="BI4" s="8">
        <f t="shared" ca="1" si="20"/>
        <v>4</v>
      </c>
      <c r="BJ4" s="8">
        <f t="shared" ca="1" si="0"/>
        <v>3</v>
      </c>
      <c r="BK4" s="9"/>
      <c r="BM4" s="4">
        <v>4</v>
      </c>
      <c r="BN4" s="8">
        <f t="shared" ca="1" si="21"/>
        <v>6</v>
      </c>
      <c r="BO4" s="8">
        <f t="shared" ca="1" si="22"/>
        <v>3</v>
      </c>
      <c r="BP4" s="9"/>
      <c r="BQ4" s="9"/>
      <c r="BR4" s="7"/>
      <c r="BS4" s="10">
        <f t="shared" ca="1" si="23"/>
        <v>0.20261543727206732</v>
      </c>
      <c r="BT4" s="11">
        <f t="shared" ca="1" si="24"/>
        <v>11</v>
      </c>
      <c r="BU4" s="11"/>
      <c r="BV4" s="4">
        <v>4</v>
      </c>
      <c r="BW4" s="4">
        <v>0</v>
      </c>
      <c r="BX4" s="4">
        <v>4</v>
      </c>
      <c r="BY4" s="4"/>
      <c r="BZ4" s="10">
        <f t="shared" ca="1" si="25"/>
        <v>0.12848687536325076</v>
      </c>
      <c r="CA4" s="11">
        <f t="shared" ca="1" si="26"/>
        <v>72</v>
      </c>
      <c r="CB4" s="4"/>
      <c r="CC4" s="4">
        <v>4</v>
      </c>
      <c r="CD4" s="4">
        <v>1</v>
      </c>
      <c r="CE4" s="4">
        <v>4</v>
      </c>
      <c r="CG4" s="10">
        <f t="shared" ca="1" si="27"/>
        <v>0.6005219661144845</v>
      </c>
      <c r="CH4" s="11">
        <f t="shared" ca="1" si="28"/>
        <v>44</v>
      </c>
      <c r="CI4" s="4"/>
      <c r="CJ4" s="4">
        <v>4</v>
      </c>
      <c r="CK4" s="4">
        <v>0</v>
      </c>
      <c r="CL4" s="4">
        <v>3</v>
      </c>
      <c r="CN4" s="10">
        <f t="shared" ca="1" si="29"/>
        <v>0.47429242329848886</v>
      </c>
      <c r="CO4" s="11">
        <f t="shared" ca="1" si="30"/>
        <v>48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2" t="str">
        <f ca="1">$Y1/100&amp;$Z1&amp;$AA1/100&amp;$AB1</f>
        <v>4.79＋56.56＝</v>
      </c>
      <c r="D5" s="83"/>
      <c r="E5" s="83"/>
      <c r="F5" s="83"/>
      <c r="G5" s="76">
        <f ca="1">$AC1/100</f>
        <v>61.35</v>
      </c>
      <c r="H5" s="77"/>
      <c r="I5" s="21"/>
      <c r="J5" s="22"/>
      <c r="K5" s="20"/>
      <c r="L5" s="13"/>
      <c r="M5" s="82" t="str">
        <f ca="1">$Y2/100&amp;$Z2&amp;$AA2/100&amp;$AB2</f>
        <v>4.22＋64.31＝</v>
      </c>
      <c r="N5" s="83"/>
      <c r="O5" s="83"/>
      <c r="P5" s="83"/>
      <c r="Q5" s="76">
        <f ca="1">$AC2/100</f>
        <v>68.53</v>
      </c>
      <c r="R5" s="77"/>
      <c r="S5" s="21"/>
      <c r="T5" s="23"/>
      <c r="X5" s="2" t="s">
        <v>16</v>
      </c>
      <c r="Y5" s="4">
        <f t="shared" ca="1" si="1"/>
        <v>277</v>
      </c>
      <c r="Z5" s="4" t="s">
        <v>1</v>
      </c>
      <c r="AA5" s="4">
        <f t="shared" ca="1" si="2"/>
        <v>3449</v>
      </c>
      <c r="AB5" s="4" t="s">
        <v>2</v>
      </c>
      <c r="AC5" s="4">
        <f t="shared" ca="1" si="3"/>
        <v>3726</v>
      </c>
      <c r="AE5" s="4">
        <f t="shared" ca="1" si="4"/>
        <v>0</v>
      </c>
      <c r="AF5" s="4">
        <f t="shared" ca="1" si="5"/>
        <v>2</v>
      </c>
      <c r="AG5" s="4" t="s">
        <v>14</v>
      </c>
      <c r="AH5" s="4">
        <f t="shared" ca="1" si="6"/>
        <v>7</v>
      </c>
      <c r="AI5" s="4">
        <f t="shared" ca="1" si="7"/>
        <v>7</v>
      </c>
      <c r="AJ5" s="4" t="s">
        <v>1</v>
      </c>
      <c r="AK5" s="4">
        <f t="shared" ca="1" si="8"/>
        <v>3</v>
      </c>
      <c r="AL5" s="4">
        <f t="shared" ca="1" si="9"/>
        <v>4</v>
      </c>
      <c r="AM5" s="4" t="s">
        <v>3</v>
      </c>
      <c r="AN5" s="4">
        <f t="shared" ca="1" si="10"/>
        <v>4</v>
      </c>
      <c r="AO5" s="4">
        <f t="shared" ca="1" si="11"/>
        <v>9</v>
      </c>
      <c r="AP5" s="4" t="s">
        <v>2</v>
      </c>
      <c r="AQ5" s="4">
        <f t="shared" ca="1" si="12"/>
        <v>3</v>
      </c>
      <c r="AR5" s="4">
        <f t="shared" ca="1" si="13"/>
        <v>7</v>
      </c>
      <c r="AS5" s="4" t="s">
        <v>3</v>
      </c>
      <c r="AT5" s="4">
        <f t="shared" ca="1" si="14"/>
        <v>2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3</v>
      </c>
      <c r="BA5" s="7"/>
      <c r="BC5" s="4">
        <v>5</v>
      </c>
      <c r="BD5" s="6">
        <f t="shared" ca="1" si="18"/>
        <v>2</v>
      </c>
      <c r="BE5" s="6">
        <f t="shared" ca="1" si="19"/>
        <v>4</v>
      </c>
      <c r="BF5" s="7"/>
      <c r="BH5" s="4">
        <v>5</v>
      </c>
      <c r="BI5" s="8">
        <f t="shared" ca="1" si="20"/>
        <v>7</v>
      </c>
      <c r="BJ5" s="8">
        <f t="shared" ca="1" si="0"/>
        <v>4</v>
      </c>
      <c r="BK5" s="9"/>
      <c r="BM5" s="4">
        <v>5</v>
      </c>
      <c r="BN5" s="8">
        <f t="shared" ca="1" si="21"/>
        <v>7</v>
      </c>
      <c r="BO5" s="8">
        <f t="shared" ca="1" si="22"/>
        <v>9</v>
      </c>
      <c r="BP5" s="9"/>
      <c r="BQ5" s="9"/>
      <c r="BR5" s="7"/>
      <c r="BS5" s="10">
        <f t="shared" ca="1" si="23"/>
        <v>0.81130287412159729</v>
      </c>
      <c r="BT5" s="11">
        <f t="shared" ca="1" si="24"/>
        <v>3</v>
      </c>
      <c r="BU5" s="11"/>
      <c r="BV5" s="4">
        <v>5</v>
      </c>
      <c r="BW5" s="4">
        <v>0</v>
      </c>
      <c r="BX5" s="4">
        <v>5</v>
      </c>
      <c r="BY5" s="4"/>
      <c r="BZ5" s="10">
        <f t="shared" ca="1" si="25"/>
        <v>0.83762521330276107</v>
      </c>
      <c r="CA5" s="11">
        <f t="shared" ca="1" si="26"/>
        <v>13</v>
      </c>
      <c r="CB5" s="4"/>
      <c r="CC5" s="4">
        <v>5</v>
      </c>
      <c r="CD5" s="4">
        <v>1</v>
      </c>
      <c r="CE5" s="4">
        <v>5</v>
      </c>
      <c r="CG5" s="10">
        <f t="shared" ca="1" si="27"/>
        <v>0.28911331317101474</v>
      </c>
      <c r="CH5" s="11">
        <f t="shared" ca="1" si="28"/>
        <v>75</v>
      </c>
      <c r="CI5" s="4"/>
      <c r="CJ5" s="4">
        <v>5</v>
      </c>
      <c r="CK5" s="4">
        <v>0</v>
      </c>
      <c r="CL5" s="4">
        <v>4</v>
      </c>
      <c r="CN5" s="10">
        <f t="shared" ca="1" si="29"/>
        <v>0.29490490764759136</v>
      </c>
      <c r="CO5" s="11">
        <f t="shared" ca="1" si="30"/>
        <v>63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124</v>
      </c>
      <c r="Z6" s="4" t="s">
        <v>1</v>
      </c>
      <c r="AA6" s="4">
        <f t="shared" ca="1" si="2"/>
        <v>4977</v>
      </c>
      <c r="AB6" s="4" t="s">
        <v>2</v>
      </c>
      <c r="AC6" s="4">
        <f t="shared" ca="1" si="3"/>
        <v>5101</v>
      </c>
      <c r="AE6" s="4">
        <f t="shared" ca="1" si="4"/>
        <v>0</v>
      </c>
      <c r="AF6" s="4">
        <f t="shared" ca="1" si="5"/>
        <v>1</v>
      </c>
      <c r="AG6" s="4" t="s">
        <v>3</v>
      </c>
      <c r="AH6" s="4">
        <f t="shared" ca="1" si="6"/>
        <v>2</v>
      </c>
      <c r="AI6" s="4">
        <f t="shared" ca="1" si="7"/>
        <v>4</v>
      </c>
      <c r="AJ6" s="4" t="s">
        <v>1</v>
      </c>
      <c r="AK6" s="4">
        <f t="shared" ca="1" si="8"/>
        <v>4</v>
      </c>
      <c r="AL6" s="4">
        <f t="shared" ca="1" si="9"/>
        <v>9</v>
      </c>
      <c r="AM6" s="4" t="s">
        <v>3</v>
      </c>
      <c r="AN6" s="4">
        <f t="shared" ca="1" si="10"/>
        <v>7</v>
      </c>
      <c r="AO6" s="4">
        <f t="shared" ca="1" si="11"/>
        <v>7</v>
      </c>
      <c r="AP6" s="4" t="s">
        <v>2</v>
      </c>
      <c r="AQ6" s="4">
        <f t="shared" ca="1" si="12"/>
        <v>5</v>
      </c>
      <c r="AR6" s="4">
        <f t="shared" ca="1" si="13"/>
        <v>1</v>
      </c>
      <c r="AS6" s="4" t="s">
        <v>3</v>
      </c>
      <c r="AT6" s="4">
        <f t="shared" ca="1" si="14"/>
        <v>0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4</v>
      </c>
      <c r="BA6" s="7"/>
      <c r="BC6" s="4">
        <v>6</v>
      </c>
      <c r="BD6" s="6">
        <f t="shared" ca="1" si="18"/>
        <v>1</v>
      </c>
      <c r="BE6" s="6">
        <f t="shared" ca="1" si="19"/>
        <v>9</v>
      </c>
      <c r="BF6" s="7"/>
      <c r="BH6" s="4">
        <v>6</v>
      </c>
      <c r="BI6" s="8">
        <f t="shared" ca="1" si="20"/>
        <v>2</v>
      </c>
      <c r="BJ6" s="8">
        <f t="shared" ca="1" si="0"/>
        <v>7</v>
      </c>
      <c r="BK6" s="9"/>
      <c r="BM6" s="4">
        <v>6</v>
      </c>
      <c r="BN6" s="8">
        <f t="shared" ca="1" si="21"/>
        <v>4</v>
      </c>
      <c r="BO6" s="8">
        <f t="shared" ca="1" si="22"/>
        <v>7</v>
      </c>
      <c r="BP6" s="9"/>
      <c r="BQ6" s="9"/>
      <c r="BR6" s="7"/>
      <c r="BS6" s="10">
        <f t="shared" ca="1" si="23"/>
        <v>0.78102240290789027</v>
      </c>
      <c r="BT6" s="11">
        <f t="shared" ca="1" si="24"/>
        <v>4</v>
      </c>
      <c r="BU6" s="11"/>
      <c r="BV6" s="4">
        <v>6</v>
      </c>
      <c r="BW6" s="4">
        <v>0</v>
      </c>
      <c r="BX6" s="4">
        <v>6</v>
      </c>
      <c r="BY6" s="4"/>
      <c r="BZ6" s="10">
        <f t="shared" ca="1" si="25"/>
        <v>0.86819375180710634</v>
      </c>
      <c r="CA6" s="11">
        <f t="shared" ca="1" si="26"/>
        <v>9</v>
      </c>
      <c r="CB6" s="4"/>
      <c r="CC6" s="4">
        <v>6</v>
      </c>
      <c r="CD6" s="4">
        <v>1</v>
      </c>
      <c r="CE6" s="4">
        <v>6</v>
      </c>
      <c r="CG6" s="10">
        <f t="shared" ca="1" si="27"/>
        <v>0.76093801245106718</v>
      </c>
      <c r="CH6" s="11">
        <f t="shared" ca="1" si="28"/>
        <v>28</v>
      </c>
      <c r="CI6" s="4"/>
      <c r="CJ6" s="4">
        <v>6</v>
      </c>
      <c r="CK6" s="4">
        <v>0</v>
      </c>
      <c r="CL6" s="4">
        <v>5</v>
      </c>
      <c r="CN6" s="10">
        <f t="shared" ca="1" si="29"/>
        <v>0.60234778743788009</v>
      </c>
      <c r="CO6" s="11">
        <f t="shared" ca="1" si="30"/>
        <v>34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4</v>
      </c>
      <c r="F7" s="29" t="str">
        <f ca="1">IF(AND(G7=0,H7=0),"",".")</f>
        <v>.</v>
      </c>
      <c r="G7" s="29">
        <f ca="1">$BI1</f>
        <v>7</v>
      </c>
      <c r="H7" s="29">
        <f ca="1">$BN1</f>
        <v>9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4</v>
      </c>
      <c r="P7" s="29" t="str">
        <f ca="1">IF(AND(Q7=0,R7=0),"",".")</f>
        <v>.</v>
      </c>
      <c r="Q7" s="29">
        <f ca="1">$BI2</f>
        <v>2</v>
      </c>
      <c r="R7" s="29">
        <f ca="1">$BN2</f>
        <v>2</v>
      </c>
      <c r="S7" s="30"/>
      <c r="T7" s="28"/>
      <c r="X7" s="2" t="s">
        <v>18</v>
      </c>
      <c r="Y7" s="4">
        <f t="shared" ca="1" si="1"/>
        <v>925</v>
      </c>
      <c r="Z7" s="4" t="s">
        <v>1</v>
      </c>
      <c r="AA7" s="4">
        <f t="shared" ca="1" si="2"/>
        <v>2393</v>
      </c>
      <c r="AB7" s="4" t="s">
        <v>2</v>
      </c>
      <c r="AC7" s="4">
        <f t="shared" ca="1" si="3"/>
        <v>3318</v>
      </c>
      <c r="AE7" s="4">
        <f t="shared" ca="1" si="4"/>
        <v>0</v>
      </c>
      <c r="AF7" s="4">
        <f t="shared" ca="1" si="5"/>
        <v>9</v>
      </c>
      <c r="AG7" s="4" t="s">
        <v>3</v>
      </c>
      <c r="AH7" s="4">
        <f t="shared" ca="1" si="6"/>
        <v>2</v>
      </c>
      <c r="AI7" s="4">
        <f t="shared" ca="1" si="7"/>
        <v>5</v>
      </c>
      <c r="AJ7" s="4" t="s">
        <v>1</v>
      </c>
      <c r="AK7" s="4">
        <f t="shared" ca="1" si="8"/>
        <v>2</v>
      </c>
      <c r="AL7" s="4">
        <f t="shared" ca="1" si="9"/>
        <v>3</v>
      </c>
      <c r="AM7" s="4" t="s">
        <v>3</v>
      </c>
      <c r="AN7" s="4">
        <f t="shared" ca="1" si="10"/>
        <v>9</v>
      </c>
      <c r="AO7" s="4">
        <f t="shared" ca="1" si="11"/>
        <v>3</v>
      </c>
      <c r="AP7" s="4" t="s">
        <v>19</v>
      </c>
      <c r="AQ7" s="4">
        <f t="shared" ca="1" si="12"/>
        <v>3</v>
      </c>
      <c r="AR7" s="4">
        <f t="shared" ca="1" si="13"/>
        <v>3</v>
      </c>
      <c r="AS7" s="4" t="s">
        <v>3</v>
      </c>
      <c r="AT7" s="4">
        <f t="shared" ca="1" si="14"/>
        <v>1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2</v>
      </c>
      <c r="BA7" s="7"/>
      <c r="BC7" s="4">
        <v>7</v>
      </c>
      <c r="BD7" s="6">
        <f t="shared" ca="1" si="18"/>
        <v>9</v>
      </c>
      <c r="BE7" s="6">
        <f t="shared" ca="1" si="19"/>
        <v>3</v>
      </c>
      <c r="BF7" s="7"/>
      <c r="BH7" s="4">
        <v>7</v>
      </c>
      <c r="BI7" s="8">
        <f t="shared" ca="1" si="20"/>
        <v>2</v>
      </c>
      <c r="BJ7" s="8">
        <f t="shared" ca="1" si="0"/>
        <v>9</v>
      </c>
      <c r="BK7" s="9"/>
      <c r="BM7" s="4">
        <v>7</v>
      </c>
      <c r="BN7" s="8">
        <f t="shared" ca="1" si="21"/>
        <v>5</v>
      </c>
      <c r="BO7" s="8">
        <f t="shared" ca="1" si="22"/>
        <v>3</v>
      </c>
      <c r="BP7" s="9"/>
      <c r="BQ7" s="9"/>
      <c r="BR7" s="7"/>
      <c r="BS7" s="10">
        <f t="shared" ca="1" si="23"/>
        <v>0.95945841215209504</v>
      </c>
      <c r="BT7" s="11">
        <f t="shared" ca="1" si="24"/>
        <v>2</v>
      </c>
      <c r="BU7" s="11"/>
      <c r="BV7" s="4">
        <v>7</v>
      </c>
      <c r="BW7" s="4">
        <v>0</v>
      </c>
      <c r="BX7" s="4">
        <v>7</v>
      </c>
      <c r="BY7" s="4"/>
      <c r="BZ7" s="10">
        <f t="shared" ca="1" si="25"/>
        <v>0.1130581506433963</v>
      </c>
      <c r="CA7" s="11">
        <f t="shared" ca="1" si="26"/>
        <v>75</v>
      </c>
      <c r="CB7" s="4"/>
      <c r="CC7" s="4">
        <v>7</v>
      </c>
      <c r="CD7" s="4">
        <v>1</v>
      </c>
      <c r="CE7" s="4">
        <v>7</v>
      </c>
      <c r="CG7" s="10">
        <f t="shared" ca="1" si="27"/>
        <v>0.74426208855636034</v>
      </c>
      <c r="CH7" s="11">
        <f t="shared" ca="1" si="28"/>
        <v>30</v>
      </c>
      <c r="CI7" s="4"/>
      <c r="CJ7" s="4">
        <v>7</v>
      </c>
      <c r="CK7" s="4">
        <v>0</v>
      </c>
      <c r="CL7" s="4">
        <v>6</v>
      </c>
      <c r="CN7" s="10">
        <f t="shared" ca="1" si="29"/>
        <v>0.55866175874479085</v>
      </c>
      <c r="CO7" s="11">
        <f t="shared" ca="1" si="30"/>
        <v>39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>＋</v>
      </c>
      <c r="D8" s="29">
        <f ca="1">IF(AND($AZ1=0,$AY1=0),"＋",$AZ1)</f>
        <v>5</v>
      </c>
      <c r="E8" s="29">
        <f ca="1">$BE1</f>
        <v>6</v>
      </c>
      <c r="F8" s="29" t="str">
        <f ca="1">IF(AND(G8=0,H8=0),"",".")</f>
        <v>.</v>
      </c>
      <c r="G8" s="29">
        <f ca="1">$BJ1</f>
        <v>5</v>
      </c>
      <c r="H8" s="29">
        <f ca="1">$BO1</f>
        <v>6</v>
      </c>
      <c r="I8" s="30"/>
      <c r="J8" s="28"/>
      <c r="K8" s="20"/>
      <c r="L8" s="13"/>
      <c r="M8" s="29" t="str">
        <f ca="1">IF(AND($AZ2=0,$AY2=0),"","＋")</f>
        <v>＋</v>
      </c>
      <c r="N8" s="29">
        <f ca="1">IF(AND($AZ2=0,$AY2=0),"＋",$AZ2)</f>
        <v>6</v>
      </c>
      <c r="O8" s="29">
        <f ca="1">$BE2</f>
        <v>4</v>
      </c>
      <c r="P8" s="29" t="str">
        <f ca="1">IF(AND(Q8=0,R8=0),"",".")</f>
        <v>.</v>
      </c>
      <c r="Q8" s="29">
        <f ca="1">$BJ2</f>
        <v>3</v>
      </c>
      <c r="R8" s="29">
        <f ca="1">$BO2</f>
        <v>1</v>
      </c>
      <c r="S8" s="30"/>
      <c r="T8" s="28"/>
      <c r="X8" s="2" t="s">
        <v>20</v>
      </c>
      <c r="Y8" s="4">
        <f t="shared" ca="1" si="1"/>
        <v>465</v>
      </c>
      <c r="Z8" s="4" t="s">
        <v>1</v>
      </c>
      <c r="AA8" s="4">
        <f t="shared" ca="1" si="2"/>
        <v>1582</v>
      </c>
      <c r="AB8" s="4" t="s">
        <v>2</v>
      </c>
      <c r="AC8" s="4">
        <f t="shared" ca="1" si="3"/>
        <v>2047</v>
      </c>
      <c r="AE8" s="4">
        <f t="shared" ca="1" si="4"/>
        <v>0</v>
      </c>
      <c r="AF8" s="4">
        <f t="shared" ca="1" si="5"/>
        <v>4</v>
      </c>
      <c r="AG8" s="4" t="s">
        <v>14</v>
      </c>
      <c r="AH8" s="4">
        <f t="shared" ca="1" si="6"/>
        <v>6</v>
      </c>
      <c r="AI8" s="4">
        <f t="shared" ca="1" si="7"/>
        <v>5</v>
      </c>
      <c r="AJ8" s="4" t="s">
        <v>13</v>
      </c>
      <c r="AK8" s="4">
        <f t="shared" ca="1" si="8"/>
        <v>1</v>
      </c>
      <c r="AL8" s="4">
        <f t="shared" ca="1" si="9"/>
        <v>5</v>
      </c>
      <c r="AM8" s="4" t="s">
        <v>3</v>
      </c>
      <c r="AN8" s="4">
        <f t="shared" ca="1" si="10"/>
        <v>8</v>
      </c>
      <c r="AO8" s="4">
        <f t="shared" ca="1" si="11"/>
        <v>2</v>
      </c>
      <c r="AP8" s="4" t="s">
        <v>2</v>
      </c>
      <c r="AQ8" s="4">
        <f t="shared" ca="1" si="12"/>
        <v>2</v>
      </c>
      <c r="AR8" s="4">
        <f t="shared" ca="1" si="13"/>
        <v>0</v>
      </c>
      <c r="AS8" s="4" t="s">
        <v>3</v>
      </c>
      <c r="AT8" s="4">
        <f t="shared" ca="1" si="14"/>
        <v>4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1</v>
      </c>
      <c r="BA8" s="7"/>
      <c r="BC8" s="4">
        <v>8</v>
      </c>
      <c r="BD8" s="6">
        <f t="shared" ca="1" si="18"/>
        <v>4</v>
      </c>
      <c r="BE8" s="6">
        <f t="shared" ca="1" si="19"/>
        <v>5</v>
      </c>
      <c r="BF8" s="7"/>
      <c r="BH8" s="4">
        <v>8</v>
      </c>
      <c r="BI8" s="8">
        <f t="shared" ca="1" si="20"/>
        <v>6</v>
      </c>
      <c r="BJ8" s="8">
        <f t="shared" ca="1" si="0"/>
        <v>8</v>
      </c>
      <c r="BK8" s="9"/>
      <c r="BM8" s="4">
        <v>8</v>
      </c>
      <c r="BN8" s="8">
        <f t="shared" ca="1" si="21"/>
        <v>5</v>
      </c>
      <c r="BO8" s="8">
        <f t="shared" ca="1" si="22"/>
        <v>2</v>
      </c>
      <c r="BP8" s="9"/>
      <c r="BQ8" s="9"/>
      <c r="BR8" s="7"/>
      <c r="BS8" s="10">
        <f t="shared" ca="1" si="23"/>
        <v>0.99924847333110678</v>
      </c>
      <c r="BT8" s="11">
        <f t="shared" ca="1" si="24"/>
        <v>1</v>
      </c>
      <c r="BU8" s="11"/>
      <c r="BV8" s="4">
        <v>8</v>
      </c>
      <c r="BW8" s="4">
        <v>0</v>
      </c>
      <c r="BX8" s="4">
        <v>8</v>
      </c>
      <c r="BY8" s="4"/>
      <c r="BZ8" s="10">
        <f t="shared" ca="1" si="25"/>
        <v>0.60067275031735212</v>
      </c>
      <c r="CA8" s="11">
        <f t="shared" ca="1" si="26"/>
        <v>32</v>
      </c>
      <c r="CB8" s="4"/>
      <c r="CC8" s="4">
        <v>8</v>
      </c>
      <c r="CD8" s="4">
        <v>1</v>
      </c>
      <c r="CE8" s="4">
        <v>8</v>
      </c>
      <c r="CG8" s="10">
        <f t="shared" ca="1" si="27"/>
        <v>0.35661894622447876</v>
      </c>
      <c r="CH8" s="11">
        <f t="shared" ca="1" si="28"/>
        <v>69</v>
      </c>
      <c r="CI8" s="4"/>
      <c r="CJ8" s="4">
        <v>8</v>
      </c>
      <c r="CK8" s="4">
        <v>0</v>
      </c>
      <c r="CL8" s="4">
        <v>7</v>
      </c>
      <c r="CN8" s="10">
        <f t="shared" ca="1" si="29"/>
        <v>0.57113083413284516</v>
      </c>
      <c r="CO8" s="11">
        <f t="shared" ca="1" si="30"/>
        <v>38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6</v>
      </c>
      <c r="E9" s="29">
        <f ca="1">$AR1</f>
        <v>1</v>
      </c>
      <c r="F9" s="29" t="str">
        <f>$AS1</f>
        <v>.</v>
      </c>
      <c r="G9" s="29">
        <f ca="1">$AT1</f>
        <v>3</v>
      </c>
      <c r="H9" s="29">
        <f ca="1">$AU1</f>
        <v>5</v>
      </c>
      <c r="I9" s="30"/>
      <c r="J9" s="32"/>
      <c r="K9" s="33"/>
      <c r="L9" s="31"/>
      <c r="M9" s="29"/>
      <c r="N9" s="29">
        <f ca="1">$AQ2</f>
        <v>6</v>
      </c>
      <c r="O9" s="29">
        <f ca="1">$AR2</f>
        <v>8</v>
      </c>
      <c r="P9" s="29" t="str">
        <f>$AS2</f>
        <v>.</v>
      </c>
      <c r="Q9" s="29">
        <f ca="1">$AT2</f>
        <v>5</v>
      </c>
      <c r="R9" s="29">
        <f ca="1">$AU2</f>
        <v>3</v>
      </c>
      <c r="S9" s="30"/>
      <c r="T9" s="32"/>
      <c r="X9" s="2" t="s">
        <v>21</v>
      </c>
      <c r="Y9" s="4">
        <f t="shared" ca="1" si="1"/>
        <v>6968</v>
      </c>
      <c r="Z9" s="4" t="s">
        <v>1</v>
      </c>
      <c r="AA9" s="4">
        <f t="shared" ca="1" si="2"/>
        <v>928</v>
      </c>
      <c r="AB9" s="4" t="s">
        <v>2</v>
      </c>
      <c r="AC9" s="4">
        <f t="shared" ca="1" si="3"/>
        <v>7896</v>
      </c>
      <c r="AE9" s="4">
        <f t="shared" ca="1" si="4"/>
        <v>6</v>
      </c>
      <c r="AF9" s="4">
        <f t="shared" ca="1" si="5"/>
        <v>9</v>
      </c>
      <c r="AG9" s="4" t="s">
        <v>3</v>
      </c>
      <c r="AH9" s="4">
        <f t="shared" ca="1" si="6"/>
        <v>6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9</v>
      </c>
      <c r="AM9" s="4" t="s">
        <v>3</v>
      </c>
      <c r="AN9" s="4">
        <f t="shared" ca="1" si="10"/>
        <v>2</v>
      </c>
      <c r="AO9" s="4">
        <f t="shared" ca="1" si="11"/>
        <v>8</v>
      </c>
      <c r="AP9" s="4" t="s">
        <v>19</v>
      </c>
      <c r="AQ9" s="4">
        <f t="shared" ca="1" si="12"/>
        <v>7</v>
      </c>
      <c r="AR9" s="4">
        <f t="shared" ca="1" si="13"/>
        <v>8</v>
      </c>
      <c r="AS9" s="4" t="s">
        <v>3</v>
      </c>
      <c r="AT9" s="4">
        <f t="shared" ca="1" si="14"/>
        <v>9</v>
      </c>
      <c r="AU9" s="4">
        <f t="shared" ca="1" si="15"/>
        <v>6</v>
      </c>
      <c r="AX9" s="4">
        <v>9</v>
      </c>
      <c r="AY9" s="6">
        <f t="shared" ca="1" si="16"/>
        <v>6</v>
      </c>
      <c r="AZ9" s="6">
        <f t="shared" ca="1" si="17"/>
        <v>0</v>
      </c>
      <c r="BA9" s="7"/>
      <c r="BC9" s="4">
        <v>9</v>
      </c>
      <c r="BD9" s="6">
        <f t="shared" ca="1" si="18"/>
        <v>9</v>
      </c>
      <c r="BE9" s="6">
        <f t="shared" ca="1" si="19"/>
        <v>9</v>
      </c>
      <c r="BF9" s="7"/>
      <c r="BH9" s="4">
        <v>9</v>
      </c>
      <c r="BI9" s="8">
        <f t="shared" ca="1" si="20"/>
        <v>6</v>
      </c>
      <c r="BJ9" s="8">
        <f t="shared" ca="1" si="0"/>
        <v>2</v>
      </c>
      <c r="BK9" s="9"/>
      <c r="BM9" s="4">
        <v>9</v>
      </c>
      <c r="BN9" s="8">
        <f t="shared" ca="1" si="21"/>
        <v>8</v>
      </c>
      <c r="BO9" s="8">
        <f t="shared" ca="1" si="22"/>
        <v>8</v>
      </c>
      <c r="BP9" s="9"/>
      <c r="BQ9" s="9"/>
      <c r="BR9" s="7"/>
      <c r="BS9" s="10">
        <f t="shared" ca="1" si="23"/>
        <v>6.1198513860914017E-2</v>
      </c>
      <c r="BT9" s="11">
        <f t="shared" ca="1" si="24"/>
        <v>14</v>
      </c>
      <c r="BU9" s="11"/>
      <c r="BV9" s="4">
        <v>9</v>
      </c>
      <c r="BW9" s="4">
        <v>1</v>
      </c>
      <c r="BX9" s="4">
        <v>0</v>
      </c>
      <c r="BY9" s="4"/>
      <c r="BZ9" s="10">
        <f t="shared" ca="1" si="25"/>
        <v>1.0271196165750895E-3</v>
      </c>
      <c r="CA9" s="11">
        <f t="shared" ca="1" si="26"/>
        <v>81</v>
      </c>
      <c r="CB9" s="4"/>
      <c r="CC9" s="4">
        <v>9</v>
      </c>
      <c r="CD9" s="4">
        <v>1</v>
      </c>
      <c r="CE9" s="4">
        <v>9</v>
      </c>
      <c r="CG9" s="10">
        <f t="shared" ca="1" si="27"/>
        <v>0.38707382203736729</v>
      </c>
      <c r="CH9" s="11">
        <f t="shared" ca="1" si="28"/>
        <v>63</v>
      </c>
      <c r="CI9" s="4"/>
      <c r="CJ9" s="4">
        <v>9</v>
      </c>
      <c r="CK9" s="4">
        <v>0</v>
      </c>
      <c r="CL9" s="4">
        <v>8</v>
      </c>
      <c r="CN9" s="10">
        <f t="shared" ca="1" si="29"/>
        <v>0.12597582722507494</v>
      </c>
      <c r="CO9" s="11">
        <f t="shared" ca="1" si="30"/>
        <v>71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483</v>
      </c>
      <c r="Z10" s="4" t="s">
        <v>1</v>
      </c>
      <c r="AA10" s="4">
        <f t="shared" ca="1" si="2"/>
        <v>8267</v>
      </c>
      <c r="AB10" s="4" t="s">
        <v>2</v>
      </c>
      <c r="AC10" s="4">
        <f t="shared" ca="1" si="3"/>
        <v>8750</v>
      </c>
      <c r="AE10" s="4">
        <f t="shared" ca="1" si="4"/>
        <v>0</v>
      </c>
      <c r="AF10" s="4">
        <f t="shared" ca="1" si="5"/>
        <v>4</v>
      </c>
      <c r="AG10" s="4" t="s">
        <v>14</v>
      </c>
      <c r="AH10" s="4">
        <f t="shared" ca="1" si="6"/>
        <v>8</v>
      </c>
      <c r="AI10" s="4">
        <f t="shared" ca="1" si="7"/>
        <v>3</v>
      </c>
      <c r="AJ10" s="4" t="s">
        <v>13</v>
      </c>
      <c r="AK10" s="4">
        <f t="shared" ca="1" si="8"/>
        <v>8</v>
      </c>
      <c r="AL10" s="4">
        <f t="shared" ca="1" si="9"/>
        <v>2</v>
      </c>
      <c r="AM10" s="4" t="s">
        <v>14</v>
      </c>
      <c r="AN10" s="4">
        <f t="shared" ca="1" si="10"/>
        <v>6</v>
      </c>
      <c r="AO10" s="4">
        <f t="shared" ca="1" si="11"/>
        <v>7</v>
      </c>
      <c r="AP10" s="4" t="s">
        <v>19</v>
      </c>
      <c r="AQ10" s="4">
        <f t="shared" ca="1" si="12"/>
        <v>8</v>
      </c>
      <c r="AR10" s="4">
        <f t="shared" ca="1" si="13"/>
        <v>7</v>
      </c>
      <c r="AS10" s="4" t="s">
        <v>3</v>
      </c>
      <c r="AT10" s="4">
        <f t="shared" ca="1" si="14"/>
        <v>5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8</v>
      </c>
      <c r="BA10" s="7"/>
      <c r="BC10" s="4">
        <v>10</v>
      </c>
      <c r="BD10" s="6">
        <f t="shared" ca="1" si="18"/>
        <v>4</v>
      </c>
      <c r="BE10" s="6">
        <f t="shared" ca="1" si="19"/>
        <v>2</v>
      </c>
      <c r="BF10" s="7"/>
      <c r="BH10" s="4">
        <v>10</v>
      </c>
      <c r="BI10" s="8">
        <f t="shared" ca="1" si="20"/>
        <v>8</v>
      </c>
      <c r="BJ10" s="8">
        <f t="shared" ca="1" si="0"/>
        <v>6</v>
      </c>
      <c r="BK10" s="9"/>
      <c r="BM10" s="4">
        <v>10</v>
      </c>
      <c r="BN10" s="8">
        <f t="shared" ca="1" si="21"/>
        <v>3</v>
      </c>
      <c r="BO10" s="8">
        <f t="shared" ca="1" si="22"/>
        <v>7</v>
      </c>
      <c r="BP10" s="9"/>
      <c r="BQ10" s="9"/>
      <c r="BR10" s="7"/>
      <c r="BS10" s="10">
        <f t="shared" ca="1" si="23"/>
        <v>0.53039276635960375</v>
      </c>
      <c r="BT10" s="11">
        <f t="shared" ca="1" si="24"/>
        <v>8</v>
      </c>
      <c r="BU10" s="11"/>
      <c r="BV10" s="4">
        <v>10</v>
      </c>
      <c r="BW10" s="4">
        <v>2</v>
      </c>
      <c r="BX10" s="4">
        <v>0</v>
      </c>
      <c r="BY10" s="4"/>
      <c r="BZ10" s="10">
        <f t="shared" ca="1" si="25"/>
        <v>0.6208400046256084</v>
      </c>
      <c r="CA10" s="11">
        <f t="shared" ca="1" si="26"/>
        <v>29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0.18219713599366005</v>
      </c>
      <c r="CH10" s="11">
        <f t="shared" ca="1" si="28"/>
        <v>87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0.73513593846937053</v>
      </c>
      <c r="CO10" s="11">
        <f t="shared" ca="1" si="30"/>
        <v>25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2435</v>
      </c>
      <c r="Z11" s="4" t="s">
        <v>1</v>
      </c>
      <c r="AA11" s="4">
        <f t="shared" ca="1" si="2"/>
        <v>715</v>
      </c>
      <c r="AB11" s="4" t="s">
        <v>2</v>
      </c>
      <c r="AC11" s="4">
        <f t="shared" ca="1" si="3"/>
        <v>3150</v>
      </c>
      <c r="AE11" s="4">
        <f t="shared" ca="1" si="4"/>
        <v>2</v>
      </c>
      <c r="AF11" s="4">
        <f t="shared" ca="1" si="5"/>
        <v>4</v>
      </c>
      <c r="AG11" s="4" t="s">
        <v>3</v>
      </c>
      <c r="AH11" s="4">
        <f t="shared" ca="1" si="6"/>
        <v>3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7</v>
      </c>
      <c r="AM11" s="4" t="s">
        <v>3</v>
      </c>
      <c r="AN11" s="4">
        <f t="shared" ca="1" si="10"/>
        <v>1</v>
      </c>
      <c r="AO11" s="4">
        <f t="shared" ca="1" si="11"/>
        <v>5</v>
      </c>
      <c r="AP11" s="4" t="s">
        <v>19</v>
      </c>
      <c r="AQ11" s="4">
        <f t="shared" ca="1" si="12"/>
        <v>3</v>
      </c>
      <c r="AR11" s="4">
        <f t="shared" ca="1" si="13"/>
        <v>1</v>
      </c>
      <c r="AS11" s="4" t="s">
        <v>3</v>
      </c>
      <c r="AT11" s="4">
        <f t="shared" ca="1" si="14"/>
        <v>5</v>
      </c>
      <c r="AU11" s="4">
        <f t="shared" ca="1" si="15"/>
        <v>0</v>
      </c>
      <c r="AX11" s="4">
        <v>11</v>
      </c>
      <c r="AY11" s="6">
        <f t="shared" ca="1" si="16"/>
        <v>2</v>
      </c>
      <c r="AZ11" s="6">
        <f t="shared" ca="1" si="17"/>
        <v>0</v>
      </c>
      <c r="BA11" s="7"/>
      <c r="BC11" s="4">
        <v>11</v>
      </c>
      <c r="BD11" s="6">
        <f t="shared" ca="1" si="18"/>
        <v>4</v>
      </c>
      <c r="BE11" s="6">
        <f t="shared" ca="1" si="19"/>
        <v>7</v>
      </c>
      <c r="BF11" s="7"/>
      <c r="BH11" s="4">
        <v>11</v>
      </c>
      <c r="BI11" s="8">
        <f t="shared" ca="1" si="20"/>
        <v>3</v>
      </c>
      <c r="BJ11" s="8">
        <f t="shared" ca="1" si="0"/>
        <v>1</v>
      </c>
      <c r="BK11" s="9"/>
      <c r="BM11" s="4">
        <v>11</v>
      </c>
      <c r="BN11" s="8">
        <f t="shared" ca="1" si="21"/>
        <v>5</v>
      </c>
      <c r="BO11" s="8">
        <f t="shared" ca="1" si="22"/>
        <v>5</v>
      </c>
      <c r="BP11" s="9"/>
      <c r="BQ11" s="9"/>
      <c r="BR11" s="7"/>
      <c r="BS11" s="10">
        <f t="shared" ca="1" si="23"/>
        <v>0.20928610739888542</v>
      </c>
      <c r="BT11" s="11">
        <f t="shared" ca="1" si="24"/>
        <v>10</v>
      </c>
      <c r="BU11" s="11"/>
      <c r="BV11" s="4">
        <v>11</v>
      </c>
      <c r="BW11" s="4">
        <v>3</v>
      </c>
      <c r="BX11" s="4">
        <v>0</v>
      </c>
      <c r="BY11" s="4"/>
      <c r="BZ11" s="10">
        <f t="shared" ca="1" si="25"/>
        <v>0.57335429483136635</v>
      </c>
      <c r="CA11" s="11">
        <f t="shared" ca="1" si="26"/>
        <v>34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0.72156738286356403</v>
      </c>
      <c r="CH11" s="11">
        <f t="shared" ca="1" si="28"/>
        <v>32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0.55318791757961816</v>
      </c>
      <c r="CO11" s="11">
        <f t="shared" ca="1" si="30"/>
        <v>41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5" t="str">
        <f ca="1">$Y3/100&amp;$Z3&amp;$AA3/100&amp;$AB3</f>
        <v>12.78＋8.32＝</v>
      </c>
      <c r="D12" s="66"/>
      <c r="E12" s="66"/>
      <c r="F12" s="66"/>
      <c r="G12" s="76">
        <f ca="1">$AC3/100</f>
        <v>21.1</v>
      </c>
      <c r="H12" s="77"/>
      <c r="I12" s="21"/>
      <c r="J12" s="22"/>
      <c r="K12" s="20"/>
      <c r="L12" s="13"/>
      <c r="M12" s="65" t="str">
        <f ca="1">$Y4/100&amp;$Z4&amp;$AA4/100&amp;$AB4</f>
        <v>38.46＋9.33＝</v>
      </c>
      <c r="N12" s="66"/>
      <c r="O12" s="66"/>
      <c r="P12" s="66"/>
      <c r="Q12" s="76">
        <f ca="1">$AC4/100</f>
        <v>47.79</v>
      </c>
      <c r="R12" s="77"/>
      <c r="S12" s="21"/>
      <c r="T12" s="23"/>
      <c r="X12" s="2" t="s">
        <v>24</v>
      </c>
      <c r="Y12" s="4">
        <f t="shared" ca="1" si="1"/>
        <v>4969</v>
      </c>
      <c r="Z12" s="4" t="s">
        <v>1</v>
      </c>
      <c r="AA12" s="4">
        <f t="shared" ca="1" si="2"/>
        <v>704</v>
      </c>
      <c r="AB12" s="4" t="s">
        <v>2</v>
      </c>
      <c r="AC12" s="4">
        <f t="shared" ca="1" si="3"/>
        <v>5673</v>
      </c>
      <c r="AE12" s="4">
        <f t="shared" ca="1" si="4"/>
        <v>4</v>
      </c>
      <c r="AF12" s="4">
        <f t="shared" ca="1" si="5"/>
        <v>9</v>
      </c>
      <c r="AG12" s="4" t="s">
        <v>3</v>
      </c>
      <c r="AH12" s="4">
        <f t="shared" ca="1" si="6"/>
        <v>6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3</v>
      </c>
      <c r="AN12" s="4">
        <f t="shared" ca="1" si="10"/>
        <v>0</v>
      </c>
      <c r="AO12" s="4">
        <f t="shared" ca="1" si="11"/>
        <v>4</v>
      </c>
      <c r="AP12" s="4" t="s">
        <v>19</v>
      </c>
      <c r="AQ12" s="4">
        <f t="shared" ca="1" si="12"/>
        <v>5</v>
      </c>
      <c r="AR12" s="4">
        <f t="shared" ca="1" si="13"/>
        <v>6</v>
      </c>
      <c r="AS12" s="4" t="s">
        <v>3</v>
      </c>
      <c r="AT12" s="4">
        <f t="shared" ca="1" si="14"/>
        <v>7</v>
      </c>
      <c r="AU12" s="4">
        <f t="shared" ca="1" si="15"/>
        <v>3</v>
      </c>
      <c r="AX12" s="4">
        <v>12</v>
      </c>
      <c r="AY12" s="6">
        <f t="shared" ca="1" si="16"/>
        <v>4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7</v>
      </c>
      <c r="BF12" s="7"/>
      <c r="BH12" s="4">
        <v>12</v>
      </c>
      <c r="BI12" s="8">
        <f t="shared" ca="1" si="20"/>
        <v>6</v>
      </c>
      <c r="BJ12" s="8">
        <f t="shared" ca="1" si="0"/>
        <v>0</v>
      </c>
      <c r="BK12" s="9"/>
      <c r="BM12" s="4">
        <v>12</v>
      </c>
      <c r="BN12" s="8">
        <f t="shared" ca="1" si="21"/>
        <v>9</v>
      </c>
      <c r="BO12" s="8">
        <f t="shared" ca="1" si="22"/>
        <v>4</v>
      </c>
      <c r="BP12" s="9"/>
      <c r="BQ12" s="9"/>
      <c r="BR12" s="7"/>
      <c r="BS12" s="10">
        <f t="shared" ca="1" si="23"/>
        <v>0.17503478963739183</v>
      </c>
      <c r="BT12" s="11">
        <f t="shared" ca="1" si="24"/>
        <v>12</v>
      </c>
      <c r="BU12" s="11"/>
      <c r="BV12" s="4">
        <v>12</v>
      </c>
      <c r="BW12" s="4">
        <v>4</v>
      </c>
      <c r="BX12" s="4">
        <v>0</v>
      </c>
      <c r="BY12" s="4"/>
      <c r="BZ12" s="10">
        <f t="shared" ca="1" si="25"/>
        <v>5.1664734186258832E-2</v>
      </c>
      <c r="CA12" s="11">
        <f t="shared" ca="1" si="26"/>
        <v>79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0.39639594662709698</v>
      </c>
      <c r="CH12" s="11">
        <f t="shared" ca="1" si="28"/>
        <v>61</v>
      </c>
      <c r="CI12" s="4"/>
      <c r="CJ12" s="4">
        <v>12</v>
      </c>
      <c r="CK12" s="4">
        <v>1</v>
      </c>
      <c r="CL12" s="4">
        <v>1</v>
      </c>
      <c r="CN12" s="10">
        <f t="shared" ca="1" si="29"/>
        <v>7.9500296890574029E-2</v>
      </c>
      <c r="CO12" s="11">
        <f t="shared" ca="1" si="30"/>
        <v>76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3.8451820031333295E-2</v>
      </c>
      <c r="BT13" s="11">
        <f t="shared" ca="1" si="24"/>
        <v>15</v>
      </c>
      <c r="BU13" s="11"/>
      <c r="BV13" s="4">
        <v>13</v>
      </c>
      <c r="BW13" s="4">
        <v>5</v>
      </c>
      <c r="BX13" s="4">
        <v>0</v>
      </c>
      <c r="BY13" s="4"/>
      <c r="BZ13" s="10">
        <f t="shared" ca="1" si="25"/>
        <v>0.68949700161217686</v>
      </c>
      <c r="CA13" s="11">
        <f t="shared" ca="1" si="26"/>
        <v>22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0.26120416892736542</v>
      </c>
      <c r="CH13" s="11">
        <f t="shared" ca="1" si="28"/>
        <v>81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0.33398314439638677</v>
      </c>
      <c r="CO13" s="11">
        <f t="shared" ca="1" si="30"/>
        <v>59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29">
        <f ca="1">$AY3</f>
        <v>1</v>
      </c>
      <c r="E14" s="29">
        <f ca="1">$BD3</f>
        <v>2</v>
      </c>
      <c r="F14" s="29" t="str">
        <f ca="1">IF(AND(G14=0,H14=0),"",".")</f>
        <v>.</v>
      </c>
      <c r="G14" s="29">
        <f ca="1">$BI3</f>
        <v>7</v>
      </c>
      <c r="H14" s="29">
        <f ca="1">$BN3</f>
        <v>8</v>
      </c>
      <c r="I14" s="30"/>
      <c r="J14" s="28"/>
      <c r="K14" s="20"/>
      <c r="L14" s="13"/>
      <c r="M14" s="29"/>
      <c r="N14" s="29">
        <f ca="1">$AY4</f>
        <v>3</v>
      </c>
      <c r="O14" s="29">
        <f ca="1">$BD4</f>
        <v>8</v>
      </c>
      <c r="P14" s="29" t="str">
        <f ca="1">IF(AND(Q14=0,R14=0),"",".")</f>
        <v>.</v>
      </c>
      <c r="Q14" s="29">
        <f ca="1">$BI4</f>
        <v>4</v>
      </c>
      <c r="R14" s="29">
        <f ca="1">$BN4</f>
        <v>6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0.14221807287802368</v>
      </c>
      <c r="BT14" s="11">
        <f t="shared" ca="1" si="24"/>
        <v>13</v>
      </c>
      <c r="BU14" s="11"/>
      <c r="BV14" s="4">
        <v>14</v>
      </c>
      <c r="BW14" s="4">
        <v>6</v>
      </c>
      <c r="BX14" s="4">
        <v>0</v>
      </c>
      <c r="BY14" s="4"/>
      <c r="BZ14" s="10">
        <f t="shared" ca="1" si="25"/>
        <v>0.42520493721713515</v>
      </c>
      <c r="CA14" s="11">
        <f t="shared" ca="1" si="26"/>
        <v>49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0.60581118080613605</v>
      </c>
      <c r="CH14" s="11">
        <f t="shared" ca="1" si="28"/>
        <v>43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0.95223489414670481</v>
      </c>
      <c r="CO14" s="11">
        <f t="shared" ca="1" si="30"/>
        <v>7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29" t="str">
        <f ca="1">IF(AND($AZ3=0,$AY3=0),"","＋")</f>
        <v>＋</v>
      </c>
      <c r="D15" s="29">
        <f ca="1">IF(AND($AZ3=0,$AY3=0),"＋",$AZ3)</f>
        <v>0</v>
      </c>
      <c r="E15" s="29">
        <f ca="1">$BE3</f>
        <v>8</v>
      </c>
      <c r="F15" s="29" t="str">
        <f ca="1">IF(AND(G15=0,H15=0),"",".")</f>
        <v>.</v>
      </c>
      <c r="G15" s="29">
        <f ca="1">$BJ3</f>
        <v>3</v>
      </c>
      <c r="H15" s="29">
        <f ca="1">$BO3</f>
        <v>2</v>
      </c>
      <c r="I15" s="30"/>
      <c r="J15" s="28"/>
      <c r="K15" s="20"/>
      <c r="L15" s="13"/>
      <c r="M15" s="29" t="str">
        <f ca="1">IF(AND($AZ4=0,$AY4=0),"","＋")</f>
        <v>＋</v>
      </c>
      <c r="N15" s="29">
        <f ca="1">IF(AND($AZ4=0,$AY4=0),"＋",$AZ4)</f>
        <v>0</v>
      </c>
      <c r="O15" s="29">
        <f ca="1">$BE4</f>
        <v>9</v>
      </c>
      <c r="P15" s="29" t="str">
        <f ca="1">IF(AND(Q15=0,R15=0),"",".")</f>
        <v>.</v>
      </c>
      <c r="Q15" s="29">
        <f ca="1">$BJ4</f>
        <v>3</v>
      </c>
      <c r="R15" s="29">
        <f ca="1">$BO4</f>
        <v>3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2.191667533081243E-2</v>
      </c>
      <c r="BT15" s="11">
        <f t="shared" ca="1" si="24"/>
        <v>16</v>
      </c>
      <c r="BU15" s="11"/>
      <c r="BV15" s="4">
        <v>15</v>
      </c>
      <c r="BW15" s="4">
        <v>7</v>
      </c>
      <c r="BX15" s="4">
        <v>0</v>
      </c>
      <c r="BY15" s="4"/>
      <c r="BZ15" s="10">
        <f t="shared" ca="1" si="25"/>
        <v>0.28851738615206457</v>
      </c>
      <c r="CA15" s="11">
        <f t="shared" ca="1" si="26"/>
        <v>61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0.62817951094891744</v>
      </c>
      <c r="CH15" s="11">
        <f t="shared" ca="1" si="28"/>
        <v>41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0.25210377276826701</v>
      </c>
      <c r="CO15" s="11">
        <f t="shared" ca="1" si="30"/>
        <v>66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29"/>
      <c r="D16" s="29">
        <f ca="1">$AQ3</f>
        <v>2</v>
      </c>
      <c r="E16" s="29">
        <f ca="1">$AR3</f>
        <v>1</v>
      </c>
      <c r="F16" s="29" t="str">
        <f>$AS3</f>
        <v>.</v>
      </c>
      <c r="G16" s="29">
        <f ca="1">$AT3</f>
        <v>1</v>
      </c>
      <c r="H16" s="29">
        <f ca="1">$AU3</f>
        <v>0</v>
      </c>
      <c r="I16" s="30"/>
      <c r="J16" s="32"/>
      <c r="K16" s="33"/>
      <c r="L16" s="31"/>
      <c r="M16" s="29"/>
      <c r="N16" s="29">
        <f ca="1">$AQ4</f>
        <v>4</v>
      </c>
      <c r="O16" s="29">
        <f ca="1">$AR4</f>
        <v>7</v>
      </c>
      <c r="P16" s="29" t="str">
        <f>$AS4</f>
        <v>.</v>
      </c>
      <c r="Q16" s="29">
        <f ca="1">$AT4</f>
        <v>7</v>
      </c>
      <c r="R16" s="29">
        <f ca="1">$AU4</f>
        <v>9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0.6539657615320742</v>
      </c>
      <c r="BT16" s="11">
        <f t="shared" ca="1" si="24"/>
        <v>7</v>
      </c>
      <c r="BU16" s="11"/>
      <c r="BV16" s="4">
        <v>16</v>
      </c>
      <c r="BW16" s="4">
        <v>8</v>
      </c>
      <c r="BX16" s="4">
        <v>0</v>
      </c>
      <c r="BY16" s="4"/>
      <c r="BZ16" s="10">
        <f t="shared" ca="1" si="25"/>
        <v>0.28225244673587369</v>
      </c>
      <c r="CA16" s="11">
        <f t="shared" ca="1" si="26"/>
        <v>62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0.87252217955816469</v>
      </c>
      <c r="CH16" s="11">
        <f t="shared" ca="1" si="28"/>
        <v>11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0.40219509968981504</v>
      </c>
      <c r="CO16" s="11">
        <f t="shared" ca="1" si="30"/>
        <v>54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/>
      <c r="BT17" s="11"/>
      <c r="BU17" s="11"/>
      <c r="BV17" s="4"/>
      <c r="BW17" s="4"/>
      <c r="BX17" s="4"/>
      <c r="BY17" s="4"/>
      <c r="BZ17" s="10">
        <f t="shared" ca="1" si="25"/>
        <v>0.66522225212211972</v>
      </c>
      <c r="CA17" s="11">
        <f t="shared" ca="1" si="26"/>
        <v>25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0.70567884016480886</v>
      </c>
      <c r="CH17" s="11">
        <f t="shared" ca="1" si="28"/>
        <v>34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0.60230776865224245</v>
      </c>
      <c r="CO17" s="11">
        <f t="shared" ca="1" si="30"/>
        <v>35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/>
      <c r="BT18" s="11"/>
      <c r="BU18" s="11"/>
      <c r="BV18" s="4"/>
      <c r="BW18" s="4"/>
      <c r="BX18" s="4"/>
      <c r="BY18" s="4"/>
      <c r="BZ18" s="10">
        <f t="shared" ca="1" si="25"/>
        <v>0.75162907182770555</v>
      </c>
      <c r="CA18" s="11">
        <f t="shared" ca="1" si="26"/>
        <v>20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0.38042151564676396</v>
      </c>
      <c r="CH18" s="11">
        <f t="shared" ca="1" si="28"/>
        <v>66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0.37357748181462691</v>
      </c>
      <c r="CO18" s="11">
        <f t="shared" ca="1" si="30"/>
        <v>55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5" t="str">
        <f ca="1">$Y5/100&amp;$Z5&amp;$AA5/100&amp;$AB5</f>
        <v>2.77＋34.49＝</v>
      </c>
      <c r="D19" s="66"/>
      <c r="E19" s="66"/>
      <c r="F19" s="66"/>
      <c r="G19" s="76">
        <f ca="1">$AC5/100</f>
        <v>37.26</v>
      </c>
      <c r="H19" s="77"/>
      <c r="I19" s="21"/>
      <c r="J19" s="22"/>
      <c r="K19" s="20"/>
      <c r="L19" s="13"/>
      <c r="M19" s="65" t="str">
        <f ca="1">$Y6/100&amp;$Z6&amp;$AA6/100&amp;$AB6</f>
        <v>1.24＋49.77＝</v>
      </c>
      <c r="N19" s="66"/>
      <c r="O19" s="66"/>
      <c r="P19" s="66"/>
      <c r="Q19" s="76">
        <f ca="1">$AC6/100</f>
        <v>51.01</v>
      </c>
      <c r="R19" s="77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0.80449539171340101</v>
      </c>
      <c r="CA19" s="11">
        <f t="shared" ca="1" si="26"/>
        <v>18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0.94508990550493377</v>
      </c>
      <c r="CH19" s="11">
        <f t="shared" ca="1" si="28"/>
        <v>6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0.90342356425867665</v>
      </c>
      <c r="CO19" s="11">
        <f t="shared" ca="1" si="30"/>
        <v>9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0.68369363682071305</v>
      </c>
      <c r="CA20" s="11">
        <f t="shared" ca="1" si="26"/>
        <v>24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0.48714224269808715</v>
      </c>
      <c r="CH20" s="11">
        <f t="shared" ca="1" si="28"/>
        <v>55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0.35936084381770594</v>
      </c>
      <c r="CO20" s="11">
        <f t="shared" ca="1" si="30"/>
        <v>57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2</v>
      </c>
      <c r="F21" s="29" t="str">
        <f ca="1">IF(AND(G21=0,H21=0),"",".")</f>
        <v>.</v>
      </c>
      <c r="G21" s="29">
        <f ca="1">$BI5</f>
        <v>7</v>
      </c>
      <c r="H21" s="29">
        <f ca="1">$BN5</f>
        <v>7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1</v>
      </c>
      <c r="P21" s="29" t="str">
        <f ca="1">IF(AND(Q21=0,R21=0),"",".")</f>
        <v>.</v>
      </c>
      <c r="Q21" s="29">
        <f ca="1">$BI6</f>
        <v>2</v>
      </c>
      <c r="R21" s="29">
        <f ca="1">$BN6</f>
        <v>4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0.48602056061728471</v>
      </c>
      <c r="CA21" s="11">
        <f t="shared" ca="1" si="26"/>
        <v>43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0.92991380465275952</v>
      </c>
      <c r="CH21" s="11">
        <f t="shared" ca="1" si="28"/>
        <v>8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0.98928538337364291</v>
      </c>
      <c r="CO21" s="11">
        <f t="shared" ca="1" si="30"/>
        <v>2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29" t="str">
        <f ca="1">IF(AND($AZ5=0,$AY5=0),"","＋")</f>
        <v>＋</v>
      </c>
      <c r="D22" s="29">
        <f ca="1">IF(AND($AZ5=0,$AY5=0),"＋",$AZ5)</f>
        <v>3</v>
      </c>
      <c r="E22" s="29">
        <f ca="1">$BE5</f>
        <v>4</v>
      </c>
      <c r="F22" s="29" t="str">
        <f ca="1">IF(AND(G22=0,H22=0),"",".")</f>
        <v>.</v>
      </c>
      <c r="G22" s="29">
        <f ca="1">$BJ5</f>
        <v>4</v>
      </c>
      <c r="H22" s="29">
        <f ca="1">$BO5</f>
        <v>9</v>
      </c>
      <c r="I22" s="30"/>
      <c r="J22" s="28"/>
      <c r="K22" s="20"/>
      <c r="L22" s="13"/>
      <c r="M22" s="29" t="str">
        <f ca="1">IF(AND($AZ6=0,$AY6=0),"","＋")</f>
        <v>＋</v>
      </c>
      <c r="N22" s="29">
        <f ca="1">IF(AND($AZ6=0,$AY6=0),"＋",$AZ6)</f>
        <v>4</v>
      </c>
      <c r="O22" s="29">
        <f ca="1">$BE6</f>
        <v>9</v>
      </c>
      <c r="P22" s="29" t="str">
        <f ca="1">IF(AND(Q22=0,R22=0),"",".")</f>
        <v>.</v>
      </c>
      <c r="Q22" s="29">
        <f ca="1">$BJ6</f>
        <v>7</v>
      </c>
      <c r="R22" s="29">
        <f ca="1">$BO6</f>
        <v>7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0.3696292221114289</v>
      </c>
      <c r="CA22" s="11">
        <f t="shared" ca="1" si="26"/>
        <v>54</v>
      </c>
      <c r="CB22" s="4"/>
      <c r="CC22" s="4">
        <v>22</v>
      </c>
      <c r="CD22" s="4">
        <v>3</v>
      </c>
      <c r="CE22" s="4">
        <v>4</v>
      </c>
      <c r="CG22" s="10">
        <f t="shared" ca="1" si="27"/>
        <v>8.3684848836457437E-2</v>
      </c>
      <c r="CH22" s="11">
        <f t="shared" ca="1" si="28"/>
        <v>94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0.23603495982400569</v>
      </c>
      <c r="CO22" s="11">
        <f t="shared" ca="1" si="30"/>
        <v>67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29"/>
      <c r="D23" s="29">
        <f ca="1">$AQ5</f>
        <v>3</v>
      </c>
      <c r="E23" s="29">
        <f ca="1">$AR5</f>
        <v>7</v>
      </c>
      <c r="F23" s="29" t="str">
        <f>$AS5</f>
        <v>.</v>
      </c>
      <c r="G23" s="29">
        <f ca="1">$AT5</f>
        <v>2</v>
      </c>
      <c r="H23" s="29">
        <f ca="1">$AU5</f>
        <v>6</v>
      </c>
      <c r="I23" s="30"/>
      <c r="J23" s="32"/>
      <c r="K23" s="33"/>
      <c r="L23" s="31"/>
      <c r="M23" s="29"/>
      <c r="N23" s="29">
        <f ca="1">$AQ6</f>
        <v>5</v>
      </c>
      <c r="O23" s="29">
        <f ca="1">$AR6</f>
        <v>1</v>
      </c>
      <c r="P23" s="29" t="str">
        <f>$AS6</f>
        <v>.</v>
      </c>
      <c r="Q23" s="29">
        <f ca="1">$AT6</f>
        <v>0</v>
      </c>
      <c r="R23" s="29">
        <f ca="1">$AU6</f>
        <v>1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0.61252440323558999</v>
      </c>
      <c r="CA23" s="11">
        <f t="shared" ca="1" si="26"/>
        <v>30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0.37418508319623567</v>
      </c>
      <c r="CH23" s="11">
        <f t="shared" ca="1" si="28"/>
        <v>67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0.72756864647135677</v>
      </c>
      <c r="CO23" s="11">
        <f t="shared" ca="1" si="30"/>
        <v>26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0.96888969764404731</v>
      </c>
      <c r="CA24" s="11">
        <f t="shared" ca="1" si="26"/>
        <v>3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0.73273778431935943</v>
      </c>
      <c r="CH24" s="11">
        <f t="shared" ca="1" si="28"/>
        <v>31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0.29824085347765172</v>
      </c>
      <c r="CO24" s="11">
        <f t="shared" ca="1" si="30"/>
        <v>62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5.3291492308133459E-2</v>
      </c>
      <c r="CA25" s="11">
        <f t="shared" ca="1" si="26"/>
        <v>78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0.82817290685417155</v>
      </c>
      <c r="CH25" s="11">
        <f t="shared" ca="1" si="28"/>
        <v>19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0.83821769856747486</v>
      </c>
      <c r="CO25" s="11">
        <f t="shared" ca="1" si="30"/>
        <v>14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5" t="str">
        <f ca="1">$Y7/100&amp;$Z7&amp;$AA7/100&amp;$AB7</f>
        <v>9.25＋23.93＝</v>
      </c>
      <c r="D26" s="66"/>
      <c r="E26" s="66"/>
      <c r="F26" s="66"/>
      <c r="G26" s="76">
        <f ca="1">$AC7/100</f>
        <v>33.18</v>
      </c>
      <c r="H26" s="77"/>
      <c r="I26" s="21"/>
      <c r="J26" s="22"/>
      <c r="K26" s="20"/>
      <c r="L26" s="13"/>
      <c r="M26" s="65" t="str">
        <f ca="1">$Y8/100&amp;$Z8&amp;$AA8/100&amp;$AB8</f>
        <v>4.65＋15.82＝</v>
      </c>
      <c r="N26" s="66"/>
      <c r="O26" s="66"/>
      <c r="P26" s="66"/>
      <c r="Q26" s="76">
        <f ca="1">$AC8/100</f>
        <v>20.47</v>
      </c>
      <c r="R26" s="77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0.10147304952075165</v>
      </c>
      <c r="CA26" s="11">
        <f t="shared" ca="1" si="26"/>
        <v>76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0.17038374522159494</v>
      </c>
      <c r="CH26" s="11">
        <f t="shared" ca="1" si="28"/>
        <v>88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0.1157230371166732</v>
      </c>
      <c r="CO26" s="11">
        <f t="shared" ca="1" si="30"/>
        <v>72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0.25855254670262628</v>
      </c>
      <c r="CA27" s="11">
        <f t="shared" ca="1" si="26"/>
        <v>64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0.42363133438056577</v>
      </c>
      <c r="CH27" s="11">
        <f t="shared" ca="1" si="28"/>
        <v>59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0.82358833580309432</v>
      </c>
      <c r="CO27" s="11">
        <f t="shared" ca="1" si="30"/>
        <v>15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9</v>
      </c>
      <c r="F28" s="29" t="str">
        <f ca="1">IF(AND(G28=0,H28=0),"",".")</f>
        <v>.</v>
      </c>
      <c r="G28" s="29">
        <f ca="1">$BI7</f>
        <v>2</v>
      </c>
      <c r="H28" s="29">
        <f ca="1">$BN7</f>
        <v>5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4</v>
      </c>
      <c r="P28" s="29" t="str">
        <f ca="1">IF(AND(Q28=0,R28=0),"",".")</f>
        <v>.</v>
      </c>
      <c r="Q28" s="29">
        <f ca="1">$BI8</f>
        <v>6</v>
      </c>
      <c r="R28" s="29">
        <f ca="1">$BN8</f>
        <v>5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0.21026946673654545</v>
      </c>
      <c r="CA28" s="11">
        <f t="shared" ca="1" si="26"/>
        <v>66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0.81843291434901855</v>
      </c>
      <c r="CH28" s="11">
        <f t="shared" ca="1" si="28"/>
        <v>21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0.41175256319361353</v>
      </c>
      <c r="CO28" s="11">
        <f t="shared" ca="1" si="30"/>
        <v>53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29" t="str">
        <f ca="1">IF(AND($AZ7=0,$AY7=0),"","＋")</f>
        <v>＋</v>
      </c>
      <c r="D29" s="29">
        <f ca="1">IF(AND($AZ7=0,$AY7=0),"＋",$AZ7)</f>
        <v>2</v>
      </c>
      <c r="E29" s="29">
        <f ca="1">$BE7</f>
        <v>3</v>
      </c>
      <c r="F29" s="29" t="str">
        <f ca="1">IF(AND(G29=0,H29=0),"",".")</f>
        <v>.</v>
      </c>
      <c r="G29" s="29">
        <f ca="1">$BJ7</f>
        <v>9</v>
      </c>
      <c r="H29" s="29">
        <f ca="1">$BO7</f>
        <v>3</v>
      </c>
      <c r="I29" s="30"/>
      <c r="J29" s="28"/>
      <c r="K29" s="20"/>
      <c r="L29" s="13"/>
      <c r="M29" s="29" t="str">
        <f ca="1">IF(AND($AZ8=0,$AY8=0),"","＋")</f>
        <v>＋</v>
      </c>
      <c r="N29" s="29">
        <f ca="1">IF(AND($AZ8=0,$AY8=0),"＋",$AZ8)</f>
        <v>1</v>
      </c>
      <c r="O29" s="29">
        <f ca="1">$BE8</f>
        <v>5</v>
      </c>
      <c r="P29" s="29" t="str">
        <f ca="1">IF(AND(Q29=0,R29=0),"",".")</f>
        <v>.</v>
      </c>
      <c r="Q29" s="29">
        <f ca="1">$BJ8</f>
        <v>8</v>
      </c>
      <c r="R29" s="29">
        <f ca="1">$BO8</f>
        <v>2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0.54943820509794117</v>
      </c>
      <c r="CA29" s="11">
        <f t="shared" ca="1" si="26"/>
        <v>36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0.50367296455305233</v>
      </c>
      <c r="CH29" s="11">
        <f t="shared" ca="1" si="28"/>
        <v>54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0.21770765910328771</v>
      </c>
      <c r="CO29" s="11">
        <f t="shared" ca="1" si="30"/>
        <v>68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3</v>
      </c>
      <c r="E30" s="29">
        <f ca="1">$AR7</f>
        <v>3</v>
      </c>
      <c r="F30" s="29" t="str">
        <f>$AS7</f>
        <v>.</v>
      </c>
      <c r="G30" s="29">
        <f ca="1">$AT7</f>
        <v>1</v>
      </c>
      <c r="H30" s="29">
        <f ca="1">$AU7</f>
        <v>8</v>
      </c>
      <c r="I30" s="30"/>
      <c r="J30" s="32"/>
      <c r="K30" s="33"/>
      <c r="L30" s="31"/>
      <c r="M30" s="29"/>
      <c r="N30" s="29">
        <f ca="1">$AQ8</f>
        <v>2</v>
      </c>
      <c r="O30" s="29">
        <f ca="1">$AR8</f>
        <v>0</v>
      </c>
      <c r="P30" s="29" t="str">
        <f>$AS8</f>
        <v>.</v>
      </c>
      <c r="Q30" s="29">
        <f ca="1">$AT8</f>
        <v>4</v>
      </c>
      <c r="R30" s="29">
        <f ca="1">$AU8</f>
        <v>7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0.44698665673457927</v>
      </c>
      <c r="CA30" s="11">
        <f t="shared" ca="1" si="26"/>
        <v>45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0.52162095788986829</v>
      </c>
      <c r="CH30" s="11">
        <f t="shared" ca="1" si="28"/>
        <v>53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0.58567624150076603</v>
      </c>
      <c r="CO30" s="11">
        <f t="shared" ca="1" si="30"/>
        <v>37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0.42296638009488174</v>
      </c>
      <c r="CA31" s="11">
        <f t="shared" ca="1" si="26"/>
        <v>50</v>
      </c>
      <c r="CB31" s="4"/>
      <c r="CC31" s="4">
        <v>31</v>
      </c>
      <c r="CD31" s="4">
        <v>4</v>
      </c>
      <c r="CE31" s="4">
        <v>4</v>
      </c>
      <c r="CG31" s="10">
        <f t="shared" ca="1" si="27"/>
        <v>8.2690977926333287E-2</v>
      </c>
      <c r="CH31" s="11">
        <f t="shared" ca="1" si="28"/>
        <v>95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0.44413370219083914</v>
      </c>
      <c r="CO31" s="11">
        <f t="shared" ca="1" si="30"/>
        <v>51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79" t="str">
        <f>A1</f>
        <v>小数 たし算 小数第二位 (11.11)(1.11) ミックス ８問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8">
        <f>S1</f>
        <v>1</v>
      </c>
      <c r="T32" s="7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0.11814877000198132</v>
      </c>
      <c r="CA32" s="11">
        <f t="shared" ca="1" si="26"/>
        <v>74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0.38229003375375137</v>
      </c>
      <c r="CH32" s="11">
        <f t="shared" ca="1" si="28"/>
        <v>64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0.76800644225122427</v>
      </c>
      <c r="CO32" s="11">
        <f t="shared" ca="1" si="30"/>
        <v>22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69" t="str">
        <f t="shared" ref="A33:F33" si="31">A2</f>
        <v>　　月  　 　日</v>
      </c>
      <c r="B33" s="70"/>
      <c r="C33" s="70"/>
      <c r="D33" s="70"/>
      <c r="E33" s="71"/>
      <c r="F33" s="72" t="str">
        <f t="shared" si="31"/>
        <v>名前</v>
      </c>
      <c r="G33" s="72"/>
      <c r="H33" s="72"/>
      <c r="I33" s="73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5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0.97255972102109689</v>
      </c>
      <c r="CA33" s="11">
        <f t="shared" ca="1" si="26"/>
        <v>2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0.9356716715251916</v>
      </c>
      <c r="CH33" s="11">
        <f t="shared" ca="1" si="28"/>
        <v>7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0.640772432999135</v>
      </c>
      <c r="CO33" s="11">
        <f t="shared" ca="1" si="30"/>
        <v>32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0.48402941972631386</v>
      </c>
      <c r="CA34" s="11">
        <f t="shared" ca="1" si="26"/>
        <v>44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0.28407331861050744</v>
      </c>
      <c r="CH34" s="11">
        <f t="shared" ca="1" si="28"/>
        <v>78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0.74890156148389586</v>
      </c>
      <c r="CO34" s="11">
        <f t="shared" ca="1" si="30"/>
        <v>23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0.5080624956347658</v>
      </c>
      <c r="CA35" s="11">
        <f t="shared" ca="1" si="26"/>
        <v>41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0.2233345270168785</v>
      </c>
      <c r="CH35" s="11">
        <f t="shared" ca="1" si="28"/>
        <v>83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0.71586676142782601</v>
      </c>
      <c r="CO35" s="11">
        <f t="shared" ca="1" si="30"/>
        <v>28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45"/>
      <c r="B36" s="46"/>
      <c r="C36" s="65" t="str">
        <f t="shared" ref="C36" ca="1" si="32">C5</f>
        <v>4.79＋56.56＝</v>
      </c>
      <c r="D36" s="66"/>
      <c r="E36" s="66"/>
      <c r="F36" s="66"/>
      <c r="G36" s="67">
        <f ca="1">G5</f>
        <v>61.35</v>
      </c>
      <c r="H36" s="68"/>
      <c r="I36" s="47"/>
      <c r="J36" s="48"/>
      <c r="K36" s="25"/>
      <c r="L36" s="25"/>
      <c r="M36" s="65" t="str">
        <f t="shared" ref="M36" ca="1" si="33">M5</f>
        <v>4.22＋64.31＝</v>
      </c>
      <c r="N36" s="66"/>
      <c r="O36" s="66"/>
      <c r="P36" s="66"/>
      <c r="Q36" s="67">
        <f ca="1">Q5</f>
        <v>68.53</v>
      </c>
      <c r="R36" s="68"/>
      <c r="S36" s="47"/>
      <c r="T36" s="28"/>
      <c r="Y36" s="4" t="s">
        <v>38</v>
      </c>
      <c r="Z36" s="4" t="str">
        <f ca="1">IF(AND($AA36=0,$AB36=0),"OKA",IF(AB36=0,"OKB","NO"))</f>
        <v>NO</v>
      </c>
      <c r="AA36" s="49">
        <f t="shared" ref="AA36" ca="1" si="34">AT1</f>
        <v>3</v>
      </c>
      <c r="AB36" s="49">
        <f t="shared" ref="AB36" ca="1" si="35">AU1</f>
        <v>5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0.51616233024451585</v>
      </c>
      <c r="CA36" s="11">
        <f t="shared" ca="1" si="26"/>
        <v>38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0.99940719687526902</v>
      </c>
      <c r="CH36" s="11">
        <f t="shared" ca="1" si="28"/>
        <v>1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0.85273100304906935</v>
      </c>
      <c r="CO36" s="11">
        <f t="shared" ca="1" si="30"/>
        <v>11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49">
        <f t="shared" ref="AA37:AB47" ca="1" si="37">AT2</f>
        <v>5</v>
      </c>
      <c r="AB37" s="49">
        <f t="shared" ca="1" si="37"/>
        <v>3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0.56581563444214156</v>
      </c>
      <c r="CA37" s="11">
        <f t="shared" ca="1" si="26"/>
        <v>35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0.33200927159631921</v>
      </c>
      <c r="CH37" s="11">
        <f t="shared" ca="1" si="28"/>
        <v>70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0.54674248422673855</v>
      </c>
      <c r="CO37" s="11">
        <f t="shared" ca="1" si="30"/>
        <v>42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4</v>
      </c>
      <c r="F38" s="52" t="str">
        <f t="shared" ca="1" si="38"/>
        <v>.</v>
      </c>
      <c r="G38" s="53">
        <f t="shared" ca="1" si="38"/>
        <v>7</v>
      </c>
      <c r="H38" s="53">
        <f t="shared" ca="1" si="38"/>
        <v>9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4</v>
      </c>
      <c r="P38" s="52" t="str">
        <f t="shared" ca="1" si="39"/>
        <v>.</v>
      </c>
      <c r="Q38" s="53">
        <f t="shared" ca="1" si="39"/>
        <v>2</v>
      </c>
      <c r="R38" s="53">
        <f t="shared" ca="1" si="39"/>
        <v>2</v>
      </c>
      <c r="S38" s="30"/>
      <c r="T38" s="28"/>
      <c r="Y38" s="4" t="s">
        <v>39</v>
      </c>
      <c r="Z38" s="4" t="str">
        <f t="shared" ca="1" si="36"/>
        <v>OKB</v>
      </c>
      <c r="AA38" s="49">
        <f t="shared" ca="1" si="37"/>
        <v>1</v>
      </c>
      <c r="AB38" s="49">
        <f t="shared" ca="1" si="37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0.43446830734277631</v>
      </c>
      <c r="CA38" s="11">
        <f t="shared" ca="1" si="26"/>
        <v>46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0.45406593799413408</v>
      </c>
      <c r="CH38" s="11">
        <f t="shared" ca="1" si="28"/>
        <v>57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0.55856709673947424</v>
      </c>
      <c r="CO38" s="11">
        <f t="shared" ca="1" si="30"/>
        <v>40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8"/>
        <v>＋</v>
      </c>
      <c r="D39" s="55">
        <f t="shared" ca="1" si="38"/>
        <v>5</v>
      </c>
      <c r="E39" s="56">
        <f t="shared" ca="1" si="38"/>
        <v>6</v>
      </c>
      <c r="F39" s="56" t="str">
        <f t="shared" ca="1" si="38"/>
        <v>.</v>
      </c>
      <c r="G39" s="57">
        <f t="shared" ca="1" si="38"/>
        <v>5</v>
      </c>
      <c r="H39" s="57">
        <f t="shared" ca="1" si="38"/>
        <v>6</v>
      </c>
      <c r="I39" s="30"/>
      <c r="J39" s="28"/>
      <c r="K39" s="13"/>
      <c r="L39" s="13"/>
      <c r="M39" s="54" t="str">
        <f t="shared" ref="M39:R40" ca="1" si="40">M8</f>
        <v>＋</v>
      </c>
      <c r="N39" s="55">
        <f t="shared" ca="1" si="40"/>
        <v>6</v>
      </c>
      <c r="O39" s="56">
        <f t="shared" ca="1" si="40"/>
        <v>4</v>
      </c>
      <c r="P39" s="56" t="str">
        <f t="shared" ca="1" si="40"/>
        <v>.</v>
      </c>
      <c r="Q39" s="57">
        <f t="shared" ca="1" si="40"/>
        <v>3</v>
      </c>
      <c r="R39" s="57">
        <f t="shared" ca="1" si="40"/>
        <v>1</v>
      </c>
      <c r="S39" s="30"/>
      <c r="T39" s="28"/>
      <c r="V39" s="58"/>
      <c r="Y39" s="4" t="s">
        <v>27</v>
      </c>
      <c r="Z39" s="4" t="str">
        <f t="shared" ca="1" si="36"/>
        <v>NO</v>
      </c>
      <c r="AA39" s="49">
        <f t="shared" ca="1" si="37"/>
        <v>7</v>
      </c>
      <c r="AB39" s="49">
        <f t="shared" ca="1" si="37"/>
        <v>9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0.50935021280739845</v>
      </c>
      <c r="CA39" s="11">
        <f t="shared" ca="1" si="26"/>
        <v>40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0.5765540181778146</v>
      </c>
      <c r="CH39" s="11">
        <f t="shared" ca="1" si="28"/>
        <v>49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0.11374872441582262</v>
      </c>
      <c r="CO39" s="11">
        <f t="shared" ca="1" si="30"/>
        <v>73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6</v>
      </c>
      <c r="E40" s="61">
        <f t="shared" ca="1" si="38"/>
        <v>1</v>
      </c>
      <c r="F40" s="61" t="str">
        <f t="shared" si="38"/>
        <v>.</v>
      </c>
      <c r="G40" s="62">
        <f t="shared" ca="1" si="38"/>
        <v>3</v>
      </c>
      <c r="H40" s="63">
        <f t="shared" ca="1" si="38"/>
        <v>5</v>
      </c>
      <c r="I40" s="64"/>
      <c r="J40" s="28"/>
      <c r="K40" s="13"/>
      <c r="L40" s="13"/>
      <c r="M40" s="59"/>
      <c r="N40" s="60">
        <f ca="1">N9</f>
        <v>6</v>
      </c>
      <c r="O40" s="61">
        <f t="shared" ca="1" si="40"/>
        <v>8</v>
      </c>
      <c r="P40" s="61" t="str">
        <f t="shared" si="40"/>
        <v>.</v>
      </c>
      <c r="Q40" s="62">
        <f t="shared" ca="1" si="40"/>
        <v>5</v>
      </c>
      <c r="R40" s="63">
        <f t="shared" ca="1" si="40"/>
        <v>3</v>
      </c>
      <c r="S40" s="64"/>
      <c r="T40" s="28"/>
      <c r="V40" s="58"/>
      <c r="Y40" s="4" t="s">
        <v>28</v>
      </c>
      <c r="Z40" s="4" t="str">
        <f t="shared" ca="1" si="36"/>
        <v>NO</v>
      </c>
      <c r="AA40" s="49">
        <f t="shared" ca="1" si="37"/>
        <v>2</v>
      </c>
      <c r="AB40" s="49">
        <f t="shared" ca="1" si="37"/>
        <v>6</v>
      </c>
      <c r="AC40" s="58"/>
      <c r="BS40" s="10"/>
      <c r="BT40" s="11"/>
      <c r="BU40" s="11"/>
      <c r="BV40" s="4"/>
      <c r="BW40" s="4"/>
      <c r="BX40" s="4"/>
      <c r="BY40" s="4"/>
      <c r="BZ40" s="10">
        <f t="shared" ca="1" si="25"/>
        <v>5.4725239309888707E-2</v>
      </c>
      <c r="CA40" s="11">
        <f t="shared" ca="1" si="26"/>
        <v>77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0.20585509309004468</v>
      </c>
      <c r="CH40" s="11">
        <f t="shared" ca="1" si="28"/>
        <v>85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0.98274812978906823</v>
      </c>
      <c r="CO40" s="11">
        <f t="shared" ca="1" si="30"/>
        <v>3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0</v>
      </c>
      <c r="AB41" s="49">
        <f t="shared" ca="1" si="37"/>
        <v>1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4.458986917773311E-2</v>
      </c>
      <c r="CA41" s="11">
        <f t="shared" ca="1" si="26"/>
        <v>80</v>
      </c>
      <c r="CB41" s="4"/>
      <c r="CC41" s="4">
        <v>41</v>
      </c>
      <c r="CD41" s="4">
        <v>5</v>
      </c>
      <c r="CE41" s="4">
        <v>5</v>
      </c>
      <c r="CG41" s="10">
        <f t="shared" ca="1" si="27"/>
        <v>8.4146744038823273E-3</v>
      </c>
      <c r="CH41" s="11">
        <f t="shared" ca="1" si="28"/>
        <v>100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0.97717255651535539</v>
      </c>
      <c r="CO41" s="11">
        <f t="shared" ca="1" si="30"/>
        <v>4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1</v>
      </c>
      <c r="AB42" s="49">
        <f t="shared" ca="1" si="37"/>
        <v>8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0.31285688658096089</v>
      </c>
      <c r="CA42" s="11">
        <f t="shared" ca="1" si="26"/>
        <v>59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0.24897970600015984</v>
      </c>
      <c r="CH42" s="11">
        <f t="shared" ca="1" si="28"/>
        <v>82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0.8489845452948438</v>
      </c>
      <c r="CO42" s="11">
        <f t="shared" ca="1" si="30"/>
        <v>12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5" t="str">
        <f t="shared" ref="C43" ca="1" si="41">C12</f>
        <v>12.78＋8.32＝</v>
      </c>
      <c r="D43" s="66"/>
      <c r="E43" s="66"/>
      <c r="F43" s="66"/>
      <c r="G43" s="67">
        <f ca="1">G12</f>
        <v>21.1</v>
      </c>
      <c r="H43" s="68"/>
      <c r="I43" s="47"/>
      <c r="J43" s="28"/>
      <c r="K43" s="24"/>
      <c r="L43" s="25"/>
      <c r="M43" s="65" t="str">
        <f t="shared" ref="M43" ca="1" si="42">M12</f>
        <v>38.46＋9.33＝</v>
      </c>
      <c r="N43" s="66"/>
      <c r="O43" s="66"/>
      <c r="P43" s="66"/>
      <c r="Q43" s="67">
        <f ca="1">Q12</f>
        <v>47.79</v>
      </c>
      <c r="R43" s="68"/>
      <c r="S43" s="47"/>
      <c r="T43" s="28"/>
      <c r="Y43" s="4" t="s">
        <v>31</v>
      </c>
      <c r="Z43" s="4" t="str">
        <f t="shared" ca="1" si="36"/>
        <v>NO</v>
      </c>
      <c r="AA43" s="49">
        <f t="shared" ca="1" si="37"/>
        <v>4</v>
      </c>
      <c r="AB43" s="49">
        <f t="shared" ca="1" si="37"/>
        <v>7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0.68483802807912508</v>
      </c>
      <c r="CA43" s="11">
        <f t="shared" ca="1" si="26"/>
        <v>23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0.3095264491606885</v>
      </c>
      <c r="CH43" s="11">
        <f t="shared" ca="1" si="28"/>
        <v>71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0.81403633147900945</v>
      </c>
      <c r="CO43" s="11">
        <f t="shared" ca="1" si="30"/>
        <v>16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49">
        <f t="shared" ca="1" si="37"/>
        <v>9</v>
      </c>
      <c r="AB44" s="49">
        <f t="shared" ca="1" si="37"/>
        <v>6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0.39359441532063677</v>
      </c>
      <c r="CA44" s="11">
        <f t="shared" ca="1" si="26"/>
        <v>52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0.6924940567910447</v>
      </c>
      <c r="CH44" s="11">
        <f t="shared" ca="1" si="28"/>
        <v>35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0.52144717598735224</v>
      </c>
      <c r="CO44" s="11">
        <f t="shared" ca="1" si="30"/>
        <v>44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3">D14</f>
        <v>1</v>
      </c>
      <c r="E45" s="52">
        <f t="shared" ca="1" si="43"/>
        <v>2</v>
      </c>
      <c r="F45" s="52" t="str">
        <f t="shared" ca="1" si="43"/>
        <v>.</v>
      </c>
      <c r="G45" s="53">
        <f t="shared" ca="1" si="43"/>
        <v>7</v>
      </c>
      <c r="H45" s="53">
        <f t="shared" ca="1" si="43"/>
        <v>8</v>
      </c>
      <c r="I45" s="30"/>
      <c r="J45" s="28"/>
      <c r="K45" s="20"/>
      <c r="L45" s="13"/>
      <c r="M45" s="50"/>
      <c r="N45" s="51">
        <f t="shared" ref="N45:R45" ca="1" si="44">N14</f>
        <v>3</v>
      </c>
      <c r="O45" s="52">
        <f t="shared" ca="1" si="44"/>
        <v>8</v>
      </c>
      <c r="P45" s="52" t="str">
        <f t="shared" ca="1" si="44"/>
        <v>.</v>
      </c>
      <c r="Q45" s="53">
        <f t="shared" ca="1" si="44"/>
        <v>4</v>
      </c>
      <c r="R45" s="53">
        <f t="shared" ca="1" si="44"/>
        <v>6</v>
      </c>
      <c r="S45" s="30"/>
      <c r="T45" s="28"/>
      <c r="Y45" s="4" t="s">
        <v>33</v>
      </c>
      <c r="Z45" s="4" t="str">
        <f t="shared" ca="1" si="36"/>
        <v>OKB</v>
      </c>
      <c r="AA45" s="49">
        <f t="shared" ca="1" si="37"/>
        <v>5</v>
      </c>
      <c r="AB45" s="49">
        <f t="shared" ca="1" si="37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0.51265167307814696</v>
      </c>
      <c r="CA45" s="11">
        <f t="shared" ca="1" si="26"/>
        <v>39</v>
      </c>
      <c r="CB45" s="4"/>
      <c r="CC45" s="4">
        <v>45</v>
      </c>
      <c r="CD45" s="4">
        <v>5</v>
      </c>
      <c r="CE45" s="4">
        <v>9</v>
      </c>
      <c r="CG45" s="10">
        <f t="shared" ca="1" si="27"/>
        <v>6.4719035152563831E-2</v>
      </c>
      <c r="CH45" s="11">
        <f t="shared" ca="1" si="28"/>
        <v>96</v>
      </c>
      <c r="CI45" s="4"/>
      <c r="CJ45" s="4">
        <v>45</v>
      </c>
      <c r="CK45" s="4">
        <v>4</v>
      </c>
      <c r="CL45" s="4">
        <v>4</v>
      </c>
      <c r="CN45" s="10">
        <f t="shared" ca="1" si="29"/>
        <v>9.501388932401944E-2</v>
      </c>
      <c r="CO45" s="11">
        <f t="shared" ca="1" si="30"/>
        <v>74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5">C15</f>
        <v>＋</v>
      </c>
      <c r="D46" s="55">
        <f t="shared" ca="1" si="45"/>
        <v>0</v>
      </c>
      <c r="E46" s="56">
        <f t="shared" ca="1" si="45"/>
        <v>8</v>
      </c>
      <c r="F46" s="56" t="str">
        <f t="shared" ca="1" si="45"/>
        <v>.</v>
      </c>
      <c r="G46" s="57">
        <f t="shared" ca="1" si="45"/>
        <v>3</v>
      </c>
      <c r="H46" s="57">
        <f t="shared" ca="1" si="45"/>
        <v>2</v>
      </c>
      <c r="I46" s="30"/>
      <c r="J46" s="28"/>
      <c r="K46" s="20"/>
      <c r="L46" s="13"/>
      <c r="M46" s="54" t="str">
        <f t="shared" ref="M46:R47" ca="1" si="46">M15</f>
        <v>＋</v>
      </c>
      <c r="N46" s="55">
        <f t="shared" ca="1" si="46"/>
        <v>0</v>
      </c>
      <c r="O46" s="56">
        <f t="shared" ca="1" si="46"/>
        <v>9</v>
      </c>
      <c r="P46" s="56" t="str">
        <f t="shared" ca="1" si="46"/>
        <v>.</v>
      </c>
      <c r="Q46" s="57">
        <f t="shared" ca="1" si="46"/>
        <v>3</v>
      </c>
      <c r="R46" s="57">
        <f t="shared" ca="1" si="46"/>
        <v>3</v>
      </c>
      <c r="S46" s="30"/>
      <c r="T46" s="28"/>
      <c r="Y46" s="2" t="s">
        <v>34</v>
      </c>
      <c r="Z46" s="4" t="str">
        <f t="shared" ca="1" si="36"/>
        <v>OKB</v>
      </c>
      <c r="AA46" s="49">
        <f t="shared" ca="1" si="37"/>
        <v>5</v>
      </c>
      <c r="AB46" s="49">
        <f t="shared" ca="1" si="37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0.40966699607912971</v>
      </c>
      <c r="CA46" s="11">
        <f t="shared" ca="1" si="26"/>
        <v>51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0.52299150506856373</v>
      </c>
      <c r="CH46" s="11">
        <f t="shared" ca="1" si="28"/>
        <v>52</v>
      </c>
      <c r="CI46" s="4"/>
      <c r="CJ46" s="4">
        <v>46</v>
      </c>
      <c r="CK46" s="4">
        <v>4</v>
      </c>
      <c r="CL46" s="4">
        <v>5</v>
      </c>
      <c r="CN46" s="10">
        <f t="shared" ca="1" si="29"/>
        <v>5.1323120515821996E-2</v>
      </c>
      <c r="CO46" s="11">
        <f t="shared" ca="1" si="30"/>
        <v>79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9"/>
      <c r="D47" s="60">
        <f ca="1">D16</f>
        <v>2</v>
      </c>
      <c r="E47" s="61">
        <f t="shared" ca="1" si="45"/>
        <v>1</v>
      </c>
      <c r="F47" s="61" t="str">
        <f t="shared" si="45"/>
        <v>.</v>
      </c>
      <c r="G47" s="62">
        <f t="shared" ca="1" si="45"/>
        <v>1</v>
      </c>
      <c r="H47" s="63">
        <f t="shared" ca="1" si="45"/>
        <v>0</v>
      </c>
      <c r="I47" s="64"/>
      <c r="J47" s="28"/>
      <c r="K47" s="13"/>
      <c r="L47" s="13"/>
      <c r="M47" s="59"/>
      <c r="N47" s="60">
        <f ca="1">N16</f>
        <v>4</v>
      </c>
      <c r="O47" s="61">
        <f t="shared" ca="1" si="46"/>
        <v>7</v>
      </c>
      <c r="P47" s="61" t="str">
        <f t="shared" si="46"/>
        <v>.</v>
      </c>
      <c r="Q47" s="62">
        <f t="shared" ca="1" si="46"/>
        <v>7</v>
      </c>
      <c r="R47" s="63">
        <f t="shared" ca="1" si="46"/>
        <v>9</v>
      </c>
      <c r="S47" s="64"/>
      <c r="T47" s="28"/>
      <c r="Y47" s="2" t="s">
        <v>35</v>
      </c>
      <c r="Z47" s="4" t="str">
        <f t="shared" ca="1" si="36"/>
        <v>NO</v>
      </c>
      <c r="AA47" s="49">
        <f t="shared" ca="1" si="37"/>
        <v>7</v>
      </c>
      <c r="AB47" s="49">
        <f t="shared" ca="1" si="37"/>
        <v>3</v>
      </c>
      <c r="BS47" s="10"/>
      <c r="BT47" s="11"/>
      <c r="BU47" s="11"/>
      <c r="BV47" s="4"/>
      <c r="BW47" s="4"/>
      <c r="BX47" s="4"/>
      <c r="BY47" s="4"/>
      <c r="BZ47" s="10">
        <f t="shared" ca="1" si="25"/>
        <v>0.81440129203085498</v>
      </c>
      <c r="CA47" s="11">
        <f t="shared" ca="1" si="26"/>
        <v>15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0.27088229551336385</v>
      </c>
      <c r="CH47" s="11">
        <f t="shared" ca="1" si="28"/>
        <v>79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0.59660468642931697</v>
      </c>
      <c r="CO47" s="11">
        <f t="shared" ca="1" si="30"/>
        <v>36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>
        <f t="shared" ca="1" si="25"/>
        <v>0.93720594665450974</v>
      </c>
      <c r="CA48" s="11">
        <f t="shared" ca="1" si="26"/>
        <v>4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0.57671870514714274</v>
      </c>
      <c r="CH48" s="11">
        <f t="shared" ca="1" si="28"/>
        <v>48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0.32239214013080097</v>
      </c>
      <c r="CO48" s="11">
        <f t="shared" ca="1" si="30"/>
        <v>60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0.33102306776955559</v>
      </c>
      <c r="CA49" s="11">
        <f t="shared" ca="1" si="26"/>
        <v>57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0.75997562219155701</v>
      </c>
      <c r="CH49" s="11">
        <f t="shared" ca="1" si="28"/>
        <v>29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0.5436724486995107</v>
      </c>
      <c r="CO49" s="11">
        <f t="shared" ca="1" si="30"/>
        <v>43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5" t="str">
        <f t="shared" ref="C50" ca="1" si="47">C19</f>
        <v>2.77＋34.49＝</v>
      </c>
      <c r="D50" s="66"/>
      <c r="E50" s="66"/>
      <c r="F50" s="66"/>
      <c r="G50" s="67">
        <f ca="1">G19</f>
        <v>37.26</v>
      </c>
      <c r="H50" s="68"/>
      <c r="I50" s="47"/>
      <c r="J50" s="28"/>
      <c r="K50" s="24"/>
      <c r="L50" s="25"/>
      <c r="M50" s="65" t="str">
        <f t="shared" ref="M50" ca="1" si="48">M19</f>
        <v>1.24＋49.77＝</v>
      </c>
      <c r="N50" s="66"/>
      <c r="O50" s="66"/>
      <c r="P50" s="66"/>
      <c r="Q50" s="67">
        <f ca="1">Q19</f>
        <v>51.01</v>
      </c>
      <c r="R50" s="68"/>
      <c r="S50" s="47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0.14622720896299291</v>
      </c>
      <c r="CA50" s="11">
        <f t="shared" ca="1" si="26"/>
        <v>70</v>
      </c>
      <c r="CB50" s="4"/>
      <c r="CC50" s="4">
        <v>50</v>
      </c>
      <c r="CD50" s="4">
        <v>6</v>
      </c>
      <c r="CE50" s="4">
        <v>5</v>
      </c>
      <c r="CG50" s="10">
        <f t="shared" ca="1" si="27"/>
        <v>1.8613090716950831E-2</v>
      </c>
      <c r="CH50" s="11">
        <f t="shared" ca="1" si="28"/>
        <v>99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0.99766159544110111</v>
      </c>
      <c r="CO50" s="11">
        <f t="shared" ca="1" si="30"/>
        <v>1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0.49792973442811939</v>
      </c>
      <c r="CA51" s="11">
        <f t="shared" ca="1" si="26"/>
        <v>42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0.76613951952429271</v>
      </c>
      <c r="CH51" s="11">
        <f t="shared" ca="1" si="28"/>
        <v>25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0.48743977362780866</v>
      </c>
      <c r="CO51" s="11">
        <f t="shared" ca="1" si="30"/>
        <v>47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2</v>
      </c>
      <c r="F52" s="52" t="str">
        <f t="shared" ca="1" si="49"/>
        <v>.</v>
      </c>
      <c r="G52" s="53">
        <f t="shared" ca="1" si="49"/>
        <v>7</v>
      </c>
      <c r="H52" s="53">
        <f t="shared" ca="1" si="49"/>
        <v>7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1</v>
      </c>
      <c r="P52" s="52" t="str">
        <f t="shared" ca="1" si="50"/>
        <v>.</v>
      </c>
      <c r="Q52" s="53">
        <f t="shared" ca="1" si="50"/>
        <v>2</v>
      </c>
      <c r="R52" s="53">
        <f t="shared" ca="1" si="50"/>
        <v>4</v>
      </c>
      <c r="S52" s="30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0.85973389032295122</v>
      </c>
      <c r="CA52" s="11">
        <f t="shared" ca="1" si="26"/>
        <v>11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0.63579867954966907</v>
      </c>
      <c r="CH52" s="11">
        <f t="shared" ca="1" si="28"/>
        <v>40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0.79891874146126751</v>
      </c>
      <c r="CO52" s="11">
        <f t="shared" ca="1" si="30"/>
        <v>19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54" t="str">
        <f t="shared" ref="C53:H54" ca="1" si="51">C22</f>
        <v>＋</v>
      </c>
      <c r="D53" s="55">
        <f t="shared" ca="1" si="51"/>
        <v>3</v>
      </c>
      <c r="E53" s="56">
        <f t="shared" ca="1" si="51"/>
        <v>4</v>
      </c>
      <c r="F53" s="56" t="str">
        <f t="shared" ca="1" si="51"/>
        <v>.</v>
      </c>
      <c r="G53" s="57">
        <f t="shared" ca="1" si="51"/>
        <v>4</v>
      </c>
      <c r="H53" s="57">
        <f t="shared" ca="1" si="51"/>
        <v>9</v>
      </c>
      <c r="I53" s="30"/>
      <c r="J53" s="28"/>
      <c r="K53" s="20"/>
      <c r="L53" s="13"/>
      <c r="M53" s="54" t="str">
        <f t="shared" ref="M53:R54" ca="1" si="52">M22</f>
        <v>＋</v>
      </c>
      <c r="N53" s="55">
        <f t="shared" ca="1" si="52"/>
        <v>4</v>
      </c>
      <c r="O53" s="56">
        <f t="shared" ca="1" si="52"/>
        <v>9</v>
      </c>
      <c r="P53" s="56" t="str">
        <f t="shared" ca="1" si="52"/>
        <v>.</v>
      </c>
      <c r="Q53" s="57">
        <f t="shared" ca="1" si="52"/>
        <v>7</v>
      </c>
      <c r="R53" s="57">
        <f t="shared" ca="1" si="52"/>
        <v>7</v>
      </c>
      <c r="S53" s="30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0.42924145082027354</v>
      </c>
      <c r="CA53" s="11">
        <f t="shared" ca="1" si="26"/>
        <v>48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0.80564002072720053</v>
      </c>
      <c r="CH53" s="11">
        <f t="shared" ca="1" si="28"/>
        <v>22</v>
      </c>
      <c r="CI53" s="4"/>
      <c r="CJ53" s="4">
        <v>53</v>
      </c>
      <c r="CK53" s="4">
        <v>5</v>
      </c>
      <c r="CL53" s="4">
        <v>2</v>
      </c>
      <c r="CN53" s="10">
        <f t="shared" ca="1" si="29"/>
        <v>6.2619485175153256E-2</v>
      </c>
      <c r="CO53" s="11">
        <f t="shared" ca="1" si="30"/>
        <v>77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9"/>
      <c r="D54" s="60">
        <f ca="1">D23</f>
        <v>3</v>
      </c>
      <c r="E54" s="61">
        <f t="shared" ca="1" si="51"/>
        <v>7</v>
      </c>
      <c r="F54" s="61" t="str">
        <f t="shared" si="51"/>
        <v>.</v>
      </c>
      <c r="G54" s="62">
        <f t="shared" ca="1" si="51"/>
        <v>2</v>
      </c>
      <c r="H54" s="63">
        <f t="shared" ca="1" si="51"/>
        <v>6</v>
      </c>
      <c r="I54" s="64"/>
      <c r="J54" s="28"/>
      <c r="K54" s="13"/>
      <c r="L54" s="13"/>
      <c r="M54" s="59"/>
      <c r="N54" s="60">
        <f ca="1">N23</f>
        <v>5</v>
      </c>
      <c r="O54" s="61">
        <f t="shared" ca="1" si="52"/>
        <v>1</v>
      </c>
      <c r="P54" s="61" t="str">
        <f t="shared" si="52"/>
        <v>.</v>
      </c>
      <c r="Q54" s="62">
        <f t="shared" ca="1" si="52"/>
        <v>0</v>
      </c>
      <c r="R54" s="63">
        <f t="shared" ca="1" si="52"/>
        <v>1</v>
      </c>
      <c r="S54" s="64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0.83039305328507651</v>
      </c>
      <c r="CA54" s="11">
        <f t="shared" ca="1" si="26"/>
        <v>14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0.30132514558953838</v>
      </c>
      <c r="CH54" s="11">
        <f t="shared" ca="1" si="28"/>
        <v>72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0.81204217301023851</v>
      </c>
      <c r="CO54" s="11">
        <f t="shared" ca="1" si="30"/>
        <v>17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>
        <f t="shared" ca="1" si="25"/>
        <v>0.88123386226112754</v>
      </c>
      <c r="CA55" s="11">
        <f t="shared" ca="1" si="26"/>
        <v>8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0.9782949899667327</v>
      </c>
      <c r="CH55" s="11">
        <f t="shared" ca="1" si="28"/>
        <v>3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0.41372609865211374</v>
      </c>
      <c r="CO55" s="11">
        <f t="shared" ca="1" si="30"/>
        <v>52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0.36551834157825069</v>
      </c>
      <c r="CA56" s="11">
        <f t="shared" ca="1" si="26"/>
        <v>55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0.83108069251350669</v>
      </c>
      <c r="CH56" s="11">
        <f t="shared" ca="1" si="28"/>
        <v>18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0.65341643972658991</v>
      </c>
      <c r="CO56" s="11">
        <f t="shared" ca="1" si="30"/>
        <v>31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5" t="str">
        <f t="shared" ref="C57" ca="1" si="53">C26</f>
        <v>9.25＋23.93＝</v>
      </c>
      <c r="D57" s="66"/>
      <c r="E57" s="66"/>
      <c r="F57" s="66"/>
      <c r="G57" s="67">
        <f ca="1">G26</f>
        <v>33.18</v>
      </c>
      <c r="H57" s="68"/>
      <c r="I57" s="47"/>
      <c r="J57" s="28"/>
      <c r="K57" s="24"/>
      <c r="L57" s="25"/>
      <c r="M57" s="65" t="str">
        <f t="shared" ref="M57" ca="1" si="54">M26</f>
        <v>4.65＋15.82＝</v>
      </c>
      <c r="N57" s="66"/>
      <c r="O57" s="66"/>
      <c r="P57" s="66"/>
      <c r="Q57" s="67">
        <f ca="1">Q26</f>
        <v>20.47</v>
      </c>
      <c r="R57" s="68"/>
      <c r="S57" s="47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0.43316863080235946</v>
      </c>
      <c r="CA57" s="11">
        <f t="shared" ca="1" si="26"/>
        <v>47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0.39096008433653162</v>
      </c>
      <c r="CH57" s="11">
        <f t="shared" ca="1" si="28"/>
        <v>62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0.69718566642956048</v>
      </c>
      <c r="CO57" s="11">
        <f t="shared" ca="1" si="30"/>
        <v>29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0.31519317898561283</v>
      </c>
      <c r="CA58" s="11">
        <f t="shared" ca="1" si="26"/>
        <v>58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0.86631728094848393</v>
      </c>
      <c r="CH58" s="11">
        <f t="shared" ca="1" si="28"/>
        <v>12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0.60987391227405874</v>
      </c>
      <c r="CO58" s="11">
        <f t="shared" ca="1" si="30"/>
        <v>33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9</v>
      </c>
      <c r="F59" s="52" t="str">
        <f t="shared" ca="1" si="55"/>
        <v>.</v>
      </c>
      <c r="G59" s="53">
        <f t="shared" ca="1" si="55"/>
        <v>2</v>
      </c>
      <c r="H59" s="53">
        <f t="shared" ca="1" si="55"/>
        <v>5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4</v>
      </c>
      <c r="P59" s="52" t="str">
        <f t="shared" ca="1" si="56"/>
        <v>.</v>
      </c>
      <c r="Q59" s="53">
        <f t="shared" ca="1" si="56"/>
        <v>6</v>
      </c>
      <c r="R59" s="53">
        <f t="shared" ca="1" si="56"/>
        <v>5</v>
      </c>
      <c r="S59" s="30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0.98865880638023063</v>
      </c>
      <c r="CA59" s="11">
        <f t="shared" ca="1" si="26"/>
        <v>1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0.21212364637658088</v>
      </c>
      <c r="CH59" s="11">
        <f t="shared" ca="1" si="28"/>
        <v>84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0.84644913579486825</v>
      </c>
      <c r="CO59" s="11">
        <f t="shared" ca="1" si="30"/>
        <v>13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54" t="str">
        <f t="shared" ref="C60:H61" ca="1" si="57">C29</f>
        <v>＋</v>
      </c>
      <c r="D60" s="55">
        <f t="shared" ca="1" si="57"/>
        <v>2</v>
      </c>
      <c r="E60" s="56">
        <f t="shared" ca="1" si="57"/>
        <v>3</v>
      </c>
      <c r="F60" s="56" t="str">
        <f t="shared" ca="1" si="57"/>
        <v>.</v>
      </c>
      <c r="G60" s="57">
        <f t="shared" ca="1" si="57"/>
        <v>9</v>
      </c>
      <c r="H60" s="57">
        <f t="shared" ca="1" si="57"/>
        <v>3</v>
      </c>
      <c r="I60" s="30"/>
      <c r="J60" s="28"/>
      <c r="K60" s="20"/>
      <c r="L60" s="13"/>
      <c r="M60" s="54" t="str">
        <f t="shared" ref="M60:R61" ca="1" si="58">M29</f>
        <v>＋</v>
      </c>
      <c r="N60" s="55">
        <f t="shared" ca="1" si="58"/>
        <v>1</v>
      </c>
      <c r="O60" s="56">
        <f t="shared" ca="1" si="58"/>
        <v>5</v>
      </c>
      <c r="P60" s="56" t="str">
        <f t="shared" ca="1" si="58"/>
        <v>.</v>
      </c>
      <c r="Q60" s="57">
        <f t="shared" ca="1" si="58"/>
        <v>8</v>
      </c>
      <c r="R60" s="57">
        <f t="shared" ca="1" si="58"/>
        <v>2</v>
      </c>
      <c r="S60" s="30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0.89874525991728982</v>
      </c>
      <c r="CA60" s="11">
        <f t="shared" ca="1" si="26"/>
        <v>6</v>
      </c>
      <c r="CB60" s="4"/>
      <c r="CC60" s="4">
        <v>60</v>
      </c>
      <c r="CD60" s="4">
        <v>7</v>
      </c>
      <c r="CE60" s="4">
        <v>6</v>
      </c>
      <c r="CG60" s="10">
        <f t="shared" ca="1" si="27"/>
        <v>0.64401782426169385</v>
      </c>
      <c r="CH60" s="11">
        <f t="shared" ca="1" si="28"/>
        <v>39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0.30002045711108116</v>
      </c>
      <c r="CO60" s="11">
        <f t="shared" ca="1" si="30"/>
        <v>61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9"/>
      <c r="D61" s="60">
        <f ca="1">D30</f>
        <v>3</v>
      </c>
      <c r="E61" s="61">
        <f t="shared" ca="1" si="57"/>
        <v>3</v>
      </c>
      <c r="F61" s="61" t="str">
        <f t="shared" si="57"/>
        <v>.</v>
      </c>
      <c r="G61" s="62">
        <f t="shared" ca="1" si="57"/>
        <v>1</v>
      </c>
      <c r="H61" s="63">
        <f t="shared" ca="1" si="57"/>
        <v>8</v>
      </c>
      <c r="I61" s="64"/>
      <c r="J61" s="28"/>
      <c r="K61" s="13"/>
      <c r="L61" s="13"/>
      <c r="M61" s="59"/>
      <c r="N61" s="60">
        <f ca="1">N30</f>
        <v>2</v>
      </c>
      <c r="O61" s="61">
        <f t="shared" ca="1" si="58"/>
        <v>0</v>
      </c>
      <c r="P61" s="61" t="str">
        <f t="shared" si="58"/>
        <v>.</v>
      </c>
      <c r="Q61" s="62">
        <f t="shared" ca="1" si="58"/>
        <v>4</v>
      </c>
      <c r="R61" s="63">
        <f t="shared" ca="1" si="58"/>
        <v>7</v>
      </c>
      <c r="S61" s="64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0.91102962952025845</v>
      </c>
      <c r="CA61" s="11">
        <f t="shared" ca="1" si="26"/>
        <v>5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0.38106043171827431</v>
      </c>
      <c r="CH61" s="11">
        <f t="shared" ca="1" si="28"/>
        <v>65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0.34078476077549391</v>
      </c>
      <c r="CO61" s="11">
        <f t="shared" ca="1" si="30"/>
        <v>58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>
        <f t="shared" ca="1" si="25"/>
        <v>0.86233166066022438</v>
      </c>
      <c r="CA62" s="11">
        <f t="shared" ca="1" si="26"/>
        <v>10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0.92725871339293198</v>
      </c>
      <c r="CH62" s="11">
        <f t="shared" ca="1" si="28"/>
        <v>9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0.9657398958701261</v>
      </c>
      <c r="CO62" s="11">
        <f t="shared" ca="1" si="30"/>
        <v>5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0.38005097164721269</v>
      </c>
      <c r="CA63" s="11">
        <f t="shared" ca="1" si="26"/>
        <v>53</v>
      </c>
      <c r="CC63" s="4">
        <v>63</v>
      </c>
      <c r="CD63" s="4">
        <v>7</v>
      </c>
      <c r="CE63" s="4">
        <v>9</v>
      </c>
      <c r="CG63" s="10">
        <f t="shared" ca="1" si="27"/>
        <v>0.76459159540404542</v>
      </c>
      <c r="CH63" s="11">
        <f t="shared" ca="1" si="28"/>
        <v>26</v>
      </c>
      <c r="CJ63" s="4">
        <v>63</v>
      </c>
      <c r="CK63" s="4">
        <v>6</v>
      </c>
      <c r="CL63" s="4">
        <v>2</v>
      </c>
      <c r="CN63" s="10">
        <f t="shared" ca="1" si="29"/>
        <v>0.49645271031526272</v>
      </c>
      <c r="CO63" s="11">
        <f t="shared" ca="1" si="30"/>
        <v>46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0.6600977258070938</v>
      </c>
      <c r="CA64" s="11">
        <f t="shared" ca="1" si="26"/>
        <v>26</v>
      </c>
      <c r="CC64" s="4">
        <v>64</v>
      </c>
      <c r="CD64" s="4">
        <v>8</v>
      </c>
      <c r="CE64" s="4">
        <v>1</v>
      </c>
      <c r="CG64" s="10">
        <f t="shared" ca="1" si="27"/>
        <v>0.56192661471982808</v>
      </c>
      <c r="CH64" s="11">
        <f t="shared" ca="1" si="28"/>
        <v>51</v>
      </c>
      <c r="CJ64" s="4">
        <v>64</v>
      </c>
      <c r="CK64" s="4">
        <v>6</v>
      </c>
      <c r="CL64" s="4">
        <v>3</v>
      </c>
      <c r="CN64" s="10">
        <f t="shared" ca="1" si="29"/>
        <v>0.79908757136809028</v>
      </c>
      <c r="CO64" s="11">
        <f t="shared" ca="1" si="30"/>
        <v>18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0.22263807116696721</v>
      </c>
      <c r="CA65" s="11">
        <f t="shared" ca="1" si="26"/>
        <v>65</v>
      </c>
      <c r="CC65" s="4">
        <v>65</v>
      </c>
      <c r="CD65" s="4">
        <v>8</v>
      </c>
      <c r="CE65" s="4">
        <v>2</v>
      </c>
      <c r="CG65" s="10">
        <f t="shared" ca="1" si="27"/>
        <v>0.79515215900904157</v>
      </c>
      <c r="CH65" s="11">
        <f t="shared" ca="1" si="28"/>
        <v>23</v>
      </c>
      <c r="CJ65" s="4">
        <v>65</v>
      </c>
      <c r="CK65" s="4">
        <v>6</v>
      </c>
      <c r="CL65" s="4">
        <v>4</v>
      </c>
      <c r="CN65" s="10">
        <f t="shared" ca="1" si="29"/>
        <v>0.50969868398165052</v>
      </c>
      <c r="CO65" s="11">
        <f t="shared" ca="1" si="30"/>
        <v>45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9">RAND()</f>
        <v>0.13360363455444091</v>
      </c>
      <c r="CA66" s="11">
        <f t="shared" ref="CA66:CA81" ca="1" si="60">RANK(BZ66,$BZ$1:$BZ$100,)</f>
        <v>71</v>
      </c>
      <c r="CC66" s="4">
        <v>66</v>
      </c>
      <c r="CD66" s="4">
        <v>8</v>
      </c>
      <c r="CE66" s="4">
        <v>3</v>
      </c>
      <c r="CG66" s="10">
        <f t="shared" ref="CG66:CG100" ca="1" si="61">RAND()</f>
        <v>0.7149149477932657</v>
      </c>
      <c r="CH66" s="11">
        <f t="shared" ref="CH66:CH100" ca="1" si="62">RANK(CG66,$CG$1:$CG$100,)</f>
        <v>33</v>
      </c>
      <c r="CJ66" s="4">
        <v>66</v>
      </c>
      <c r="CK66" s="4">
        <v>6</v>
      </c>
      <c r="CL66" s="4">
        <v>5</v>
      </c>
      <c r="CN66" s="10">
        <f t="shared" ref="CN66:CN81" ca="1" si="63">RAND()</f>
        <v>0.90538738520381878</v>
      </c>
      <c r="CO66" s="11">
        <f t="shared" ref="CO66:CO81" ca="1" si="64">RANK(CN66,$CN$1:$CN$100,)</f>
        <v>8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0.81125245446312744</v>
      </c>
      <c r="CA67" s="11">
        <f t="shared" ca="1" si="60"/>
        <v>16</v>
      </c>
      <c r="CC67" s="4">
        <v>67</v>
      </c>
      <c r="CD67" s="4">
        <v>8</v>
      </c>
      <c r="CE67" s="4">
        <v>4</v>
      </c>
      <c r="CG67" s="10">
        <f t="shared" ca="1" si="61"/>
        <v>0.76446217869115929</v>
      </c>
      <c r="CH67" s="11">
        <f t="shared" ca="1" si="62"/>
        <v>27</v>
      </c>
      <c r="CJ67" s="4">
        <v>67</v>
      </c>
      <c r="CK67" s="4">
        <v>6</v>
      </c>
      <c r="CL67" s="4">
        <v>6</v>
      </c>
      <c r="CN67" s="10">
        <f t="shared" ca="1" si="63"/>
        <v>0.47279850759925057</v>
      </c>
      <c r="CO67" s="11">
        <f t="shared" ca="1" si="64"/>
        <v>49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0.12115831561908796</v>
      </c>
      <c r="CA68" s="11">
        <f t="shared" ca="1" si="60"/>
        <v>73</v>
      </c>
      <c r="CC68" s="4">
        <v>68</v>
      </c>
      <c r="CD68" s="4">
        <v>8</v>
      </c>
      <c r="CE68" s="4">
        <v>5</v>
      </c>
      <c r="CG68" s="10">
        <f t="shared" ca="1" si="61"/>
        <v>0.99609126418339899</v>
      </c>
      <c r="CH68" s="11">
        <f t="shared" ca="1" si="62"/>
        <v>2</v>
      </c>
      <c r="CJ68" s="4">
        <v>68</v>
      </c>
      <c r="CK68" s="4">
        <v>6</v>
      </c>
      <c r="CL68" s="4">
        <v>7</v>
      </c>
      <c r="CN68" s="10">
        <f t="shared" ca="1" si="63"/>
        <v>0.14063532820715186</v>
      </c>
      <c r="CO68" s="11">
        <f t="shared" ca="1" si="64"/>
        <v>69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0.76364578146502693</v>
      </c>
      <c r="CA69" s="11">
        <f t="shared" ca="1" si="60"/>
        <v>19</v>
      </c>
      <c r="CC69" s="4">
        <v>69</v>
      </c>
      <c r="CD69" s="4">
        <v>8</v>
      </c>
      <c r="CE69" s="4">
        <v>6</v>
      </c>
      <c r="CG69" s="10">
        <f t="shared" ca="1" si="61"/>
        <v>0.89519576724189942</v>
      </c>
      <c r="CH69" s="11">
        <f t="shared" ca="1" si="62"/>
        <v>10</v>
      </c>
      <c r="CJ69" s="4">
        <v>69</v>
      </c>
      <c r="CK69" s="4">
        <v>6</v>
      </c>
      <c r="CL69" s="4">
        <v>8</v>
      </c>
      <c r="CN69" s="10">
        <f t="shared" ca="1" si="63"/>
        <v>0.96229926534427734</v>
      </c>
      <c r="CO69" s="11">
        <f t="shared" ca="1" si="64"/>
        <v>6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0.15664753296243439</v>
      </c>
      <c r="CA70" s="11">
        <f t="shared" ca="1" si="60"/>
        <v>69</v>
      </c>
      <c r="CC70" s="4">
        <v>70</v>
      </c>
      <c r="CD70" s="4">
        <v>8</v>
      </c>
      <c r="CE70" s="4">
        <v>7</v>
      </c>
      <c r="CG70" s="10">
        <f t="shared" ca="1" si="61"/>
        <v>0.26202849727540278</v>
      </c>
      <c r="CH70" s="11">
        <f t="shared" ca="1" si="62"/>
        <v>80</v>
      </c>
      <c r="CJ70" s="4">
        <v>70</v>
      </c>
      <c r="CK70" s="4">
        <v>6</v>
      </c>
      <c r="CL70" s="4">
        <v>9</v>
      </c>
      <c r="CN70" s="10">
        <f t="shared" ca="1" si="63"/>
        <v>0.7256210544830376</v>
      </c>
      <c r="CO70" s="11">
        <f t="shared" ca="1" si="64"/>
        <v>27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0.62772456953371203</v>
      </c>
      <c r="CA71" s="11">
        <f t="shared" ca="1" si="60"/>
        <v>28</v>
      </c>
      <c r="CC71" s="4">
        <v>71</v>
      </c>
      <c r="CD71" s="4">
        <v>8</v>
      </c>
      <c r="CE71" s="4">
        <v>8</v>
      </c>
      <c r="CG71" s="10">
        <f t="shared" ca="1" si="61"/>
        <v>0.67741276249982885</v>
      </c>
      <c r="CH71" s="11">
        <f t="shared" ca="1" si="62"/>
        <v>37</v>
      </c>
      <c r="CJ71" s="4">
        <v>71</v>
      </c>
      <c r="CK71" s="4">
        <v>7</v>
      </c>
      <c r="CL71" s="4">
        <v>0</v>
      </c>
      <c r="CN71" s="10">
        <f t="shared" ca="1" si="63"/>
        <v>7.1649214678785045E-3</v>
      </c>
      <c r="CO71" s="11">
        <f t="shared" ca="1" si="64"/>
        <v>81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0.53604774147074652</v>
      </c>
      <c r="CA72" s="11">
        <f t="shared" ca="1" si="60"/>
        <v>37</v>
      </c>
      <c r="CC72" s="4">
        <v>72</v>
      </c>
      <c r="CD72" s="4">
        <v>8</v>
      </c>
      <c r="CE72" s="4">
        <v>9</v>
      </c>
      <c r="CG72" s="10">
        <f t="shared" ca="1" si="61"/>
        <v>0.56673681474413773</v>
      </c>
      <c r="CH72" s="11">
        <f t="shared" ca="1" si="62"/>
        <v>50</v>
      </c>
      <c r="CJ72" s="4">
        <v>72</v>
      </c>
      <c r="CK72" s="4">
        <v>7</v>
      </c>
      <c r="CL72" s="4">
        <v>1</v>
      </c>
      <c r="CN72" s="10">
        <f t="shared" ca="1" si="63"/>
        <v>0.6796570268891674</v>
      </c>
      <c r="CO72" s="11">
        <f t="shared" ca="1" si="64"/>
        <v>30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0.29244192871276875</v>
      </c>
      <c r="CA73" s="11">
        <f t="shared" ca="1" si="60"/>
        <v>60</v>
      </c>
      <c r="CC73" s="4">
        <v>73</v>
      </c>
      <c r="CD73" s="4">
        <v>9</v>
      </c>
      <c r="CE73" s="4">
        <v>1</v>
      </c>
      <c r="CG73" s="10">
        <f t="shared" ca="1" si="61"/>
        <v>0.59859953566862656</v>
      </c>
      <c r="CH73" s="11">
        <f t="shared" ca="1" si="62"/>
        <v>45</v>
      </c>
      <c r="CJ73" s="4">
        <v>73</v>
      </c>
      <c r="CK73" s="4">
        <v>7</v>
      </c>
      <c r="CL73" s="4">
        <v>2</v>
      </c>
      <c r="CN73" s="10">
        <f t="shared" ca="1" si="63"/>
        <v>0.73854284439740236</v>
      </c>
      <c r="CO73" s="11">
        <f t="shared" ca="1" si="64"/>
        <v>24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0.7199713690639582</v>
      </c>
      <c r="CA74" s="11">
        <f t="shared" ca="1" si="60"/>
        <v>21</v>
      </c>
      <c r="CC74" s="4">
        <v>74</v>
      </c>
      <c r="CD74" s="4">
        <v>9</v>
      </c>
      <c r="CE74" s="4">
        <v>2</v>
      </c>
      <c r="CG74" s="10">
        <f t="shared" ca="1" si="61"/>
        <v>0.60647724745088227</v>
      </c>
      <c r="CH74" s="11">
        <f t="shared" ca="1" si="62"/>
        <v>42</v>
      </c>
      <c r="CJ74" s="4">
        <v>74</v>
      </c>
      <c r="CK74" s="4">
        <v>7</v>
      </c>
      <c r="CL74" s="4">
        <v>3</v>
      </c>
      <c r="CN74" s="10">
        <f t="shared" ca="1" si="63"/>
        <v>0.13771132519383733</v>
      </c>
      <c r="CO74" s="11">
        <f t="shared" ca="1" si="64"/>
        <v>70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0.64587068969538641</v>
      </c>
      <c r="CA75" s="11">
        <f t="shared" ca="1" si="60"/>
        <v>27</v>
      </c>
      <c r="CC75" s="4">
        <v>75</v>
      </c>
      <c r="CD75" s="4">
        <v>9</v>
      </c>
      <c r="CE75" s="4">
        <v>3</v>
      </c>
      <c r="CG75" s="10">
        <f t="shared" ca="1" si="61"/>
        <v>0.95049350582344083</v>
      </c>
      <c r="CH75" s="11">
        <f t="shared" ca="1" si="62"/>
        <v>5</v>
      </c>
      <c r="CJ75" s="4">
        <v>75</v>
      </c>
      <c r="CK75" s="4">
        <v>7</v>
      </c>
      <c r="CL75" s="4">
        <v>4</v>
      </c>
      <c r="CN75" s="10">
        <f t="shared" ca="1" si="63"/>
        <v>3.7900186983143125E-2</v>
      </c>
      <c r="CO75" s="11">
        <f t="shared" ca="1" si="64"/>
        <v>80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0.1624652824205558</v>
      </c>
      <c r="CA76" s="11">
        <f t="shared" ca="1" si="60"/>
        <v>68</v>
      </c>
      <c r="CC76" s="4">
        <v>76</v>
      </c>
      <c r="CD76" s="4">
        <v>9</v>
      </c>
      <c r="CE76" s="4">
        <v>4</v>
      </c>
      <c r="CG76" s="10">
        <f t="shared" ca="1" si="61"/>
        <v>0.18237175652037063</v>
      </c>
      <c r="CH76" s="11">
        <f t="shared" ca="1" si="62"/>
        <v>86</v>
      </c>
      <c r="CJ76" s="4">
        <v>76</v>
      </c>
      <c r="CK76" s="4">
        <v>7</v>
      </c>
      <c r="CL76" s="4">
        <v>5</v>
      </c>
      <c r="CN76" s="10">
        <f t="shared" ca="1" si="63"/>
        <v>0.37341932583196491</v>
      </c>
      <c r="CO76" s="11">
        <f t="shared" ca="1" si="64"/>
        <v>56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0.20191919853058826</v>
      </c>
      <c r="CA77" s="11">
        <f t="shared" ca="1" si="60"/>
        <v>67</v>
      </c>
      <c r="CC77" s="4">
        <v>77</v>
      </c>
      <c r="CD77" s="4">
        <v>9</v>
      </c>
      <c r="CE77" s="4">
        <v>5</v>
      </c>
      <c r="CG77" s="10">
        <f t="shared" ca="1" si="61"/>
        <v>0.84654348363045073</v>
      </c>
      <c r="CH77" s="11">
        <f t="shared" ca="1" si="62"/>
        <v>16</v>
      </c>
      <c r="CJ77" s="4">
        <v>77</v>
      </c>
      <c r="CK77" s="4">
        <v>7</v>
      </c>
      <c r="CL77" s="4">
        <v>6</v>
      </c>
      <c r="CN77" s="10">
        <f t="shared" ca="1" si="63"/>
        <v>7.9944586865637213E-2</v>
      </c>
      <c r="CO77" s="11">
        <f t="shared" ca="1" si="64"/>
        <v>75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0.84213375577195648</v>
      </c>
      <c r="CA78" s="11">
        <f t="shared" ca="1" si="60"/>
        <v>12</v>
      </c>
      <c r="CC78" s="4">
        <v>78</v>
      </c>
      <c r="CD78" s="4">
        <v>9</v>
      </c>
      <c r="CE78" s="4">
        <v>6</v>
      </c>
      <c r="CG78" s="10">
        <f t="shared" ca="1" si="61"/>
        <v>0.59060709966566771</v>
      </c>
      <c r="CH78" s="11">
        <f t="shared" ca="1" si="62"/>
        <v>46</v>
      </c>
      <c r="CJ78" s="4">
        <v>78</v>
      </c>
      <c r="CK78" s="4">
        <v>7</v>
      </c>
      <c r="CL78" s="4">
        <v>7</v>
      </c>
      <c r="CN78" s="10">
        <f t="shared" ca="1" si="63"/>
        <v>0.78900569821574329</v>
      </c>
      <c r="CO78" s="11">
        <f t="shared" ca="1" si="64"/>
        <v>21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0.27499014711330194</v>
      </c>
      <c r="CA79" s="11">
        <f t="shared" ca="1" si="60"/>
        <v>63</v>
      </c>
      <c r="CC79" s="4">
        <v>79</v>
      </c>
      <c r="CD79" s="4">
        <v>9</v>
      </c>
      <c r="CE79" s="4">
        <v>7</v>
      </c>
      <c r="CG79" s="10">
        <f t="shared" ca="1" si="61"/>
        <v>0.82672975845755214</v>
      </c>
      <c r="CH79" s="11">
        <f t="shared" ca="1" si="62"/>
        <v>20</v>
      </c>
      <c r="CJ79" s="4">
        <v>79</v>
      </c>
      <c r="CK79" s="4">
        <v>7</v>
      </c>
      <c r="CL79" s="4">
        <v>8</v>
      </c>
      <c r="CN79" s="10">
        <f t="shared" ca="1" si="63"/>
        <v>0.27999415140505146</v>
      </c>
      <c r="CO79" s="11">
        <f t="shared" ca="1" si="64"/>
        <v>64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0.89384163304851627</v>
      </c>
      <c r="CA80" s="11">
        <f t="shared" ca="1" si="60"/>
        <v>7</v>
      </c>
      <c r="CC80" s="4">
        <v>80</v>
      </c>
      <c r="CD80" s="4">
        <v>9</v>
      </c>
      <c r="CE80" s="4">
        <v>8</v>
      </c>
      <c r="CG80" s="10">
        <f t="shared" ca="1" si="61"/>
        <v>0.11158208789920221</v>
      </c>
      <c r="CH80" s="11">
        <f t="shared" ca="1" si="62"/>
        <v>92</v>
      </c>
      <c r="CJ80" s="4">
        <v>80</v>
      </c>
      <c r="CK80" s="4">
        <v>7</v>
      </c>
      <c r="CL80" s="4">
        <v>9</v>
      </c>
      <c r="CN80" s="10">
        <f t="shared" ca="1" si="63"/>
        <v>0.46038461861501323</v>
      </c>
      <c r="CO80" s="11">
        <f t="shared" ca="1" si="64"/>
        <v>50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0.34453502145128301</v>
      </c>
      <c r="CA81" s="11">
        <f t="shared" ca="1" si="60"/>
        <v>56</v>
      </c>
      <c r="CC81" s="4">
        <v>81</v>
      </c>
      <c r="CD81" s="4">
        <v>9</v>
      </c>
      <c r="CE81" s="4">
        <v>9</v>
      </c>
      <c r="CG81" s="10">
        <f t="shared" ca="1" si="61"/>
        <v>0.29028025062099916</v>
      </c>
      <c r="CH81" s="11">
        <f t="shared" ca="1" si="62"/>
        <v>73</v>
      </c>
      <c r="CJ81" s="4">
        <v>81</v>
      </c>
      <c r="CK81" s="4">
        <v>8</v>
      </c>
      <c r="CL81" s="4">
        <v>0</v>
      </c>
      <c r="CN81" s="10">
        <f t="shared" ca="1" si="63"/>
        <v>0.79407975943603071</v>
      </c>
      <c r="CO81" s="11">
        <f t="shared" ca="1" si="64"/>
        <v>20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61"/>
        <v>9.2881079138347533E-2</v>
      </c>
      <c r="CH82" s="11">
        <f t="shared" ca="1" si="62"/>
        <v>93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61"/>
        <v>1.9977250810303104E-2</v>
      </c>
      <c r="CH83" s="11">
        <f t="shared" ca="1" si="62"/>
        <v>98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61"/>
        <v>0.84532008750512344</v>
      </c>
      <c r="CH84" s="11">
        <f t="shared" ca="1" si="62"/>
        <v>17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61"/>
        <v>2.8687727286839104E-2</v>
      </c>
      <c r="CH85" s="11">
        <f t="shared" ca="1" si="62"/>
        <v>97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61"/>
        <v>0.86012995850007812</v>
      </c>
      <c r="CH86" s="11">
        <f t="shared" ca="1" si="62"/>
        <v>14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61"/>
        <v>0.12817648677447901</v>
      </c>
      <c r="CH87" s="11">
        <f t="shared" ca="1" si="62"/>
        <v>91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61"/>
        <v>0.68292894874543153</v>
      </c>
      <c r="CH88" s="11">
        <f t="shared" ca="1" si="62"/>
        <v>36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61"/>
        <v>0.40771608903724366</v>
      </c>
      <c r="CH89" s="11">
        <f t="shared" ca="1" si="62"/>
        <v>60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61"/>
        <v>0.85157995558650212</v>
      </c>
      <c r="CH90" s="11">
        <f t="shared" ca="1" si="62"/>
        <v>15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61"/>
        <v>0.28750189986228658</v>
      </c>
      <c r="CH91" s="11">
        <f t="shared" ca="1" si="62"/>
        <v>77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61"/>
        <v>0.16489438520110589</v>
      </c>
      <c r="CH92" s="11">
        <f t="shared" ca="1" si="62"/>
        <v>89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61"/>
        <v>0.5870171061638958</v>
      </c>
      <c r="CH93" s="11">
        <f t="shared" ca="1" si="62"/>
        <v>47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61"/>
        <v>0.43411027765811583</v>
      </c>
      <c r="CH94" s="11">
        <f t="shared" ca="1" si="62"/>
        <v>58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61"/>
        <v>0.35888710019034209</v>
      </c>
      <c r="CH95" s="11">
        <f t="shared" ca="1" si="62"/>
        <v>68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Y96" s="4"/>
      <c r="BZ96" s="10"/>
      <c r="CA96" s="11"/>
      <c r="CC96" s="4"/>
      <c r="CG96" s="10">
        <f t="shared" ca="1" si="61"/>
        <v>0.142043016753442</v>
      </c>
      <c r="CH96" s="11">
        <f t="shared" ca="1" si="62"/>
        <v>90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Y97" s="4"/>
      <c r="BZ97" s="10"/>
      <c r="CA97" s="11"/>
      <c r="CC97" s="4"/>
      <c r="CG97" s="10">
        <f t="shared" ca="1" si="61"/>
        <v>0.95750593554964103</v>
      </c>
      <c r="CH97" s="11">
        <f t="shared" ca="1" si="62"/>
        <v>4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Y98" s="4"/>
      <c r="BZ98" s="10"/>
      <c r="CA98" s="11"/>
      <c r="CC98" s="4"/>
      <c r="CG98" s="10">
        <f t="shared" ca="1" si="61"/>
        <v>0.67039103288293778</v>
      </c>
      <c r="CH98" s="11">
        <f t="shared" ca="1" si="62"/>
        <v>38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Y99" s="4"/>
      <c r="BZ99" s="10"/>
      <c r="CA99" s="11"/>
      <c r="CC99" s="4"/>
      <c r="CG99" s="10">
        <f t="shared" ca="1" si="61"/>
        <v>0.47114449457486707</v>
      </c>
      <c r="CH99" s="11">
        <f t="shared" ca="1" si="62"/>
        <v>56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Y100" s="4"/>
      <c r="BZ100" s="10"/>
      <c r="CA100" s="11"/>
      <c r="CC100" s="4"/>
      <c r="CG100" s="10">
        <f t="shared" ca="1" si="61"/>
        <v>0.86363670066013365</v>
      </c>
      <c r="CH100" s="11">
        <f t="shared" ca="1" si="62"/>
        <v>13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FAQXT27pF428+LS5dRzGDp2bvd/rrn9Cf+EUkEJzynJPiafAAHncdC8+O9naS1E2eqYv7vXd0X8mKfV1/RdcEw==" saltValue="VSWrwieNK+0iICrTWtHYM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42" priority="249">
      <formula>$AF15="NO"</formula>
    </cfRule>
  </conditionalFormatting>
  <conditionalFormatting sqref="S7">
    <cfRule type="expression" dxfId="141" priority="236">
      <formula>S7=0</formula>
    </cfRule>
  </conditionalFormatting>
  <conditionalFormatting sqref="S8">
    <cfRule type="expression" dxfId="140" priority="235">
      <formula>S8=0</formula>
    </cfRule>
  </conditionalFormatting>
  <conditionalFormatting sqref="S14">
    <cfRule type="expression" dxfId="139" priority="220">
      <formula>S14=0</formula>
    </cfRule>
  </conditionalFormatting>
  <conditionalFormatting sqref="S15">
    <cfRule type="expression" dxfId="138" priority="219">
      <formula>S15=0</formula>
    </cfRule>
  </conditionalFormatting>
  <conditionalFormatting sqref="S21">
    <cfRule type="expression" dxfId="137" priority="204">
      <formula>S21=0</formula>
    </cfRule>
  </conditionalFormatting>
  <conditionalFormatting sqref="S22">
    <cfRule type="expression" dxfId="136" priority="203">
      <formula>S22=0</formula>
    </cfRule>
  </conditionalFormatting>
  <conditionalFormatting sqref="S28">
    <cfRule type="expression" dxfId="135" priority="188">
      <formula>S28=0</formula>
    </cfRule>
  </conditionalFormatting>
  <conditionalFormatting sqref="S29">
    <cfRule type="expression" dxfId="134" priority="187">
      <formula>S29=0</formula>
    </cfRule>
  </conditionalFormatting>
  <conditionalFormatting sqref="D38">
    <cfRule type="expression" dxfId="133" priority="184">
      <formula>D38=0</formula>
    </cfRule>
  </conditionalFormatting>
  <conditionalFormatting sqref="D39">
    <cfRule type="expression" dxfId="132" priority="183">
      <formula>D39=0</formula>
    </cfRule>
  </conditionalFormatting>
  <conditionalFormatting sqref="D40">
    <cfRule type="expression" dxfId="131" priority="182">
      <formula>D40=0</formula>
    </cfRule>
  </conditionalFormatting>
  <conditionalFormatting sqref="C39">
    <cfRule type="expression" dxfId="130" priority="181">
      <formula>C39=""</formula>
    </cfRule>
  </conditionalFormatting>
  <conditionalFormatting sqref="H38:I38">
    <cfRule type="expression" dxfId="129" priority="180">
      <formula>H38=0</formula>
    </cfRule>
  </conditionalFormatting>
  <conditionalFormatting sqref="H39:I39">
    <cfRule type="expression" dxfId="128" priority="179">
      <formula>H39=0</formula>
    </cfRule>
  </conditionalFormatting>
  <conditionalFormatting sqref="G38">
    <cfRule type="expression" dxfId="127" priority="178">
      <formula>AND(G38=0,H38=0)</formula>
    </cfRule>
  </conditionalFormatting>
  <conditionalFormatting sqref="G39">
    <cfRule type="expression" dxfId="126" priority="177">
      <formula>AND(G39=0,H39=0)</formula>
    </cfRule>
  </conditionalFormatting>
  <conditionalFormatting sqref="N38">
    <cfRule type="expression" dxfId="125" priority="176">
      <formula>N38=0</formula>
    </cfRule>
  </conditionalFormatting>
  <conditionalFormatting sqref="N39">
    <cfRule type="expression" dxfId="124" priority="175">
      <formula>N39=0</formula>
    </cfRule>
  </conditionalFormatting>
  <conditionalFormatting sqref="N40">
    <cfRule type="expression" dxfId="123" priority="174">
      <formula>N40=0</formula>
    </cfRule>
  </conditionalFormatting>
  <conditionalFormatting sqref="M39">
    <cfRule type="expression" dxfId="122" priority="173">
      <formula>M39=""</formula>
    </cfRule>
  </conditionalFormatting>
  <conditionalFormatting sqref="R38:S38">
    <cfRule type="expression" dxfId="121" priority="172">
      <formula>R38=0</formula>
    </cfRule>
  </conditionalFormatting>
  <conditionalFormatting sqref="R39:S39">
    <cfRule type="expression" dxfId="120" priority="171">
      <formula>R39=0</formula>
    </cfRule>
  </conditionalFormatting>
  <conditionalFormatting sqref="Q38">
    <cfRule type="expression" dxfId="119" priority="170">
      <formula>AND(Q38=0,R38=0)</formula>
    </cfRule>
  </conditionalFormatting>
  <conditionalFormatting sqref="Q39">
    <cfRule type="expression" dxfId="118" priority="169">
      <formula>AND(Q39=0,R39=0)</formula>
    </cfRule>
  </conditionalFormatting>
  <conditionalFormatting sqref="D45">
    <cfRule type="expression" dxfId="117" priority="168">
      <formula>D45=0</formula>
    </cfRule>
  </conditionalFormatting>
  <conditionalFormatting sqref="D46">
    <cfRule type="expression" dxfId="116" priority="167">
      <formula>D46=0</formula>
    </cfRule>
  </conditionalFormatting>
  <conditionalFormatting sqref="D47">
    <cfRule type="expression" dxfId="115" priority="166">
      <formula>D47=0</formula>
    </cfRule>
  </conditionalFormatting>
  <conditionalFormatting sqref="C46">
    <cfRule type="expression" dxfId="114" priority="165">
      <formula>C46=""</formula>
    </cfRule>
  </conditionalFormatting>
  <conditionalFormatting sqref="H45:I45">
    <cfRule type="expression" dxfId="113" priority="164">
      <formula>H45=0</formula>
    </cfRule>
  </conditionalFormatting>
  <conditionalFormatting sqref="H46:I46">
    <cfRule type="expression" dxfId="112" priority="163">
      <formula>H46=0</formula>
    </cfRule>
  </conditionalFormatting>
  <conditionalFormatting sqref="G45">
    <cfRule type="expression" dxfId="111" priority="162">
      <formula>AND(G45=0,H45=0)</formula>
    </cfRule>
  </conditionalFormatting>
  <conditionalFormatting sqref="G46">
    <cfRule type="expression" dxfId="110" priority="161">
      <formula>AND(G46=0,H46=0)</formula>
    </cfRule>
  </conditionalFormatting>
  <conditionalFormatting sqref="N45">
    <cfRule type="expression" dxfId="109" priority="160">
      <formula>N45=0</formula>
    </cfRule>
  </conditionalFormatting>
  <conditionalFormatting sqref="N46">
    <cfRule type="expression" dxfId="108" priority="159">
      <formula>N46=0</formula>
    </cfRule>
  </conditionalFormatting>
  <conditionalFormatting sqref="N47">
    <cfRule type="expression" dxfId="107" priority="158">
      <formula>N47=0</formula>
    </cfRule>
  </conditionalFormatting>
  <conditionalFormatting sqref="M46">
    <cfRule type="expression" dxfId="106" priority="157">
      <formula>M46=""</formula>
    </cfRule>
  </conditionalFormatting>
  <conditionalFormatting sqref="R45:S45">
    <cfRule type="expression" dxfId="105" priority="156">
      <formula>R45=0</formula>
    </cfRule>
  </conditionalFormatting>
  <conditionalFormatting sqref="R46:S46">
    <cfRule type="expression" dxfId="104" priority="155">
      <formula>R46=0</formula>
    </cfRule>
  </conditionalFormatting>
  <conditionalFormatting sqref="Q45">
    <cfRule type="expression" dxfId="103" priority="154">
      <formula>AND(Q45=0,R45=0)</formula>
    </cfRule>
  </conditionalFormatting>
  <conditionalFormatting sqref="Q46">
    <cfRule type="expression" dxfId="102" priority="153">
      <formula>AND(Q46=0,R46=0)</formula>
    </cfRule>
  </conditionalFormatting>
  <conditionalFormatting sqref="D52">
    <cfRule type="expression" dxfId="101" priority="152">
      <formula>D52=0</formula>
    </cfRule>
  </conditionalFormatting>
  <conditionalFormatting sqref="D53">
    <cfRule type="expression" dxfId="100" priority="151">
      <formula>D53=0</formula>
    </cfRule>
  </conditionalFormatting>
  <conditionalFormatting sqref="D54">
    <cfRule type="expression" dxfId="99" priority="150">
      <formula>D54=0</formula>
    </cfRule>
  </conditionalFormatting>
  <conditionalFormatting sqref="C53">
    <cfRule type="expression" dxfId="98" priority="149">
      <formula>C53=""</formula>
    </cfRule>
  </conditionalFormatting>
  <conditionalFormatting sqref="H52:I52">
    <cfRule type="expression" dxfId="97" priority="148">
      <formula>H52=0</formula>
    </cfRule>
  </conditionalFormatting>
  <conditionalFormatting sqref="H53:I53">
    <cfRule type="expression" dxfId="96" priority="147">
      <formula>H53=0</formula>
    </cfRule>
  </conditionalFormatting>
  <conditionalFormatting sqref="G52">
    <cfRule type="expression" dxfId="95" priority="146">
      <formula>AND(G52=0,H52=0)</formula>
    </cfRule>
  </conditionalFormatting>
  <conditionalFormatting sqref="G53">
    <cfRule type="expression" dxfId="94" priority="145">
      <formula>AND(G53=0,H53=0)</formula>
    </cfRule>
  </conditionalFormatting>
  <conditionalFormatting sqref="N52">
    <cfRule type="expression" dxfId="93" priority="144">
      <formula>N52=0</formula>
    </cfRule>
  </conditionalFormatting>
  <conditionalFormatting sqref="N53">
    <cfRule type="expression" dxfId="92" priority="143">
      <formula>N53=0</formula>
    </cfRule>
  </conditionalFormatting>
  <conditionalFormatting sqref="N54">
    <cfRule type="expression" dxfId="91" priority="142">
      <formula>N54=0</formula>
    </cfRule>
  </conditionalFormatting>
  <conditionalFormatting sqref="M53">
    <cfRule type="expression" dxfId="90" priority="141">
      <formula>M53=""</formula>
    </cfRule>
  </conditionalFormatting>
  <conditionalFormatting sqref="R52:S52">
    <cfRule type="expression" dxfId="89" priority="140">
      <formula>R52=0</formula>
    </cfRule>
  </conditionalFormatting>
  <conditionalFormatting sqref="R53:S53">
    <cfRule type="expression" dxfId="88" priority="139">
      <formula>R53=0</formula>
    </cfRule>
  </conditionalFormatting>
  <conditionalFormatting sqref="Q52">
    <cfRule type="expression" dxfId="87" priority="138">
      <formula>AND(Q52=0,R52=0)</formula>
    </cfRule>
  </conditionalFormatting>
  <conditionalFormatting sqref="Q53">
    <cfRule type="expression" dxfId="86" priority="137">
      <formula>AND(Q53=0,R53=0)</formula>
    </cfRule>
  </conditionalFormatting>
  <conditionalFormatting sqref="D59">
    <cfRule type="expression" dxfId="85" priority="136">
      <formula>D59=0</formula>
    </cfRule>
  </conditionalFormatting>
  <conditionalFormatting sqref="D60">
    <cfRule type="expression" dxfId="84" priority="135">
      <formula>D60=0</formula>
    </cfRule>
  </conditionalFormatting>
  <conditionalFormatting sqref="D61">
    <cfRule type="expression" dxfId="83" priority="134">
      <formula>D61=0</formula>
    </cfRule>
  </conditionalFormatting>
  <conditionalFormatting sqref="C60">
    <cfRule type="expression" dxfId="82" priority="133">
      <formula>C60=""</formula>
    </cfRule>
  </conditionalFormatting>
  <conditionalFormatting sqref="H59:I59">
    <cfRule type="expression" dxfId="81" priority="132">
      <formula>H59=0</formula>
    </cfRule>
  </conditionalFormatting>
  <conditionalFormatting sqref="H60:I60">
    <cfRule type="expression" dxfId="80" priority="131">
      <formula>H60=0</formula>
    </cfRule>
  </conditionalFormatting>
  <conditionalFormatting sqref="G59">
    <cfRule type="expression" dxfId="79" priority="130">
      <formula>AND(G59=0,H59=0)</formula>
    </cfRule>
  </conditionalFormatting>
  <conditionalFormatting sqref="G60">
    <cfRule type="expression" dxfId="78" priority="129">
      <formula>AND(G60=0,H60=0)</formula>
    </cfRule>
  </conditionalFormatting>
  <conditionalFormatting sqref="N59">
    <cfRule type="expression" dxfId="77" priority="128">
      <formula>N59=0</formula>
    </cfRule>
  </conditionalFormatting>
  <conditionalFormatting sqref="N60">
    <cfRule type="expression" dxfId="76" priority="127">
      <formula>N60=0</formula>
    </cfRule>
  </conditionalFormatting>
  <conditionalFormatting sqref="N61">
    <cfRule type="expression" dxfId="75" priority="126">
      <formula>N61=0</formula>
    </cfRule>
  </conditionalFormatting>
  <conditionalFormatting sqref="M60">
    <cfRule type="expression" dxfId="74" priority="125">
      <formula>M60=""</formula>
    </cfRule>
  </conditionalFormatting>
  <conditionalFormatting sqref="R59:S59">
    <cfRule type="expression" dxfId="73" priority="124">
      <formula>R59=0</formula>
    </cfRule>
  </conditionalFormatting>
  <conditionalFormatting sqref="R60:S60">
    <cfRule type="expression" dxfId="72" priority="123">
      <formula>R60=0</formula>
    </cfRule>
  </conditionalFormatting>
  <conditionalFormatting sqref="Q59">
    <cfRule type="expression" dxfId="71" priority="122">
      <formula>AND(Q59=0,R59=0)</formula>
    </cfRule>
  </conditionalFormatting>
  <conditionalFormatting sqref="Q60">
    <cfRule type="expression" dxfId="70" priority="121">
      <formula>AND(Q60=0,R60=0)</formula>
    </cfRule>
  </conditionalFormatting>
  <conditionalFormatting sqref="D7">
    <cfRule type="expression" dxfId="69" priority="120">
      <formula>D7=0</formula>
    </cfRule>
  </conditionalFormatting>
  <conditionalFormatting sqref="D8">
    <cfRule type="expression" dxfId="68" priority="119">
      <formula>D8=0</formula>
    </cfRule>
  </conditionalFormatting>
  <conditionalFormatting sqref="D9">
    <cfRule type="expression" dxfId="67" priority="118">
      <formula>D9=0</formula>
    </cfRule>
  </conditionalFormatting>
  <conditionalFormatting sqref="C8">
    <cfRule type="expression" dxfId="66" priority="117">
      <formula>C8=""</formula>
    </cfRule>
  </conditionalFormatting>
  <conditionalFormatting sqref="H7:I7">
    <cfRule type="expression" dxfId="65" priority="116">
      <formula>H7=0</formula>
    </cfRule>
  </conditionalFormatting>
  <conditionalFormatting sqref="H8:I8">
    <cfRule type="expression" dxfId="64" priority="115">
      <formula>H8=0</formula>
    </cfRule>
  </conditionalFormatting>
  <conditionalFormatting sqref="G7">
    <cfRule type="expression" dxfId="63" priority="114">
      <formula>AND(G7=0,H7=0)</formula>
    </cfRule>
  </conditionalFormatting>
  <conditionalFormatting sqref="G8">
    <cfRule type="expression" dxfId="62" priority="113">
      <formula>AND(G8=0,H8=0)</formula>
    </cfRule>
  </conditionalFormatting>
  <conditionalFormatting sqref="I14">
    <cfRule type="expression" dxfId="61" priority="100">
      <formula>I14=0</formula>
    </cfRule>
  </conditionalFormatting>
  <conditionalFormatting sqref="I15">
    <cfRule type="expression" dxfId="60" priority="99">
      <formula>I15=0</formula>
    </cfRule>
  </conditionalFormatting>
  <conditionalFormatting sqref="I21">
    <cfRule type="expression" dxfId="59" priority="84">
      <formula>I21=0</formula>
    </cfRule>
  </conditionalFormatting>
  <conditionalFormatting sqref="I22">
    <cfRule type="expression" dxfId="58" priority="83">
      <formula>I22=0</formula>
    </cfRule>
  </conditionalFormatting>
  <conditionalFormatting sqref="I28">
    <cfRule type="expression" dxfId="57" priority="68">
      <formula>I28=0</formula>
    </cfRule>
  </conditionalFormatting>
  <conditionalFormatting sqref="I29">
    <cfRule type="expression" dxfId="56" priority="67">
      <formula>I29=0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">
    <cfRule type="expression" dxfId="11" priority="12">
      <formula>H28=0</formula>
    </cfRule>
  </conditionalFormatting>
  <conditionalFormatting sqref="H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⑧(11.11)(1.11)ミックス</vt:lpstr>
      <vt:lpstr>NO</vt:lpstr>
      <vt:lpstr>OKA</vt:lpstr>
      <vt:lpstr>OKB</vt:lpstr>
      <vt:lpstr>ONA</vt:lpstr>
      <vt:lpstr>'⑧(11.11)(1.11)ミックス'!Print_Area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2024-03-27T11:46:08Z</dcterms:modified>
</cp:coreProperties>
</file>