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8_si_C\"/>
    </mc:Choice>
  </mc:AlternateContent>
  <workbookProtection workbookAlgorithmName="SHA-512" workbookHashValue="6asv12IlD1F9Ko/q36FEvzrIKxQEKpKHUeP+1M3FO3SiRd6iF9kbFAcqVldzJfg4Iy1EJV7S+I7kUJ2/o8Fw/A==" workbookSaltValue="XCXAoG0MGsIkZ0jTS2zfvw==" workbookSpinCount="100000" lockStructure="1"/>
  <bookViews>
    <workbookView xWindow="0" yWindow="0" windowWidth="14025" windowHeight="6165"/>
  </bookViews>
  <sheets>
    <sheet name="①(0.11)くり上がりなし" sheetId="1" r:id="rId1"/>
    <sheet name="②(0.11)くり上がり" sheetId="2" r:id="rId2"/>
    <sheet name="③(0.11)ミックス" sheetId="3" r:id="rId3"/>
    <sheet name="④(1.11)くり上がりなし" sheetId="4" r:id="rId4"/>
    <sheet name="⑤(1.11)くり上がり" sheetId="5" r:id="rId5"/>
    <sheet name="⑥(1.11)くり上がり和整数" sheetId="6" r:id="rId6"/>
    <sheet name="⑦(1.11)ミックス" sheetId="7" r:id="rId7"/>
    <sheet name="⑧(11.11)(1.11)ミックス" sheetId="8" r:id="rId8"/>
    <sheet name="⑨オールミックス" sheetId="9" r:id="rId9"/>
  </sheets>
  <definedNames>
    <definedName name="go" localSheetId="0">INDIRECT('①(0.11)くり上がりなし'!$Z$40)</definedName>
    <definedName name="go" localSheetId="1">INDIRECT('②(0.11)くり上がり'!$Z$40)</definedName>
    <definedName name="go" localSheetId="2">INDIRECT('③(0.11)ミックス'!$Z$40)</definedName>
    <definedName name="go" localSheetId="3">INDIRECT('④(1.11)くり上がりなし'!$Z$40)</definedName>
    <definedName name="go" localSheetId="4">INDIRECT('⑤(1.11)くり上がり'!$Z$40)</definedName>
    <definedName name="go" localSheetId="5">INDIRECT('⑥(1.11)くり上がり和整数'!$Z$40)</definedName>
    <definedName name="go" localSheetId="6">INDIRECT('⑦(1.11)ミックス'!$Z$40)</definedName>
    <definedName name="go" localSheetId="7">INDIRECT('⑧(11.11)(1.11)ミックス'!$Z$40)</definedName>
    <definedName name="go" localSheetId="8">INDIRECT(⑨オールミックス!$Z$40)</definedName>
    <definedName name="hati" localSheetId="0">INDIRECT('①(0.11)くり上がりなし'!$Z$43)</definedName>
    <definedName name="hati" localSheetId="1">INDIRECT('②(0.11)くり上がり'!$Z$43)</definedName>
    <definedName name="hati" localSheetId="2">INDIRECT('③(0.11)ミックス'!$Z$43)</definedName>
    <definedName name="hati" localSheetId="3">INDIRECT('④(1.11)くり上がりなし'!$Z$43)</definedName>
    <definedName name="hati" localSheetId="4">INDIRECT('⑤(1.11)くり上がり'!$Z$43)</definedName>
    <definedName name="hati" localSheetId="5">INDIRECT('⑥(1.11)くり上がり和整数'!$Z$43)</definedName>
    <definedName name="hati" localSheetId="6">INDIRECT('⑦(1.11)ミックス'!$Z$43)</definedName>
    <definedName name="hati" localSheetId="7">INDIRECT('⑧(11.11)(1.11)ミックス'!$Z$43)</definedName>
    <definedName name="hati" localSheetId="8">INDIRECT(⑨オールミックス!$Z$43)</definedName>
    <definedName name="iti" localSheetId="0">INDIRECT('①(0.11)くり上がりなし'!$Z$36)</definedName>
    <definedName name="iti" localSheetId="1">INDIRECT('②(0.11)くり上がり'!$Z$36)</definedName>
    <definedName name="iti" localSheetId="2">INDIRECT('③(0.11)ミックス'!$Z$36)</definedName>
    <definedName name="iti" localSheetId="3">INDIRECT('④(1.11)くり上がりなし'!$Z$36)</definedName>
    <definedName name="iti" localSheetId="4">INDIRECT('⑤(1.11)くり上がり'!$Z$36)</definedName>
    <definedName name="iti" localSheetId="5">INDIRECT('⑥(1.11)くり上がり和整数'!$Z$36)</definedName>
    <definedName name="iti" localSheetId="6">INDIRECT('⑦(1.11)ミックス'!$Z$36)</definedName>
    <definedName name="iti" localSheetId="7">INDIRECT('⑧(11.11)(1.11)ミックス'!$Z$36)</definedName>
    <definedName name="iti" localSheetId="8">INDIRECT(⑨オールミックス!$Z$36)</definedName>
    <definedName name="nana" localSheetId="0">INDIRECT('①(0.11)くり上がりなし'!$Z$42)</definedName>
    <definedName name="nana" localSheetId="1">INDIRECT('②(0.11)くり上がり'!$Z$42)</definedName>
    <definedName name="nana" localSheetId="2">INDIRECT('③(0.11)ミックス'!$Z$42)</definedName>
    <definedName name="nana" localSheetId="3">INDIRECT('④(1.11)くり上がりなし'!$Z$42)</definedName>
    <definedName name="nana" localSheetId="4">INDIRECT('⑤(1.11)くり上がり'!$Z$42)</definedName>
    <definedName name="nana" localSheetId="5">INDIRECT('⑥(1.11)くり上がり和整数'!$Z$42)</definedName>
    <definedName name="nana" localSheetId="6">INDIRECT('⑦(1.11)ミックス'!$Z$42)</definedName>
    <definedName name="nana" localSheetId="7">INDIRECT('⑧(11.11)(1.11)ミックス'!$Z$42)</definedName>
    <definedName name="nana" localSheetId="8">INDIRECT(⑨オールミックス!$Z$42)</definedName>
    <definedName name="ni" localSheetId="0">INDIRECT('①(0.11)くり上がりなし'!$Z$37)</definedName>
    <definedName name="ni" localSheetId="1">INDIRECT('②(0.11)くり上がり'!$Z$37)</definedName>
    <definedName name="ni" localSheetId="2">INDIRECT('③(0.11)ミックス'!$Z$37)</definedName>
    <definedName name="ni" localSheetId="3">INDIRECT('④(1.11)くり上がりなし'!$Z$37)</definedName>
    <definedName name="ni" localSheetId="4">INDIRECT('⑤(1.11)くり上がり'!$Z$37)</definedName>
    <definedName name="ni" localSheetId="5">INDIRECT('⑥(1.11)くり上がり和整数'!$Z$37)</definedName>
    <definedName name="ni" localSheetId="6">INDIRECT('⑦(1.11)ミックス'!$Z$37)</definedName>
    <definedName name="ni" localSheetId="7">INDIRECT('⑧(11.11)(1.11)ミックス'!$Z$37)</definedName>
    <definedName name="ni" localSheetId="8">INDIRECT(⑨オールミックス!$Z$37)</definedName>
    <definedName name="NO" localSheetId="1">'②(0.11)くり上がり'!$V$38</definedName>
    <definedName name="NO" localSheetId="2">'③(0.11)ミックス'!$V$38</definedName>
    <definedName name="NO" localSheetId="3">'④(1.11)くり上がりなし'!$V$38</definedName>
    <definedName name="NO" localSheetId="4">'⑤(1.11)くり上がり'!$V$38</definedName>
    <definedName name="NO" localSheetId="5">'⑥(1.11)くり上がり和整数'!$V$38</definedName>
    <definedName name="NO" localSheetId="6">'⑦(1.11)ミックス'!$V$38</definedName>
    <definedName name="NO" localSheetId="7">'⑧(11.11)(1.11)ミックス'!$V$38</definedName>
    <definedName name="NO" localSheetId="8">⑨オールミックス!$V$38</definedName>
    <definedName name="NO">'①(0.11)くり上がりなし'!$V$38</definedName>
    <definedName name="OKA" localSheetId="1">'②(0.11)くり上がり'!$V$39</definedName>
    <definedName name="OKA" localSheetId="2">'③(0.11)ミックス'!$V$39</definedName>
    <definedName name="OKA" localSheetId="3">'④(1.11)くり上がりなし'!$V$39</definedName>
    <definedName name="OKA" localSheetId="4">'⑤(1.11)くり上がり'!$V$39</definedName>
    <definedName name="OKA" localSheetId="5">'⑥(1.11)くり上がり和整数'!$V$39</definedName>
    <definedName name="OKA" localSheetId="6">'⑦(1.11)ミックス'!$V$39</definedName>
    <definedName name="OKA" localSheetId="7">'⑧(11.11)(1.11)ミックス'!$V$39</definedName>
    <definedName name="OKA" localSheetId="8">⑨オールミックス!$V$39</definedName>
    <definedName name="OKA">'①(0.11)くり上がりなし'!$V$39</definedName>
    <definedName name="OKB" localSheetId="1">'②(0.11)くり上がり'!$V$40</definedName>
    <definedName name="OKB" localSheetId="2">'③(0.11)ミックス'!$V$40</definedName>
    <definedName name="OKB" localSheetId="3">'④(1.11)くり上がりなし'!$V$40</definedName>
    <definedName name="OKB" localSheetId="4">'⑤(1.11)くり上がり'!$V$40</definedName>
    <definedName name="OKB" localSheetId="5">'⑥(1.11)くり上がり和整数'!$V$40</definedName>
    <definedName name="OKB" localSheetId="6">'⑦(1.11)ミックス'!$V$40</definedName>
    <definedName name="OKB" localSheetId="7">'⑧(11.11)(1.11)ミックス'!$V$40</definedName>
    <definedName name="OKB" localSheetId="8">⑨オールミックス!$V$40</definedName>
    <definedName name="OKB">'①(0.11)くり上がりなし'!$V$40</definedName>
    <definedName name="ONA" localSheetId="1">'②(0.11)くり上がり'!$V$39</definedName>
    <definedName name="ONA" localSheetId="2">'③(0.11)ミックス'!$V$39</definedName>
    <definedName name="ONA" localSheetId="3">'④(1.11)くり上がりなし'!$V$39</definedName>
    <definedName name="ONA" localSheetId="4">'⑤(1.11)くり上がり'!$V$39</definedName>
    <definedName name="ONA" localSheetId="5">'⑥(1.11)くり上がり和整数'!$V$39</definedName>
    <definedName name="ONA" localSheetId="6">'⑦(1.11)ミックス'!$V$39</definedName>
    <definedName name="ONA" localSheetId="7">'⑧(11.11)(1.11)ミックス'!$V$39</definedName>
    <definedName name="ONA" localSheetId="8">⑨オールミックス!$V$39</definedName>
    <definedName name="ONA">'①(0.11)くり上がりなし'!$V$39</definedName>
    <definedName name="_xlnm.Print_Area" localSheetId="0">'①(0.11)くり上がりなし'!$A$1:$T$62</definedName>
    <definedName name="_xlnm.Print_Area" localSheetId="1">'②(0.11)くり上がり'!$A$1:$T$62</definedName>
    <definedName name="_xlnm.Print_Area" localSheetId="2">'③(0.11)ミックス'!$A$1:$T$62</definedName>
    <definedName name="_xlnm.Print_Area" localSheetId="3">'④(1.11)くり上がりなし'!$A$1:$T$62</definedName>
    <definedName name="_xlnm.Print_Area" localSheetId="4">'⑤(1.11)くり上がり'!$A$1:$T$62</definedName>
    <definedName name="_xlnm.Print_Area" localSheetId="5">'⑥(1.11)くり上がり和整数'!$A$1:$T$62</definedName>
    <definedName name="_xlnm.Print_Area" localSheetId="6">'⑦(1.11)ミックス'!$A$1:$T$62</definedName>
    <definedName name="_xlnm.Print_Area" localSheetId="7">'⑧(11.11)(1.11)ミックス'!$A$1:$T$62</definedName>
    <definedName name="_xlnm.Print_Area" localSheetId="8">⑨オールミックス!$A$1:$T$62</definedName>
    <definedName name="roku" localSheetId="0">INDIRECT('①(0.11)くり上がりなし'!$Z$41)</definedName>
    <definedName name="roku" localSheetId="1">INDIRECT('②(0.11)くり上がり'!$Z$41)</definedName>
    <definedName name="roku" localSheetId="2">INDIRECT('③(0.11)ミックス'!$Z$41)</definedName>
    <definedName name="roku" localSheetId="3">INDIRECT('④(1.11)くり上がりなし'!$Z$41)</definedName>
    <definedName name="roku" localSheetId="4">INDIRECT('⑤(1.11)くり上がり'!$Z$41)</definedName>
    <definedName name="roku" localSheetId="5">INDIRECT('⑥(1.11)くり上がり和整数'!$Z$41)</definedName>
    <definedName name="roku" localSheetId="6">INDIRECT('⑦(1.11)ミックス'!$Z$41)</definedName>
    <definedName name="roku" localSheetId="7">INDIRECT('⑧(11.11)(1.11)ミックス'!$Z$41)</definedName>
    <definedName name="roku" localSheetId="8">INDIRECT(⑨オールミックス!$Z$41)</definedName>
    <definedName name="san" localSheetId="0">INDIRECT('①(0.11)くり上がりなし'!$Z$38)</definedName>
    <definedName name="san" localSheetId="1">INDIRECT('②(0.11)くり上がり'!$Z$38)</definedName>
    <definedName name="san" localSheetId="2">INDIRECT('③(0.11)ミックス'!$Z$38)</definedName>
    <definedName name="san" localSheetId="3">INDIRECT('④(1.11)くり上がりなし'!$Z$38)</definedName>
    <definedName name="san" localSheetId="4">INDIRECT('⑤(1.11)くり上がり'!$Z$38)</definedName>
    <definedName name="san" localSheetId="5">INDIRECT('⑥(1.11)くり上がり和整数'!$Z$38)</definedName>
    <definedName name="san" localSheetId="6">INDIRECT('⑦(1.11)ミックス'!$Z$38)</definedName>
    <definedName name="san" localSheetId="7">INDIRECT('⑧(11.11)(1.11)ミックス'!$Z$38)</definedName>
    <definedName name="san" localSheetId="8">INDIRECT(⑨オールミックス!$Z$38)</definedName>
    <definedName name="si" localSheetId="0">INDIRECT('①(0.11)くり上がりなし'!$Z$39)</definedName>
    <definedName name="si" localSheetId="1">INDIRECT('②(0.11)くり上がり'!$Z$39)</definedName>
    <definedName name="si" localSheetId="2">INDIRECT('③(0.11)ミックス'!$Z$39)</definedName>
    <definedName name="si" localSheetId="3">INDIRECT('④(1.11)くり上がりなし'!$Z$39)</definedName>
    <definedName name="si" localSheetId="4">INDIRECT('⑤(1.11)くり上がり'!$Z$39)</definedName>
    <definedName name="si" localSheetId="5">INDIRECT('⑥(1.11)くり上がり和整数'!$Z$39)</definedName>
    <definedName name="si" localSheetId="6">INDIRECT('⑦(1.11)ミックス'!$Z$39)</definedName>
    <definedName name="si" localSheetId="7">INDIRECT('⑧(11.11)(1.11)ミックス'!$Z$39)</definedName>
    <definedName name="si" localSheetId="8">INDIRECT(⑨オールミックス!$Z$39)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S140" i="9" l="1"/>
  <c r="CL140" i="9"/>
  <c r="CE140" i="9"/>
  <c r="CS139" i="9"/>
  <c r="CL139" i="9"/>
  <c r="CE139" i="9"/>
  <c r="CS138" i="9"/>
  <c r="CL138" i="9"/>
  <c r="CE138" i="9"/>
  <c r="CS137" i="9"/>
  <c r="CL137" i="9"/>
  <c r="CE137" i="9"/>
  <c r="CS136" i="9"/>
  <c r="CL136" i="9"/>
  <c r="CE136" i="9"/>
  <c r="CS135" i="9"/>
  <c r="CL135" i="9"/>
  <c r="CE135" i="9"/>
  <c r="CS134" i="9"/>
  <c r="CL134" i="9"/>
  <c r="CE134" i="9"/>
  <c r="CS133" i="9"/>
  <c r="CL133" i="9"/>
  <c r="CE133" i="9"/>
  <c r="CS132" i="9"/>
  <c r="CL132" i="9"/>
  <c r="CE132" i="9"/>
  <c r="CS131" i="9"/>
  <c r="CL131" i="9"/>
  <c r="CE131" i="9"/>
  <c r="CS130" i="9"/>
  <c r="CL130" i="9"/>
  <c r="CE130" i="9"/>
  <c r="CS129" i="9"/>
  <c r="CL129" i="9"/>
  <c r="CE129" i="9"/>
  <c r="CS128" i="9"/>
  <c r="CL128" i="9"/>
  <c r="CE128" i="9"/>
  <c r="CS127" i="9"/>
  <c r="CL127" i="9"/>
  <c r="CE127" i="9"/>
  <c r="CS126" i="9"/>
  <c r="CL126" i="9"/>
  <c r="CE126" i="9"/>
  <c r="CS125" i="9"/>
  <c r="CL125" i="9"/>
  <c r="CE125" i="9"/>
  <c r="CS124" i="9"/>
  <c r="CL124" i="9"/>
  <c r="CE124" i="9"/>
  <c r="CS123" i="9"/>
  <c r="CL123" i="9"/>
  <c r="CE123" i="9"/>
  <c r="CS122" i="9"/>
  <c r="CL122" i="9"/>
  <c r="CE122" i="9"/>
  <c r="CS121" i="9"/>
  <c r="CL121" i="9"/>
  <c r="CE121" i="9"/>
  <c r="CS120" i="9"/>
  <c r="CL120" i="9"/>
  <c r="CE120" i="9"/>
  <c r="CS119" i="9"/>
  <c r="CL119" i="9"/>
  <c r="CE119" i="9"/>
  <c r="CS118" i="9"/>
  <c r="CL118" i="9"/>
  <c r="CE118" i="9"/>
  <c r="CS117" i="9"/>
  <c r="CL117" i="9"/>
  <c r="CE117" i="9"/>
  <c r="CS116" i="9"/>
  <c r="CL116" i="9"/>
  <c r="CE116" i="9"/>
  <c r="CS115" i="9"/>
  <c r="CL115" i="9"/>
  <c r="CE115" i="9"/>
  <c r="CS114" i="9"/>
  <c r="CL114" i="9"/>
  <c r="CE114" i="9"/>
  <c r="CS113" i="9"/>
  <c r="CL113" i="9"/>
  <c r="CE113" i="9"/>
  <c r="CS112" i="9"/>
  <c r="CL112" i="9"/>
  <c r="CE112" i="9"/>
  <c r="CS111" i="9"/>
  <c r="CL111" i="9"/>
  <c r="CE111" i="9"/>
  <c r="CS110" i="9"/>
  <c r="CL110" i="9"/>
  <c r="CE110" i="9"/>
  <c r="CS109" i="9"/>
  <c r="CL109" i="9"/>
  <c r="CE109" i="9"/>
  <c r="CS108" i="9"/>
  <c r="CL108" i="9"/>
  <c r="CE108" i="9"/>
  <c r="CS107" i="9"/>
  <c r="CL107" i="9"/>
  <c r="CE107" i="9"/>
  <c r="CS106" i="9"/>
  <c r="CL106" i="9"/>
  <c r="CE106" i="9"/>
  <c r="CS105" i="9"/>
  <c r="CL105" i="9"/>
  <c r="CE105" i="9"/>
  <c r="CS104" i="9"/>
  <c r="CL104" i="9"/>
  <c r="CE104" i="9"/>
  <c r="CS103" i="9"/>
  <c r="CL103" i="9"/>
  <c r="CE103" i="9"/>
  <c r="CS102" i="9"/>
  <c r="CL102" i="9"/>
  <c r="CE102" i="9"/>
  <c r="CS101" i="9"/>
  <c r="CL101" i="9"/>
  <c r="CE101" i="9"/>
  <c r="CS100" i="9"/>
  <c r="CL100" i="9"/>
  <c r="CE100" i="9"/>
  <c r="CS99" i="9"/>
  <c r="CL99" i="9"/>
  <c r="CE99" i="9"/>
  <c r="CS98" i="9"/>
  <c r="CL98" i="9"/>
  <c r="CE98" i="9"/>
  <c r="CS97" i="9"/>
  <c r="CL97" i="9"/>
  <c r="CE97" i="9"/>
  <c r="CS96" i="9"/>
  <c r="CL96" i="9"/>
  <c r="CE96" i="9"/>
  <c r="CS95" i="9"/>
  <c r="CL95" i="9"/>
  <c r="CE95" i="9"/>
  <c r="CS94" i="9"/>
  <c r="CL94" i="9"/>
  <c r="CE94" i="9"/>
  <c r="CS93" i="9"/>
  <c r="CL93" i="9"/>
  <c r="CE93" i="9"/>
  <c r="CS92" i="9"/>
  <c r="CL92" i="9"/>
  <c r="CE92" i="9"/>
  <c r="CS91" i="9"/>
  <c r="CL91" i="9"/>
  <c r="CE91" i="9"/>
  <c r="CS90" i="9"/>
  <c r="CL90" i="9"/>
  <c r="CE90" i="9"/>
  <c r="CS89" i="9"/>
  <c r="CL89" i="9"/>
  <c r="CE89" i="9"/>
  <c r="CS88" i="9"/>
  <c r="CL88" i="9"/>
  <c r="CE88" i="9"/>
  <c r="CS87" i="9"/>
  <c r="CL87" i="9"/>
  <c r="CE87" i="9"/>
  <c r="CS86" i="9"/>
  <c r="CL86" i="9"/>
  <c r="CE86" i="9"/>
  <c r="CS85" i="9"/>
  <c r="CL85" i="9"/>
  <c r="CE85" i="9"/>
  <c r="CS84" i="9"/>
  <c r="CL84" i="9"/>
  <c r="CE84" i="9"/>
  <c r="CS83" i="9"/>
  <c r="CL83" i="9"/>
  <c r="CE83" i="9"/>
  <c r="CS82" i="9"/>
  <c r="CL82" i="9"/>
  <c r="CE82" i="9"/>
  <c r="CS81" i="9"/>
  <c r="CL81" i="9"/>
  <c r="CE81" i="9"/>
  <c r="CS80" i="9"/>
  <c r="CL80" i="9"/>
  <c r="CE80" i="9"/>
  <c r="CS79" i="9"/>
  <c r="CL79" i="9"/>
  <c r="CE79" i="9"/>
  <c r="CS78" i="9"/>
  <c r="CL78" i="9"/>
  <c r="CE78" i="9"/>
  <c r="CS77" i="9"/>
  <c r="CL77" i="9"/>
  <c r="CE77" i="9"/>
  <c r="CS76" i="9"/>
  <c r="CL76" i="9"/>
  <c r="CE76" i="9"/>
  <c r="CS75" i="9"/>
  <c r="CL75" i="9"/>
  <c r="CE75" i="9"/>
  <c r="CS74" i="9"/>
  <c r="CL74" i="9"/>
  <c r="CE74" i="9"/>
  <c r="CS73" i="9"/>
  <c r="CL73" i="9"/>
  <c r="CE73" i="9"/>
  <c r="CS72" i="9"/>
  <c r="CL72" i="9"/>
  <c r="CE72" i="9"/>
  <c r="CS71" i="9"/>
  <c r="CL71" i="9"/>
  <c r="CE71" i="9"/>
  <c r="CS70" i="9"/>
  <c r="CL70" i="9"/>
  <c r="CE70" i="9"/>
  <c r="CS69" i="9"/>
  <c r="CL69" i="9"/>
  <c r="CE69" i="9"/>
  <c r="CS68" i="9"/>
  <c r="CL68" i="9"/>
  <c r="CE68" i="9"/>
  <c r="CS67" i="9"/>
  <c r="CL67" i="9"/>
  <c r="CE67" i="9"/>
  <c r="CS66" i="9"/>
  <c r="CL66" i="9"/>
  <c r="CE66" i="9"/>
  <c r="CS65" i="9"/>
  <c r="CL65" i="9"/>
  <c r="CE65" i="9"/>
  <c r="CS64" i="9"/>
  <c r="CL64" i="9"/>
  <c r="CE64" i="9"/>
  <c r="CS63" i="9"/>
  <c r="CL63" i="9"/>
  <c r="CE63" i="9"/>
  <c r="CS62" i="9"/>
  <c r="CL62" i="9"/>
  <c r="CE62" i="9"/>
  <c r="CS61" i="9"/>
  <c r="CL61" i="9"/>
  <c r="CE61" i="9"/>
  <c r="CS60" i="9"/>
  <c r="CL60" i="9"/>
  <c r="CE60" i="9"/>
  <c r="CS59" i="9"/>
  <c r="CL59" i="9"/>
  <c r="CE59" i="9"/>
  <c r="CS58" i="9"/>
  <c r="CL58" i="9"/>
  <c r="CE58" i="9"/>
  <c r="CS57" i="9"/>
  <c r="CL57" i="9"/>
  <c r="CE57" i="9"/>
  <c r="CS56" i="9"/>
  <c r="CL56" i="9"/>
  <c r="CE56" i="9"/>
  <c r="M56" i="9"/>
  <c r="C56" i="9"/>
  <c r="CS55" i="9"/>
  <c r="CL55" i="9"/>
  <c r="CE55" i="9"/>
  <c r="CS54" i="9"/>
  <c r="CL54" i="9"/>
  <c r="CE54" i="9"/>
  <c r="CS53" i="9"/>
  <c r="CL53" i="9"/>
  <c r="CE53" i="9"/>
  <c r="CS52" i="9"/>
  <c r="CL52" i="9"/>
  <c r="CE52" i="9"/>
  <c r="CS51" i="9"/>
  <c r="CL51" i="9"/>
  <c r="CE51" i="9"/>
  <c r="CS50" i="9"/>
  <c r="CL50" i="9"/>
  <c r="CE50" i="9"/>
  <c r="CS49" i="9"/>
  <c r="CL49" i="9"/>
  <c r="CE49" i="9"/>
  <c r="M49" i="9"/>
  <c r="C49" i="9"/>
  <c r="CS48" i="9"/>
  <c r="CL48" i="9"/>
  <c r="CE48" i="9"/>
  <c r="CS47" i="9"/>
  <c r="CL47" i="9"/>
  <c r="CE47" i="9"/>
  <c r="P47" i="9"/>
  <c r="F47" i="9"/>
  <c r="CS46" i="9"/>
  <c r="CL46" i="9"/>
  <c r="CE46" i="9"/>
  <c r="CS45" i="9"/>
  <c r="CL45" i="9"/>
  <c r="CE45" i="9"/>
  <c r="CS44" i="9"/>
  <c r="CL44" i="9"/>
  <c r="CE44" i="9"/>
  <c r="CS43" i="9"/>
  <c r="CL43" i="9"/>
  <c r="CE43" i="9"/>
  <c r="CS42" i="9"/>
  <c r="CL42" i="9"/>
  <c r="CE42" i="9"/>
  <c r="M42" i="9"/>
  <c r="C42" i="9"/>
  <c r="CS41" i="9"/>
  <c r="CL41" i="9"/>
  <c r="CE41" i="9"/>
  <c r="CS40" i="9"/>
  <c r="CL40" i="9"/>
  <c r="CE40" i="9"/>
  <c r="CS39" i="9"/>
  <c r="CL39" i="9"/>
  <c r="CE39" i="9"/>
  <c r="CS38" i="9"/>
  <c r="CL38" i="9"/>
  <c r="CE38" i="9"/>
  <c r="CS37" i="9"/>
  <c r="CL37" i="9"/>
  <c r="CE37" i="9"/>
  <c r="CS36" i="9"/>
  <c r="CL36" i="9"/>
  <c r="CE36" i="9"/>
  <c r="CS35" i="9"/>
  <c r="CL35" i="9"/>
  <c r="CE35" i="9"/>
  <c r="M35" i="9"/>
  <c r="C35" i="9"/>
  <c r="CS34" i="9"/>
  <c r="CL34" i="9"/>
  <c r="CE34" i="9"/>
  <c r="CS33" i="9"/>
  <c r="CL33" i="9"/>
  <c r="CE33" i="9"/>
  <c r="F33" i="9"/>
  <c r="A33" i="9"/>
  <c r="CS32" i="9"/>
  <c r="CL32" i="9"/>
  <c r="CE32" i="9"/>
  <c r="S32" i="9"/>
  <c r="A32" i="9"/>
  <c r="CS31" i="9"/>
  <c r="CL31" i="9"/>
  <c r="CE31" i="9"/>
  <c r="CS30" i="9"/>
  <c r="CL30" i="9"/>
  <c r="CE30" i="9"/>
  <c r="P30" i="9"/>
  <c r="P61" i="9" s="1"/>
  <c r="F30" i="9"/>
  <c r="F61" i="9" s="1"/>
  <c r="CS29" i="9"/>
  <c r="CL29" i="9"/>
  <c r="CE29" i="9"/>
  <c r="CS28" i="9"/>
  <c r="CL28" i="9"/>
  <c r="CE28" i="9"/>
  <c r="CS27" i="9"/>
  <c r="CL27" i="9"/>
  <c r="CE27" i="9"/>
  <c r="CS26" i="9"/>
  <c r="CL26" i="9"/>
  <c r="CE26" i="9"/>
  <c r="CS25" i="9"/>
  <c r="CL25" i="9"/>
  <c r="CE25" i="9"/>
  <c r="CS24" i="9"/>
  <c r="CL24" i="9"/>
  <c r="CE24" i="9"/>
  <c r="CS23" i="9"/>
  <c r="CL23" i="9"/>
  <c r="CE23" i="9"/>
  <c r="P23" i="9"/>
  <c r="P54" i="9" s="1"/>
  <c r="F23" i="9"/>
  <c r="F54" i="9" s="1"/>
  <c r="CS22" i="9"/>
  <c r="CL22" i="9"/>
  <c r="CE22" i="9"/>
  <c r="CS21" i="9"/>
  <c r="CL21" i="9"/>
  <c r="CE21" i="9"/>
  <c r="CS20" i="9"/>
  <c r="CL20" i="9"/>
  <c r="CE20" i="9"/>
  <c r="CS19" i="9"/>
  <c r="CL19" i="9"/>
  <c r="CE19" i="9"/>
  <c r="CS18" i="9"/>
  <c r="CL18" i="9"/>
  <c r="CE18" i="9"/>
  <c r="BX18" i="9"/>
  <c r="CS17" i="9"/>
  <c r="CL17" i="9"/>
  <c r="CE17" i="9"/>
  <c r="BX17" i="9"/>
  <c r="CS16" i="9"/>
  <c r="CL16" i="9"/>
  <c r="CE16" i="9"/>
  <c r="BX16" i="9"/>
  <c r="P16" i="9"/>
  <c r="F16" i="9"/>
  <c r="CS15" i="9"/>
  <c r="CL15" i="9"/>
  <c r="CE15" i="9"/>
  <c r="BX15" i="9"/>
  <c r="BY15" i="9" s="1"/>
  <c r="CS14" i="9"/>
  <c r="CL14" i="9"/>
  <c r="CE14" i="9"/>
  <c r="BX14" i="9"/>
  <c r="CS13" i="9"/>
  <c r="CL13" i="9"/>
  <c r="CE13" i="9"/>
  <c r="BX13" i="9"/>
  <c r="CS12" i="9"/>
  <c r="CL12" i="9"/>
  <c r="CE12" i="9"/>
  <c r="BX12" i="9"/>
  <c r="CS11" i="9"/>
  <c r="CL11" i="9"/>
  <c r="CE11" i="9"/>
  <c r="BX11" i="9"/>
  <c r="CS10" i="9"/>
  <c r="CL10" i="9"/>
  <c r="CE10" i="9"/>
  <c r="BX10" i="9"/>
  <c r="CS9" i="9"/>
  <c r="CL9" i="9"/>
  <c r="CE9" i="9"/>
  <c r="BX9" i="9"/>
  <c r="P9" i="9"/>
  <c r="P40" i="9" s="1"/>
  <c r="F9" i="9"/>
  <c r="F40" i="9" s="1"/>
  <c r="CS8" i="9"/>
  <c r="CL8" i="9"/>
  <c r="CE8" i="9"/>
  <c r="BX8" i="9"/>
  <c r="CS7" i="9"/>
  <c r="CT7" i="9" s="1"/>
  <c r="BT7" i="9" s="1"/>
  <c r="CL7" i="9"/>
  <c r="CE7" i="9"/>
  <c r="BX7" i="9"/>
  <c r="CS6" i="9"/>
  <c r="CL6" i="9"/>
  <c r="CE6" i="9"/>
  <c r="BX6" i="9"/>
  <c r="CS5" i="9"/>
  <c r="CL5" i="9"/>
  <c r="CE5" i="9"/>
  <c r="BX5" i="9"/>
  <c r="CS4" i="9"/>
  <c r="CL4" i="9"/>
  <c r="CE4" i="9"/>
  <c r="BX4" i="9"/>
  <c r="CS3" i="9"/>
  <c r="CL3" i="9"/>
  <c r="CE3" i="9"/>
  <c r="BX3" i="9"/>
  <c r="CS2" i="9"/>
  <c r="CT109" i="9" s="1"/>
  <c r="CL2" i="9"/>
  <c r="CE2" i="9"/>
  <c r="BX2" i="9"/>
  <c r="BY10" i="9" s="1"/>
  <c r="CS1" i="9"/>
  <c r="CT8" i="9" s="1"/>
  <c r="BS8" i="9" s="1"/>
  <c r="CL1" i="9"/>
  <c r="CE1" i="9"/>
  <c r="CF4" i="9" s="1"/>
  <c r="BX1" i="9"/>
  <c r="CG100" i="8"/>
  <c r="CG99" i="8"/>
  <c r="CG98" i="8"/>
  <c r="CG97" i="8"/>
  <c r="CG96" i="8"/>
  <c r="CG95" i="8"/>
  <c r="CG94" i="8"/>
  <c r="CG93" i="8"/>
  <c r="CG92" i="8"/>
  <c r="CG91" i="8"/>
  <c r="CG90" i="8"/>
  <c r="CG89" i="8"/>
  <c r="CG88" i="8"/>
  <c r="CG87" i="8"/>
  <c r="CG86" i="8"/>
  <c r="CG85" i="8"/>
  <c r="CG84" i="8"/>
  <c r="CG83" i="8"/>
  <c r="CG82" i="8"/>
  <c r="CN81" i="8"/>
  <c r="CG81" i="8"/>
  <c r="BZ81" i="8"/>
  <c r="CN80" i="8"/>
  <c r="CG80" i="8"/>
  <c r="BZ80" i="8"/>
  <c r="CN79" i="8"/>
  <c r="CG79" i="8"/>
  <c r="BZ79" i="8"/>
  <c r="CN78" i="8"/>
  <c r="CG78" i="8"/>
  <c r="BZ78" i="8"/>
  <c r="CN77" i="8"/>
  <c r="CG77" i="8"/>
  <c r="BZ77" i="8"/>
  <c r="CN76" i="8"/>
  <c r="CG76" i="8"/>
  <c r="BZ76" i="8"/>
  <c r="CN75" i="8"/>
  <c r="CG75" i="8"/>
  <c r="BZ75" i="8"/>
  <c r="CN74" i="8"/>
  <c r="CG74" i="8"/>
  <c r="BZ74" i="8"/>
  <c r="CN73" i="8"/>
  <c r="CG73" i="8"/>
  <c r="BZ73" i="8"/>
  <c r="CN72" i="8"/>
  <c r="CG72" i="8"/>
  <c r="BZ72" i="8"/>
  <c r="CN71" i="8"/>
  <c r="CG71" i="8"/>
  <c r="BZ71" i="8"/>
  <c r="CN70" i="8"/>
  <c r="CG70" i="8"/>
  <c r="BZ70" i="8"/>
  <c r="CN69" i="8"/>
  <c r="CG69" i="8"/>
  <c r="BZ69" i="8"/>
  <c r="CN68" i="8"/>
  <c r="CG68" i="8"/>
  <c r="BZ68" i="8"/>
  <c r="CN67" i="8"/>
  <c r="CG67" i="8"/>
  <c r="BZ67" i="8"/>
  <c r="CN66" i="8"/>
  <c r="CG66" i="8"/>
  <c r="BZ66" i="8"/>
  <c r="CN65" i="8"/>
  <c r="CG65" i="8"/>
  <c r="BZ65" i="8"/>
  <c r="CN64" i="8"/>
  <c r="CG64" i="8"/>
  <c r="BZ64" i="8"/>
  <c r="CN63" i="8"/>
  <c r="CG63" i="8"/>
  <c r="BZ63" i="8"/>
  <c r="CN62" i="8"/>
  <c r="CG62" i="8"/>
  <c r="BZ62" i="8"/>
  <c r="CN61" i="8"/>
  <c r="CG61" i="8"/>
  <c r="BZ61" i="8"/>
  <c r="CN60" i="8"/>
  <c r="CG60" i="8"/>
  <c r="BZ60" i="8"/>
  <c r="CN59" i="8"/>
  <c r="CG59" i="8"/>
  <c r="BZ59" i="8"/>
  <c r="CN58" i="8"/>
  <c r="CG58" i="8"/>
  <c r="BZ58" i="8"/>
  <c r="CN57" i="8"/>
  <c r="CG57" i="8"/>
  <c r="BZ57" i="8"/>
  <c r="CN56" i="8"/>
  <c r="CG56" i="8"/>
  <c r="BZ56" i="8"/>
  <c r="M56" i="8"/>
  <c r="C56" i="8"/>
  <c r="CN55" i="8"/>
  <c r="CG55" i="8"/>
  <c r="BZ55" i="8"/>
  <c r="CN54" i="8"/>
  <c r="CG54" i="8"/>
  <c r="BZ54" i="8"/>
  <c r="P54" i="8"/>
  <c r="CN53" i="8"/>
  <c r="CG53" i="8"/>
  <c r="BZ53" i="8"/>
  <c r="CN52" i="8"/>
  <c r="CG52" i="8"/>
  <c r="BZ52" i="8"/>
  <c r="CN51" i="8"/>
  <c r="CG51" i="8"/>
  <c r="BZ51" i="8"/>
  <c r="CN50" i="8"/>
  <c r="CG50" i="8"/>
  <c r="BZ50" i="8"/>
  <c r="CN49" i="8"/>
  <c r="CG49" i="8"/>
  <c r="BZ49" i="8"/>
  <c r="M49" i="8"/>
  <c r="C49" i="8"/>
  <c r="CN48" i="8"/>
  <c r="CG48" i="8"/>
  <c r="BZ48" i="8"/>
  <c r="CN47" i="8"/>
  <c r="CG47" i="8"/>
  <c r="BZ47" i="8"/>
  <c r="CN46" i="8"/>
  <c r="CG46" i="8"/>
  <c r="BZ46" i="8"/>
  <c r="CN45" i="8"/>
  <c r="CG45" i="8"/>
  <c r="BZ45" i="8"/>
  <c r="CN44" i="8"/>
  <c r="CG44" i="8"/>
  <c r="BZ44" i="8"/>
  <c r="CN43" i="8"/>
  <c r="CG43" i="8"/>
  <c r="BZ43" i="8"/>
  <c r="CN42" i="8"/>
  <c r="CG42" i="8"/>
  <c r="BZ42" i="8"/>
  <c r="M42" i="8"/>
  <c r="C42" i="8"/>
  <c r="CN41" i="8"/>
  <c r="CG41" i="8"/>
  <c r="BZ41" i="8"/>
  <c r="CN40" i="8"/>
  <c r="CG40" i="8"/>
  <c r="BZ40" i="8"/>
  <c r="F40" i="8"/>
  <c r="CN39" i="8"/>
  <c r="CG39" i="8"/>
  <c r="BZ39" i="8"/>
  <c r="CN38" i="8"/>
  <c r="CG38" i="8"/>
  <c r="BZ38" i="8"/>
  <c r="CN37" i="8"/>
  <c r="CG37" i="8"/>
  <c r="BZ37" i="8"/>
  <c r="CN36" i="8"/>
  <c r="CG36" i="8"/>
  <c r="BZ36" i="8"/>
  <c r="CN35" i="8"/>
  <c r="CG35" i="8"/>
  <c r="BZ35" i="8"/>
  <c r="M35" i="8"/>
  <c r="C35" i="8"/>
  <c r="CN34" i="8"/>
  <c r="CG34" i="8"/>
  <c r="BZ34" i="8"/>
  <c r="CN33" i="8"/>
  <c r="CG33" i="8"/>
  <c r="BZ33" i="8"/>
  <c r="F33" i="8"/>
  <c r="A33" i="8"/>
  <c r="CN32" i="8"/>
  <c r="CG32" i="8"/>
  <c r="BZ32" i="8"/>
  <c r="S32" i="8"/>
  <c r="A32" i="8"/>
  <c r="CN31" i="8"/>
  <c r="CG31" i="8"/>
  <c r="BZ31" i="8"/>
  <c r="CN30" i="8"/>
  <c r="CG30" i="8"/>
  <c r="BZ30" i="8"/>
  <c r="P30" i="8"/>
  <c r="P61" i="8" s="1"/>
  <c r="F30" i="8"/>
  <c r="F61" i="8" s="1"/>
  <c r="CN29" i="8"/>
  <c r="CG29" i="8"/>
  <c r="BZ29" i="8"/>
  <c r="CN28" i="8"/>
  <c r="CG28" i="8"/>
  <c r="BZ28" i="8"/>
  <c r="CN27" i="8"/>
  <c r="CG27" i="8"/>
  <c r="BZ27" i="8"/>
  <c r="CN26" i="8"/>
  <c r="CG26" i="8"/>
  <c r="BZ26" i="8"/>
  <c r="CN25" i="8"/>
  <c r="CG25" i="8"/>
  <c r="BZ25" i="8"/>
  <c r="CN24" i="8"/>
  <c r="CG24" i="8"/>
  <c r="BZ24" i="8"/>
  <c r="CN23" i="8"/>
  <c r="CG23" i="8"/>
  <c r="BZ23" i="8"/>
  <c r="P23" i="8"/>
  <c r="F23" i="8"/>
  <c r="F54" i="8" s="1"/>
  <c r="CN22" i="8"/>
  <c r="CG22" i="8"/>
  <c r="BZ22" i="8"/>
  <c r="CN21" i="8"/>
  <c r="CG21" i="8"/>
  <c r="BZ21" i="8"/>
  <c r="CN20" i="8"/>
  <c r="CG20" i="8"/>
  <c r="BZ20" i="8"/>
  <c r="CN19" i="8"/>
  <c r="CG19" i="8"/>
  <c r="BZ19" i="8"/>
  <c r="CN18" i="8"/>
  <c r="CG18" i="8"/>
  <c r="BZ18" i="8"/>
  <c r="CN17" i="8"/>
  <c r="CG17" i="8"/>
  <c r="BZ17" i="8"/>
  <c r="CN16" i="8"/>
  <c r="CG16" i="8"/>
  <c r="BZ16" i="8"/>
  <c r="BS16" i="8"/>
  <c r="P16" i="8"/>
  <c r="P47" i="8" s="1"/>
  <c r="F16" i="8"/>
  <c r="F47" i="8" s="1"/>
  <c r="CN15" i="8"/>
  <c r="CG15" i="8"/>
  <c r="BZ15" i="8"/>
  <c r="BS15" i="8"/>
  <c r="CN14" i="8"/>
  <c r="CG14" i="8"/>
  <c r="BZ14" i="8"/>
  <c r="BS14" i="8"/>
  <c r="CN13" i="8"/>
  <c r="CG13" i="8"/>
  <c r="BZ13" i="8"/>
  <c r="BS13" i="8"/>
  <c r="CN12" i="8"/>
  <c r="CG12" i="8"/>
  <c r="BZ12" i="8"/>
  <c r="BS12" i="8"/>
  <c r="CN11" i="8"/>
  <c r="CG11" i="8"/>
  <c r="BZ11" i="8"/>
  <c r="BS11" i="8"/>
  <c r="CN10" i="8"/>
  <c r="CG10" i="8"/>
  <c r="BZ10" i="8"/>
  <c r="BS10" i="8"/>
  <c r="CN9" i="8"/>
  <c r="CG9" i="8"/>
  <c r="BZ9" i="8"/>
  <c r="BS9" i="8"/>
  <c r="P9" i="8"/>
  <c r="P40" i="8" s="1"/>
  <c r="F9" i="8"/>
  <c r="CN8" i="8"/>
  <c r="CG8" i="8"/>
  <c r="BZ8" i="8"/>
  <c r="BS8" i="8"/>
  <c r="CN7" i="8"/>
  <c r="CG7" i="8"/>
  <c r="BZ7" i="8"/>
  <c r="BS7" i="8"/>
  <c r="CN6" i="8"/>
  <c r="CG6" i="8"/>
  <c r="BZ6" i="8"/>
  <c r="BS6" i="8"/>
  <c r="CN5" i="8"/>
  <c r="CG5" i="8"/>
  <c r="BZ5" i="8"/>
  <c r="BS5" i="8"/>
  <c r="CN4" i="8"/>
  <c r="CG4" i="8"/>
  <c r="BZ4" i="8"/>
  <c r="BS4" i="8"/>
  <c r="CN3" i="8"/>
  <c r="CG3" i="8"/>
  <c r="BZ3" i="8"/>
  <c r="BS3" i="8"/>
  <c r="CN2" i="8"/>
  <c r="CG2" i="8"/>
  <c r="BZ2" i="8"/>
  <c r="BS2" i="8"/>
  <c r="CN1" i="8"/>
  <c r="CG1" i="8"/>
  <c r="BZ1" i="8"/>
  <c r="CA24" i="8" s="1"/>
  <c r="BS1" i="8"/>
  <c r="CG100" i="7"/>
  <c r="CG99" i="7"/>
  <c r="CG98" i="7"/>
  <c r="CG97" i="7"/>
  <c r="CG96" i="7"/>
  <c r="CG95" i="7"/>
  <c r="CG94" i="7"/>
  <c r="CG93" i="7"/>
  <c r="CG92" i="7"/>
  <c r="CG91" i="7"/>
  <c r="CG90" i="7"/>
  <c r="CG89" i="7"/>
  <c r="CG88" i="7"/>
  <c r="CG87" i="7"/>
  <c r="CG86" i="7"/>
  <c r="CG85" i="7"/>
  <c r="CG84" i="7"/>
  <c r="CG83" i="7"/>
  <c r="CG82" i="7"/>
  <c r="CN81" i="7"/>
  <c r="CG81" i="7"/>
  <c r="BZ81" i="7"/>
  <c r="CN80" i="7"/>
  <c r="CG80" i="7"/>
  <c r="BZ80" i="7"/>
  <c r="CN79" i="7"/>
  <c r="CG79" i="7"/>
  <c r="BZ79" i="7"/>
  <c r="CN78" i="7"/>
  <c r="CG78" i="7"/>
  <c r="BZ78" i="7"/>
  <c r="CN77" i="7"/>
  <c r="CG77" i="7"/>
  <c r="BZ77" i="7"/>
  <c r="CN76" i="7"/>
  <c r="CG76" i="7"/>
  <c r="BZ76" i="7"/>
  <c r="CN75" i="7"/>
  <c r="CG75" i="7"/>
  <c r="BZ75" i="7"/>
  <c r="CN74" i="7"/>
  <c r="CG74" i="7"/>
  <c r="BZ74" i="7"/>
  <c r="CN73" i="7"/>
  <c r="CG73" i="7"/>
  <c r="BZ73" i="7"/>
  <c r="CN72" i="7"/>
  <c r="CG72" i="7"/>
  <c r="BZ72" i="7"/>
  <c r="CN71" i="7"/>
  <c r="CG71" i="7"/>
  <c r="BZ71" i="7"/>
  <c r="CN70" i="7"/>
  <c r="CG70" i="7"/>
  <c r="BZ70" i="7"/>
  <c r="CN69" i="7"/>
  <c r="CG69" i="7"/>
  <c r="BZ69" i="7"/>
  <c r="CN68" i="7"/>
  <c r="CG68" i="7"/>
  <c r="BZ68" i="7"/>
  <c r="CN67" i="7"/>
  <c r="CG67" i="7"/>
  <c r="BZ67" i="7"/>
  <c r="CN66" i="7"/>
  <c r="CG66" i="7"/>
  <c r="BZ66" i="7"/>
  <c r="CN65" i="7"/>
  <c r="CG65" i="7"/>
  <c r="BZ65" i="7"/>
  <c r="CN64" i="7"/>
  <c r="CG64" i="7"/>
  <c r="BZ64" i="7"/>
  <c r="CN63" i="7"/>
  <c r="CG63" i="7"/>
  <c r="BZ63" i="7"/>
  <c r="CN62" i="7"/>
  <c r="CG62" i="7"/>
  <c r="BZ62" i="7"/>
  <c r="CN61" i="7"/>
  <c r="CG61" i="7"/>
  <c r="BZ61" i="7"/>
  <c r="CN60" i="7"/>
  <c r="CG60" i="7"/>
  <c r="BZ60" i="7"/>
  <c r="CN59" i="7"/>
  <c r="CG59" i="7"/>
  <c r="BZ59" i="7"/>
  <c r="CN58" i="7"/>
  <c r="CG58" i="7"/>
  <c r="BZ58" i="7"/>
  <c r="CN57" i="7"/>
  <c r="CG57" i="7"/>
  <c r="BZ57" i="7"/>
  <c r="CN56" i="7"/>
  <c r="CG56" i="7"/>
  <c r="BZ56" i="7"/>
  <c r="M56" i="7"/>
  <c r="C56" i="7"/>
  <c r="CN55" i="7"/>
  <c r="CG55" i="7"/>
  <c r="BZ55" i="7"/>
  <c r="CN54" i="7"/>
  <c r="CG54" i="7"/>
  <c r="BZ54" i="7"/>
  <c r="F54" i="7"/>
  <c r="CN53" i="7"/>
  <c r="CG53" i="7"/>
  <c r="BZ53" i="7"/>
  <c r="CN52" i="7"/>
  <c r="CG52" i="7"/>
  <c r="BZ52" i="7"/>
  <c r="CN51" i="7"/>
  <c r="CG51" i="7"/>
  <c r="BZ51" i="7"/>
  <c r="CN50" i="7"/>
  <c r="CG50" i="7"/>
  <c r="BZ50" i="7"/>
  <c r="CN49" i="7"/>
  <c r="CG49" i="7"/>
  <c r="BZ49" i="7"/>
  <c r="M49" i="7"/>
  <c r="C49" i="7"/>
  <c r="CN48" i="7"/>
  <c r="CG48" i="7"/>
  <c r="BZ48" i="7"/>
  <c r="CN47" i="7"/>
  <c r="CG47" i="7"/>
  <c r="BZ47" i="7"/>
  <c r="CN46" i="7"/>
  <c r="CG46" i="7"/>
  <c r="BZ46" i="7"/>
  <c r="CN45" i="7"/>
  <c r="CG45" i="7"/>
  <c r="BZ45" i="7"/>
  <c r="CN44" i="7"/>
  <c r="CG44" i="7"/>
  <c r="BZ44" i="7"/>
  <c r="CN43" i="7"/>
  <c r="CG43" i="7"/>
  <c r="BZ43" i="7"/>
  <c r="CN42" i="7"/>
  <c r="CG42" i="7"/>
  <c r="BZ42" i="7"/>
  <c r="M42" i="7"/>
  <c r="C42" i="7"/>
  <c r="CN41" i="7"/>
  <c r="CG41" i="7"/>
  <c r="BZ41" i="7"/>
  <c r="CN40" i="7"/>
  <c r="CG40" i="7"/>
  <c r="BZ40" i="7"/>
  <c r="P40" i="7"/>
  <c r="CN39" i="7"/>
  <c r="CG39" i="7"/>
  <c r="BZ39" i="7"/>
  <c r="CN38" i="7"/>
  <c r="CG38" i="7"/>
  <c r="BZ38" i="7"/>
  <c r="CN37" i="7"/>
  <c r="CG37" i="7"/>
  <c r="BZ37" i="7"/>
  <c r="CN36" i="7"/>
  <c r="CG36" i="7"/>
  <c r="BZ36" i="7"/>
  <c r="CN35" i="7"/>
  <c r="CG35" i="7"/>
  <c r="BZ35" i="7"/>
  <c r="M35" i="7"/>
  <c r="C35" i="7"/>
  <c r="CN34" i="7"/>
  <c r="CG34" i="7"/>
  <c r="BZ34" i="7"/>
  <c r="CN33" i="7"/>
  <c r="CG33" i="7"/>
  <c r="BZ33" i="7"/>
  <c r="F33" i="7"/>
  <c r="A33" i="7"/>
  <c r="CN32" i="7"/>
  <c r="CG32" i="7"/>
  <c r="BZ32" i="7"/>
  <c r="S32" i="7"/>
  <c r="A32" i="7"/>
  <c r="CN31" i="7"/>
  <c r="CG31" i="7"/>
  <c r="BZ31" i="7"/>
  <c r="CN30" i="7"/>
  <c r="CG30" i="7"/>
  <c r="BZ30" i="7"/>
  <c r="P30" i="7"/>
  <c r="P61" i="7" s="1"/>
  <c r="F30" i="7"/>
  <c r="F61" i="7" s="1"/>
  <c r="CN29" i="7"/>
  <c r="CG29" i="7"/>
  <c r="BZ29" i="7"/>
  <c r="CN28" i="7"/>
  <c r="CG28" i="7"/>
  <c r="BZ28" i="7"/>
  <c r="CN27" i="7"/>
  <c r="CG27" i="7"/>
  <c r="BZ27" i="7"/>
  <c r="CN26" i="7"/>
  <c r="CG26" i="7"/>
  <c r="BZ26" i="7"/>
  <c r="CN25" i="7"/>
  <c r="CG25" i="7"/>
  <c r="BZ25" i="7"/>
  <c r="CN24" i="7"/>
  <c r="CG24" i="7"/>
  <c r="BZ24" i="7"/>
  <c r="CN23" i="7"/>
  <c r="CG23" i="7"/>
  <c r="BZ23" i="7"/>
  <c r="P23" i="7"/>
  <c r="P54" i="7" s="1"/>
  <c r="F23" i="7"/>
  <c r="CN22" i="7"/>
  <c r="CG22" i="7"/>
  <c r="BZ22" i="7"/>
  <c r="CN21" i="7"/>
  <c r="CG21" i="7"/>
  <c r="BZ21" i="7"/>
  <c r="CN20" i="7"/>
  <c r="CG20" i="7"/>
  <c r="BZ20" i="7"/>
  <c r="CN19" i="7"/>
  <c r="CG19" i="7"/>
  <c r="BZ19" i="7"/>
  <c r="CN18" i="7"/>
  <c r="CG18" i="7"/>
  <c r="BZ18" i="7"/>
  <c r="BS18" i="7"/>
  <c r="CN17" i="7"/>
  <c r="CG17" i="7"/>
  <c r="BZ17" i="7"/>
  <c r="BS17" i="7"/>
  <c r="CN16" i="7"/>
  <c r="CG16" i="7"/>
  <c r="BZ16" i="7"/>
  <c r="BS16" i="7"/>
  <c r="P16" i="7"/>
  <c r="P47" i="7" s="1"/>
  <c r="F16" i="7"/>
  <c r="F47" i="7" s="1"/>
  <c r="CN15" i="7"/>
  <c r="CG15" i="7"/>
  <c r="BZ15" i="7"/>
  <c r="BS15" i="7"/>
  <c r="CN14" i="7"/>
  <c r="CG14" i="7"/>
  <c r="BZ14" i="7"/>
  <c r="BS14" i="7"/>
  <c r="CN13" i="7"/>
  <c r="CG13" i="7"/>
  <c r="BZ13" i="7"/>
  <c r="BS13" i="7"/>
  <c r="CN12" i="7"/>
  <c r="CG12" i="7"/>
  <c r="BZ12" i="7"/>
  <c r="CA12" i="7" s="1"/>
  <c r="BD12" i="7" s="1"/>
  <c r="AF12" i="7" s="1"/>
  <c r="BS12" i="7"/>
  <c r="CN11" i="7"/>
  <c r="CG11" i="7"/>
  <c r="BZ11" i="7"/>
  <c r="BS11" i="7"/>
  <c r="CN10" i="7"/>
  <c r="CG10" i="7"/>
  <c r="BZ10" i="7"/>
  <c r="BS10" i="7"/>
  <c r="CN9" i="7"/>
  <c r="CG9" i="7"/>
  <c r="BZ9" i="7"/>
  <c r="BS9" i="7"/>
  <c r="P9" i="7"/>
  <c r="F9" i="7"/>
  <c r="F40" i="7" s="1"/>
  <c r="CN8" i="7"/>
  <c r="CG8" i="7"/>
  <c r="BZ8" i="7"/>
  <c r="BS8" i="7"/>
  <c r="CN7" i="7"/>
  <c r="CG7" i="7"/>
  <c r="BZ7" i="7"/>
  <c r="BS7" i="7"/>
  <c r="CN6" i="7"/>
  <c r="CG6" i="7"/>
  <c r="BZ6" i="7"/>
  <c r="BS6" i="7"/>
  <c r="CN5" i="7"/>
  <c r="CG5" i="7"/>
  <c r="BZ5" i="7"/>
  <c r="BS5" i="7"/>
  <c r="CN4" i="7"/>
  <c r="CG4" i="7"/>
  <c r="BZ4" i="7"/>
  <c r="BS4" i="7"/>
  <c r="CN3" i="7"/>
  <c r="CG3" i="7"/>
  <c r="BZ3" i="7"/>
  <c r="BS3" i="7"/>
  <c r="BT3" i="7" s="1"/>
  <c r="AZ3" i="7" s="1"/>
  <c r="CN2" i="7"/>
  <c r="CG2" i="7"/>
  <c r="BZ2" i="7"/>
  <c r="BS2" i="7"/>
  <c r="CN1" i="7"/>
  <c r="CG1" i="7"/>
  <c r="BZ1" i="7"/>
  <c r="BS1" i="7"/>
  <c r="BZ81" i="6"/>
  <c r="BZ80" i="6"/>
  <c r="BZ79" i="6"/>
  <c r="BZ78" i="6"/>
  <c r="BZ77" i="6"/>
  <c r="BZ76" i="6"/>
  <c r="BZ75" i="6"/>
  <c r="BZ74" i="6"/>
  <c r="BZ73" i="6"/>
  <c r="BZ72" i="6"/>
  <c r="BZ71" i="6"/>
  <c r="BZ70" i="6"/>
  <c r="BZ69" i="6"/>
  <c r="BZ68" i="6"/>
  <c r="BZ67" i="6"/>
  <c r="BZ66" i="6"/>
  <c r="BZ65" i="6"/>
  <c r="BZ64" i="6"/>
  <c r="BZ63" i="6"/>
  <c r="BZ62" i="6"/>
  <c r="BZ61" i="6"/>
  <c r="BZ60" i="6"/>
  <c r="BZ59" i="6"/>
  <c r="BZ58" i="6"/>
  <c r="BZ57" i="6"/>
  <c r="BZ56" i="6"/>
  <c r="M56" i="6"/>
  <c r="C56" i="6"/>
  <c r="BZ55" i="6"/>
  <c r="BZ54" i="6"/>
  <c r="BZ53" i="6"/>
  <c r="BZ52" i="6"/>
  <c r="BZ51" i="6"/>
  <c r="BZ50" i="6"/>
  <c r="BZ49" i="6"/>
  <c r="M49" i="6"/>
  <c r="C49" i="6"/>
  <c r="BZ48" i="6"/>
  <c r="BZ47" i="6"/>
  <c r="BZ46" i="6"/>
  <c r="BZ45" i="6"/>
  <c r="BZ44" i="6"/>
  <c r="BZ43" i="6"/>
  <c r="BZ42" i="6"/>
  <c r="M42" i="6"/>
  <c r="C42" i="6"/>
  <c r="BZ41" i="6"/>
  <c r="BZ40" i="6"/>
  <c r="BZ39" i="6"/>
  <c r="BZ38" i="6"/>
  <c r="BZ37" i="6"/>
  <c r="BZ36" i="6"/>
  <c r="BZ35" i="6"/>
  <c r="M35" i="6"/>
  <c r="C35" i="6"/>
  <c r="BZ34" i="6"/>
  <c r="BZ33" i="6"/>
  <c r="F33" i="6"/>
  <c r="A33" i="6"/>
  <c r="BZ32" i="6"/>
  <c r="S32" i="6"/>
  <c r="A32" i="6"/>
  <c r="BZ31" i="6"/>
  <c r="BZ30" i="6"/>
  <c r="P30" i="6"/>
  <c r="P61" i="6" s="1"/>
  <c r="F30" i="6"/>
  <c r="F61" i="6" s="1"/>
  <c r="BZ29" i="6"/>
  <c r="BZ28" i="6"/>
  <c r="BZ27" i="6"/>
  <c r="BZ26" i="6"/>
  <c r="BZ25" i="6"/>
  <c r="BZ24" i="6"/>
  <c r="BZ23" i="6"/>
  <c r="P23" i="6"/>
  <c r="P54" i="6" s="1"/>
  <c r="F23" i="6"/>
  <c r="F54" i="6" s="1"/>
  <c r="BZ22" i="6"/>
  <c r="BZ21" i="6"/>
  <c r="BZ20" i="6"/>
  <c r="BZ19" i="6"/>
  <c r="CN18" i="6"/>
  <c r="CG18" i="6"/>
  <c r="BZ18" i="6"/>
  <c r="BS18" i="6"/>
  <c r="CN17" i="6"/>
  <c r="CG17" i="6"/>
  <c r="BZ17" i="6"/>
  <c r="BS17" i="6"/>
  <c r="CN16" i="6"/>
  <c r="CG16" i="6"/>
  <c r="BZ16" i="6"/>
  <c r="BS16" i="6"/>
  <c r="P16" i="6"/>
  <c r="P47" i="6" s="1"/>
  <c r="F16" i="6"/>
  <c r="F47" i="6" s="1"/>
  <c r="CN15" i="6"/>
  <c r="CG15" i="6"/>
  <c r="BZ15" i="6"/>
  <c r="BS15" i="6"/>
  <c r="CN14" i="6"/>
  <c r="CG14" i="6"/>
  <c r="BZ14" i="6"/>
  <c r="BS14" i="6"/>
  <c r="CN13" i="6"/>
  <c r="CG13" i="6"/>
  <c r="BZ13" i="6"/>
  <c r="BS13" i="6"/>
  <c r="CN12" i="6"/>
  <c r="CG12" i="6"/>
  <c r="BZ12" i="6"/>
  <c r="BS12" i="6"/>
  <c r="CN11" i="6"/>
  <c r="CG11" i="6"/>
  <c r="BZ11" i="6"/>
  <c r="BS11" i="6"/>
  <c r="CN10" i="6"/>
  <c r="CG10" i="6"/>
  <c r="BZ10" i="6"/>
  <c r="BS10" i="6"/>
  <c r="CN9" i="6"/>
  <c r="CG9" i="6"/>
  <c r="BZ9" i="6"/>
  <c r="BS9" i="6"/>
  <c r="P9" i="6"/>
  <c r="P40" i="6" s="1"/>
  <c r="F9" i="6"/>
  <c r="F40" i="6" s="1"/>
  <c r="CN8" i="6"/>
  <c r="CG8" i="6"/>
  <c r="BZ8" i="6"/>
  <c r="BS8" i="6"/>
  <c r="CN7" i="6"/>
  <c r="CG7" i="6"/>
  <c r="BZ7" i="6"/>
  <c r="BS7" i="6"/>
  <c r="CN6" i="6"/>
  <c r="CG6" i="6"/>
  <c r="BZ6" i="6"/>
  <c r="BS6" i="6"/>
  <c r="CN5" i="6"/>
  <c r="CG5" i="6"/>
  <c r="BZ5" i="6"/>
  <c r="BS5" i="6"/>
  <c r="CN4" i="6"/>
  <c r="CG4" i="6"/>
  <c r="BZ4" i="6"/>
  <c r="BS4" i="6"/>
  <c r="CN3" i="6"/>
  <c r="CG3" i="6"/>
  <c r="BZ3" i="6"/>
  <c r="BS3" i="6"/>
  <c r="CN2" i="6"/>
  <c r="CG2" i="6"/>
  <c r="BZ2" i="6"/>
  <c r="BS2" i="6"/>
  <c r="CN1" i="6"/>
  <c r="CG1" i="6"/>
  <c r="BZ1" i="6"/>
  <c r="BS1" i="6"/>
  <c r="BZ81" i="5"/>
  <c r="BZ80" i="5"/>
  <c r="BZ79" i="5"/>
  <c r="BZ78" i="5"/>
  <c r="BZ77" i="5"/>
  <c r="BZ76" i="5"/>
  <c r="BZ75" i="5"/>
  <c r="BZ74" i="5"/>
  <c r="BZ73" i="5"/>
  <c r="BZ72" i="5"/>
  <c r="BZ71" i="5"/>
  <c r="BZ70" i="5"/>
  <c r="BZ69" i="5"/>
  <c r="BZ68" i="5"/>
  <c r="BZ67" i="5"/>
  <c r="BZ66" i="5"/>
  <c r="BZ65" i="5"/>
  <c r="BZ64" i="5"/>
  <c r="BZ63" i="5"/>
  <c r="BZ62" i="5"/>
  <c r="BZ61" i="5"/>
  <c r="BZ60" i="5"/>
  <c r="BZ59" i="5"/>
  <c r="BZ58" i="5"/>
  <c r="BZ57" i="5"/>
  <c r="BZ56" i="5"/>
  <c r="M56" i="5"/>
  <c r="C56" i="5"/>
  <c r="CG55" i="5"/>
  <c r="BZ55" i="5"/>
  <c r="CG54" i="5"/>
  <c r="BZ54" i="5"/>
  <c r="CG53" i="5"/>
  <c r="BZ53" i="5"/>
  <c r="CG52" i="5"/>
  <c r="BZ52" i="5"/>
  <c r="CG51" i="5"/>
  <c r="BZ51" i="5"/>
  <c r="CG50" i="5"/>
  <c r="BZ50" i="5"/>
  <c r="CG49" i="5"/>
  <c r="BZ49" i="5"/>
  <c r="M49" i="5"/>
  <c r="C49" i="5"/>
  <c r="CG48" i="5"/>
  <c r="BZ48" i="5"/>
  <c r="CG47" i="5"/>
  <c r="BZ47" i="5"/>
  <c r="CG46" i="5"/>
  <c r="BZ46" i="5"/>
  <c r="CN45" i="5"/>
  <c r="CG45" i="5"/>
  <c r="BZ45" i="5"/>
  <c r="CN44" i="5"/>
  <c r="CG44" i="5"/>
  <c r="BZ44" i="5"/>
  <c r="CN43" i="5"/>
  <c r="CG43" i="5"/>
  <c r="BZ43" i="5"/>
  <c r="CN42" i="5"/>
  <c r="CG42" i="5"/>
  <c r="BZ42" i="5"/>
  <c r="M42" i="5"/>
  <c r="C42" i="5"/>
  <c r="CN41" i="5"/>
  <c r="CG41" i="5"/>
  <c r="BZ41" i="5"/>
  <c r="CN40" i="5"/>
  <c r="CG40" i="5"/>
  <c r="BZ40" i="5"/>
  <c r="CN39" i="5"/>
  <c r="CG39" i="5"/>
  <c r="BZ39" i="5"/>
  <c r="CN38" i="5"/>
  <c r="CG38" i="5"/>
  <c r="BZ38" i="5"/>
  <c r="CN37" i="5"/>
  <c r="CG37" i="5"/>
  <c r="BZ37" i="5"/>
  <c r="CN36" i="5"/>
  <c r="CG36" i="5"/>
  <c r="BZ36" i="5"/>
  <c r="CN35" i="5"/>
  <c r="CG35" i="5"/>
  <c r="BZ35" i="5"/>
  <c r="M35" i="5"/>
  <c r="C35" i="5"/>
  <c r="CN34" i="5"/>
  <c r="CG34" i="5"/>
  <c r="BZ34" i="5"/>
  <c r="CN33" i="5"/>
  <c r="CG33" i="5"/>
  <c r="BZ33" i="5"/>
  <c r="F33" i="5"/>
  <c r="A33" i="5"/>
  <c r="CN32" i="5"/>
  <c r="CG32" i="5"/>
  <c r="BZ32" i="5"/>
  <c r="S32" i="5"/>
  <c r="A32" i="5"/>
  <c r="CN31" i="5"/>
  <c r="CG31" i="5"/>
  <c r="BZ31" i="5"/>
  <c r="CN30" i="5"/>
  <c r="CG30" i="5"/>
  <c r="BZ30" i="5"/>
  <c r="P30" i="5"/>
  <c r="P61" i="5" s="1"/>
  <c r="F30" i="5"/>
  <c r="F61" i="5" s="1"/>
  <c r="CN29" i="5"/>
  <c r="CG29" i="5"/>
  <c r="BZ29" i="5"/>
  <c r="CN28" i="5"/>
  <c r="CG28" i="5"/>
  <c r="BZ28" i="5"/>
  <c r="CN27" i="5"/>
  <c r="CG27" i="5"/>
  <c r="BZ27" i="5"/>
  <c r="CN26" i="5"/>
  <c r="CG26" i="5"/>
  <c r="BZ26" i="5"/>
  <c r="CN25" i="5"/>
  <c r="CG25" i="5"/>
  <c r="BZ25" i="5"/>
  <c r="CN24" i="5"/>
  <c r="CG24" i="5"/>
  <c r="BZ24" i="5"/>
  <c r="CN23" i="5"/>
  <c r="CG23" i="5"/>
  <c r="BZ23" i="5"/>
  <c r="P23" i="5"/>
  <c r="P54" i="5" s="1"/>
  <c r="F23" i="5"/>
  <c r="F54" i="5" s="1"/>
  <c r="CN22" i="5"/>
  <c r="CG22" i="5"/>
  <c r="BZ22" i="5"/>
  <c r="CN21" i="5"/>
  <c r="CG21" i="5"/>
  <c r="BZ21" i="5"/>
  <c r="CN20" i="5"/>
  <c r="CG20" i="5"/>
  <c r="BZ20" i="5"/>
  <c r="CN19" i="5"/>
  <c r="CG19" i="5"/>
  <c r="BZ19" i="5"/>
  <c r="CN18" i="5"/>
  <c r="CG18" i="5"/>
  <c r="BZ18" i="5"/>
  <c r="BS18" i="5"/>
  <c r="CN17" i="5"/>
  <c r="CG17" i="5"/>
  <c r="BZ17" i="5"/>
  <c r="BS17" i="5"/>
  <c r="CN16" i="5"/>
  <c r="CG16" i="5"/>
  <c r="BZ16" i="5"/>
  <c r="BS16" i="5"/>
  <c r="P16" i="5"/>
  <c r="P47" i="5" s="1"/>
  <c r="F16" i="5"/>
  <c r="F47" i="5" s="1"/>
  <c r="CN15" i="5"/>
  <c r="CG15" i="5"/>
  <c r="BZ15" i="5"/>
  <c r="BS15" i="5"/>
  <c r="CN14" i="5"/>
  <c r="CG14" i="5"/>
  <c r="BZ14" i="5"/>
  <c r="BS14" i="5"/>
  <c r="CN13" i="5"/>
  <c r="CG13" i="5"/>
  <c r="BZ13" i="5"/>
  <c r="BS13" i="5"/>
  <c r="CN12" i="5"/>
  <c r="CG12" i="5"/>
  <c r="BZ12" i="5"/>
  <c r="BS12" i="5"/>
  <c r="CN11" i="5"/>
  <c r="CG11" i="5"/>
  <c r="BZ11" i="5"/>
  <c r="BS11" i="5"/>
  <c r="CN10" i="5"/>
  <c r="CG10" i="5"/>
  <c r="BZ10" i="5"/>
  <c r="BS10" i="5"/>
  <c r="CN9" i="5"/>
  <c r="CG9" i="5"/>
  <c r="BZ9" i="5"/>
  <c r="BS9" i="5"/>
  <c r="P9" i="5"/>
  <c r="P40" i="5" s="1"/>
  <c r="F9" i="5"/>
  <c r="F40" i="5" s="1"/>
  <c r="CN8" i="5"/>
  <c r="CG8" i="5"/>
  <c r="BZ8" i="5"/>
  <c r="BS8" i="5"/>
  <c r="CN7" i="5"/>
  <c r="CG7" i="5"/>
  <c r="BZ7" i="5"/>
  <c r="BS7" i="5"/>
  <c r="CN6" i="5"/>
  <c r="CG6" i="5"/>
  <c r="BZ6" i="5"/>
  <c r="BS6" i="5"/>
  <c r="CN5" i="5"/>
  <c r="CG5" i="5"/>
  <c r="BZ5" i="5"/>
  <c r="BS5" i="5"/>
  <c r="CN4" i="5"/>
  <c r="CG4" i="5"/>
  <c r="BZ4" i="5"/>
  <c r="BS4" i="5"/>
  <c r="CN3" i="5"/>
  <c r="CG3" i="5"/>
  <c r="BZ3" i="5"/>
  <c r="BS3" i="5"/>
  <c r="CN2" i="5"/>
  <c r="CG2" i="5"/>
  <c r="BZ2" i="5"/>
  <c r="BS2" i="5"/>
  <c r="CN1" i="5"/>
  <c r="CG1" i="5"/>
  <c r="BZ1" i="5"/>
  <c r="BS1" i="5"/>
  <c r="P61" i="4"/>
  <c r="F61" i="4"/>
  <c r="M56" i="4"/>
  <c r="C56" i="4"/>
  <c r="M49" i="4"/>
  <c r="C49" i="4"/>
  <c r="CG46" i="4"/>
  <c r="CG45" i="4"/>
  <c r="CG44" i="4"/>
  <c r="CG43" i="4"/>
  <c r="CG42" i="4"/>
  <c r="M42" i="4"/>
  <c r="C42" i="4"/>
  <c r="CG41" i="4"/>
  <c r="CG40" i="4"/>
  <c r="P40" i="4"/>
  <c r="F40" i="4"/>
  <c r="CG39" i="4"/>
  <c r="CG38" i="4"/>
  <c r="CG37" i="4"/>
  <c r="CN36" i="4"/>
  <c r="CG36" i="4"/>
  <c r="BZ36" i="4"/>
  <c r="CN35" i="4"/>
  <c r="CG35" i="4"/>
  <c r="BZ35" i="4"/>
  <c r="M35" i="4"/>
  <c r="C35" i="4"/>
  <c r="CN34" i="4"/>
  <c r="CG34" i="4"/>
  <c r="BZ34" i="4"/>
  <c r="CN33" i="4"/>
  <c r="CG33" i="4"/>
  <c r="BZ33" i="4"/>
  <c r="F33" i="4"/>
  <c r="A33" i="4"/>
  <c r="CN32" i="4"/>
  <c r="CG32" i="4"/>
  <c r="BZ32" i="4"/>
  <c r="S32" i="4"/>
  <c r="A32" i="4"/>
  <c r="CN31" i="4"/>
  <c r="CG31" i="4"/>
  <c r="BZ31" i="4"/>
  <c r="CN30" i="4"/>
  <c r="CG30" i="4"/>
  <c r="BZ30" i="4"/>
  <c r="P30" i="4"/>
  <c r="F30" i="4"/>
  <c r="CN29" i="4"/>
  <c r="CG29" i="4"/>
  <c r="BZ29" i="4"/>
  <c r="CN28" i="4"/>
  <c r="CG28" i="4"/>
  <c r="BZ28" i="4"/>
  <c r="CN27" i="4"/>
  <c r="CG27" i="4"/>
  <c r="BZ27" i="4"/>
  <c r="CN26" i="4"/>
  <c r="CG26" i="4"/>
  <c r="BZ26" i="4"/>
  <c r="CN25" i="4"/>
  <c r="CG25" i="4"/>
  <c r="BZ25" i="4"/>
  <c r="CN24" i="4"/>
  <c r="CG24" i="4"/>
  <c r="BZ24" i="4"/>
  <c r="CN23" i="4"/>
  <c r="CG23" i="4"/>
  <c r="BZ23" i="4"/>
  <c r="P23" i="4"/>
  <c r="P54" i="4" s="1"/>
  <c r="F23" i="4"/>
  <c r="F54" i="4" s="1"/>
  <c r="CN22" i="4"/>
  <c r="CG22" i="4"/>
  <c r="BZ22" i="4"/>
  <c r="CN21" i="4"/>
  <c r="CG21" i="4"/>
  <c r="BZ21" i="4"/>
  <c r="CN20" i="4"/>
  <c r="CG20" i="4"/>
  <c r="BZ20" i="4"/>
  <c r="BS20" i="4"/>
  <c r="CN19" i="4"/>
  <c r="CG19" i="4"/>
  <c r="BZ19" i="4"/>
  <c r="BS19" i="4"/>
  <c r="CN18" i="4"/>
  <c r="CG18" i="4"/>
  <c r="BZ18" i="4"/>
  <c r="BS18" i="4"/>
  <c r="CN17" i="4"/>
  <c r="CG17" i="4"/>
  <c r="BZ17" i="4"/>
  <c r="BS17" i="4"/>
  <c r="CN16" i="4"/>
  <c r="CG16" i="4"/>
  <c r="BZ16" i="4"/>
  <c r="BS16" i="4"/>
  <c r="P16" i="4"/>
  <c r="P47" i="4" s="1"/>
  <c r="F16" i="4"/>
  <c r="F47" i="4" s="1"/>
  <c r="CN15" i="4"/>
  <c r="CG15" i="4"/>
  <c r="BZ15" i="4"/>
  <c r="BS15" i="4"/>
  <c r="CN14" i="4"/>
  <c r="CG14" i="4"/>
  <c r="BZ14" i="4"/>
  <c r="BS14" i="4"/>
  <c r="CN13" i="4"/>
  <c r="CG13" i="4"/>
  <c r="BZ13" i="4"/>
  <c r="BS13" i="4"/>
  <c r="CN12" i="4"/>
  <c r="CG12" i="4"/>
  <c r="BZ12" i="4"/>
  <c r="BS12" i="4"/>
  <c r="CN11" i="4"/>
  <c r="CG11" i="4"/>
  <c r="BZ11" i="4"/>
  <c r="BS11" i="4"/>
  <c r="CN10" i="4"/>
  <c r="CG10" i="4"/>
  <c r="BZ10" i="4"/>
  <c r="BS10" i="4"/>
  <c r="CN9" i="4"/>
  <c r="CG9" i="4"/>
  <c r="BZ9" i="4"/>
  <c r="BS9" i="4"/>
  <c r="P9" i="4"/>
  <c r="F9" i="4"/>
  <c r="CN8" i="4"/>
  <c r="CG8" i="4"/>
  <c r="BZ8" i="4"/>
  <c r="BS8" i="4"/>
  <c r="CN7" i="4"/>
  <c r="CG7" i="4"/>
  <c r="BZ7" i="4"/>
  <c r="BS7" i="4"/>
  <c r="CN6" i="4"/>
  <c r="CG6" i="4"/>
  <c r="BZ6" i="4"/>
  <c r="BS6" i="4"/>
  <c r="CN5" i="4"/>
  <c r="CG5" i="4"/>
  <c r="BZ5" i="4"/>
  <c r="BS5" i="4"/>
  <c r="CN4" i="4"/>
  <c r="CG4" i="4"/>
  <c r="BZ4" i="4"/>
  <c r="BS4" i="4"/>
  <c r="CN3" i="4"/>
  <c r="CG3" i="4"/>
  <c r="BZ3" i="4"/>
  <c r="BS3" i="4"/>
  <c r="CN2" i="4"/>
  <c r="CG2" i="4"/>
  <c r="BZ2" i="4"/>
  <c r="BS2" i="4"/>
  <c r="CN1" i="4"/>
  <c r="CG1" i="4"/>
  <c r="BZ1" i="4"/>
  <c r="BS1" i="4"/>
  <c r="CG100" i="3"/>
  <c r="CG99" i="3"/>
  <c r="CG98" i="3"/>
  <c r="CG97" i="3"/>
  <c r="CG96" i="3"/>
  <c r="CG95" i="3"/>
  <c r="CG94" i="3"/>
  <c r="CG93" i="3"/>
  <c r="CG92" i="3"/>
  <c r="CG91" i="3"/>
  <c r="CG90" i="3"/>
  <c r="CG89" i="3"/>
  <c r="CG88" i="3"/>
  <c r="CG87" i="3"/>
  <c r="CG86" i="3"/>
  <c r="CG85" i="3"/>
  <c r="CG84" i="3"/>
  <c r="CG83" i="3"/>
  <c r="CG82" i="3"/>
  <c r="CG81" i="3"/>
  <c r="CG80" i="3"/>
  <c r="CG79" i="3"/>
  <c r="CG78" i="3"/>
  <c r="CG77" i="3"/>
  <c r="CG76" i="3"/>
  <c r="CG75" i="3"/>
  <c r="CG74" i="3"/>
  <c r="CG73" i="3"/>
  <c r="CN72" i="3"/>
  <c r="CG72" i="3"/>
  <c r="CN71" i="3"/>
  <c r="CG71" i="3"/>
  <c r="CN70" i="3"/>
  <c r="CG70" i="3"/>
  <c r="CN69" i="3"/>
  <c r="CG69" i="3"/>
  <c r="CN68" i="3"/>
  <c r="CG68" i="3"/>
  <c r="CN67" i="3"/>
  <c r="CG67" i="3"/>
  <c r="CN66" i="3"/>
  <c r="CG66" i="3"/>
  <c r="CN65" i="3"/>
  <c r="CG65" i="3"/>
  <c r="CN64" i="3"/>
  <c r="CG64" i="3"/>
  <c r="CN63" i="3"/>
  <c r="CG63" i="3"/>
  <c r="CN62" i="3"/>
  <c r="CG62" i="3"/>
  <c r="CN61" i="3"/>
  <c r="CG61" i="3"/>
  <c r="CN60" i="3"/>
  <c r="CG60" i="3"/>
  <c r="CN59" i="3"/>
  <c r="CG59" i="3"/>
  <c r="CN58" i="3"/>
  <c r="CG58" i="3"/>
  <c r="CN57" i="3"/>
  <c r="CG57" i="3"/>
  <c r="CN56" i="3"/>
  <c r="CG56" i="3"/>
  <c r="M56" i="3"/>
  <c r="C56" i="3"/>
  <c r="CN55" i="3"/>
  <c r="CG55" i="3"/>
  <c r="CN54" i="3"/>
  <c r="CG54" i="3"/>
  <c r="CN53" i="3"/>
  <c r="CG53" i="3"/>
  <c r="CN52" i="3"/>
  <c r="CG52" i="3"/>
  <c r="CN51" i="3"/>
  <c r="CG51" i="3"/>
  <c r="CN50" i="3"/>
  <c r="CG50" i="3"/>
  <c r="CN49" i="3"/>
  <c r="CG49" i="3"/>
  <c r="M49" i="3"/>
  <c r="C49" i="3"/>
  <c r="CN48" i="3"/>
  <c r="CG48" i="3"/>
  <c r="CN47" i="3"/>
  <c r="CG47" i="3"/>
  <c r="CN46" i="3"/>
  <c r="CG46" i="3"/>
  <c r="CN45" i="3"/>
  <c r="CG45" i="3"/>
  <c r="CN44" i="3"/>
  <c r="CG44" i="3"/>
  <c r="CN43" i="3"/>
  <c r="CG43" i="3"/>
  <c r="CN42" i="3"/>
  <c r="CG42" i="3"/>
  <c r="M42" i="3"/>
  <c r="C42" i="3"/>
  <c r="CN41" i="3"/>
  <c r="CG41" i="3"/>
  <c r="CN40" i="3"/>
  <c r="CG40" i="3"/>
  <c r="CN39" i="3"/>
  <c r="CG39" i="3"/>
  <c r="CN38" i="3"/>
  <c r="CG38" i="3"/>
  <c r="CN37" i="3"/>
  <c r="CG37" i="3"/>
  <c r="CN36" i="3"/>
  <c r="CG36" i="3"/>
  <c r="CN35" i="3"/>
  <c r="CG35" i="3"/>
  <c r="M35" i="3"/>
  <c r="C35" i="3"/>
  <c r="CN34" i="3"/>
  <c r="CG34" i="3"/>
  <c r="CN33" i="3"/>
  <c r="CG33" i="3"/>
  <c r="F33" i="3"/>
  <c r="A33" i="3"/>
  <c r="CN32" i="3"/>
  <c r="CG32" i="3"/>
  <c r="S32" i="3"/>
  <c r="A32" i="3"/>
  <c r="CN31" i="3"/>
  <c r="CG31" i="3"/>
  <c r="CN30" i="3"/>
  <c r="CG30" i="3"/>
  <c r="P30" i="3"/>
  <c r="P61" i="3" s="1"/>
  <c r="F30" i="3"/>
  <c r="F61" i="3" s="1"/>
  <c r="CN29" i="3"/>
  <c r="CG29" i="3"/>
  <c r="CN28" i="3"/>
  <c r="CG28" i="3"/>
  <c r="CN27" i="3"/>
  <c r="CG27" i="3"/>
  <c r="CN26" i="3"/>
  <c r="CG26" i="3"/>
  <c r="CN25" i="3"/>
  <c r="CG25" i="3"/>
  <c r="CN24" i="3"/>
  <c r="CG24" i="3"/>
  <c r="CN23" i="3"/>
  <c r="CG23" i="3"/>
  <c r="P23" i="3"/>
  <c r="P54" i="3" s="1"/>
  <c r="F23" i="3"/>
  <c r="F54" i="3" s="1"/>
  <c r="CN22" i="3"/>
  <c r="CG22" i="3"/>
  <c r="CN21" i="3"/>
  <c r="CG21" i="3"/>
  <c r="CN20" i="3"/>
  <c r="CG20" i="3"/>
  <c r="BZ20" i="3"/>
  <c r="BS20" i="3"/>
  <c r="CN19" i="3"/>
  <c r="CG19" i="3"/>
  <c r="BZ19" i="3"/>
  <c r="BS19" i="3"/>
  <c r="CN18" i="3"/>
  <c r="CG18" i="3"/>
  <c r="BZ18" i="3"/>
  <c r="BS18" i="3"/>
  <c r="CN17" i="3"/>
  <c r="CG17" i="3"/>
  <c r="BZ17" i="3"/>
  <c r="BS17" i="3"/>
  <c r="CN16" i="3"/>
  <c r="CG16" i="3"/>
  <c r="BZ16" i="3"/>
  <c r="BS16" i="3"/>
  <c r="P16" i="3"/>
  <c r="P47" i="3" s="1"/>
  <c r="F16" i="3"/>
  <c r="F47" i="3" s="1"/>
  <c r="CN15" i="3"/>
  <c r="CG15" i="3"/>
  <c r="BZ15" i="3"/>
  <c r="BS15" i="3"/>
  <c r="CN14" i="3"/>
  <c r="CG14" i="3"/>
  <c r="BZ14" i="3"/>
  <c r="BS14" i="3"/>
  <c r="CN13" i="3"/>
  <c r="CG13" i="3"/>
  <c r="BZ13" i="3"/>
  <c r="BS13" i="3"/>
  <c r="CN12" i="3"/>
  <c r="CG12" i="3"/>
  <c r="BZ12" i="3"/>
  <c r="BS12" i="3"/>
  <c r="CN11" i="3"/>
  <c r="CG11" i="3"/>
  <c r="BZ11" i="3"/>
  <c r="BS11" i="3"/>
  <c r="CN10" i="3"/>
  <c r="CG10" i="3"/>
  <c r="BZ10" i="3"/>
  <c r="BS10" i="3"/>
  <c r="CN9" i="3"/>
  <c r="CG9" i="3"/>
  <c r="BZ9" i="3"/>
  <c r="BS9" i="3"/>
  <c r="P9" i="3"/>
  <c r="P40" i="3" s="1"/>
  <c r="F9" i="3"/>
  <c r="F40" i="3" s="1"/>
  <c r="CN8" i="3"/>
  <c r="CG8" i="3"/>
  <c r="BZ8" i="3"/>
  <c r="BS8" i="3"/>
  <c r="CN7" i="3"/>
  <c r="CG7" i="3"/>
  <c r="BZ7" i="3"/>
  <c r="BS7" i="3"/>
  <c r="CN6" i="3"/>
  <c r="CG6" i="3"/>
  <c r="BZ6" i="3"/>
  <c r="BS6" i="3"/>
  <c r="CN5" i="3"/>
  <c r="CG5" i="3"/>
  <c r="BZ5" i="3"/>
  <c r="BS5" i="3"/>
  <c r="CN4" i="3"/>
  <c r="CG4" i="3"/>
  <c r="BZ4" i="3"/>
  <c r="BS4" i="3"/>
  <c r="CN3" i="3"/>
  <c r="CG3" i="3"/>
  <c r="BZ3" i="3"/>
  <c r="BS3" i="3"/>
  <c r="CN2" i="3"/>
  <c r="CG2" i="3"/>
  <c r="BZ2" i="3"/>
  <c r="BS2" i="3"/>
  <c r="CN1" i="3"/>
  <c r="CG1" i="3"/>
  <c r="BZ1" i="3"/>
  <c r="BS1" i="3"/>
  <c r="CG81" i="2"/>
  <c r="CG80" i="2"/>
  <c r="CG79" i="2"/>
  <c r="CG78" i="2"/>
  <c r="CG77" i="2"/>
  <c r="CG76" i="2"/>
  <c r="CG75" i="2"/>
  <c r="CG74" i="2"/>
  <c r="CG73" i="2"/>
  <c r="CG72" i="2"/>
  <c r="CG71" i="2"/>
  <c r="CG70" i="2"/>
  <c r="CG69" i="2"/>
  <c r="CG68" i="2"/>
  <c r="CG67" i="2"/>
  <c r="CG66" i="2"/>
  <c r="CG65" i="2"/>
  <c r="CG64" i="2"/>
  <c r="CG63" i="2"/>
  <c r="CG62" i="2"/>
  <c r="CG61" i="2"/>
  <c r="CG60" i="2"/>
  <c r="CG59" i="2"/>
  <c r="CG58" i="2"/>
  <c r="CG57" i="2"/>
  <c r="CG56" i="2"/>
  <c r="M56" i="2"/>
  <c r="C56" i="2"/>
  <c r="CG55" i="2"/>
  <c r="CG54" i="2"/>
  <c r="CG53" i="2"/>
  <c r="CG52" i="2"/>
  <c r="CG51" i="2"/>
  <c r="CG50" i="2"/>
  <c r="CG49" i="2"/>
  <c r="M49" i="2"/>
  <c r="C49" i="2"/>
  <c r="CG48" i="2"/>
  <c r="CG47" i="2"/>
  <c r="CG46" i="2"/>
  <c r="CN45" i="2"/>
  <c r="CG45" i="2"/>
  <c r="CN44" i="2"/>
  <c r="CG44" i="2"/>
  <c r="CN43" i="2"/>
  <c r="CG43" i="2"/>
  <c r="CN42" i="2"/>
  <c r="CG42" i="2"/>
  <c r="M42" i="2"/>
  <c r="C42" i="2"/>
  <c r="CN41" i="2"/>
  <c r="CG41" i="2"/>
  <c r="CN40" i="2"/>
  <c r="CG40" i="2"/>
  <c r="CN39" i="2"/>
  <c r="CG39" i="2"/>
  <c r="CN38" i="2"/>
  <c r="CG38" i="2"/>
  <c r="CN37" i="2"/>
  <c r="CG37" i="2"/>
  <c r="CN36" i="2"/>
  <c r="CG36" i="2"/>
  <c r="CN35" i="2"/>
  <c r="CG35" i="2"/>
  <c r="M35" i="2"/>
  <c r="C35" i="2"/>
  <c r="CN34" i="2"/>
  <c r="CG34" i="2"/>
  <c r="CN33" i="2"/>
  <c r="CG33" i="2"/>
  <c r="F33" i="2"/>
  <c r="A33" i="2"/>
  <c r="CN32" i="2"/>
  <c r="CG32" i="2"/>
  <c r="S32" i="2"/>
  <c r="A32" i="2"/>
  <c r="CN31" i="2"/>
  <c r="CG31" i="2"/>
  <c r="CN30" i="2"/>
  <c r="CG30" i="2"/>
  <c r="P30" i="2"/>
  <c r="P61" i="2" s="1"/>
  <c r="F30" i="2"/>
  <c r="F61" i="2" s="1"/>
  <c r="CN29" i="2"/>
  <c r="CG29" i="2"/>
  <c r="CN28" i="2"/>
  <c r="CG28" i="2"/>
  <c r="CN27" i="2"/>
  <c r="CG27" i="2"/>
  <c r="CN26" i="2"/>
  <c r="CG26" i="2"/>
  <c r="CN25" i="2"/>
  <c r="CG25" i="2"/>
  <c r="CN24" i="2"/>
  <c r="CG24" i="2"/>
  <c r="CN23" i="2"/>
  <c r="CG23" i="2"/>
  <c r="P23" i="2"/>
  <c r="P54" i="2" s="1"/>
  <c r="F23" i="2"/>
  <c r="F54" i="2" s="1"/>
  <c r="CN22" i="2"/>
  <c r="CG22" i="2"/>
  <c r="CN21" i="2"/>
  <c r="CG21" i="2"/>
  <c r="CN20" i="2"/>
  <c r="CG20" i="2"/>
  <c r="BZ20" i="2"/>
  <c r="BS20" i="2"/>
  <c r="CN19" i="2"/>
  <c r="CG19" i="2"/>
  <c r="BZ19" i="2"/>
  <c r="BS19" i="2"/>
  <c r="CN18" i="2"/>
  <c r="CG18" i="2"/>
  <c r="BZ18" i="2"/>
  <c r="BS18" i="2"/>
  <c r="CN17" i="2"/>
  <c r="CG17" i="2"/>
  <c r="BZ17" i="2"/>
  <c r="BS17" i="2"/>
  <c r="CN16" i="2"/>
  <c r="CG16" i="2"/>
  <c r="BZ16" i="2"/>
  <c r="BS16" i="2"/>
  <c r="P16" i="2"/>
  <c r="P47" i="2" s="1"/>
  <c r="F16" i="2"/>
  <c r="F47" i="2" s="1"/>
  <c r="CN15" i="2"/>
  <c r="CG15" i="2"/>
  <c r="BZ15" i="2"/>
  <c r="BS15" i="2"/>
  <c r="CN14" i="2"/>
  <c r="CG14" i="2"/>
  <c r="BZ14" i="2"/>
  <c r="BS14" i="2"/>
  <c r="CN13" i="2"/>
  <c r="CG13" i="2"/>
  <c r="BZ13" i="2"/>
  <c r="BS13" i="2"/>
  <c r="CN12" i="2"/>
  <c r="CG12" i="2"/>
  <c r="BZ12" i="2"/>
  <c r="BS12" i="2"/>
  <c r="CN11" i="2"/>
  <c r="CG11" i="2"/>
  <c r="BZ11" i="2"/>
  <c r="BS11" i="2"/>
  <c r="CN10" i="2"/>
  <c r="CG10" i="2"/>
  <c r="BZ10" i="2"/>
  <c r="BS10" i="2"/>
  <c r="CN9" i="2"/>
  <c r="CG9" i="2"/>
  <c r="BZ9" i="2"/>
  <c r="BS9" i="2"/>
  <c r="P9" i="2"/>
  <c r="P40" i="2" s="1"/>
  <c r="F9" i="2"/>
  <c r="F40" i="2" s="1"/>
  <c r="CN8" i="2"/>
  <c r="CG8" i="2"/>
  <c r="BZ8" i="2"/>
  <c r="BS8" i="2"/>
  <c r="CN7" i="2"/>
  <c r="CG7" i="2"/>
  <c r="BZ7" i="2"/>
  <c r="BS7" i="2"/>
  <c r="CN6" i="2"/>
  <c r="CG6" i="2"/>
  <c r="BZ6" i="2"/>
  <c r="BS6" i="2"/>
  <c r="CN5" i="2"/>
  <c r="CG5" i="2"/>
  <c r="BZ5" i="2"/>
  <c r="BS5" i="2"/>
  <c r="CN4" i="2"/>
  <c r="CG4" i="2"/>
  <c r="BZ4" i="2"/>
  <c r="BS4" i="2"/>
  <c r="CN3" i="2"/>
  <c r="CG3" i="2"/>
  <c r="BZ3" i="2"/>
  <c r="BS3" i="2"/>
  <c r="CN2" i="2"/>
  <c r="CG2" i="2"/>
  <c r="BZ2" i="2"/>
  <c r="BS2" i="2"/>
  <c r="CN1" i="2"/>
  <c r="CG1" i="2"/>
  <c r="BZ1" i="2"/>
  <c r="BS1" i="2"/>
  <c r="AY10" i="9" l="1"/>
  <c r="AZ10" i="9"/>
  <c r="CT12" i="9"/>
  <c r="BS12" i="9" s="1"/>
  <c r="AI12" i="9" s="1"/>
  <c r="CM18" i="9"/>
  <c r="BY2" i="9"/>
  <c r="CT5" i="9"/>
  <c r="CT15" i="9"/>
  <c r="BY16" i="9"/>
  <c r="BY3" i="9"/>
  <c r="BY13" i="9"/>
  <c r="CM3" i="9"/>
  <c r="BO3" i="9" s="1"/>
  <c r="CF1" i="9"/>
  <c r="BI1" i="9" s="1"/>
  <c r="CF9" i="9"/>
  <c r="CT10" i="9"/>
  <c r="BT5" i="9"/>
  <c r="BS5" i="9"/>
  <c r="AE10" i="9"/>
  <c r="BN3" i="9"/>
  <c r="BJ9" i="9"/>
  <c r="BI9" i="9"/>
  <c r="CF7" i="9"/>
  <c r="CT14" i="9"/>
  <c r="CF28" i="9"/>
  <c r="CT31" i="9"/>
  <c r="CF44" i="9"/>
  <c r="CM50" i="9"/>
  <c r="CF53" i="9"/>
  <c r="CA7" i="8"/>
  <c r="BE7" i="8" s="1"/>
  <c r="BI4" i="9"/>
  <c r="BJ4" i="9"/>
  <c r="H29" i="9"/>
  <c r="H60" i="9" s="1"/>
  <c r="AO7" i="9"/>
  <c r="BT10" i="9"/>
  <c r="AO10" i="9" s="1"/>
  <c r="BS10" i="9"/>
  <c r="AI10" i="9" s="1"/>
  <c r="CM13" i="9"/>
  <c r="CF22" i="9"/>
  <c r="CF27" i="9"/>
  <c r="CF46" i="9"/>
  <c r="CT82" i="9"/>
  <c r="CT139" i="9"/>
  <c r="CH3" i="8"/>
  <c r="BJ3" i="8" s="1"/>
  <c r="CM4" i="9"/>
  <c r="CT6" i="9"/>
  <c r="CF8" i="9"/>
  <c r="CF10" i="9"/>
  <c r="CF12" i="9"/>
  <c r="CT19" i="9"/>
  <c r="CT35" i="9"/>
  <c r="CF131" i="9"/>
  <c r="CF36" i="9"/>
  <c r="CF2" i="9"/>
  <c r="BY4" i="9"/>
  <c r="BY5" i="9"/>
  <c r="CF6" i="9"/>
  <c r="BS7" i="9"/>
  <c r="BT8" i="9"/>
  <c r="CM12" i="9"/>
  <c r="CT13" i="9"/>
  <c r="CF15" i="9"/>
  <c r="BY17" i="9"/>
  <c r="BY18" i="9"/>
  <c r="CF39" i="9"/>
  <c r="CF43" i="9"/>
  <c r="CT48" i="9"/>
  <c r="CM49" i="9"/>
  <c r="CT67" i="9"/>
  <c r="CF111" i="9"/>
  <c r="CA5" i="8"/>
  <c r="BE5" i="8" s="1"/>
  <c r="CM81" i="9"/>
  <c r="CM73" i="9"/>
  <c r="CM65" i="9"/>
  <c r="CM128" i="9"/>
  <c r="CM112" i="9"/>
  <c r="CM96" i="9"/>
  <c r="CM79" i="9"/>
  <c r="CM71" i="9"/>
  <c r="CM63" i="9"/>
  <c r="CM83" i="9"/>
  <c r="CM67" i="9"/>
  <c r="CM1" i="9"/>
  <c r="CM136" i="9"/>
  <c r="CM104" i="9"/>
  <c r="CM69" i="9"/>
  <c r="CM60" i="9"/>
  <c r="CM75" i="9"/>
  <c r="CM44" i="9"/>
  <c r="CM77" i="9"/>
  <c r="CM58" i="9"/>
  <c r="CM36" i="9"/>
  <c r="CM30" i="9"/>
  <c r="CM14" i="9"/>
  <c r="CM88" i="9"/>
  <c r="CM46" i="9"/>
  <c r="CM8" i="9"/>
  <c r="CM6" i="9"/>
  <c r="CM120" i="9"/>
  <c r="CM2" i="9"/>
  <c r="R28" i="9"/>
  <c r="R59" i="9" s="1"/>
  <c r="AI8" i="9"/>
  <c r="AK10" i="9"/>
  <c r="CF11" i="9"/>
  <c r="CM23" i="9"/>
  <c r="CT54" i="9"/>
  <c r="CT81" i="9"/>
  <c r="CT135" i="9"/>
  <c r="CM138" i="9"/>
  <c r="BT2" i="7"/>
  <c r="AY2" i="7" s="1"/>
  <c r="CT47" i="9"/>
  <c r="CT2" i="9"/>
  <c r="CT66" i="9"/>
  <c r="CT36" i="9"/>
  <c r="CT9" i="9"/>
  <c r="CM11" i="9"/>
  <c r="CM21" i="9"/>
  <c r="CF32" i="9"/>
  <c r="CT33" i="9"/>
  <c r="AZ3" i="9"/>
  <c r="AY3" i="9"/>
  <c r="CT4" i="9"/>
  <c r="CF5" i="9"/>
  <c r="CM10" i="9"/>
  <c r="BY11" i="9"/>
  <c r="BY12" i="9"/>
  <c r="CF13" i="9"/>
  <c r="CF14" i="9"/>
  <c r="CM16" i="9"/>
  <c r="CF19" i="9"/>
  <c r="CM20" i="9"/>
  <c r="CT22" i="9"/>
  <c r="CM24" i="9"/>
  <c r="CT41" i="9"/>
  <c r="CM42" i="9"/>
  <c r="CT45" i="9"/>
  <c r="CM52" i="9"/>
  <c r="CT57" i="9"/>
  <c r="CM61" i="9"/>
  <c r="CF93" i="9"/>
  <c r="CT95" i="9"/>
  <c r="CF97" i="9"/>
  <c r="CM98" i="9"/>
  <c r="CM19" i="9"/>
  <c r="CT21" i="9"/>
  <c r="CT24" i="9"/>
  <c r="CM26" i="9"/>
  <c r="CF31" i="9"/>
  <c r="CT50" i="9"/>
  <c r="CT103" i="9"/>
  <c r="CF109" i="9"/>
  <c r="CO5" i="8"/>
  <c r="BO5" i="8" s="1"/>
  <c r="CO7" i="8"/>
  <c r="BO7" i="8" s="1"/>
  <c r="CA10" i="8"/>
  <c r="BD10" i="8" s="1"/>
  <c r="AF10" i="8" s="1"/>
  <c r="CA12" i="8"/>
  <c r="BY1" i="9"/>
  <c r="CT78" i="9"/>
  <c r="CT70" i="9"/>
  <c r="CT62" i="9"/>
  <c r="CT59" i="9"/>
  <c r="CT133" i="9"/>
  <c r="CT117" i="9"/>
  <c r="CT101" i="9"/>
  <c r="CT85" i="9"/>
  <c r="CT76" i="9"/>
  <c r="CT68" i="9"/>
  <c r="CT72" i="9"/>
  <c r="CT40" i="9"/>
  <c r="CT38" i="9"/>
  <c r="CT125" i="9"/>
  <c r="CT93" i="9"/>
  <c r="CT74" i="9"/>
  <c r="CT80" i="9"/>
  <c r="CT64" i="9"/>
  <c r="CT42" i="9"/>
  <c r="CT3" i="9"/>
  <c r="BY6" i="9"/>
  <c r="CM7" i="9"/>
  <c r="BY8" i="9"/>
  <c r="CM9" i="9"/>
  <c r="CT16" i="9"/>
  <c r="CM17" i="9"/>
  <c r="CM22" i="9"/>
  <c r="CT23" i="9"/>
  <c r="CT26" i="9"/>
  <c r="CT27" i="9"/>
  <c r="CT28" i="9"/>
  <c r="CT29" i="9"/>
  <c r="CM31" i="9"/>
  <c r="CT32" i="9"/>
  <c r="CM33" i="9"/>
  <c r="CM34" i="9"/>
  <c r="CM38" i="9"/>
  <c r="CT39" i="9"/>
  <c r="CF41" i="9"/>
  <c r="CT43" i="9"/>
  <c r="CT44" i="9"/>
  <c r="CF45" i="9"/>
  <c r="CF47" i="9"/>
  <c r="CM55" i="9"/>
  <c r="CF57" i="9"/>
  <c r="CF59" i="9"/>
  <c r="CF71" i="9"/>
  <c r="CF72" i="9"/>
  <c r="CM78" i="9"/>
  <c r="CT89" i="9"/>
  <c r="CM114" i="9"/>
  <c r="CF117" i="9"/>
  <c r="CM118" i="9"/>
  <c r="CT119" i="9"/>
  <c r="CM132" i="9"/>
  <c r="CF17" i="9"/>
  <c r="CT18" i="9"/>
  <c r="CT25" i="9"/>
  <c r="CM29" i="9"/>
  <c r="CF30" i="9"/>
  <c r="CF33" i="9"/>
  <c r="CT37" i="9"/>
  <c r="CF54" i="9"/>
  <c r="CT65" i="9"/>
  <c r="CF73" i="9"/>
  <c r="CM106" i="9"/>
  <c r="CT107" i="9"/>
  <c r="CT121" i="9"/>
  <c r="BT14" i="8"/>
  <c r="BT3" i="8"/>
  <c r="AZ3" i="8" s="1"/>
  <c r="CF84" i="9"/>
  <c r="CF76" i="9"/>
  <c r="CF68" i="9"/>
  <c r="CF139" i="9"/>
  <c r="CF123" i="9"/>
  <c r="CF107" i="9"/>
  <c r="CF91" i="9"/>
  <c r="CF82" i="9"/>
  <c r="CF74" i="9"/>
  <c r="CF66" i="9"/>
  <c r="CF78" i="9"/>
  <c r="CF62" i="9"/>
  <c r="CF40" i="9"/>
  <c r="CF38" i="9"/>
  <c r="CF115" i="9"/>
  <c r="CF80" i="9"/>
  <c r="CF64" i="9"/>
  <c r="CF70" i="9"/>
  <c r="CF42" i="9"/>
  <c r="CT1" i="9"/>
  <c r="CF3" i="9"/>
  <c r="CM5" i="9"/>
  <c r="BY7" i="9"/>
  <c r="BY9" i="9"/>
  <c r="CT11" i="9"/>
  <c r="BY14" i="9"/>
  <c r="CT17" i="9"/>
  <c r="CT20" i="9"/>
  <c r="CF23" i="9"/>
  <c r="CF25" i="9"/>
  <c r="CT34" i="9"/>
  <c r="CM35" i="9"/>
  <c r="CF37" i="9"/>
  <c r="CM40" i="9"/>
  <c r="CM41" i="9"/>
  <c r="CT46" i="9"/>
  <c r="CM48" i="9"/>
  <c r="CF50" i="9"/>
  <c r="CM51" i="9"/>
  <c r="CT53" i="9"/>
  <c r="CT55" i="9"/>
  <c r="CM56" i="9"/>
  <c r="CM59" i="9"/>
  <c r="CM62" i="9"/>
  <c r="CM76" i="9"/>
  <c r="CT83" i="9"/>
  <c r="CF85" i="9"/>
  <c r="CM86" i="9"/>
  <c r="CT87" i="9"/>
  <c r="CF99" i="9"/>
  <c r="CM100" i="9"/>
  <c r="CF125" i="9"/>
  <c r="CT127" i="9"/>
  <c r="CF129" i="9"/>
  <c r="CM130" i="9"/>
  <c r="CF24" i="9"/>
  <c r="CF26" i="9"/>
  <c r="CM32" i="9"/>
  <c r="CF35" i="9"/>
  <c r="CM37" i="9"/>
  <c r="CM39" i="9"/>
  <c r="CM43" i="9"/>
  <c r="CF48" i="9"/>
  <c r="CF55" i="9"/>
  <c r="CT58" i="9"/>
  <c r="CT86" i="9"/>
  <c r="CT88" i="9"/>
  <c r="CM97" i="9"/>
  <c r="CM99" i="9"/>
  <c r="CF108" i="9"/>
  <c r="CF110" i="9"/>
  <c r="CT118" i="9"/>
  <c r="CT120" i="9"/>
  <c r="CM129" i="9"/>
  <c r="CM131" i="9"/>
  <c r="CF140" i="9"/>
  <c r="CM47" i="9"/>
  <c r="CT49" i="9"/>
  <c r="CT51" i="9"/>
  <c r="CT52" i="9"/>
  <c r="CM53" i="9"/>
  <c r="CM54" i="9"/>
  <c r="CT56" i="9"/>
  <c r="CF58" i="9"/>
  <c r="CF63" i="9"/>
  <c r="CF65" i="9"/>
  <c r="CM68" i="9"/>
  <c r="CM70" i="9"/>
  <c r="CT73" i="9"/>
  <c r="CT75" i="9"/>
  <c r="CF79" i="9"/>
  <c r="CF81" i="9"/>
  <c r="CM84" i="9"/>
  <c r="CM90" i="9"/>
  <c r="CT91" i="9"/>
  <c r="CF95" i="9"/>
  <c r="CF101" i="9"/>
  <c r="CM102" i="9"/>
  <c r="CT105" i="9"/>
  <c r="CT111" i="9"/>
  <c r="CF113" i="9"/>
  <c r="CM116" i="9"/>
  <c r="CM122" i="9"/>
  <c r="CT123" i="9"/>
  <c r="CF127" i="9"/>
  <c r="CF133" i="9"/>
  <c r="CM134" i="9"/>
  <c r="CT137" i="9"/>
  <c r="CM15" i="9"/>
  <c r="CF16" i="9"/>
  <c r="CF18" i="9"/>
  <c r="CF20" i="9"/>
  <c r="CF21" i="9"/>
  <c r="CM25" i="9"/>
  <c r="CM27" i="9"/>
  <c r="CM28" i="9"/>
  <c r="CF29" i="9"/>
  <c r="CT30" i="9"/>
  <c r="CF34" i="9"/>
  <c r="CM45" i="9"/>
  <c r="CF49" i="9"/>
  <c r="CF51" i="9"/>
  <c r="CF52" i="9"/>
  <c r="CF56" i="9"/>
  <c r="CM57" i="9"/>
  <c r="CT60" i="9"/>
  <c r="CF92" i="9"/>
  <c r="CF94" i="9"/>
  <c r="CT102" i="9"/>
  <c r="CT104" i="9"/>
  <c r="CM113" i="9"/>
  <c r="CM115" i="9"/>
  <c r="CF124" i="9"/>
  <c r="CF126" i="9"/>
  <c r="CT134" i="9"/>
  <c r="CT136" i="9"/>
  <c r="CF60" i="9"/>
  <c r="CT61" i="9"/>
  <c r="CM64" i="9"/>
  <c r="CF67" i="9"/>
  <c r="CT69" i="9"/>
  <c r="CM72" i="9"/>
  <c r="CF75" i="9"/>
  <c r="CT77" i="9"/>
  <c r="CM80" i="9"/>
  <c r="CF83" i="9"/>
  <c r="CF87" i="9"/>
  <c r="CF89" i="9"/>
  <c r="CM92" i="9"/>
  <c r="CM94" i="9"/>
  <c r="CT97" i="9"/>
  <c r="CT99" i="9"/>
  <c r="CF103" i="9"/>
  <c r="CF105" i="9"/>
  <c r="CM108" i="9"/>
  <c r="CM110" i="9"/>
  <c r="CT113" i="9"/>
  <c r="CT115" i="9"/>
  <c r="CF119" i="9"/>
  <c r="CF121" i="9"/>
  <c r="CM124" i="9"/>
  <c r="CM126" i="9"/>
  <c r="CT129" i="9"/>
  <c r="CT131" i="9"/>
  <c r="CF135" i="9"/>
  <c r="CF137" i="9"/>
  <c r="CM140" i="9"/>
  <c r="CF61" i="9"/>
  <c r="CT63" i="9"/>
  <c r="CM66" i="9"/>
  <c r="CF69" i="9"/>
  <c r="CT71" i="9"/>
  <c r="CM74" i="9"/>
  <c r="CF77" i="9"/>
  <c r="CT79" i="9"/>
  <c r="CM82" i="9"/>
  <c r="CF86" i="9"/>
  <c r="CM89" i="9"/>
  <c r="CM91" i="9"/>
  <c r="CT94" i="9"/>
  <c r="CT96" i="9"/>
  <c r="CF100" i="9"/>
  <c r="CF102" i="9"/>
  <c r="CM105" i="9"/>
  <c r="CM107" i="9"/>
  <c r="CT110" i="9"/>
  <c r="CT112" i="9"/>
  <c r="CF116" i="9"/>
  <c r="CF118" i="9"/>
  <c r="CM121" i="9"/>
  <c r="CM123" i="9"/>
  <c r="CT126" i="9"/>
  <c r="CT128" i="9"/>
  <c r="CF132" i="9"/>
  <c r="CF134" i="9"/>
  <c r="CM137" i="9"/>
  <c r="CM139" i="9"/>
  <c r="CM85" i="9"/>
  <c r="CF88" i="9"/>
  <c r="CT90" i="9"/>
  <c r="CM93" i="9"/>
  <c r="CF96" i="9"/>
  <c r="CT98" i="9"/>
  <c r="CM101" i="9"/>
  <c r="CF104" i="9"/>
  <c r="CT106" i="9"/>
  <c r="CM109" i="9"/>
  <c r="CF112" i="9"/>
  <c r="CT114" i="9"/>
  <c r="CM117" i="9"/>
  <c r="CF120" i="9"/>
  <c r="CT122" i="9"/>
  <c r="CM125" i="9"/>
  <c r="CF128" i="9"/>
  <c r="CT130" i="9"/>
  <c r="CM133" i="9"/>
  <c r="CF136" i="9"/>
  <c r="CT138" i="9"/>
  <c r="CT84" i="9"/>
  <c r="CM87" i="9"/>
  <c r="CF90" i="9"/>
  <c r="CT92" i="9"/>
  <c r="CM95" i="9"/>
  <c r="CF98" i="9"/>
  <c r="CT100" i="9"/>
  <c r="CM103" i="9"/>
  <c r="CF106" i="9"/>
  <c r="CT108" i="9"/>
  <c r="CM111" i="9"/>
  <c r="CF114" i="9"/>
  <c r="CT116" i="9"/>
  <c r="CM119" i="9"/>
  <c r="CF122" i="9"/>
  <c r="CT124" i="9"/>
  <c r="CM127" i="9"/>
  <c r="CF130" i="9"/>
  <c r="CT132" i="9"/>
  <c r="CM135" i="9"/>
  <c r="CF138" i="9"/>
  <c r="CT140" i="9"/>
  <c r="BI3" i="8"/>
  <c r="BN5" i="8"/>
  <c r="BN7" i="8"/>
  <c r="BE12" i="8"/>
  <c r="AL12" i="8" s="1"/>
  <c r="BD12" i="8"/>
  <c r="AF12" i="8" s="1"/>
  <c r="CO52" i="8"/>
  <c r="CO51" i="8"/>
  <c r="CO49" i="8"/>
  <c r="CO48" i="8"/>
  <c r="CO60" i="8"/>
  <c r="CO34" i="8"/>
  <c r="CO50" i="8"/>
  <c r="CO71" i="8"/>
  <c r="CO42" i="8"/>
  <c r="CO24" i="8"/>
  <c r="CO21" i="8"/>
  <c r="CO3" i="8"/>
  <c r="CH1" i="8"/>
  <c r="CH83" i="8"/>
  <c r="CH2" i="8"/>
  <c r="CH17" i="8"/>
  <c r="CH4" i="8"/>
  <c r="CH6" i="8"/>
  <c r="CH13" i="8"/>
  <c r="CA28" i="8"/>
  <c r="CA42" i="8"/>
  <c r="CA50" i="8"/>
  <c r="CH51" i="8"/>
  <c r="CO67" i="8"/>
  <c r="CA69" i="8"/>
  <c r="CO77" i="8"/>
  <c r="CO30" i="7"/>
  <c r="CO1" i="8"/>
  <c r="BT5" i="8"/>
  <c r="BT1" i="8"/>
  <c r="BT2" i="8"/>
  <c r="BT4" i="8"/>
  <c r="BT6" i="8"/>
  <c r="CO9" i="8"/>
  <c r="BT11" i="8"/>
  <c r="CO12" i="8"/>
  <c r="CA14" i="8"/>
  <c r="CH15" i="8"/>
  <c r="CO16" i="8"/>
  <c r="CH22" i="8"/>
  <c r="CA25" i="8"/>
  <c r="CH35" i="8"/>
  <c r="CO40" i="8"/>
  <c r="CH44" i="8"/>
  <c r="CH48" i="8"/>
  <c r="CH60" i="8"/>
  <c r="CA67" i="8"/>
  <c r="CH86" i="8"/>
  <c r="CH90" i="8"/>
  <c r="BT6" i="7"/>
  <c r="AZ6" i="7" s="1"/>
  <c r="CH11" i="7"/>
  <c r="BJ11" i="7" s="1"/>
  <c r="AN11" i="7" s="1"/>
  <c r="CO35" i="7"/>
  <c r="CA69" i="7"/>
  <c r="CA1" i="8"/>
  <c r="CO2" i="8"/>
  <c r="CA4" i="8"/>
  <c r="CO6" i="8"/>
  <c r="CH8" i="8"/>
  <c r="CA9" i="8"/>
  <c r="CO10" i="8"/>
  <c r="CA11" i="8"/>
  <c r="CH14" i="8"/>
  <c r="BT16" i="8"/>
  <c r="CH18" i="8"/>
  <c r="CA23" i="8"/>
  <c r="CO36" i="8"/>
  <c r="CH38" i="8"/>
  <c r="CH39" i="8"/>
  <c r="CO43" i="8"/>
  <c r="CO45" i="8"/>
  <c r="CH55" i="8"/>
  <c r="CH57" i="8"/>
  <c r="CH58" i="8"/>
  <c r="CA62" i="8"/>
  <c r="CH63" i="8"/>
  <c r="CO75" i="8"/>
  <c r="CA77" i="8"/>
  <c r="CO79" i="8"/>
  <c r="BE10" i="8"/>
  <c r="AL10" i="8" s="1"/>
  <c r="CH11" i="8"/>
  <c r="CA21" i="8"/>
  <c r="CA26" i="8"/>
  <c r="CO41" i="8"/>
  <c r="CA52" i="8"/>
  <c r="CA51" i="8"/>
  <c r="CA49" i="8"/>
  <c r="CA48" i="8"/>
  <c r="CA81" i="8"/>
  <c r="CA57" i="8"/>
  <c r="CA35" i="8"/>
  <c r="CA30" i="8"/>
  <c r="CA29" i="8"/>
  <c r="CA73" i="8"/>
  <c r="CA60" i="8"/>
  <c r="CA53" i="8"/>
  <c r="CA47" i="8"/>
  <c r="CA16" i="8"/>
  <c r="CA13" i="8"/>
  <c r="CA3" i="8"/>
  <c r="CA65" i="8"/>
  <c r="CA34" i="8"/>
  <c r="CA61" i="8"/>
  <c r="CO4" i="8"/>
  <c r="CA8" i="8"/>
  <c r="CO11" i="8"/>
  <c r="CO13" i="8"/>
  <c r="CA2" i="6"/>
  <c r="BE2" i="6" s="1"/>
  <c r="CA8" i="6"/>
  <c r="BD8" i="6" s="1"/>
  <c r="CA5" i="7"/>
  <c r="BE5" i="7" s="1"/>
  <c r="CA7" i="7"/>
  <c r="BE7" i="7" s="1"/>
  <c r="CA2" i="8"/>
  <c r="CA6" i="8"/>
  <c r="BT10" i="8"/>
  <c r="BT15" i="8"/>
  <c r="CO18" i="8"/>
  <c r="CO19" i="8"/>
  <c r="CO20" i="8"/>
  <c r="CO26" i="8"/>
  <c r="CH30" i="8"/>
  <c r="CH31" i="8"/>
  <c r="CA32" i="8"/>
  <c r="CA36" i="8"/>
  <c r="CH52" i="8"/>
  <c r="CO69" i="8"/>
  <c r="CA71" i="8"/>
  <c r="BT13" i="8"/>
  <c r="CA19" i="8"/>
  <c r="CA27" i="8"/>
  <c r="CH29" i="8"/>
  <c r="CO30" i="8"/>
  <c r="CO35" i="8"/>
  <c r="CA66" i="8"/>
  <c r="CH72" i="8"/>
  <c r="CA75" i="8"/>
  <c r="CH81" i="8"/>
  <c r="CH98" i="8"/>
  <c r="CH50" i="8"/>
  <c r="CH47" i="8"/>
  <c r="CH45" i="8"/>
  <c r="CH70" i="8"/>
  <c r="CH49" i="8"/>
  <c r="CH43" i="8"/>
  <c r="CH36" i="8"/>
  <c r="CH32" i="8"/>
  <c r="CH28" i="8"/>
  <c r="CH27" i="8"/>
  <c r="CH25" i="8"/>
  <c r="CH87" i="8"/>
  <c r="CH62" i="8"/>
  <c r="CH12" i="8"/>
  <c r="CO15" i="8"/>
  <c r="CO17" i="8"/>
  <c r="CH20" i="8"/>
  <c r="CO25" i="8"/>
  <c r="CO28" i="8"/>
  <c r="CO29" i="8"/>
  <c r="CO32" i="8"/>
  <c r="CH37" i="8"/>
  <c r="CA38" i="8"/>
  <c r="CA41" i="8"/>
  <c r="CA43" i="8"/>
  <c r="CA45" i="8"/>
  <c r="CH46" i="8"/>
  <c r="CH54" i="8"/>
  <c r="CA56" i="8"/>
  <c r="CH59" i="8"/>
  <c r="CH66" i="8"/>
  <c r="CO72" i="8"/>
  <c r="CA74" i="8"/>
  <c r="CH78" i="8"/>
  <c r="CH80" i="8"/>
  <c r="CO81" i="8"/>
  <c r="CH95" i="8"/>
  <c r="CH99" i="8"/>
  <c r="CA20" i="8"/>
  <c r="CH23" i="8"/>
  <c r="CA37" i="8"/>
  <c r="CO38" i="8"/>
  <c r="CA40" i="8"/>
  <c r="CO53" i="8"/>
  <c r="CO57" i="8"/>
  <c r="CO63" i="8"/>
  <c r="CA68" i="8"/>
  <c r="CA70" i="8"/>
  <c r="CO73" i="8"/>
  <c r="CH91" i="8"/>
  <c r="BT4" i="6"/>
  <c r="AY4" i="6" s="1"/>
  <c r="N14" i="6" s="1"/>
  <c r="N45" i="6" s="1"/>
  <c r="BT5" i="6"/>
  <c r="AY5" i="6" s="1"/>
  <c r="AE5" i="6" s="1"/>
  <c r="BT7" i="6"/>
  <c r="AY7" i="6" s="1"/>
  <c r="D28" i="6" s="1"/>
  <c r="D59" i="6" s="1"/>
  <c r="BT9" i="7"/>
  <c r="AY9" i="7" s="1"/>
  <c r="BT10" i="7"/>
  <c r="AZ10" i="7" s="1"/>
  <c r="BT15" i="7"/>
  <c r="CH22" i="7"/>
  <c r="CH5" i="8"/>
  <c r="BT7" i="8"/>
  <c r="CH7" i="8"/>
  <c r="BT8" i="8"/>
  <c r="CO8" i="8"/>
  <c r="BT9" i="8"/>
  <c r="CH9" i="8"/>
  <c r="CH10" i="8"/>
  <c r="BT12" i="8"/>
  <c r="CO14" i="8"/>
  <c r="CA15" i="8"/>
  <c r="CA17" i="8"/>
  <c r="CA18" i="8"/>
  <c r="CH19" i="8"/>
  <c r="CO27" i="8"/>
  <c r="CH33" i="8"/>
  <c r="CH34" i="8"/>
  <c r="CH40" i="8"/>
  <c r="CH41" i="8"/>
  <c r="CO46" i="8"/>
  <c r="CO54" i="8"/>
  <c r="CO61" i="8"/>
  <c r="CA63" i="8"/>
  <c r="CH64" i="8"/>
  <c r="CO70" i="8"/>
  <c r="CH74" i="8"/>
  <c r="CO76" i="8"/>
  <c r="CO78" i="8"/>
  <c r="CO80" i="8"/>
  <c r="CH85" i="8"/>
  <c r="CH89" i="8"/>
  <c r="CH93" i="8"/>
  <c r="CH16" i="8"/>
  <c r="CO22" i="8"/>
  <c r="CH24" i="8"/>
  <c r="CH26" i="8"/>
  <c r="CO31" i="8"/>
  <c r="CO33" i="8"/>
  <c r="CO39" i="8"/>
  <c r="CH42" i="8"/>
  <c r="CO44" i="8"/>
  <c r="CO47" i="8"/>
  <c r="CO55" i="8"/>
  <c r="CH56" i="8"/>
  <c r="CA58" i="8"/>
  <c r="CO59" i="8"/>
  <c r="CH65" i="8"/>
  <c r="CH67" i="8"/>
  <c r="CH68" i="8"/>
  <c r="CH71" i="8"/>
  <c r="CA76" i="8"/>
  <c r="CA78" i="8"/>
  <c r="CA79" i="8"/>
  <c r="CH82" i="8"/>
  <c r="CH96" i="8"/>
  <c r="CH21" i="8"/>
  <c r="CA22" i="8"/>
  <c r="CO23" i="8"/>
  <c r="CA31" i="8"/>
  <c r="CA33" i="8"/>
  <c r="CO37" i="8"/>
  <c r="CA39" i="8"/>
  <c r="CA44" i="8"/>
  <c r="CA46" i="8"/>
  <c r="CA54" i="8"/>
  <c r="CO56" i="8"/>
  <c r="CA59" i="8"/>
  <c r="CO62" i="8"/>
  <c r="CO64" i="8"/>
  <c r="CO65" i="8"/>
  <c r="CO68" i="8"/>
  <c r="CH73" i="8"/>
  <c r="CH75" i="8"/>
  <c r="CH76" i="8"/>
  <c r="CH79" i="8"/>
  <c r="CH88" i="8"/>
  <c r="CH94" i="8"/>
  <c r="CH97" i="8"/>
  <c r="CH53" i="8"/>
  <c r="CA55" i="8"/>
  <c r="CO58" i="8"/>
  <c r="CH61" i="8"/>
  <c r="CA64" i="8"/>
  <c r="CO66" i="8"/>
  <c r="CH69" i="8"/>
  <c r="CA72" i="8"/>
  <c r="CO74" i="8"/>
  <c r="CH77" i="8"/>
  <c r="CA80" i="8"/>
  <c r="CH84" i="8"/>
  <c r="CH92" i="8"/>
  <c r="CH100" i="8"/>
  <c r="AY10" i="7"/>
  <c r="AK6" i="7"/>
  <c r="CH70" i="7"/>
  <c r="CH58" i="7"/>
  <c r="CH87" i="7"/>
  <c r="CH62" i="7"/>
  <c r="CH35" i="7"/>
  <c r="CH34" i="7"/>
  <c r="CH30" i="7"/>
  <c r="CH56" i="7"/>
  <c r="CH40" i="7"/>
  <c r="CH83" i="7"/>
  <c r="CH95" i="7"/>
  <c r="CH80" i="7"/>
  <c r="CH78" i="7"/>
  <c r="CH59" i="7"/>
  <c r="CH49" i="7"/>
  <c r="CH41" i="7"/>
  <c r="CH38" i="7"/>
  <c r="CH24" i="7"/>
  <c r="CH21" i="7"/>
  <c r="CH18" i="7"/>
  <c r="CH17" i="7"/>
  <c r="CH16" i="7"/>
  <c r="AE2" i="7"/>
  <c r="N7" i="7"/>
  <c r="N38" i="7" s="1"/>
  <c r="CO2" i="7"/>
  <c r="CO57" i="7"/>
  <c r="AY3" i="7"/>
  <c r="C15" i="7" s="1"/>
  <c r="C46" i="7" s="1"/>
  <c r="AZ4" i="6"/>
  <c r="M15" i="6" s="1"/>
  <c r="M46" i="6" s="1"/>
  <c r="AK3" i="7"/>
  <c r="CH15" i="7"/>
  <c r="CO19" i="7"/>
  <c r="CH39" i="7"/>
  <c r="CO40" i="7"/>
  <c r="CO42" i="7"/>
  <c r="CH43" i="7"/>
  <c r="CO50" i="7"/>
  <c r="CH52" i="7"/>
  <c r="CO67" i="7"/>
  <c r="CA3" i="6"/>
  <c r="BD3" i="6" s="1"/>
  <c r="E14" i="6" s="1"/>
  <c r="E45" i="6" s="1"/>
  <c r="BT15" i="6"/>
  <c r="BT18" i="7"/>
  <c r="BT17" i="7"/>
  <c r="BT16" i="7"/>
  <c r="CH1" i="7"/>
  <c r="CA2" i="7"/>
  <c r="CA61" i="7"/>
  <c r="CA54" i="7"/>
  <c r="CA45" i="7"/>
  <c r="CA3" i="7"/>
  <c r="CH4" i="7"/>
  <c r="CO6" i="7"/>
  <c r="CH8" i="7"/>
  <c r="CA9" i="7"/>
  <c r="BT13" i="7"/>
  <c r="CO13" i="7"/>
  <c r="CA17" i="7"/>
  <c r="CA19" i="7"/>
  <c r="CA20" i="7"/>
  <c r="CO21" i="7"/>
  <c r="CH25" i="7"/>
  <c r="CA26" i="7"/>
  <c r="CH28" i="7"/>
  <c r="CH29" i="7"/>
  <c r="CH32" i="7"/>
  <c r="CA34" i="7"/>
  <c r="CH37" i="7"/>
  <c r="CO44" i="7"/>
  <c r="CA46" i="7"/>
  <c r="CO53" i="7"/>
  <c r="CA67" i="7"/>
  <c r="CH86" i="7"/>
  <c r="CO2" i="4"/>
  <c r="BN2" i="4" s="1"/>
  <c r="AI2" i="4" s="1"/>
  <c r="CO3" i="4"/>
  <c r="BO3" i="4" s="1"/>
  <c r="CA17" i="6"/>
  <c r="BT1" i="7"/>
  <c r="CH3" i="7"/>
  <c r="BT4" i="7"/>
  <c r="CO4" i="7"/>
  <c r="CO5" i="7"/>
  <c r="CA6" i="7"/>
  <c r="BT8" i="7"/>
  <c r="CH9" i="7"/>
  <c r="CH12" i="7"/>
  <c r="CA13" i="7"/>
  <c r="CH14" i="7"/>
  <c r="CO16" i="7"/>
  <c r="CO18" i="7"/>
  <c r="CH19" i="7"/>
  <c r="CA21" i="7"/>
  <c r="CO24" i="7"/>
  <c r="CH27" i="7"/>
  <c r="CA30" i="7"/>
  <c r="CA35" i="7"/>
  <c r="CH36" i="7"/>
  <c r="CA40" i="7"/>
  <c r="CO41" i="7"/>
  <c r="CA44" i="7"/>
  <c r="CO45" i="7"/>
  <c r="CA47" i="7"/>
  <c r="CH48" i="7"/>
  <c r="CA50" i="7"/>
  <c r="CA55" i="7"/>
  <c r="CA57" i="7"/>
  <c r="CA62" i="7"/>
  <c r="CH63" i="7"/>
  <c r="CO75" i="7"/>
  <c r="CA77" i="7"/>
  <c r="CO79" i="7"/>
  <c r="AZ9" i="7"/>
  <c r="CH10" i="7"/>
  <c r="BE12" i="7"/>
  <c r="AL12" i="7" s="1"/>
  <c r="CH13" i="7"/>
  <c r="CO17" i="7"/>
  <c r="CO20" i="7"/>
  <c r="CH23" i="7"/>
  <c r="CO26" i="7"/>
  <c r="CH31" i="7"/>
  <c r="CO77" i="7"/>
  <c r="CO56" i="7"/>
  <c r="CH60" i="7"/>
  <c r="CH90" i="7"/>
  <c r="CH4" i="6"/>
  <c r="BI4" i="6" s="1"/>
  <c r="CA6" i="6"/>
  <c r="BE6" i="6" s="1"/>
  <c r="AZ2" i="7"/>
  <c r="CH2" i="7"/>
  <c r="CO3" i="7"/>
  <c r="CA4" i="7"/>
  <c r="CH6" i="7"/>
  <c r="CO7" i="7"/>
  <c r="CO9" i="7"/>
  <c r="BT11" i="7"/>
  <c r="BT12" i="7"/>
  <c r="CO12" i="7"/>
  <c r="BT14" i="7"/>
  <c r="CA16" i="7"/>
  <c r="CA18" i="7"/>
  <c r="CH20" i="7"/>
  <c r="CA24" i="7"/>
  <c r="CH26" i="7"/>
  <c r="CH33" i="7"/>
  <c r="CO34" i="7"/>
  <c r="CO36" i="7"/>
  <c r="CA38" i="7"/>
  <c r="CA41" i="7"/>
  <c r="CH42" i="7"/>
  <c r="CO46" i="7"/>
  <c r="CH51" i="7"/>
  <c r="CO58" i="7"/>
  <c r="CO69" i="7"/>
  <c r="CA71" i="7"/>
  <c r="CO51" i="7"/>
  <c r="CA66" i="7"/>
  <c r="CH72" i="7"/>
  <c r="CO73" i="7"/>
  <c r="CH81" i="7"/>
  <c r="CH98" i="7"/>
  <c r="CO14" i="6"/>
  <c r="CO2" i="6"/>
  <c r="BN2" i="6" s="1"/>
  <c r="CH14" i="6"/>
  <c r="CA81" i="7"/>
  <c r="CA53" i="7"/>
  <c r="CA73" i="7"/>
  <c r="CA39" i="7"/>
  <c r="CA37" i="7"/>
  <c r="CA33" i="7"/>
  <c r="CA32" i="7"/>
  <c r="CA31" i="7"/>
  <c r="CA27" i="7"/>
  <c r="CO60" i="7"/>
  <c r="CO39" i="7"/>
  <c r="CO37" i="7"/>
  <c r="CO33" i="7"/>
  <c r="CO32" i="7"/>
  <c r="CO31" i="7"/>
  <c r="CO27" i="7"/>
  <c r="CH5" i="7"/>
  <c r="CH7" i="7"/>
  <c r="CA8" i="7"/>
  <c r="CO8" i="7"/>
  <c r="CO11" i="7"/>
  <c r="CA14" i="7"/>
  <c r="CO14" i="7"/>
  <c r="CA23" i="7"/>
  <c r="CO23" i="7"/>
  <c r="CA25" i="7"/>
  <c r="CO25" i="7"/>
  <c r="CO28" i="7"/>
  <c r="CA43" i="7"/>
  <c r="CO43" i="7"/>
  <c r="CH45" i="7"/>
  <c r="CO47" i="7"/>
  <c r="CA51" i="7"/>
  <c r="CA58" i="7"/>
  <c r="CA65" i="7"/>
  <c r="CH66" i="7"/>
  <c r="CO72" i="7"/>
  <c r="CA74" i="7"/>
  <c r="CO81" i="7"/>
  <c r="CH99" i="7"/>
  <c r="CH55" i="7"/>
  <c r="CO63" i="7"/>
  <c r="CA68" i="7"/>
  <c r="CA70" i="7"/>
  <c r="CA75" i="7"/>
  <c r="CH91" i="7"/>
  <c r="CO6" i="5"/>
  <c r="BN6" i="5" s="1"/>
  <c r="R21" i="5" s="1"/>
  <c r="R52" i="5" s="1"/>
  <c r="BT1" i="6"/>
  <c r="AY1" i="6" s="1"/>
  <c r="D7" i="6" s="1"/>
  <c r="D38" i="6" s="1"/>
  <c r="CH3" i="6"/>
  <c r="CO6" i="6"/>
  <c r="BN6" i="6" s="1"/>
  <c r="CA1" i="7"/>
  <c r="CO1" i="7"/>
  <c r="BT5" i="7"/>
  <c r="BT7" i="7"/>
  <c r="CA10" i="7"/>
  <c r="CO10" i="7"/>
  <c r="CA11" i="7"/>
  <c r="CA15" i="7"/>
  <c r="CO15" i="7"/>
  <c r="CA22" i="7"/>
  <c r="CO22" i="7"/>
  <c r="CA28" i="7"/>
  <c r="CA29" i="7"/>
  <c r="CO29" i="7"/>
  <c r="CO38" i="7"/>
  <c r="CA48" i="7"/>
  <c r="CO49" i="7"/>
  <c r="CH53" i="7"/>
  <c r="CA60" i="7"/>
  <c r="CO61" i="7"/>
  <c r="CA63" i="7"/>
  <c r="CH64" i="7"/>
  <c r="CO70" i="7"/>
  <c r="CO71" i="7"/>
  <c r="CH74" i="7"/>
  <c r="CO76" i="7"/>
  <c r="CO78" i="7"/>
  <c r="CO80" i="7"/>
  <c r="CH85" i="7"/>
  <c r="CH89" i="7"/>
  <c r="CH93" i="7"/>
  <c r="CA36" i="7"/>
  <c r="CA42" i="7"/>
  <c r="CH44" i="7"/>
  <c r="CH46" i="7"/>
  <c r="CH47" i="7"/>
  <c r="CA49" i="7"/>
  <c r="CO52" i="7"/>
  <c r="CH54" i="7"/>
  <c r="CA56" i="7"/>
  <c r="CO59" i="7"/>
  <c r="CH65" i="7"/>
  <c r="CH67" i="7"/>
  <c r="CH68" i="7"/>
  <c r="CH71" i="7"/>
  <c r="CA76" i="7"/>
  <c r="CA78" i="7"/>
  <c r="CA79" i="7"/>
  <c r="CH82" i="7"/>
  <c r="CH96" i="7"/>
  <c r="CA52" i="7"/>
  <c r="CO54" i="7"/>
  <c r="CA59" i="7"/>
  <c r="CO62" i="7"/>
  <c r="CO64" i="7"/>
  <c r="CO65" i="7"/>
  <c r="CO68" i="7"/>
  <c r="CH73" i="7"/>
  <c r="CH75" i="7"/>
  <c r="CH76" i="7"/>
  <c r="CH79" i="7"/>
  <c r="CH88" i="7"/>
  <c r="CH94" i="7"/>
  <c r="CH97" i="7"/>
  <c r="CO48" i="7"/>
  <c r="CH50" i="7"/>
  <c r="CO55" i="7"/>
  <c r="CH57" i="7"/>
  <c r="CH61" i="7"/>
  <c r="CA64" i="7"/>
  <c r="CO66" i="7"/>
  <c r="CH69" i="7"/>
  <c r="CA72" i="7"/>
  <c r="CO74" i="7"/>
  <c r="CH77" i="7"/>
  <c r="CA80" i="7"/>
  <c r="CH84" i="7"/>
  <c r="CH92" i="7"/>
  <c r="CH100" i="7"/>
  <c r="BO2" i="6"/>
  <c r="O28" i="6"/>
  <c r="O59" i="6" s="1"/>
  <c r="AF8" i="6"/>
  <c r="N15" i="6"/>
  <c r="N46" i="6" s="1"/>
  <c r="CA78" i="6"/>
  <c r="CH42" i="5"/>
  <c r="CA45" i="6"/>
  <c r="CA43" i="6"/>
  <c r="CA41" i="6"/>
  <c r="CA39" i="6"/>
  <c r="CA37" i="6"/>
  <c r="CA33" i="6"/>
  <c r="CA32" i="6"/>
  <c r="CA31" i="6"/>
  <c r="CA28" i="6"/>
  <c r="CA27" i="6"/>
  <c r="CA25" i="6"/>
  <c r="CA23" i="6"/>
  <c r="CA22" i="6"/>
  <c r="CA19" i="6"/>
  <c r="CA56" i="6"/>
  <c r="CA55" i="6"/>
  <c r="CA46" i="6"/>
  <c r="CA30" i="6"/>
  <c r="CA4" i="6"/>
  <c r="CA10" i="6"/>
  <c r="CA76" i="6"/>
  <c r="CA15" i="6"/>
  <c r="CA1" i="6"/>
  <c r="CA44" i="6"/>
  <c r="CA7" i="6"/>
  <c r="CH8" i="6"/>
  <c r="CA9" i="6"/>
  <c r="CO11" i="6"/>
  <c r="CO18" i="6"/>
  <c r="CA52" i="6"/>
  <c r="CA2" i="4"/>
  <c r="BE2" i="4" s="1"/>
  <c r="CH13" i="6"/>
  <c r="BT3" i="6"/>
  <c r="BT8" i="6"/>
  <c r="BT11" i="6"/>
  <c r="CO12" i="6"/>
  <c r="CO13" i="6"/>
  <c r="CA16" i="6"/>
  <c r="CA18" i="6"/>
  <c r="CA21" i="6"/>
  <c r="CA24" i="6"/>
  <c r="CA68" i="6"/>
  <c r="CA72" i="6"/>
  <c r="CO6" i="4"/>
  <c r="BN6" i="4" s="1"/>
  <c r="CA28" i="5"/>
  <c r="CA6" i="5"/>
  <c r="BE6" i="5" s="1"/>
  <c r="CO4" i="6"/>
  <c r="CO15" i="6"/>
  <c r="CO1" i="6"/>
  <c r="CO10" i="6"/>
  <c r="D21" i="6"/>
  <c r="D52" i="6" s="1"/>
  <c r="CO5" i="6"/>
  <c r="AE7" i="6"/>
  <c r="CO7" i="6"/>
  <c r="BE8" i="6"/>
  <c r="CO9" i="6"/>
  <c r="CA12" i="6"/>
  <c r="CA13" i="6"/>
  <c r="CA26" i="6"/>
  <c r="CA49" i="6"/>
  <c r="CA58" i="6"/>
  <c r="CA74" i="6"/>
  <c r="BT14" i="4"/>
  <c r="CA5" i="6"/>
  <c r="BT14" i="6"/>
  <c r="CO16" i="6"/>
  <c r="CA40" i="6"/>
  <c r="CA48" i="6"/>
  <c r="BT3" i="5"/>
  <c r="AZ3" i="5" s="1"/>
  <c r="AK3" i="5" s="1"/>
  <c r="BT4" i="5"/>
  <c r="AY4" i="5" s="1"/>
  <c r="CO2" i="5"/>
  <c r="BN2" i="5" s="1"/>
  <c r="R7" i="5" s="1"/>
  <c r="R38" i="5" s="1"/>
  <c r="CO8" i="5"/>
  <c r="BN8" i="5" s="1"/>
  <c r="AZ1" i="6"/>
  <c r="BT13" i="6"/>
  <c r="CH1" i="6"/>
  <c r="CO3" i="6"/>
  <c r="AZ5" i="6"/>
  <c r="CH5" i="6"/>
  <c r="CH7" i="6"/>
  <c r="CO8" i="6"/>
  <c r="CA14" i="6"/>
  <c r="CO17" i="6"/>
  <c r="CA20" i="6"/>
  <c r="CA34" i="6"/>
  <c r="CA35" i="6"/>
  <c r="CA62" i="6"/>
  <c r="CA66" i="6"/>
  <c r="CA11" i="6"/>
  <c r="CA29" i="6"/>
  <c r="CA47" i="6"/>
  <c r="CA79" i="6"/>
  <c r="CA4" i="4"/>
  <c r="BD4" i="4" s="1"/>
  <c r="O14" i="4" s="1"/>
  <c r="O45" i="4" s="1"/>
  <c r="CA3" i="4"/>
  <c r="BE3" i="4" s="1"/>
  <c r="AL3" i="4" s="1"/>
  <c r="CA6" i="4"/>
  <c r="BE6" i="4" s="1"/>
  <c r="O22" i="4" s="1"/>
  <c r="O53" i="4" s="1"/>
  <c r="CO12" i="4"/>
  <c r="BN12" i="4" s="1"/>
  <c r="AI12" i="4" s="1"/>
  <c r="CH7" i="5"/>
  <c r="BJ7" i="5" s="1"/>
  <c r="CA8" i="5"/>
  <c r="BD8" i="5" s="1"/>
  <c r="CO10" i="5"/>
  <c r="BO10" i="5" s="1"/>
  <c r="AO10" i="5" s="1"/>
  <c r="CA32" i="5"/>
  <c r="CH9" i="6"/>
  <c r="BT16" i="6"/>
  <c r="CH16" i="6"/>
  <c r="BT17" i="6"/>
  <c r="CH17" i="6"/>
  <c r="BT18" i="6"/>
  <c r="CH18" i="6"/>
  <c r="CA42" i="6"/>
  <c r="CA51" i="6"/>
  <c r="CA59" i="6"/>
  <c r="CA64" i="6"/>
  <c r="CA70" i="6"/>
  <c r="CA80" i="6"/>
  <c r="CA50" i="6"/>
  <c r="CA63" i="6"/>
  <c r="CA69" i="6"/>
  <c r="BT2" i="6"/>
  <c r="CH2" i="6"/>
  <c r="BT6" i="6"/>
  <c r="CH6" i="6"/>
  <c r="BT9" i="6"/>
  <c r="BT10" i="6"/>
  <c r="CH10" i="6"/>
  <c r="CH11" i="6"/>
  <c r="BT12" i="6"/>
  <c r="CH12" i="6"/>
  <c r="CH15" i="6"/>
  <c r="CA36" i="6"/>
  <c r="CA38" i="6"/>
  <c r="CA61" i="6"/>
  <c r="CA71" i="6"/>
  <c r="CA77" i="6"/>
  <c r="CA54" i="6"/>
  <c r="CA60" i="6"/>
  <c r="CA67" i="6"/>
  <c r="CA75" i="6"/>
  <c r="CA53" i="6"/>
  <c r="CA57" i="6"/>
  <c r="CA65" i="6"/>
  <c r="CA73" i="6"/>
  <c r="CA81" i="6"/>
  <c r="BO12" i="4"/>
  <c r="AO12" i="4" s="1"/>
  <c r="BI7" i="5"/>
  <c r="CH4" i="4"/>
  <c r="BJ4" i="4" s="1"/>
  <c r="CO15" i="5"/>
  <c r="CO19" i="5"/>
  <c r="CH24" i="5"/>
  <c r="CH30" i="5"/>
  <c r="BT8" i="4"/>
  <c r="AZ8" i="4" s="1"/>
  <c r="AK8" i="4" s="1"/>
  <c r="CO33" i="4"/>
  <c r="CO3" i="5"/>
  <c r="CH4" i="5"/>
  <c r="CH9" i="5"/>
  <c r="CA11" i="5"/>
  <c r="CH13" i="5"/>
  <c r="CO14" i="5"/>
  <c r="BT18" i="5"/>
  <c r="CO29" i="5"/>
  <c r="CA46" i="5"/>
  <c r="CA66" i="5"/>
  <c r="CA70" i="5"/>
  <c r="CA74" i="5"/>
  <c r="CO4" i="4"/>
  <c r="BN4" i="4" s="1"/>
  <c r="R14" i="4" s="1"/>
  <c r="R45" i="4" s="1"/>
  <c r="CH7" i="4"/>
  <c r="BI7" i="4" s="1"/>
  <c r="CA11" i="4"/>
  <c r="BE11" i="4" s="1"/>
  <c r="AL11" i="4" s="1"/>
  <c r="BT12" i="4"/>
  <c r="AZ12" i="4" s="1"/>
  <c r="BT1" i="5"/>
  <c r="CO38" i="5"/>
  <c r="CO34" i="5"/>
  <c r="CO44" i="5"/>
  <c r="CO28" i="5"/>
  <c r="CO27" i="5"/>
  <c r="CO25" i="5"/>
  <c r="CO16" i="5"/>
  <c r="CO13" i="5"/>
  <c r="CO12" i="5"/>
  <c r="CO4" i="5"/>
  <c r="CO1" i="5"/>
  <c r="CA3" i="5"/>
  <c r="BT5" i="5"/>
  <c r="CO5" i="5"/>
  <c r="BT7" i="5"/>
  <c r="CO7" i="5"/>
  <c r="BT9" i="5"/>
  <c r="CO9" i="5"/>
  <c r="CA10" i="5"/>
  <c r="CH11" i="5"/>
  <c r="CA15" i="5"/>
  <c r="CH16" i="5"/>
  <c r="CH17" i="5"/>
  <c r="CO23" i="5"/>
  <c r="CH35" i="5"/>
  <c r="CA51" i="5"/>
  <c r="CO9" i="4"/>
  <c r="CH12" i="4"/>
  <c r="BJ12" i="4" s="1"/>
  <c r="AN12" i="4" s="1"/>
  <c r="CO28" i="4"/>
  <c r="CO11" i="5"/>
  <c r="BT16" i="5"/>
  <c r="BT17" i="5"/>
  <c r="CO18" i="5"/>
  <c r="CO21" i="5"/>
  <c r="CH22" i="5"/>
  <c r="CH26" i="5"/>
  <c r="CH31" i="5"/>
  <c r="BT10" i="4"/>
  <c r="AY10" i="4" s="1"/>
  <c r="CA28" i="4"/>
  <c r="BT15" i="5"/>
  <c r="CH1" i="5"/>
  <c r="CA2" i="5"/>
  <c r="CH5" i="5"/>
  <c r="CH12" i="5"/>
  <c r="CA19" i="5"/>
  <c r="CO22" i="5"/>
  <c r="CH23" i="5"/>
  <c r="CO40" i="5"/>
  <c r="CH54" i="5"/>
  <c r="CA62" i="5"/>
  <c r="CA78" i="5"/>
  <c r="BT2" i="3"/>
  <c r="AZ2" i="3" s="1"/>
  <c r="AK2" i="3" s="1"/>
  <c r="BT15" i="4"/>
  <c r="CA10" i="4"/>
  <c r="BE10" i="4" s="1"/>
  <c r="AL10" i="4" s="1"/>
  <c r="BT5" i="4"/>
  <c r="AY5" i="4" s="1"/>
  <c r="CA38" i="5"/>
  <c r="CA35" i="5"/>
  <c r="CA23" i="5"/>
  <c r="CA22" i="5"/>
  <c r="CA17" i="5"/>
  <c r="CA16" i="5"/>
  <c r="CA13" i="5"/>
  <c r="CA12" i="5"/>
  <c r="CA4" i="5"/>
  <c r="CA34" i="5"/>
  <c r="CA1" i="5"/>
  <c r="CH3" i="5"/>
  <c r="CA5" i="5"/>
  <c r="CA7" i="5"/>
  <c r="CA9" i="5"/>
  <c r="BT11" i="5"/>
  <c r="BT12" i="5"/>
  <c r="BT13" i="5"/>
  <c r="CA14" i="5"/>
  <c r="CO20" i="5"/>
  <c r="CA25" i="5"/>
  <c r="CA27" i="5"/>
  <c r="CO36" i="5"/>
  <c r="CH38" i="5"/>
  <c r="CH39" i="5"/>
  <c r="CA42" i="5"/>
  <c r="CA44" i="5"/>
  <c r="CH48" i="5"/>
  <c r="CH49" i="5"/>
  <c r="CA36" i="5"/>
  <c r="CO41" i="5"/>
  <c r="CA18" i="5"/>
  <c r="CA20" i="5"/>
  <c r="CA21" i="5"/>
  <c r="CH25" i="5"/>
  <c r="CH27" i="5"/>
  <c r="CH28" i="5"/>
  <c r="CA29" i="5"/>
  <c r="CO30" i="5"/>
  <c r="CO35" i="5"/>
  <c r="CA37" i="5"/>
  <c r="CA40" i="5"/>
  <c r="CH44" i="5"/>
  <c r="CA47" i="5"/>
  <c r="CA55" i="5"/>
  <c r="CA56" i="5"/>
  <c r="CA63" i="5"/>
  <c r="CA67" i="5"/>
  <c r="CA71" i="5"/>
  <c r="CA75" i="5"/>
  <c r="CA79" i="5"/>
  <c r="CA1" i="2"/>
  <c r="BE1" i="2" s="1"/>
  <c r="AL1" i="2" s="1"/>
  <c r="CO1" i="3"/>
  <c r="BO1" i="3" s="1"/>
  <c r="H8" i="3" s="1"/>
  <c r="H39" i="3" s="1"/>
  <c r="BT4" i="4"/>
  <c r="AZ4" i="4" s="1"/>
  <c r="CH5" i="4"/>
  <c r="BJ5" i="4" s="1"/>
  <c r="BT7" i="4"/>
  <c r="AZ7" i="4" s="1"/>
  <c r="CO15" i="4"/>
  <c r="CH30" i="4"/>
  <c r="CO17" i="5"/>
  <c r="CH19" i="5"/>
  <c r="CO24" i="5"/>
  <c r="CO26" i="5"/>
  <c r="CA30" i="5"/>
  <c r="CA31" i="5"/>
  <c r="CO32" i="5"/>
  <c r="CH37" i="5"/>
  <c r="CA41" i="5"/>
  <c r="CA43" i="5"/>
  <c r="CH41" i="5"/>
  <c r="CH36" i="5"/>
  <c r="CH32" i="5"/>
  <c r="CH46" i="5"/>
  <c r="BT2" i="5"/>
  <c r="CH2" i="5"/>
  <c r="BT6" i="5"/>
  <c r="CH6" i="5"/>
  <c r="BT8" i="5"/>
  <c r="CH8" i="5"/>
  <c r="BT10" i="5"/>
  <c r="CH10" i="5"/>
  <c r="BT14" i="5"/>
  <c r="CH14" i="5"/>
  <c r="CH15" i="5"/>
  <c r="CH18" i="5"/>
  <c r="CH20" i="5"/>
  <c r="CH21" i="5"/>
  <c r="CA24" i="5"/>
  <c r="CA26" i="5"/>
  <c r="CH29" i="5"/>
  <c r="CH33" i="5"/>
  <c r="CH34" i="5"/>
  <c r="CH40" i="5"/>
  <c r="CO42" i="5"/>
  <c r="CH43" i="5"/>
  <c r="CH45" i="5"/>
  <c r="CH50" i="5"/>
  <c r="CA52" i="5"/>
  <c r="CA58" i="5"/>
  <c r="CO31" i="5"/>
  <c r="CO33" i="5"/>
  <c r="CO39" i="5"/>
  <c r="CO45" i="5"/>
  <c r="CH47" i="5"/>
  <c r="CH51" i="5"/>
  <c r="CH52" i="5"/>
  <c r="CA53" i="5"/>
  <c r="CH55" i="5"/>
  <c r="CA64" i="5"/>
  <c r="CA68" i="5"/>
  <c r="CA72" i="5"/>
  <c r="CA76" i="5"/>
  <c r="CA80" i="5"/>
  <c r="CA33" i="5"/>
  <c r="CO37" i="5"/>
  <c r="CA39" i="5"/>
  <c r="CO43" i="5"/>
  <c r="CA45" i="5"/>
  <c r="CA48" i="5"/>
  <c r="CA49" i="5"/>
  <c r="CA50" i="5"/>
  <c r="CH53" i="5"/>
  <c r="CA54" i="5"/>
  <c r="CA57" i="5"/>
  <c r="CA59" i="5"/>
  <c r="CA60" i="5"/>
  <c r="CA61" i="5"/>
  <c r="CA65" i="5"/>
  <c r="CA69" i="5"/>
  <c r="CA73" i="5"/>
  <c r="CA77" i="5"/>
  <c r="CA81" i="5"/>
  <c r="O8" i="4"/>
  <c r="O39" i="4" s="1"/>
  <c r="AL2" i="4"/>
  <c r="BN3" i="4"/>
  <c r="R21" i="4"/>
  <c r="R52" i="4" s="1"/>
  <c r="AI6" i="4"/>
  <c r="AL6" i="4"/>
  <c r="R7" i="4"/>
  <c r="R38" i="4" s="1"/>
  <c r="BI12" i="4"/>
  <c r="AH12" i="4" s="1"/>
  <c r="CH33" i="4"/>
  <c r="CH32" i="4"/>
  <c r="CH31" i="4"/>
  <c r="CH28" i="4"/>
  <c r="CH27" i="4"/>
  <c r="CH25" i="4"/>
  <c r="CH23" i="4"/>
  <c r="CH15" i="4"/>
  <c r="CH42" i="4"/>
  <c r="CH40" i="4"/>
  <c r="CH37" i="4"/>
  <c r="CH41" i="4"/>
  <c r="CH38" i="4"/>
  <c r="CH22" i="4"/>
  <c r="BD2" i="4"/>
  <c r="CH21" i="4"/>
  <c r="CH1" i="4"/>
  <c r="CH9" i="3"/>
  <c r="BI9" i="3" s="1"/>
  <c r="AH9" i="3" s="1"/>
  <c r="CH46" i="4"/>
  <c r="CH3" i="4"/>
  <c r="BD6" i="4"/>
  <c r="BO6" i="4"/>
  <c r="CA13" i="4"/>
  <c r="CH17" i="4"/>
  <c r="CH19" i="4"/>
  <c r="CA27" i="4"/>
  <c r="CA31" i="4"/>
  <c r="CH39" i="4"/>
  <c r="CA8" i="4"/>
  <c r="CA9" i="4"/>
  <c r="CA12" i="4"/>
  <c r="CH13" i="4"/>
  <c r="BT17" i="4"/>
  <c r="BT19" i="4"/>
  <c r="CH20" i="4"/>
  <c r="CA25" i="4"/>
  <c r="CH26" i="4"/>
  <c r="CH29" i="4"/>
  <c r="CH45" i="4"/>
  <c r="BT1" i="4"/>
  <c r="CO35" i="4"/>
  <c r="CO34" i="4"/>
  <c r="CO30" i="4"/>
  <c r="CO29" i="4"/>
  <c r="CO26" i="4"/>
  <c r="CO24" i="4"/>
  <c r="CO20" i="4"/>
  <c r="CO19" i="4"/>
  <c r="CO31" i="4"/>
  <c r="CO21" i="4"/>
  <c r="CO1" i="4"/>
  <c r="CO23" i="4"/>
  <c r="CO18" i="4"/>
  <c r="CO17" i="4"/>
  <c r="CO16" i="4"/>
  <c r="CO14" i="4"/>
  <c r="BT2" i="4"/>
  <c r="CH2" i="4"/>
  <c r="BT3" i="4"/>
  <c r="CO5" i="4"/>
  <c r="BT6" i="4"/>
  <c r="CH6" i="4"/>
  <c r="CO7" i="4"/>
  <c r="CH8" i="4"/>
  <c r="CH10" i="4"/>
  <c r="CO11" i="4"/>
  <c r="BT13" i="4"/>
  <c r="CH16" i="4"/>
  <c r="CH18" i="4"/>
  <c r="CO22" i="4"/>
  <c r="CA33" i="4"/>
  <c r="CH34" i="4"/>
  <c r="CO36" i="4"/>
  <c r="CH44" i="4"/>
  <c r="CO6" i="2"/>
  <c r="BN6" i="2" s="1"/>
  <c r="R21" i="2" s="1"/>
  <c r="R52" i="2" s="1"/>
  <c r="CO4" i="3"/>
  <c r="BO4" i="3" s="1"/>
  <c r="CO6" i="3"/>
  <c r="BO6" i="3" s="1"/>
  <c r="CA35" i="4"/>
  <c r="CA34" i="4"/>
  <c r="CA30" i="4"/>
  <c r="CA29" i="4"/>
  <c r="CA26" i="4"/>
  <c r="CA24" i="4"/>
  <c r="CA20" i="4"/>
  <c r="CA19" i="4"/>
  <c r="CA32" i="4"/>
  <c r="CA1" i="4"/>
  <c r="CA18" i="4"/>
  <c r="CA17" i="4"/>
  <c r="CA16" i="4"/>
  <c r="CA14" i="4"/>
  <c r="CA5" i="4"/>
  <c r="CA7" i="4"/>
  <c r="CO8" i="4"/>
  <c r="BT9" i="4"/>
  <c r="CH9" i="4"/>
  <c r="CO10" i="4"/>
  <c r="CO13" i="4"/>
  <c r="CH14" i="4"/>
  <c r="CA15" i="4"/>
  <c r="BT16" i="4"/>
  <c r="BT18" i="4"/>
  <c r="BT20" i="4"/>
  <c r="CA21" i="4"/>
  <c r="CA22" i="4"/>
  <c r="CA23" i="4"/>
  <c r="CH24" i="4"/>
  <c r="CO25" i="4"/>
  <c r="CO27" i="4"/>
  <c r="CO32" i="4"/>
  <c r="CA36" i="4"/>
  <c r="CH43" i="4"/>
  <c r="BT2" i="2"/>
  <c r="AY2" i="2" s="1"/>
  <c r="AE2" i="2" s="1"/>
  <c r="CA9" i="3"/>
  <c r="BD9" i="3" s="1"/>
  <c r="AF9" i="3" s="1"/>
  <c r="CH11" i="4"/>
  <c r="CH35" i="4"/>
  <c r="BT11" i="4"/>
  <c r="CH36" i="4"/>
  <c r="CO44" i="2"/>
  <c r="CA4" i="3"/>
  <c r="CA5" i="3"/>
  <c r="CA7" i="3"/>
  <c r="CA12" i="3"/>
  <c r="CA13" i="3"/>
  <c r="CH14" i="3"/>
  <c r="CO15" i="3"/>
  <c r="CA18" i="3"/>
  <c r="CO19" i="3"/>
  <c r="CO20" i="3"/>
  <c r="CO21" i="3"/>
  <c r="CO22" i="3"/>
  <c r="CO37" i="3"/>
  <c r="CH43" i="3"/>
  <c r="CH61" i="3"/>
  <c r="CH63" i="3"/>
  <c r="CH65" i="3"/>
  <c r="CH67" i="3"/>
  <c r="CH69" i="3"/>
  <c r="CH71" i="3"/>
  <c r="CH73" i="3"/>
  <c r="CH77" i="3"/>
  <c r="CH81" i="3"/>
  <c r="CH85" i="3"/>
  <c r="CH89" i="3"/>
  <c r="CH93" i="3"/>
  <c r="CH97" i="3"/>
  <c r="CA4" i="2"/>
  <c r="BD4" i="2" s="1"/>
  <c r="CA1" i="3"/>
  <c r="CO2" i="3"/>
  <c r="CH3" i="3"/>
  <c r="CH5" i="3"/>
  <c r="BT6" i="3"/>
  <c r="CH7" i="3"/>
  <c r="CH10" i="3"/>
  <c r="CO11" i="3"/>
  <c r="CH12" i="3"/>
  <c r="BT14" i="3"/>
  <c r="BT15" i="3"/>
  <c r="CO16" i="3"/>
  <c r="CO17" i="3"/>
  <c r="CA19" i="3"/>
  <c r="CO24" i="3"/>
  <c r="CH26" i="3"/>
  <c r="CO27" i="3"/>
  <c r="CH28" i="3"/>
  <c r="CO30" i="3"/>
  <c r="CO59" i="3"/>
  <c r="CA2" i="3"/>
  <c r="BT3" i="3"/>
  <c r="CO3" i="3"/>
  <c r="BT5" i="3"/>
  <c r="CA6" i="3"/>
  <c r="BT7" i="3"/>
  <c r="CH8" i="3"/>
  <c r="BT9" i="3"/>
  <c r="CA11" i="3"/>
  <c r="CO12" i="3"/>
  <c r="BT17" i="3"/>
  <c r="CO18" i="3"/>
  <c r="CA20" i="3"/>
  <c r="CH25" i="3"/>
  <c r="CH29" i="3"/>
  <c r="CH32" i="3"/>
  <c r="CO34" i="3"/>
  <c r="CH35" i="3"/>
  <c r="CO36" i="3"/>
  <c r="BT1" i="3"/>
  <c r="CO46" i="3"/>
  <c r="CO44" i="3"/>
  <c r="CO9" i="3"/>
  <c r="CO42" i="3"/>
  <c r="CO40" i="3"/>
  <c r="CO38" i="3"/>
  <c r="CH2" i="3"/>
  <c r="CA3" i="3"/>
  <c r="BT4" i="3"/>
  <c r="CO5" i="3"/>
  <c r="CH6" i="3"/>
  <c r="CO7" i="3"/>
  <c r="BT8" i="3"/>
  <c r="BT10" i="3"/>
  <c r="CO13" i="3"/>
  <c r="CH15" i="3"/>
  <c r="CA16" i="3"/>
  <c r="CA17" i="3"/>
  <c r="CH20" i="3"/>
  <c r="CH21" i="3"/>
  <c r="CH22" i="3"/>
  <c r="CO23" i="3"/>
  <c r="CO25" i="3"/>
  <c r="CO26" i="3"/>
  <c r="CO31" i="3"/>
  <c r="CO32" i="3"/>
  <c r="CO33" i="3"/>
  <c r="CO41" i="3"/>
  <c r="CH46" i="3"/>
  <c r="CO8" i="3"/>
  <c r="BT12" i="3"/>
  <c r="CO14" i="3"/>
  <c r="CA15" i="3"/>
  <c r="CH16" i="3"/>
  <c r="CH18" i="3"/>
  <c r="BT20" i="3"/>
  <c r="CH24" i="3"/>
  <c r="CH27" i="3"/>
  <c r="CO28" i="3"/>
  <c r="CO29" i="3"/>
  <c r="CH31" i="3"/>
  <c r="CO35" i="3"/>
  <c r="CO43" i="3"/>
  <c r="CO50" i="3"/>
  <c r="CH52" i="3"/>
  <c r="CH57" i="3"/>
  <c r="CO61" i="3"/>
  <c r="CO63" i="3"/>
  <c r="CO65" i="3"/>
  <c r="CO67" i="3"/>
  <c r="CO69" i="3"/>
  <c r="CO71" i="3"/>
  <c r="CH74" i="3"/>
  <c r="CH78" i="3"/>
  <c r="CH82" i="3"/>
  <c r="CH86" i="3"/>
  <c r="CH90" i="3"/>
  <c r="CH94" i="3"/>
  <c r="CH98" i="3"/>
  <c r="CH5" i="2"/>
  <c r="BI5" i="2" s="1"/>
  <c r="CO12" i="2"/>
  <c r="BN12" i="2" s="1"/>
  <c r="AI12" i="2" s="1"/>
  <c r="CH40" i="3"/>
  <c r="CH38" i="3"/>
  <c r="CH42" i="3"/>
  <c r="CA8" i="3"/>
  <c r="CO10" i="3"/>
  <c r="BT11" i="3"/>
  <c r="CH11" i="3"/>
  <c r="CH13" i="3"/>
  <c r="CA14" i="3"/>
  <c r="BT16" i="3"/>
  <c r="BT18" i="3"/>
  <c r="CH19" i="3"/>
  <c r="CH23" i="3"/>
  <c r="CH30" i="3"/>
  <c r="CH34" i="3"/>
  <c r="CH39" i="3"/>
  <c r="CH48" i="3"/>
  <c r="CH49" i="3"/>
  <c r="CH51" i="3"/>
  <c r="CO54" i="3"/>
  <c r="CO57" i="3"/>
  <c r="CH60" i="3"/>
  <c r="CH1" i="3"/>
  <c r="CH4" i="3"/>
  <c r="CA10" i="3"/>
  <c r="BT13" i="3"/>
  <c r="CH17" i="3"/>
  <c r="BT19" i="3"/>
  <c r="CH33" i="3"/>
  <c r="CH36" i="3"/>
  <c r="CH37" i="3"/>
  <c r="CH44" i="3"/>
  <c r="CO48" i="3"/>
  <c r="CO49" i="3"/>
  <c r="CH55" i="3"/>
  <c r="CH56" i="3"/>
  <c r="CO60" i="3"/>
  <c r="CO39" i="3"/>
  <c r="CH45" i="3"/>
  <c r="CH47" i="3"/>
  <c r="CO51" i="3"/>
  <c r="CO52" i="3"/>
  <c r="CH53" i="3"/>
  <c r="CO55" i="3"/>
  <c r="CO56" i="3"/>
  <c r="CH58" i="3"/>
  <c r="CH62" i="3"/>
  <c r="CH64" i="3"/>
  <c r="CH66" i="3"/>
  <c r="CH68" i="3"/>
  <c r="CH70" i="3"/>
  <c r="CH72" i="3"/>
  <c r="CH75" i="3"/>
  <c r="CH79" i="3"/>
  <c r="CH83" i="3"/>
  <c r="CH87" i="3"/>
  <c r="CH91" i="3"/>
  <c r="CH95" i="3"/>
  <c r="CH99" i="3"/>
  <c r="CH41" i="3"/>
  <c r="CO45" i="3"/>
  <c r="CO47" i="3"/>
  <c r="CH50" i="3"/>
  <c r="CO53" i="3"/>
  <c r="CH54" i="3"/>
  <c r="CO58" i="3"/>
  <c r="CH59" i="3"/>
  <c r="CO62" i="3"/>
  <c r="CO64" i="3"/>
  <c r="CO66" i="3"/>
  <c r="CO68" i="3"/>
  <c r="CO70" i="3"/>
  <c r="CO72" i="3"/>
  <c r="CH76" i="3"/>
  <c r="CH80" i="3"/>
  <c r="CH84" i="3"/>
  <c r="CH88" i="3"/>
  <c r="CH92" i="3"/>
  <c r="CH96" i="3"/>
  <c r="CH100" i="3"/>
  <c r="CA3" i="2"/>
  <c r="CA20" i="2"/>
  <c r="CA10" i="2"/>
  <c r="CA18" i="2"/>
  <c r="CA16" i="2"/>
  <c r="CA14" i="2"/>
  <c r="CA19" i="2"/>
  <c r="CA15" i="2"/>
  <c r="CA9" i="2"/>
  <c r="BT10" i="2"/>
  <c r="CH11" i="2"/>
  <c r="BT12" i="2"/>
  <c r="BT15" i="2"/>
  <c r="CH58" i="2"/>
  <c r="CH78" i="2"/>
  <c r="CH50" i="2"/>
  <c r="CH47" i="2"/>
  <c r="CH35" i="2"/>
  <c r="CH32" i="2"/>
  <c r="CH29" i="2"/>
  <c r="CH28" i="2"/>
  <c r="CH46" i="2"/>
  <c r="CH44" i="2"/>
  <c r="CH22" i="2"/>
  <c r="CH1" i="2"/>
  <c r="CH56" i="2"/>
  <c r="CH55" i="2"/>
  <c r="CH31" i="2"/>
  <c r="CH4" i="2"/>
  <c r="CH76" i="2"/>
  <c r="CH39" i="2"/>
  <c r="CH37" i="2"/>
  <c r="CH45" i="2"/>
  <c r="CH21" i="2"/>
  <c r="CH3" i="2"/>
  <c r="CO42" i="2"/>
  <c r="CO24" i="2"/>
  <c r="CO14" i="2"/>
  <c r="CO25" i="2"/>
  <c r="CO23" i="2"/>
  <c r="BT11" i="2"/>
  <c r="CH13" i="2"/>
  <c r="CO16" i="2"/>
  <c r="CH20" i="2"/>
  <c r="CH25" i="2"/>
  <c r="CH40" i="2"/>
  <c r="CA2" i="2"/>
  <c r="CO4" i="2"/>
  <c r="CH6" i="2"/>
  <c r="CO7" i="2"/>
  <c r="CO8" i="2"/>
  <c r="CO9" i="2"/>
  <c r="BT13" i="2"/>
  <c r="CO13" i="2"/>
  <c r="CO18" i="2"/>
  <c r="BT20" i="2"/>
  <c r="CO22" i="2"/>
  <c r="CH27" i="2"/>
  <c r="CO32" i="2"/>
  <c r="CH49" i="2"/>
  <c r="CH52" i="2"/>
  <c r="CH68" i="2"/>
  <c r="CH72" i="2"/>
  <c r="CA7" i="2"/>
  <c r="CH8" i="2"/>
  <c r="CH17" i="2"/>
  <c r="BT19" i="2"/>
  <c r="CH34" i="2"/>
  <c r="CH51" i="2"/>
  <c r="CH74" i="2"/>
  <c r="CO2" i="2"/>
  <c r="CO5" i="2"/>
  <c r="CA6" i="2"/>
  <c r="CH7" i="2"/>
  <c r="BT8" i="2"/>
  <c r="CA12" i="2"/>
  <c r="BT14" i="2"/>
  <c r="CH23" i="2"/>
  <c r="CH33" i="2"/>
  <c r="BD1" i="2"/>
  <c r="CA17" i="2"/>
  <c r="CH2" i="2"/>
  <c r="BT3" i="2"/>
  <c r="CA5" i="2"/>
  <c r="BT6" i="2"/>
  <c r="CA8" i="2"/>
  <c r="BT9" i="2"/>
  <c r="CH10" i="2"/>
  <c r="CH12" i="2"/>
  <c r="CA13" i="2"/>
  <c r="CH14" i="2"/>
  <c r="CH15" i="2"/>
  <c r="CH19" i="2"/>
  <c r="CO21" i="2"/>
  <c r="CH24" i="2"/>
  <c r="CH26" i="2"/>
  <c r="CO28" i="2"/>
  <c r="CH30" i="2"/>
  <c r="CH48" i="2"/>
  <c r="CH62" i="2"/>
  <c r="CH66" i="2"/>
  <c r="BT17" i="2"/>
  <c r="CH38" i="2"/>
  <c r="CH79" i="2"/>
  <c r="CO45" i="2"/>
  <c r="CO43" i="2"/>
  <c r="CO41" i="2"/>
  <c r="CO39" i="2"/>
  <c r="CO37" i="2"/>
  <c r="CO34" i="2"/>
  <c r="CO33" i="2"/>
  <c r="CO31" i="2"/>
  <c r="CO30" i="2"/>
  <c r="CO27" i="2"/>
  <c r="CO26" i="2"/>
  <c r="CO40" i="2"/>
  <c r="CO38" i="2"/>
  <c r="BT5" i="2"/>
  <c r="CO10" i="2"/>
  <c r="CA11" i="2"/>
  <c r="CH16" i="2"/>
  <c r="CH18" i="2"/>
  <c r="CO19" i="2"/>
  <c r="CO11" i="2"/>
  <c r="CO35" i="2"/>
  <c r="CH63" i="2"/>
  <c r="CH69" i="2"/>
  <c r="BT1" i="2"/>
  <c r="BT7" i="2"/>
  <c r="CO15" i="2"/>
  <c r="CO17" i="2"/>
  <c r="CO20" i="2"/>
  <c r="CO29" i="2"/>
  <c r="CH59" i="2"/>
  <c r="CH64" i="2"/>
  <c r="CH70" i="2"/>
  <c r="CH80" i="2"/>
  <c r="CO1" i="2"/>
  <c r="CO3" i="2"/>
  <c r="BT4" i="2"/>
  <c r="CH9" i="2"/>
  <c r="BT16" i="2"/>
  <c r="BT18" i="2"/>
  <c r="CO36" i="2"/>
  <c r="CH41" i="2"/>
  <c r="CH43" i="2"/>
  <c r="CH61" i="2"/>
  <c r="CH71" i="2"/>
  <c r="CH77" i="2"/>
  <c r="CH67" i="2"/>
  <c r="CH54" i="2"/>
  <c r="CH60" i="2"/>
  <c r="CH75" i="2"/>
  <c r="CH36" i="2"/>
  <c r="CH42" i="2"/>
  <c r="CH53" i="2"/>
  <c r="CH57" i="2"/>
  <c r="CH65" i="2"/>
  <c r="CH73" i="2"/>
  <c r="CH81" i="2"/>
  <c r="BJ1" i="9" l="1"/>
  <c r="BI5" i="4"/>
  <c r="BN10" i="5"/>
  <c r="AI10" i="5" s="1"/>
  <c r="AZ4" i="5"/>
  <c r="BI11" i="7"/>
  <c r="AH11" i="7" s="1"/>
  <c r="AY3" i="8"/>
  <c r="BO12" i="2"/>
  <c r="AO12" i="2" s="1"/>
  <c r="BD5" i="7"/>
  <c r="BT12" i="9"/>
  <c r="AO12" i="9" s="1"/>
  <c r="AY2" i="9"/>
  <c r="AZ2" i="9"/>
  <c r="D14" i="9"/>
  <c r="D45" i="9" s="1"/>
  <c r="AE3" i="9"/>
  <c r="BN2" i="9"/>
  <c r="BO2" i="9"/>
  <c r="BN6" i="9"/>
  <c r="BO6" i="9"/>
  <c r="R29" i="9"/>
  <c r="R60" i="9" s="1"/>
  <c r="AO8" i="9"/>
  <c r="AY4" i="9"/>
  <c r="AZ4" i="9"/>
  <c r="BI10" i="9"/>
  <c r="BJ10" i="9"/>
  <c r="G15" i="9"/>
  <c r="AN3" i="9"/>
  <c r="BO9" i="9"/>
  <c r="AN9" i="9" s="1"/>
  <c r="BN9" i="9"/>
  <c r="AH9" i="9" s="1"/>
  <c r="BS4" i="9"/>
  <c r="BT4" i="9"/>
  <c r="AZ5" i="9"/>
  <c r="AY5" i="9"/>
  <c r="BN4" i="9"/>
  <c r="BO4" i="9"/>
  <c r="AH3" i="9"/>
  <c r="G14" i="9"/>
  <c r="BD2" i="6"/>
  <c r="AF2" i="6" s="1"/>
  <c r="BO6" i="6"/>
  <c r="R22" i="6" s="1"/>
  <c r="R53" i="6" s="1"/>
  <c r="BT11" i="9"/>
  <c r="AO11" i="9" s="1"/>
  <c r="BS11" i="9"/>
  <c r="AI11" i="9" s="1"/>
  <c r="BJ3" i="9"/>
  <c r="BI3" i="9"/>
  <c r="AZ8" i="9"/>
  <c r="AY8" i="9"/>
  <c r="E8" i="2"/>
  <c r="E39" i="2" s="1"/>
  <c r="BJ7" i="4"/>
  <c r="G29" i="4" s="1"/>
  <c r="BE3" i="6"/>
  <c r="AE4" i="6"/>
  <c r="BD7" i="7"/>
  <c r="BD5" i="8"/>
  <c r="AF5" i="8" s="1"/>
  <c r="BD7" i="8"/>
  <c r="AY9" i="9"/>
  <c r="AZ9" i="9"/>
  <c r="BS1" i="9"/>
  <c r="BT1" i="9"/>
  <c r="BO7" i="9"/>
  <c r="BN7" i="9"/>
  <c r="AY12" i="9"/>
  <c r="AZ12" i="9"/>
  <c r="C15" i="9"/>
  <c r="C46" i="9" s="1"/>
  <c r="D15" i="9"/>
  <c r="D46" i="9" s="1"/>
  <c r="AK3" i="9"/>
  <c r="BN11" i="9"/>
  <c r="AH11" i="9" s="1"/>
  <c r="BO11" i="9"/>
  <c r="AN11" i="9" s="1"/>
  <c r="BT2" i="9"/>
  <c r="BS2" i="9"/>
  <c r="BN8" i="9"/>
  <c r="BO8" i="9"/>
  <c r="AI7" i="9"/>
  <c r="H28" i="9"/>
  <c r="H59" i="9" s="1"/>
  <c r="BJ2" i="9"/>
  <c r="BE2" i="9" s="1"/>
  <c r="BI2" i="9"/>
  <c r="BD2" i="9" s="1"/>
  <c r="BJ8" i="9"/>
  <c r="BI8" i="9"/>
  <c r="AI5" i="9"/>
  <c r="H21" i="9"/>
  <c r="H52" i="9" s="1"/>
  <c r="BO5" i="9"/>
  <c r="BN5" i="9"/>
  <c r="BT3" i="9"/>
  <c r="BS3" i="9"/>
  <c r="AZ1" i="9"/>
  <c r="AY1" i="9"/>
  <c r="BN10" i="9"/>
  <c r="AH10" i="9" s="1"/>
  <c r="BO10" i="9"/>
  <c r="AN10" i="9" s="1"/>
  <c r="BO1" i="9"/>
  <c r="BN1" i="9"/>
  <c r="BI12" i="9"/>
  <c r="BJ12" i="9"/>
  <c r="AO1" i="3"/>
  <c r="BO2" i="4"/>
  <c r="AY7" i="9"/>
  <c r="AZ7" i="9"/>
  <c r="AZ6" i="9"/>
  <c r="AY6" i="9"/>
  <c r="AZ11" i="9"/>
  <c r="AY11" i="9"/>
  <c r="BI5" i="9"/>
  <c r="BJ5" i="9"/>
  <c r="BT9" i="9"/>
  <c r="AO9" i="9" s="1"/>
  <c r="BS9" i="9"/>
  <c r="AI9" i="9" s="1"/>
  <c r="BJ11" i="9"/>
  <c r="BI11" i="9"/>
  <c r="BN12" i="9"/>
  <c r="AH12" i="9" s="1"/>
  <c r="BO12" i="9"/>
  <c r="AN12" i="9" s="1"/>
  <c r="BI6" i="9"/>
  <c r="BJ6" i="9"/>
  <c r="BS6" i="9"/>
  <c r="BT6" i="9"/>
  <c r="BJ7" i="9"/>
  <c r="BI7" i="9"/>
  <c r="H22" i="9"/>
  <c r="H53" i="9" s="1"/>
  <c r="AO5" i="9"/>
  <c r="AY6" i="7"/>
  <c r="M22" i="7" s="1"/>
  <c r="M53" i="7" s="1"/>
  <c r="BI9" i="8"/>
  <c r="AH9" i="8" s="1"/>
  <c r="BJ9" i="8"/>
  <c r="AN9" i="8" s="1"/>
  <c r="BJ7" i="8"/>
  <c r="BI7" i="8"/>
  <c r="BD6" i="8"/>
  <c r="BE6" i="8"/>
  <c r="BE8" i="8"/>
  <c r="BD8" i="8"/>
  <c r="BI11" i="8"/>
  <c r="AH11" i="8" s="1"/>
  <c r="BJ11" i="8"/>
  <c r="AN11" i="8" s="1"/>
  <c r="BE11" i="8"/>
  <c r="AL11" i="8" s="1"/>
  <c r="BD11" i="8"/>
  <c r="AF11" i="8" s="1"/>
  <c r="BN6" i="8"/>
  <c r="BO6" i="8"/>
  <c r="AZ6" i="8"/>
  <c r="AY6" i="8"/>
  <c r="AZ5" i="8"/>
  <c r="AY5" i="8"/>
  <c r="BI4" i="8"/>
  <c r="BJ4" i="8"/>
  <c r="BJ1" i="8"/>
  <c r="BI1" i="8"/>
  <c r="H29" i="8"/>
  <c r="H60" i="8" s="1"/>
  <c r="AO7" i="8"/>
  <c r="E22" i="8"/>
  <c r="E53" i="8" s="1"/>
  <c r="AL5" i="8"/>
  <c r="E29" i="8"/>
  <c r="E60" i="8" s="1"/>
  <c r="AL7" i="8"/>
  <c r="AZ8" i="8"/>
  <c r="AY8" i="8"/>
  <c r="BI8" i="8"/>
  <c r="BJ8" i="8"/>
  <c r="AZ1" i="8"/>
  <c r="AY1" i="8"/>
  <c r="BJ6" i="8"/>
  <c r="BI6" i="8"/>
  <c r="E28" i="8"/>
  <c r="E59" i="8" s="1"/>
  <c r="AF7" i="8"/>
  <c r="E15" i="4"/>
  <c r="E46" i="4" s="1"/>
  <c r="AY3" i="5"/>
  <c r="C15" i="5" s="1"/>
  <c r="C46" i="5" s="1"/>
  <c r="AI6" i="5"/>
  <c r="AK4" i="6"/>
  <c r="AE1" i="6"/>
  <c r="BJ4" i="6"/>
  <c r="D15" i="7"/>
  <c r="D46" i="7" s="1"/>
  <c r="AZ9" i="8"/>
  <c r="AY9" i="8"/>
  <c r="AZ7" i="8"/>
  <c r="AY7" i="8"/>
  <c r="BD2" i="8"/>
  <c r="BE2" i="8"/>
  <c r="BO4" i="8"/>
  <c r="BN4" i="8"/>
  <c r="BE3" i="8"/>
  <c r="BD3" i="8"/>
  <c r="BO10" i="8"/>
  <c r="AO10" i="8" s="1"/>
  <c r="BN10" i="8"/>
  <c r="AI10" i="8" s="1"/>
  <c r="BE4" i="8"/>
  <c r="BD4" i="8"/>
  <c r="BO12" i="8"/>
  <c r="AO12" i="8" s="1"/>
  <c r="BN12" i="8"/>
  <c r="AI12" i="8" s="1"/>
  <c r="AY4" i="8"/>
  <c r="AZ4" i="8"/>
  <c r="BO1" i="8"/>
  <c r="BN1" i="8"/>
  <c r="BO3" i="8"/>
  <c r="BN3" i="8"/>
  <c r="H21" i="8"/>
  <c r="H52" i="8" s="1"/>
  <c r="AI5" i="8"/>
  <c r="AH3" i="8"/>
  <c r="G14" i="8"/>
  <c r="D14" i="8"/>
  <c r="D45" i="8" s="1"/>
  <c r="AE3" i="8"/>
  <c r="BJ10" i="8"/>
  <c r="AN10" i="8" s="1"/>
  <c r="BI10" i="8"/>
  <c r="AH10" i="8" s="1"/>
  <c r="AZ10" i="8"/>
  <c r="AY10" i="8"/>
  <c r="BO11" i="8"/>
  <c r="AO11" i="8" s="1"/>
  <c r="BN11" i="8"/>
  <c r="AI11" i="8" s="1"/>
  <c r="BE1" i="8"/>
  <c r="BD1" i="8"/>
  <c r="BN9" i="8"/>
  <c r="AI9" i="8" s="1"/>
  <c r="BO9" i="8"/>
  <c r="AO9" i="8" s="1"/>
  <c r="H28" i="8"/>
  <c r="H59" i="8" s="1"/>
  <c r="AI7" i="8"/>
  <c r="E21" i="8"/>
  <c r="E52" i="8" s="1"/>
  <c r="AZ7" i="6"/>
  <c r="AK7" i="6" s="1"/>
  <c r="AZ12" i="8"/>
  <c r="AY12" i="8"/>
  <c r="BO8" i="8"/>
  <c r="BN8" i="8"/>
  <c r="BJ5" i="8"/>
  <c r="BI5" i="8"/>
  <c r="BJ12" i="8"/>
  <c r="AN12" i="8" s="1"/>
  <c r="BI12" i="8"/>
  <c r="AH12" i="8" s="1"/>
  <c r="BD9" i="8"/>
  <c r="AF9" i="8" s="1"/>
  <c r="BE9" i="8"/>
  <c r="AL9" i="8" s="1"/>
  <c r="BN2" i="8"/>
  <c r="BO2" i="8"/>
  <c r="AY11" i="8"/>
  <c r="AZ11" i="8"/>
  <c r="AZ2" i="8"/>
  <c r="AY2" i="8"/>
  <c r="BJ2" i="8"/>
  <c r="BI2" i="8"/>
  <c r="H22" i="8"/>
  <c r="H53" i="8" s="1"/>
  <c r="AO5" i="8"/>
  <c r="G15" i="8"/>
  <c r="AN3" i="8"/>
  <c r="D15" i="8"/>
  <c r="D46" i="8" s="1"/>
  <c r="C15" i="8"/>
  <c r="C46" i="8" s="1"/>
  <c r="AK3" i="8"/>
  <c r="BO2" i="7"/>
  <c r="BN2" i="7"/>
  <c r="AL5" i="7"/>
  <c r="E22" i="7"/>
  <c r="E53" i="7" s="1"/>
  <c r="BD10" i="7"/>
  <c r="AF10" i="7" s="1"/>
  <c r="BE10" i="7"/>
  <c r="AL10" i="7" s="1"/>
  <c r="BE1" i="7"/>
  <c r="BD1" i="7"/>
  <c r="BD8" i="7"/>
  <c r="BE8" i="7"/>
  <c r="BN9" i="7"/>
  <c r="AI9" i="7" s="1"/>
  <c r="BO9" i="7"/>
  <c r="AO9" i="7" s="1"/>
  <c r="BO3" i="7"/>
  <c r="BN3" i="7"/>
  <c r="AK9" i="7"/>
  <c r="BI12" i="7"/>
  <c r="AH12" i="7" s="1"/>
  <c r="BJ12" i="7"/>
  <c r="AN12" i="7" s="1"/>
  <c r="BO5" i="7"/>
  <c r="BN5" i="7"/>
  <c r="AZ1" i="7"/>
  <c r="AY1" i="7"/>
  <c r="BN6" i="7"/>
  <c r="BO6" i="7"/>
  <c r="BI1" i="7"/>
  <c r="BJ1" i="7"/>
  <c r="AF5" i="7"/>
  <c r="E21" i="7"/>
  <c r="E52" i="7" s="1"/>
  <c r="AZ2" i="2"/>
  <c r="M8" i="2" s="1"/>
  <c r="M39" i="2" s="1"/>
  <c r="BJ5" i="2"/>
  <c r="AN5" i="2" s="1"/>
  <c r="AZ7" i="7"/>
  <c r="AY7" i="7"/>
  <c r="BJ7" i="7"/>
  <c r="BI7" i="7"/>
  <c r="BO12" i="7"/>
  <c r="AO12" i="7" s="1"/>
  <c r="BN12" i="7"/>
  <c r="AI12" i="7" s="1"/>
  <c r="BO7" i="7"/>
  <c r="BN7" i="7"/>
  <c r="BI2" i="7"/>
  <c r="BJ2" i="7"/>
  <c r="AF7" i="7"/>
  <c r="E28" i="7"/>
  <c r="E59" i="7" s="1"/>
  <c r="BJ9" i="7"/>
  <c r="AN9" i="7" s="1"/>
  <c r="BI9" i="7"/>
  <c r="AH9" i="7" s="1"/>
  <c r="BO4" i="7"/>
  <c r="BN4" i="7"/>
  <c r="BI4" i="7"/>
  <c r="BJ4" i="7"/>
  <c r="BO6" i="2"/>
  <c r="R22" i="2" s="1"/>
  <c r="R53" i="2" s="1"/>
  <c r="BE4" i="2"/>
  <c r="AL4" i="2" s="1"/>
  <c r="AF4" i="4"/>
  <c r="AY4" i="4"/>
  <c r="M15" i="4" s="1"/>
  <c r="M46" i="4" s="1"/>
  <c r="AZ10" i="4"/>
  <c r="AK10" i="4" s="1"/>
  <c r="D15" i="5"/>
  <c r="D46" i="5" s="1"/>
  <c r="BO6" i="5"/>
  <c r="AO6" i="5" s="1"/>
  <c r="BO2" i="5"/>
  <c r="R8" i="5" s="1"/>
  <c r="R39" i="5" s="1"/>
  <c r="AF3" i="6"/>
  <c r="BD6" i="6"/>
  <c r="AF6" i="6" s="1"/>
  <c r="BE11" i="7"/>
  <c r="AL11" i="7" s="1"/>
  <c r="BD11" i="7"/>
  <c r="AF11" i="7" s="1"/>
  <c r="AZ5" i="7"/>
  <c r="AY5" i="7"/>
  <c r="BJ3" i="6"/>
  <c r="BI3" i="6"/>
  <c r="BO11" i="7"/>
  <c r="AO11" i="7" s="1"/>
  <c r="BN11" i="7"/>
  <c r="AI11" i="7" s="1"/>
  <c r="BJ5" i="7"/>
  <c r="BI5" i="7"/>
  <c r="AY12" i="7"/>
  <c r="AZ12" i="7"/>
  <c r="BI6" i="7"/>
  <c r="BJ6" i="7"/>
  <c r="AK2" i="7"/>
  <c r="N8" i="7"/>
  <c r="N39" i="7" s="1"/>
  <c r="M8" i="7"/>
  <c r="M39" i="7" s="1"/>
  <c r="BJ10" i="7"/>
  <c r="AN10" i="7" s="1"/>
  <c r="BI10" i="7"/>
  <c r="AH10" i="7" s="1"/>
  <c r="E29" i="7"/>
  <c r="E60" i="7" s="1"/>
  <c r="AL7" i="7"/>
  <c r="AZ8" i="7"/>
  <c r="AY8" i="7"/>
  <c r="AY4" i="7"/>
  <c r="AZ4" i="7"/>
  <c r="BE9" i="7"/>
  <c r="AL9" i="7" s="1"/>
  <c r="BD9" i="7"/>
  <c r="AF9" i="7" s="1"/>
  <c r="BE3" i="7"/>
  <c r="BD3" i="7"/>
  <c r="AE10" i="7"/>
  <c r="N7" i="2"/>
  <c r="N38" i="2" s="1"/>
  <c r="AY8" i="4"/>
  <c r="N29" i="4" s="1"/>
  <c r="N60" i="4" s="1"/>
  <c r="BD11" i="4"/>
  <c r="AF11" i="4" s="1"/>
  <c r="AI2" i="5"/>
  <c r="BD6" i="5"/>
  <c r="AF6" i="5" s="1"/>
  <c r="BN10" i="7"/>
  <c r="AI10" i="7" s="1"/>
  <c r="BO10" i="7"/>
  <c r="AO10" i="7" s="1"/>
  <c r="BO1" i="7"/>
  <c r="BN1" i="7"/>
  <c r="BN8" i="7"/>
  <c r="BO8" i="7"/>
  <c r="AY11" i="7"/>
  <c r="AZ11" i="7"/>
  <c r="BE4" i="7"/>
  <c r="BD4" i="7"/>
  <c r="AE9" i="7"/>
  <c r="BD6" i="7"/>
  <c r="BE6" i="7"/>
  <c r="BJ3" i="7"/>
  <c r="BI3" i="7"/>
  <c r="BI8" i="7"/>
  <c r="BJ8" i="7"/>
  <c r="BE2" i="7"/>
  <c r="BD2" i="7"/>
  <c r="N21" i="7"/>
  <c r="N52" i="7" s="1"/>
  <c r="AE6" i="7"/>
  <c r="D14" i="7"/>
  <c r="D45" i="7" s="1"/>
  <c r="AE3" i="7"/>
  <c r="AK10" i="7"/>
  <c r="BE7" i="6"/>
  <c r="BD7" i="6"/>
  <c r="O7" i="6"/>
  <c r="O38" i="6" s="1"/>
  <c r="Q14" i="6"/>
  <c r="AH4" i="6"/>
  <c r="BI12" i="6"/>
  <c r="AH12" i="6" s="1"/>
  <c r="BJ12" i="6"/>
  <c r="AN12" i="6" s="1"/>
  <c r="AZ10" i="6"/>
  <c r="AY10" i="6"/>
  <c r="BJ2" i="6"/>
  <c r="BI2" i="6"/>
  <c r="D29" i="6"/>
  <c r="D60" i="6" s="1"/>
  <c r="C29" i="6"/>
  <c r="C60" i="6" s="1"/>
  <c r="BI1" i="6"/>
  <c r="BJ1" i="6"/>
  <c r="BE5" i="6"/>
  <c r="BD5" i="6"/>
  <c r="BO7" i="6"/>
  <c r="BN7" i="6"/>
  <c r="BN10" i="6"/>
  <c r="AI10" i="6" s="1"/>
  <c r="BO10" i="6"/>
  <c r="AO10" i="6" s="1"/>
  <c r="AZ8" i="6"/>
  <c r="AY8" i="6"/>
  <c r="BJ8" i="6"/>
  <c r="BI8" i="6"/>
  <c r="O22" i="6"/>
  <c r="O53" i="6" s="1"/>
  <c r="AL6" i="6"/>
  <c r="AZ5" i="4"/>
  <c r="D22" i="4" s="1"/>
  <c r="D53" i="4" s="1"/>
  <c r="AY7" i="4"/>
  <c r="D29" i="4" s="1"/>
  <c r="D60" i="4" s="1"/>
  <c r="BI4" i="4"/>
  <c r="AH4" i="4" s="1"/>
  <c r="BO8" i="5"/>
  <c r="AO8" i="5" s="1"/>
  <c r="BE8" i="5"/>
  <c r="O29" i="5" s="1"/>
  <c r="O60" i="5" s="1"/>
  <c r="AY12" i="6"/>
  <c r="AZ12" i="6"/>
  <c r="AZ9" i="6"/>
  <c r="AY9" i="6"/>
  <c r="AZ2" i="6"/>
  <c r="AY2" i="6"/>
  <c r="BJ9" i="6"/>
  <c r="AN9" i="6" s="1"/>
  <c r="BI9" i="6"/>
  <c r="AH9" i="6" s="1"/>
  <c r="BE11" i="6"/>
  <c r="AL11" i="6" s="1"/>
  <c r="BD11" i="6"/>
  <c r="AF11" i="6" s="1"/>
  <c r="BE12" i="6"/>
  <c r="AL12" i="6" s="1"/>
  <c r="BD12" i="6"/>
  <c r="AF12" i="6" s="1"/>
  <c r="BO1" i="6"/>
  <c r="BN1" i="6"/>
  <c r="AZ3" i="6"/>
  <c r="AY3" i="6"/>
  <c r="BJ9" i="3"/>
  <c r="AN9" i="3" s="1"/>
  <c r="BD3" i="4"/>
  <c r="AF3" i="4" s="1"/>
  <c r="BO4" i="4"/>
  <c r="BJ11" i="6"/>
  <c r="AN11" i="6" s="1"/>
  <c r="BI11" i="6"/>
  <c r="AH11" i="6" s="1"/>
  <c r="BJ6" i="6"/>
  <c r="BI6" i="6"/>
  <c r="BN8" i="6"/>
  <c r="BO8" i="6"/>
  <c r="BI5" i="6"/>
  <c r="BJ5" i="6"/>
  <c r="BN3" i="6"/>
  <c r="BO3" i="6"/>
  <c r="C8" i="6"/>
  <c r="C39" i="6" s="1"/>
  <c r="AK1" i="6"/>
  <c r="D8" i="6"/>
  <c r="D39" i="6" s="1"/>
  <c r="BO9" i="6"/>
  <c r="AO9" i="6" s="1"/>
  <c r="BN9" i="6"/>
  <c r="AI9" i="6" s="1"/>
  <c r="BO12" i="6"/>
  <c r="AO12" i="6" s="1"/>
  <c r="BN12" i="6"/>
  <c r="AI12" i="6" s="1"/>
  <c r="BO11" i="6"/>
  <c r="AO11" i="6" s="1"/>
  <c r="BN11" i="6"/>
  <c r="AI11" i="6" s="1"/>
  <c r="BD10" i="6"/>
  <c r="AF10" i="6" s="1"/>
  <c r="BE10" i="6"/>
  <c r="AL10" i="6" s="1"/>
  <c r="O8" i="6"/>
  <c r="O39" i="6" s="1"/>
  <c r="AL2" i="6"/>
  <c r="Q15" i="6"/>
  <c r="AN4" i="6"/>
  <c r="R21" i="6"/>
  <c r="R52" i="6" s="1"/>
  <c r="AI6" i="6"/>
  <c r="R8" i="6"/>
  <c r="R39" i="6" s="1"/>
  <c r="AO2" i="6"/>
  <c r="BD10" i="4"/>
  <c r="AF10" i="4" s="1"/>
  <c r="BE4" i="4"/>
  <c r="O15" i="4" s="1"/>
  <c r="O46" i="4" s="1"/>
  <c r="AI4" i="4"/>
  <c r="BI10" i="6"/>
  <c r="AH10" i="6" s="1"/>
  <c r="BJ10" i="6"/>
  <c r="AN10" i="6" s="1"/>
  <c r="AZ6" i="6"/>
  <c r="AY6" i="6"/>
  <c r="BI7" i="6"/>
  <c r="BJ7" i="6"/>
  <c r="C22" i="6"/>
  <c r="C53" i="6" s="1"/>
  <c r="D22" i="6"/>
  <c r="D53" i="6" s="1"/>
  <c r="AK5" i="6"/>
  <c r="E15" i="6"/>
  <c r="E46" i="6" s="1"/>
  <c r="AL3" i="6"/>
  <c r="O29" i="6"/>
  <c r="O60" i="6" s="1"/>
  <c r="AL8" i="6"/>
  <c r="BO5" i="6"/>
  <c r="BN5" i="6"/>
  <c r="BO4" i="6"/>
  <c r="BN4" i="6"/>
  <c r="AY11" i="6"/>
  <c r="AZ11" i="6"/>
  <c r="BE9" i="6"/>
  <c r="AL9" i="6" s="1"/>
  <c r="BD9" i="6"/>
  <c r="AF9" i="6" s="1"/>
  <c r="BE1" i="6"/>
  <c r="BD1" i="6"/>
  <c r="BE4" i="6"/>
  <c r="BD4" i="6"/>
  <c r="O21" i="6"/>
  <c r="O52" i="6" s="1"/>
  <c r="R7" i="6"/>
  <c r="R38" i="6" s="1"/>
  <c r="AI2" i="6"/>
  <c r="BE5" i="5"/>
  <c r="BD5" i="5"/>
  <c r="BE4" i="5"/>
  <c r="BD4" i="5"/>
  <c r="BJ12" i="5"/>
  <c r="AN12" i="5" s="1"/>
  <c r="BI12" i="5"/>
  <c r="AH12" i="5" s="1"/>
  <c r="BJ11" i="5"/>
  <c r="AN11" i="5" s="1"/>
  <c r="BI11" i="5"/>
  <c r="AH11" i="5" s="1"/>
  <c r="BO7" i="5"/>
  <c r="BN7" i="5"/>
  <c r="AY5" i="5"/>
  <c r="AZ5" i="5"/>
  <c r="BO4" i="5"/>
  <c r="BN4" i="5"/>
  <c r="BI9" i="5"/>
  <c r="AH9" i="5" s="1"/>
  <c r="BJ9" i="5"/>
  <c r="AN9" i="5" s="1"/>
  <c r="R28" i="5"/>
  <c r="R59" i="5" s="1"/>
  <c r="AI8" i="5"/>
  <c r="AF8" i="5"/>
  <c r="O28" i="5"/>
  <c r="O59" i="5" s="1"/>
  <c r="AL8" i="5"/>
  <c r="AZ2" i="5"/>
  <c r="AY2" i="5"/>
  <c r="BN1" i="3"/>
  <c r="H7" i="3" s="1"/>
  <c r="H38" i="3" s="1"/>
  <c r="AY12" i="4"/>
  <c r="BJ10" i="5"/>
  <c r="AN10" i="5" s="1"/>
  <c r="BI10" i="5"/>
  <c r="AH10" i="5" s="1"/>
  <c r="BJ6" i="5"/>
  <c r="BI6" i="5"/>
  <c r="AZ11" i="5"/>
  <c r="AY11" i="5"/>
  <c r="BJ3" i="5"/>
  <c r="BI3" i="5"/>
  <c r="BE12" i="5"/>
  <c r="AL12" i="5" s="1"/>
  <c r="BD12" i="5"/>
  <c r="AF12" i="5" s="1"/>
  <c r="BI5" i="5"/>
  <c r="BJ5" i="5"/>
  <c r="BN9" i="4"/>
  <c r="AI9" i="4" s="1"/>
  <c r="BO9" i="4"/>
  <c r="AO9" i="4" s="1"/>
  <c r="BE10" i="5"/>
  <c r="AL10" i="5" s="1"/>
  <c r="BD10" i="5"/>
  <c r="AF10" i="5" s="1"/>
  <c r="AY7" i="5"/>
  <c r="AZ7" i="5"/>
  <c r="BD3" i="5"/>
  <c r="BE3" i="5"/>
  <c r="BO12" i="5"/>
  <c r="AO12" i="5" s="1"/>
  <c r="BN12" i="5"/>
  <c r="AI12" i="5" s="1"/>
  <c r="BI4" i="5"/>
  <c r="BJ4" i="5"/>
  <c r="D14" i="5"/>
  <c r="D45" i="5" s="1"/>
  <c r="AE3" i="5"/>
  <c r="G29" i="5"/>
  <c r="AN7" i="5"/>
  <c r="O22" i="5"/>
  <c r="O53" i="5" s="1"/>
  <c r="AL6" i="5"/>
  <c r="N14" i="5"/>
  <c r="N45" i="5" s="1"/>
  <c r="AE4" i="5"/>
  <c r="BJ8" i="5"/>
  <c r="BI8" i="5"/>
  <c r="BJ2" i="5"/>
  <c r="BI2" i="5"/>
  <c r="BE7" i="5"/>
  <c r="BD7" i="5"/>
  <c r="BI1" i="5"/>
  <c r="BJ1" i="5"/>
  <c r="AY9" i="5"/>
  <c r="AZ9" i="5"/>
  <c r="BO5" i="5"/>
  <c r="BN5" i="5"/>
  <c r="BO1" i="5"/>
  <c r="BN1" i="5"/>
  <c r="BD11" i="5"/>
  <c r="AF11" i="5" s="1"/>
  <c r="BE11" i="5"/>
  <c r="AL11" i="5" s="1"/>
  <c r="R29" i="5"/>
  <c r="R60" i="5" s="1"/>
  <c r="AZ8" i="5"/>
  <c r="AY8" i="5"/>
  <c r="AZ12" i="5"/>
  <c r="AY12" i="5"/>
  <c r="AI6" i="2"/>
  <c r="BN4" i="3"/>
  <c r="R14" i="3" s="1"/>
  <c r="R45" i="3" s="1"/>
  <c r="AY2" i="3"/>
  <c r="AZ10" i="5"/>
  <c r="AY10" i="5"/>
  <c r="AZ6" i="5"/>
  <c r="AY6" i="5"/>
  <c r="BE9" i="5"/>
  <c r="AL9" i="5" s="1"/>
  <c r="BD9" i="5"/>
  <c r="AF9" i="5" s="1"/>
  <c r="BE1" i="5"/>
  <c r="BD1" i="5"/>
  <c r="BD2" i="5"/>
  <c r="BE2" i="5"/>
  <c r="BN11" i="5"/>
  <c r="AI11" i="5" s="1"/>
  <c r="BO11" i="5"/>
  <c r="AO11" i="5" s="1"/>
  <c r="BO9" i="5"/>
  <c r="AO9" i="5" s="1"/>
  <c r="BN9" i="5"/>
  <c r="AI9" i="5" s="1"/>
  <c r="R22" i="5"/>
  <c r="R53" i="5" s="1"/>
  <c r="AY1" i="5"/>
  <c r="AZ1" i="5"/>
  <c r="BN3" i="5"/>
  <c r="BO3" i="5"/>
  <c r="G28" i="5"/>
  <c r="AH7" i="5"/>
  <c r="N15" i="5"/>
  <c r="N46" i="5" s="1"/>
  <c r="M15" i="5"/>
  <c r="M46" i="5" s="1"/>
  <c r="AK4" i="5"/>
  <c r="BE5" i="4"/>
  <c r="BD5" i="4"/>
  <c r="BO11" i="4"/>
  <c r="AO11" i="4" s="1"/>
  <c r="BN11" i="4"/>
  <c r="AI11" i="4" s="1"/>
  <c r="BO7" i="4"/>
  <c r="BN7" i="4"/>
  <c r="AZ3" i="4"/>
  <c r="AY3" i="4"/>
  <c r="BO1" i="4"/>
  <c r="BN1" i="4"/>
  <c r="BD12" i="4"/>
  <c r="AF12" i="4" s="1"/>
  <c r="BE12" i="4"/>
  <c r="AL12" i="4" s="1"/>
  <c r="R8" i="4"/>
  <c r="R39" i="4" s="1"/>
  <c r="AO2" i="4"/>
  <c r="AK4" i="4"/>
  <c r="AK5" i="4"/>
  <c r="C29" i="4"/>
  <c r="C60" i="4" s="1"/>
  <c r="AK7" i="4"/>
  <c r="G21" i="4"/>
  <c r="AH5" i="4"/>
  <c r="Q14" i="4"/>
  <c r="AZ9" i="4"/>
  <c r="AY9" i="4"/>
  <c r="BJ10" i="4"/>
  <c r="AN10" i="4" s="1"/>
  <c r="BI10" i="4"/>
  <c r="AH10" i="4" s="1"/>
  <c r="BI6" i="4"/>
  <c r="BJ6" i="4"/>
  <c r="BI2" i="4"/>
  <c r="BJ2" i="4"/>
  <c r="BD9" i="4"/>
  <c r="AF9" i="4" s="1"/>
  <c r="BE9" i="4"/>
  <c r="AL9" i="4" s="1"/>
  <c r="BJ3" i="4"/>
  <c r="BI3" i="4"/>
  <c r="AF2" i="4"/>
  <c r="O7" i="4"/>
  <c r="O38" i="4" s="1"/>
  <c r="AE4" i="4"/>
  <c r="D21" i="4"/>
  <c r="D52" i="4" s="1"/>
  <c r="AE5" i="4"/>
  <c r="D28" i="4"/>
  <c r="D59" i="4" s="1"/>
  <c r="G22" i="4"/>
  <c r="AN5" i="4"/>
  <c r="AN4" i="4"/>
  <c r="Q15" i="4"/>
  <c r="BI11" i="4"/>
  <c r="AH11" i="4" s="1"/>
  <c r="BJ11" i="4"/>
  <c r="AN11" i="4" s="1"/>
  <c r="BI9" i="4"/>
  <c r="AH9" i="4" s="1"/>
  <c r="BJ9" i="4"/>
  <c r="AN9" i="4" s="1"/>
  <c r="BE9" i="3"/>
  <c r="AL9" i="3" s="1"/>
  <c r="BN6" i="3"/>
  <c r="R21" i="3" s="1"/>
  <c r="R52" i="3" s="1"/>
  <c r="AY11" i="4"/>
  <c r="AZ11" i="4"/>
  <c r="BO10" i="4"/>
  <c r="AO10" i="4" s="1"/>
  <c r="BN10" i="4"/>
  <c r="AI10" i="4" s="1"/>
  <c r="BO8" i="4"/>
  <c r="BN8" i="4"/>
  <c r="BE1" i="4"/>
  <c r="BD1" i="4"/>
  <c r="BJ8" i="4"/>
  <c r="BI8" i="4"/>
  <c r="AY6" i="4"/>
  <c r="AZ6" i="4"/>
  <c r="AY2" i="4"/>
  <c r="AZ2" i="4"/>
  <c r="BE8" i="4"/>
  <c r="BD8" i="4"/>
  <c r="R22" i="4"/>
  <c r="R53" i="4" s="1"/>
  <c r="AO6" i="4"/>
  <c r="BJ1" i="4"/>
  <c r="BI1" i="4"/>
  <c r="G28" i="4"/>
  <c r="AH7" i="4"/>
  <c r="AK12" i="4"/>
  <c r="H14" i="4"/>
  <c r="H45" i="4" s="1"/>
  <c r="AI3" i="4"/>
  <c r="AE10" i="4"/>
  <c r="BE7" i="4"/>
  <c r="BD7" i="4"/>
  <c r="BO5" i="4"/>
  <c r="BN5" i="4"/>
  <c r="AY1" i="4"/>
  <c r="AZ1" i="4"/>
  <c r="O21" i="4"/>
  <c r="O52" i="4" s="1"/>
  <c r="AF6" i="4"/>
  <c r="AO4" i="4"/>
  <c r="R15" i="4"/>
  <c r="R46" i="4" s="1"/>
  <c r="M29" i="4"/>
  <c r="M60" i="4" s="1"/>
  <c r="AE12" i="4"/>
  <c r="H15" i="4"/>
  <c r="H46" i="4" s="1"/>
  <c r="AO3" i="4"/>
  <c r="BI11" i="3"/>
  <c r="AH11" i="3" s="1"/>
  <c r="BJ11" i="3"/>
  <c r="AN11" i="3" s="1"/>
  <c r="AY11" i="3"/>
  <c r="AZ11" i="3"/>
  <c r="AZ1" i="3"/>
  <c r="AY1" i="3"/>
  <c r="BJ12" i="3"/>
  <c r="AN12" i="3" s="1"/>
  <c r="BI12" i="3"/>
  <c r="AH12" i="3" s="1"/>
  <c r="BN2" i="3"/>
  <c r="BO2" i="3"/>
  <c r="BE10" i="3"/>
  <c r="AL10" i="3" s="1"/>
  <c r="BD10" i="3"/>
  <c r="AF10" i="3" s="1"/>
  <c r="BO10" i="3"/>
  <c r="AO10" i="3" s="1"/>
  <c r="BN10" i="3"/>
  <c r="AI10" i="3" s="1"/>
  <c r="BO8" i="3"/>
  <c r="BN8" i="3"/>
  <c r="AY10" i="3"/>
  <c r="AZ10" i="3"/>
  <c r="BJ6" i="3"/>
  <c r="BI6" i="3"/>
  <c r="BJ2" i="3"/>
  <c r="BI2" i="3"/>
  <c r="BN9" i="3"/>
  <c r="AI9" i="3" s="1"/>
  <c r="BO9" i="3"/>
  <c r="AO9" i="3" s="1"/>
  <c r="BJ8" i="3"/>
  <c r="BI8" i="3"/>
  <c r="BO3" i="3"/>
  <c r="BN3" i="3"/>
  <c r="BN11" i="3"/>
  <c r="AI11" i="3" s="1"/>
  <c r="BO11" i="3"/>
  <c r="AO11" i="3" s="1"/>
  <c r="AZ6" i="3"/>
  <c r="AY6" i="3"/>
  <c r="BD1" i="3"/>
  <c r="BE1" i="3"/>
  <c r="BD5" i="3"/>
  <c r="BE5" i="3"/>
  <c r="R15" i="3"/>
  <c r="R46" i="3" s="1"/>
  <c r="AO4" i="3"/>
  <c r="BJ1" i="3"/>
  <c r="BI1" i="3"/>
  <c r="AZ12" i="3"/>
  <c r="AY12" i="3"/>
  <c r="BE3" i="3"/>
  <c r="BD3" i="3"/>
  <c r="AZ9" i="3"/>
  <c r="AY9" i="3"/>
  <c r="AZ5" i="3"/>
  <c r="AY5" i="3"/>
  <c r="BI7" i="3"/>
  <c r="BJ7" i="3"/>
  <c r="R22" i="3"/>
  <c r="R53" i="3" s="1"/>
  <c r="AO6" i="3"/>
  <c r="BJ4" i="3"/>
  <c r="BI4" i="3"/>
  <c r="BE8" i="3"/>
  <c r="BD8" i="3"/>
  <c r="AZ8" i="3"/>
  <c r="AY8" i="3"/>
  <c r="BN5" i="3"/>
  <c r="BO5" i="3"/>
  <c r="BN12" i="3"/>
  <c r="AI12" i="3" s="1"/>
  <c r="BO12" i="3"/>
  <c r="AO12" i="3" s="1"/>
  <c r="AZ7" i="3"/>
  <c r="AY7" i="3"/>
  <c r="AZ3" i="3"/>
  <c r="AY3" i="3"/>
  <c r="BJ10" i="3"/>
  <c r="AN10" i="3" s="1"/>
  <c r="BI10" i="3"/>
  <c r="AH10" i="3" s="1"/>
  <c r="BI5" i="3"/>
  <c r="BJ5" i="3"/>
  <c r="BD7" i="3"/>
  <c r="BE7" i="3"/>
  <c r="BD4" i="3"/>
  <c r="BE4" i="3"/>
  <c r="BN7" i="3"/>
  <c r="BO7" i="3"/>
  <c r="AZ4" i="3"/>
  <c r="AY4" i="3"/>
  <c r="BE11" i="3"/>
  <c r="AL11" i="3" s="1"/>
  <c r="BD11" i="3"/>
  <c r="AF11" i="3" s="1"/>
  <c r="BE6" i="3"/>
  <c r="BD6" i="3"/>
  <c r="BD2" i="3"/>
  <c r="BE2" i="3"/>
  <c r="BI3" i="3"/>
  <c r="BJ3" i="3"/>
  <c r="BE12" i="3"/>
  <c r="AL12" i="3" s="1"/>
  <c r="BD12" i="3"/>
  <c r="AF12" i="3" s="1"/>
  <c r="AY4" i="2"/>
  <c r="AZ4" i="2"/>
  <c r="AZ1" i="2"/>
  <c r="AY1" i="2"/>
  <c r="BO11" i="2"/>
  <c r="AO11" i="2" s="1"/>
  <c r="BN11" i="2"/>
  <c r="AI11" i="2" s="1"/>
  <c r="BE11" i="2"/>
  <c r="AL11" i="2" s="1"/>
  <c r="BD11" i="2"/>
  <c r="AF11" i="2" s="1"/>
  <c r="BJ10" i="2"/>
  <c r="AN10" i="2" s="1"/>
  <c r="BI10" i="2"/>
  <c r="AH10" i="2" s="1"/>
  <c r="BJ7" i="2"/>
  <c r="BI7" i="2"/>
  <c r="BE7" i="2"/>
  <c r="BD7" i="2"/>
  <c r="AZ11" i="2"/>
  <c r="AY11" i="2"/>
  <c r="G21" i="2"/>
  <c r="AH5" i="2"/>
  <c r="BO3" i="2"/>
  <c r="BN3" i="2"/>
  <c r="BN10" i="2"/>
  <c r="AI10" i="2" s="1"/>
  <c r="BO10" i="2"/>
  <c r="AO10" i="2" s="1"/>
  <c r="AZ9" i="2"/>
  <c r="AY9" i="2"/>
  <c r="BE5" i="2"/>
  <c r="BD5" i="2"/>
  <c r="BN8" i="2"/>
  <c r="BO8" i="2"/>
  <c r="BN4" i="2"/>
  <c r="BO4" i="2"/>
  <c r="BI4" i="2"/>
  <c r="BJ4" i="2"/>
  <c r="BJ1" i="2"/>
  <c r="BI1" i="2"/>
  <c r="BD9" i="2"/>
  <c r="AF9" i="2" s="1"/>
  <c r="BE9" i="2"/>
  <c r="AL9" i="2" s="1"/>
  <c r="BE3" i="2"/>
  <c r="BD3" i="2"/>
  <c r="BJ9" i="2"/>
  <c r="AN9" i="2" s="1"/>
  <c r="BI9" i="2"/>
  <c r="AH9" i="2" s="1"/>
  <c r="AY6" i="2"/>
  <c r="AZ6" i="2"/>
  <c r="BO9" i="2"/>
  <c r="AO9" i="2" s="1"/>
  <c r="BN9" i="2"/>
  <c r="AI9" i="2" s="1"/>
  <c r="AZ10" i="2"/>
  <c r="AY10" i="2"/>
  <c r="BD6" i="2"/>
  <c r="BE6" i="2"/>
  <c r="BO1" i="2"/>
  <c r="BN1" i="2"/>
  <c r="AZ5" i="2"/>
  <c r="AY5" i="2"/>
  <c r="BD8" i="2"/>
  <c r="BE8" i="2"/>
  <c r="AY3" i="2"/>
  <c r="AZ3" i="2"/>
  <c r="AF1" i="2"/>
  <c r="E7" i="2"/>
  <c r="E38" i="2" s="1"/>
  <c r="BE12" i="2"/>
  <c r="AL12" i="2" s="1"/>
  <c r="BD12" i="2"/>
  <c r="AF12" i="2" s="1"/>
  <c r="BN5" i="2"/>
  <c r="BO5" i="2"/>
  <c r="BO7" i="2"/>
  <c r="BN7" i="2"/>
  <c r="BD2" i="2"/>
  <c r="BE2" i="2"/>
  <c r="BI3" i="2"/>
  <c r="BJ3" i="2"/>
  <c r="AY12" i="2"/>
  <c r="AZ12" i="2"/>
  <c r="O14" i="2"/>
  <c r="O45" i="2" s="1"/>
  <c r="AF4" i="2"/>
  <c r="AZ7" i="2"/>
  <c r="AY7" i="2"/>
  <c r="BI12" i="2"/>
  <c r="AH12" i="2" s="1"/>
  <c r="BJ12" i="2"/>
  <c r="AN12" i="2" s="1"/>
  <c r="BJ2" i="2"/>
  <c r="BI2" i="2"/>
  <c r="AY8" i="2"/>
  <c r="AZ8" i="2"/>
  <c r="BN2" i="2"/>
  <c r="BO2" i="2"/>
  <c r="BI8" i="2"/>
  <c r="BJ8" i="2"/>
  <c r="BJ6" i="2"/>
  <c r="BI6" i="2"/>
  <c r="N8" i="2"/>
  <c r="N39" i="2" s="1"/>
  <c r="AK2" i="2"/>
  <c r="BJ11" i="2"/>
  <c r="AN11" i="2" s="1"/>
  <c r="BI11" i="2"/>
  <c r="AH11" i="2" s="1"/>
  <c r="BD10" i="2"/>
  <c r="AF10" i="2" s="1"/>
  <c r="BE10" i="2"/>
  <c r="AL10" i="2" s="1"/>
  <c r="BE3" i="9" l="1"/>
  <c r="Y3" i="8"/>
  <c r="M8" i="9"/>
  <c r="M39" i="9" s="1"/>
  <c r="N8" i="9"/>
  <c r="N39" i="9" s="1"/>
  <c r="AK2" i="9"/>
  <c r="AE2" i="9"/>
  <c r="N7" i="9"/>
  <c r="N38" i="9" s="1"/>
  <c r="BD3" i="9"/>
  <c r="AF3" i="9" s="1"/>
  <c r="Y3" i="9"/>
  <c r="AL3" i="9"/>
  <c r="E15" i="9"/>
  <c r="E46" i="9" s="1"/>
  <c r="AA3" i="9"/>
  <c r="AO6" i="6"/>
  <c r="R21" i="9"/>
  <c r="R52" i="9" s="1"/>
  <c r="AI6" i="9"/>
  <c r="AK11" i="9"/>
  <c r="BE11" i="9"/>
  <c r="AL11" i="9" s="1"/>
  <c r="D28" i="9"/>
  <c r="D59" i="9" s="1"/>
  <c r="AE7" i="9"/>
  <c r="BD7" i="9"/>
  <c r="Y7" i="9" s="1"/>
  <c r="H15" i="9"/>
  <c r="H46" i="9" s="1"/>
  <c r="AO3" i="9"/>
  <c r="O8" i="9"/>
  <c r="O39" i="9" s="1"/>
  <c r="AL2" i="9"/>
  <c r="AA2" i="9"/>
  <c r="AH8" i="9"/>
  <c r="Q28" i="9"/>
  <c r="G28" i="9"/>
  <c r="AH7" i="9"/>
  <c r="BE9" i="9"/>
  <c r="AL9" i="9" s="1"/>
  <c r="AK9" i="9"/>
  <c r="AH4" i="9"/>
  <c r="Q14" i="9"/>
  <c r="R14" i="9"/>
  <c r="R45" i="9" s="1"/>
  <c r="AI4" i="9"/>
  <c r="G46" i="9"/>
  <c r="AE4" i="9"/>
  <c r="N14" i="9"/>
  <c r="N45" i="9" s="1"/>
  <c r="BD4" i="9"/>
  <c r="Y4" i="9" s="1"/>
  <c r="AH6" i="9"/>
  <c r="Q21" i="9"/>
  <c r="R22" i="9"/>
  <c r="R53" i="9" s="1"/>
  <c r="AO6" i="9"/>
  <c r="AE11" i="9"/>
  <c r="BD11" i="9"/>
  <c r="AF11" i="9" s="1"/>
  <c r="D29" i="9"/>
  <c r="D60" i="9" s="1"/>
  <c r="BE7" i="9"/>
  <c r="C29" i="9"/>
  <c r="C60" i="9" s="1"/>
  <c r="AK7" i="9"/>
  <c r="AI3" i="9"/>
  <c r="H14" i="9"/>
  <c r="H45" i="9" s="1"/>
  <c r="AE12" i="9"/>
  <c r="BD12" i="9"/>
  <c r="AF12" i="9" s="1"/>
  <c r="H7" i="9"/>
  <c r="H38" i="9" s="1"/>
  <c r="AI1" i="9"/>
  <c r="AO4" i="9"/>
  <c r="R15" i="9"/>
  <c r="R46" i="9" s="1"/>
  <c r="AK4" i="9"/>
  <c r="N15" i="9"/>
  <c r="N46" i="9" s="1"/>
  <c r="M15" i="9"/>
  <c r="M46" i="9" s="1"/>
  <c r="BE4" i="9"/>
  <c r="AA4" i="9" s="1"/>
  <c r="Q22" i="9"/>
  <c r="AN6" i="9"/>
  <c r="O15" i="2"/>
  <c r="O46" i="2" s="1"/>
  <c r="G22" i="2"/>
  <c r="AN7" i="4"/>
  <c r="N28" i="4"/>
  <c r="N59" i="4" s="1"/>
  <c r="AL4" i="4"/>
  <c r="AA5" i="4"/>
  <c r="O21" i="5"/>
  <c r="O52" i="5" s="1"/>
  <c r="N21" i="9"/>
  <c r="N52" i="9" s="1"/>
  <c r="BD6" i="9"/>
  <c r="AE6" i="9"/>
  <c r="G7" i="9"/>
  <c r="AH1" i="9"/>
  <c r="D7" i="9"/>
  <c r="D38" i="9" s="1"/>
  <c r="BD1" i="9"/>
  <c r="AE1" i="9"/>
  <c r="G21" i="9"/>
  <c r="AH5" i="9"/>
  <c r="R7" i="9"/>
  <c r="R38" i="9" s="1"/>
  <c r="AI2" i="9"/>
  <c r="G29" i="9"/>
  <c r="AN7" i="9"/>
  <c r="AE9" i="9"/>
  <c r="BD9" i="9"/>
  <c r="AF9" i="9" s="1"/>
  <c r="N28" i="9"/>
  <c r="N59" i="9" s="1"/>
  <c r="BD8" i="9"/>
  <c r="Y8" i="9" s="1"/>
  <c r="AE8" i="9"/>
  <c r="G45" i="9"/>
  <c r="D21" i="9"/>
  <c r="D52" i="9" s="1"/>
  <c r="AE5" i="9"/>
  <c r="BD5" i="9"/>
  <c r="Y5" i="9"/>
  <c r="BE10" i="9"/>
  <c r="AN2" i="9"/>
  <c r="Q8" i="9"/>
  <c r="AF2" i="9"/>
  <c r="O7" i="9"/>
  <c r="O38" i="9" s="1"/>
  <c r="Y2" i="9"/>
  <c r="AN8" i="9"/>
  <c r="Q29" i="9"/>
  <c r="AN4" i="9"/>
  <c r="Q15" i="9"/>
  <c r="E14" i="4"/>
  <c r="E45" i="4" s="1"/>
  <c r="AA4" i="4"/>
  <c r="AA2" i="7"/>
  <c r="Y3" i="7"/>
  <c r="N22" i="9"/>
  <c r="N53" i="9" s="1"/>
  <c r="BE6" i="9"/>
  <c r="AA6" i="9" s="1"/>
  <c r="AK6" i="9"/>
  <c r="M22" i="9"/>
  <c r="M53" i="9" s="1"/>
  <c r="AN1" i="9"/>
  <c r="G8" i="9"/>
  <c r="D8" i="9"/>
  <c r="D39" i="9" s="1"/>
  <c r="BE1" i="9"/>
  <c r="AA1" i="9"/>
  <c r="C8" i="9"/>
  <c r="C39" i="9" s="1"/>
  <c r="AK1" i="9"/>
  <c r="G22" i="9"/>
  <c r="AN5" i="9"/>
  <c r="AO2" i="9"/>
  <c r="R8" i="9"/>
  <c r="R39" i="9" s="1"/>
  <c r="AK12" i="9"/>
  <c r="BE12" i="9"/>
  <c r="AL12" i="9" s="1"/>
  <c r="H8" i="9"/>
  <c r="H39" i="9" s="1"/>
  <c r="AO1" i="9"/>
  <c r="N29" i="9"/>
  <c r="N60" i="9" s="1"/>
  <c r="BE8" i="9"/>
  <c r="AA8" i="9" s="1"/>
  <c r="AK8" i="9"/>
  <c r="M29" i="9"/>
  <c r="M60" i="9" s="1"/>
  <c r="C22" i="9"/>
  <c r="C53" i="9" s="1"/>
  <c r="BE5" i="9"/>
  <c r="D22" i="9"/>
  <c r="D53" i="9" s="1"/>
  <c r="AK5" i="9"/>
  <c r="AA5" i="9"/>
  <c r="BD10" i="9"/>
  <c r="Q7" i="9"/>
  <c r="AH2" i="9"/>
  <c r="G46" i="8"/>
  <c r="AE11" i="8"/>
  <c r="Y11" i="8"/>
  <c r="G22" i="8"/>
  <c r="AN5" i="8"/>
  <c r="AK12" i="8"/>
  <c r="AA12" i="8"/>
  <c r="Y10" i="8"/>
  <c r="AE10" i="8"/>
  <c r="N14" i="8"/>
  <c r="N45" i="8" s="1"/>
  <c r="AE4" i="8"/>
  <c r="Y4" i="8"/>
  <c r="E15" i="8"/>
  <c r="E46" i="8" s="1"/>
  <c r="AL3" i="8"/>
  <c r="AA9" i="8"/>
  <c r="AK9" i="8"/>
  <c r="AH1" i="8"/>
  <c r="G7" i="8"/>
  <c r="D21" i="8"/>
  <c r="D52" i="8" s="1"/>
  <c r="Y5" i="8"/>
  <c r="AE5" i="8"/>
  <c r="O22" i="8"/>
  <c r="O53" i="8" s="1"/>
  <c r="AL6" i="8"/>
  <c r="Q8" i="8"/>
  <c r="AN2" i="8"/>
  <c r="AF1" i="8"/>
  <c r="E7" i="8"/>
  <c r="E38" i="8" s="1"/>
  <c r="AO3" i="8"/>
  <c r="H15" i="8"/>
  <c r="H46" i="8" s="1"/>
  <c r="O15" i="8"/>
  <c r="O46" i="8" s="1"/>
  <c r="AL4" i="8"/>
  <c r="O7" i="8"/>
  <c r="O38" i="8" s="1"/>
  <c r="AF2" i="8"/>
  <c r="Y1" i="8"/>
  <c r="AE1" i="8"/>
  <c r="D7" i="8"/>
  <c r="D38" i="8" s="1"/>
  <c r="AE8" i="8"/>
  <c r="N28" i="8"/>
  <c r="N59" i="8" s="1"/>
  <c r="Y8" i="8"/>
  <c r="R22" i="8"/>
  <c r="R53" i="8" s="1"/>
  <c r="AO6" i="8"/>
  <c r="AO2" i="5"/>
  <c r="N7" i="8"/>
  <c r="N38" i="8" s="1"/>
  <c r="Y2" i="8"/>
  <c r="AE2" i="8"/>
  <c r="R8" i="8"/>
  <c r="R39" i="8" s="1"/>
  <c r="AO2" i="8"/>
  <c r="AI8" i="8"/>
  <c r="R28" i="8"/>
  <c r="R59" i="8" s="1"/>
  <c r="AL1" i="8"/>
  <c r="E8" i="8"/>
  <c r="E39" i="8" s="1"/>
  <c r="AK10" i="8"/>
  <c r="AA10" i="8"/>
  <c r="AI1" i="8"/>
  <c r="H7" i="8"/>
  <c r="H38" i="8" s="1"/>
  <c r="R14" i="8"/>
  <c r="R45" i="8" s="1"/>
  <c r="AI4" i="8"/>
  <c r="Y7" i="8"/>
  <c r="AE7" i="8"/>
  <c r="D28" i="8"/>
  <c r="D59" i="8" s="1"/>
  <c r="D8" i="8"/>
  <c r="D39" i="8" s="1"/>
  <c r="C8" i="8"/>
  <c r="C39" i="8" s="1"/>
  <c r="AK1" i="8"/>
  <c r="AA1" i="8"/>
  <c r="N29" i="8"/>
  <c r="N60" i="8" s="1"/>
  <c r="M29" i="8"/>
  <c r="M60" i="8" s="1"/>
  <c r="AK8" i="8"/>
  <c r="AA8" i="8"/>
  <c r="G8" i="8"/>
  <c r="AN1" i="8"/>
  <c r="D22" i="8"/>
  <c r="D53" i="8" s="1"/>
  <c r="C22" i="8"/>
  <c r="C53" i="8" s="1"/>
  <c r="AK5" i="8"/>
  <c r="AA5" i="8"/>
  <c r="R21" i="8"/>
  <c r="R52" i="8" s="1"/>
  <c r="AI6" i="8"/>
  <c r="O21" i="8"/>
  <c r="O52" i="8" s="1"/>
  <c r="AF6" i="8"/>
  <c r="AI6" i="3"/>
  <c r="C22" i="4"/>
  <c r="C53" i="4" s="1"/>
  <c r="N15" i="4"/>
  <c r="N46" i="4" s="1"/>
  <c r="AA3" i="8"/>
  <c r="AC3" i="8" s="1"/>
  <c r="AA2" i="8"/>
  <c r="AK2" i="8"/>
  <c r="N8" i="8"/>
  <c r="N39" i="8" s="1"/>
  <c r="M8" i="8"/>
  <c r="M39" i="8" s="1"/>
  <c r="R7" i="8"/>
  <c r="R38" i="8" s="1"/>
  <c r="AI2" i="8"/>
  <c r="R29" i="8"/>
  <c r="R60" i="8" s="1"/>
  <c r="AO8" i="8"/>
  <c r="H8" i="8"/>
  <c r="H39" i="8" s="1"/>
  <c r="AO1" i="8"/>
  <c r="R15" i="8"/>
  <c r="R46" i="8" s="1"/>
  <c r="AO4" i="8"/>
  <c r="D29" i="8"/>
  <c r="D60" i="8" s="1"/>
  <c r="C29" i="8"/>
  <c r="C60" i="8" s="1"/>
  <c r="AK7" i="8"/>
  <c r="AA7" i="8"/>
  <c r="Q21" i="8"/>
  <c r="AH6" i="8"/>
  <c r="Q29" i="8"/>
  <c r="AN8" i="8"/>
  <c r="Q15" i="8"/>
  <c r="AN4" i="8"/>
  <c r="N21" i="8"/>
  <c r="N52" i="8" s="1"/>
  <c r="Y6" i="8"/>
  <c r="AE6" i="8"/>
  <c r="O28" i="8"/>
  <c r="O59" i="8" s="1"/>
  <c r="AF8" i="8"/>
  <c r="G28" i="8"/>
  <c r="AH7" i="8"/>
  <c r="AE8" i="4"/>
  <c r="AE7" i="4"/>
  <c r="N14" i="4"/>
  <c r="N45" i="4" s="1"/>
  <c r="AH2" i="8"/>
  <c r="Q7" i="8"/>
  <c r="AK11" i="8"/>
  <c r="AA11" i="8"/>
  <c r="G21" i="8"/>
  <c r="AH5" i="8"/>
  <c r="Y12" i="8"/>
  <c r="AE12" i="8"/>
  <c r="G45" i="8"/>
  <c r="AI3" i="8"/>
  <c r="H14" i="8"/>
  <c r="H45" i="8" s="1"/>
  <c r="N15" i="8"/>
  <c r="N46" i="8" s="1"/>
  <c r="AK4" i="8"/>
  <c r="M15" i="8"/>
  <c r="M46" i="8" s="1"/>
  <c r="AA4" i="8"/>
  <c r="O14" i="8"/>
  <c r="O45" i="8" s="1"/>
  <c r="AF4" i="8"/>
  <c r="E14" i="8"/>
  <c r="E45" i="8" s="1"/>
  <c r="AF3" i="8"/>
  <c r="O8" i="8"/>
  <c r="O39" i="8" s="1"/>
  <c r="AL2" i="8"/>
  <c r="AE9" i="8"/>
  <c r="Y9" i="8"/>
  <c r="Q22" i="8"/>
  <c r="AN6" i="8"/>
  <c r="Q28" i="8"/>
  <c r="AH8" i="8"/>
  <c r="Q14" i="8"/>
  <c r="AH4" i="8"/>
  <c r="N22" i="8"/>
  <c r="N53" i="8" s="1"/>
  <c r="M22" i="8"/>
  <c r="M53" i="8" s="1"/>
  <c r="AA6" i="8"/>
  <c r="AK6" i="8"/>
  <c r="O29" i="8"/>
  <c r="O60" i="8" s="1"/>
  <c r="AL8" i="8"/>
  <c r="G29" i="8"/>
  <c r="AN7" i="8"/>
  <c r="N22" i="7"/>
  <c r="N53" i="7" s="1"/>
  <c r="AH8" i="7"/>
  <c r="Q28" i="7"/>
  <c r="O21" i="7"/>
  <c r="O52" i="7" s="1"/>
  <c r="AF6" i="7"/>
  <c r="AL4" i="7"/>
  <c r="O15" i="7"/>
  <c r="O46" i="7" s="1"/>
  <c r="R28" i="7"/>
  <c r="R59" i="7" s="1"/>
  <c r="AI8" i="7"/>
  <c r="AF3" i="7"/>
  <c r="E14" i="7"/>
  <c r="E45" i="7" s="1"/>
  <c r="M15" i="7"/>
  <c r="M46" i="7" s="1"/>
  <c r="AK4" i="7"/>
  <c r="AA4" i="7"/>
  <c r="N15" i="7"/>
  <c r="N46" i="7" s="1"/>
  <c r="AN6" i="7"/>
  <c r="Q22" i="7"/>
  <c r="G21" i="7"/>
  <c r="AH5" i="7"/>
  <c r="AH3" i="6"/>
  <c r="G14" i="6"/>
  <c r="G45" i="6" s="1"/>
  <c r="Q15" i="7"/>
  <c r="AN4" i="7"/>
  <c r="Q8" i="7"/>
  <c r="AN2" i="7"/>
  <c r="Y7" i="7"/>
  <c r="D28" i="7"/>
  <c r="D59" i="7" s="1"/>
  <c r="AE7" i="7"/>
  <c r="R22" i="7"/>
  <c r="R53" i="7" s="1"/>
  <c r="AO6" i="7"/>
  <c r="H21" i="7"/>
  <c r="H52" i="7" s="1"/>
  <c r="AI5" i="7"/>
  <c r="E7" i="7"/>
  <c r="E38" i="7" s="1"/>
  <c r="AF1" i="7"/>
  <c r="AO6" i="2"/>
  <c r="O7" i="7"/>
  <c r="O38" i="7" s="1"/>
  <c r="AF2" i="7"/>
  <c r="Y2" i="7"/>
  <c r="G14" i="7"/>
  <c r="AH3" i="7"/>
  <c r="AA11" i="7"/>
  <c r="AK11" i="7"/>
  <c r="AI1" i="7"/>
  <c r="H7" i="7"/>
  <c r="H38" i="7" s="1"/>
  <c r="E15" i="7"/>
  <c r="E46" i="7" s="1"/>
  <c r="AL3" i="7"/>
  <c r="AA3" i="7"/>
  <c r="C12" i="7" s="1"/>
  <c r="C43" i="7" s="1"/>
  <c r="AE4" i="7"/>
  <c r="N14" i="7"/>
  <c r="N45" i="7" s="1"/>
  <c r="Y4" i="7"/>
  <c r="Q21" i="7"/>
  <c r="AH6" i="7"/>
  <c r="G22" i="7"/>
  <c r="AN5" i="7"/>
  <c r="G15" i="6"/>
  <c r="G46" i="6" s="1"/>
  <c r="AN3" i="6"/>
  <c r="Q14" i="7"/>
  <c r="AH4" i="7"/>
  <c r="AH2" i="7"/>
  <c r="Q7" i="7"/>
  <c r="D29" i="7"/>
  <c r="D60" i="7" s="1"/>
  <c r="C29" i="7"/>
  <c r="C60" i="7" s="1"/>
  <c r="AK7" i="7"/>
  <c r="AA7" i="7"/>
  <c r="R21" i="7"/>
  <c r="R52" i="7" s="1"/>
  <c r="AI6" i="7"/>
  <c r="H22" i="7"/>
  <c r="H53" i="7" s="1"/>
  <c r="AO5" i="7"/>
  <c r="AA9" i="7"/>
  <c r="E8" i="7"/>
  <c r="E39" i="7" s="1"/>
  <c r="AL1" i="7"/>
  <c r="Y4" i="5"/>
  <c r="Y3" i="5"/>
  <c r="AA4" i="5"/>
  <c r="AA5" i="6"/>
  <c r="AA10" i="7"/>
  <c r="Y6" i="7"/>
  <c r="O8" i="7"/>
  <c r="O39" i="7" s="1"/>
  <c r="AL2" i="7"/>
  <c r="G15" i="7"/>
  <c r="AN3" i="7"/>
  <c r="Y9" i="7"/>
  <c r="AC9" i="7" s="1"/>
  <c r="AE11" i="7"/>
  <c r="Y11" i="7"/>
  <c r="H8" i="7"/>
  <c r="H39" i="7" s="1"/>
  <c r="AO1" i="7"/>
  <c r="N28" i="7"/>
  <c r="N59" i="7" s="1"/>
  <c r="Y8" i="7"/>
  <c r="AE8" i="7"/>
  <c r="AK12" i="7"/>
  <c r="AA12" i="7"/>
  <c r="D21" i="7"/>
  <c r="D52" i="7" s="1"/>
  <c r="Y5" i="7"/>
  <c r="AE5" i="7"/>
  <c r="R14" i="7"/>
  <c r="R45" i="7" s="1"/>
  <c r="AI4" i="7"/>
  <c r="H28" i="7"/>
  <c r="H59" i="7" s="1"/>
  <c r="AI7" i="7"/>
  <c r="G28" i="7"/>
  <c r="AH7" i="7"/>
  <c r="AN1" i="7"/>
  <c r="G8" i="7"/>
  <c r="D7" i="7"/>
  <c r="D38" i="7" s="1"/>
  <c r="AE1" i="7"/>
  <c r="Y1" i="7"/>
  <c r="H14" i="7"/>
  <c r="H45" i="7" s="1"/>
  <c r="AI3" i="7"/>
  <c r="O29" i="7"/>
  <c r="O60" i="7" s="1"/>
  <c r="AL8" i="7"/>
  <c r="AI2" i="7"/>
  <c r="R7" i="7"/>
  <c r="R38" i="7" s="1"/>
  <c r="Y4" i="4"/>
  <c r="Q29" i="7"/>
  <c r="AN8" i="7"/>
  <c r="O22" i="7"/>
  <c r="O53" i="7" s="1"/>
  <c r="AL6" i="7"/>
  <c r="AA6" i="7"/>
  <c r="AF4" i="7"/>
  <c r="O14" i="7"/>
  <c r="O45" i="7" s="1"/>
  <c r="AO8" i="7"/>
  <c r="R29" i="7"/>
  <c r="R60" i="7" s="1"/>
  <c r="Y10" i="7"/>
  <c r="AC10" i="7" s="1"/>
  <c r="M29" i="7"/>
  <c r="M60" i="7" s="1"/>
  <c r="AA8" i="7"/>
  <c r="N29" i="7"/>
  <c r="N60" i="7" s="1"/>
  <c r="AK8" i="7"/>
  <c r="AE12" i="7"/>
  <c r="Y12" i="7"/>
  <c r="C22" i="7"/>
  <c r="C53" i="7" s="1"/>
  <c r="AK5" i="7"/>
  <c r="AA5" i="7"/>
  <c r="D22" i="7"/>
  <c r="D53" i="7" s="1"/>
  <c r="R15" i="7"/>
  <c r="R46" i="7" s="1"/>
  <c r="AO4" i="7"/>
  <c r="H29" i="7"/>
  <c r="H60" i="7" s="1"/>
  <c r="AO7" i="7"/>
  <c r="G29" i="7"/>
  <c r="AN7" i="7"/>
  <c r="AH1" i="7"/>
  <c r="G7" i="7"/>
  <c r="D8" i="7"/>
  <c r="D39" i="7" s="1"/>
  <c r="AA1" i="7"/>
  <c r="C8" i="7"/>
  <c r="C39" i="7" s="1"/>
  <c r="AK1" i="7"/>
  <c r="H15" i="7"/>
  <c r="H46" i="7" s="1"/>
  <c r="AO3" i="7"/>
  <c r="O28" i="7"/>
  <c r="O59" i="7" s="1"/>
  <c r="AF8" i="7"/>
  <c r="AO2" i="7"/>
  <c r="R8" i="7"/>
  <c r="R39" i="7" s="1"/>
  <c r="AI1" i="3"/>
  <c r="O14" i="6"/>
  <c r="O45" i="6" s="1"/>
  <c r="AF4" i="6"/>
  <c r="Y4" i="6"/>
  <c r="AI4" i="6"/>
  <c r="R14" i="6"/>
  <c r="R45" i="6" s="1"/>
  <c r="G29" i="6"/>
  <c r="AN7" i="6"/>
  <c r="H14" i="6"/>
  <c r="AI3" i="6"/>
  <c r="R28" i="6"/>
  <c r="R59" i="6" s="1"/>
  <c r="AI8" i="6"/>
  <c r="D14" i="6"/>
  <c r="D45" i="6" s="1"/>
  <c r="Y3" i="6"/>
  <c r="AE3" i="6"/>
  <c r="N7" i="6"/>
  <c r="N38" i="6" s="1"/>
  <c r="Y2" i="6"/>
  <c r="AE2" i="6"/>
  <c r="AK12" i="6"/>
  <c r="AA12" i="6"/>
  <c r="N29" i="6"/>
  <c r="N60" i="6" s="1"/>
  <c r="M29" i="6"/>
  <c r="M60" i="6" s="1"/>
  <c r="AK8" i="6"/>
  <c r="AA8" i="6"/>
  <c r="H29" i="6"/>
  <c r="H60" i="6" s="1"/>
  <c r="AO7" i="6"/>
  <c r="G7" i="6"/>
  <c r="AH1" i="6"/>
  <c r="AA10" i="6"/>
  <c r="AK10" i="6"/>
  <c r="AL1" i="6"/>
  <c r="E8" i="6"/>
  <c r="E39" i="6" s="1"/>
  <c r="Y11" i="6"/>
  <c r="AE11" i="6"/>
  <c r="H22" i="6"/>
  <c r="H53" i="6" s="1"/>
  <c r="AO5" i="6"/>
  <c r="H15" i="6"/>
  <c r="AO3" i="6"/>
  <c r="R29" i="6"/>
  <c r="R60" i="6" s="1"/>
  <c r="AO8" i="6"/>
  <c r="AK9" i="6"/>
  <c r="AA9" i="6"/>
  <c r="Y8" i="6"/>
  <c r="AE8" i="6"/>
  <c r="N28" i="6"/>
  <c r="N59" i="6" s="1"/>
  <c r="G8" i="6"/>
  <c r="AN1" i="6"/>
  <c r="AE10" i="6"/>
  <c r="Y10" i="6"/>
  <c r="AC10" i="6" s="1"/>
  <c r="AA10" i="4"/>
  <c r="AA7" i="4"/>
  <c r="O15" i="6"/>
  <c r="O46" i="6" s="1"/>
  <c r="AL4" i="6"/>
  <c r="AA4" i="6"/>
  <c r="R15" i="6"/>
  <c r="R46" i="6" s="1"/>
  <c r="AO4" i="6"/>
  <c r="G28" i="6"/>
  <c r="AH7" i="6"/>
  <c r="G22" i="6"/>
  <c r="AN5" i="6"/>
  <c r="Q21" i="6"/>
  <c r="AH6" i="6"/>
  <c r="AA3" i="6"/>
  <c r="D15" i="6"/>
  <c r="D46" i="6" s="1"/>
  <c r="C15" i="6"/>
  <c r="C46" i="6" s="1"/>
  <c r="AK3" i="6"/>
  <c r="N8" i="6"/>
  <c r="N39" i="6" s="1"/>
  <c r="AK2" i="6"/>
  <c r="M8" i="6"/>
  <c r="M39" i="6" s="1"/>
  <c r="AA2" i="6"/>
  <c r="AE12" i="6"/>
  <c r="Y12" i="6"/>
  <c r="AC12" i="6" s="1"/>
  <c r="Q28" i="6"/>
  <c r="AH8" i="6"/>
  <c r="E21" i="6"/>
  <c r="E52" i="6" s="1"/>
  <c r="AF5" i="6"/>
  <c r="Y5" i="6"/>
  <c r="Q7" i="6"/>
  <c r="AH2" i="6"/>
  <c r="E28" i="6"/>
  <c r="E59" i="6" s="1"/>
  <c r="AF7" i="6"/>
  <c r="Y7" i="6"/>
  <c r="M22" i="6"/>
  <c r="M53" i="6" s="1"/>
  <c r="AK6" i="6"/>
  <c r="N22" i="6"/>
  <c r="N53" i="6" s="1"/>
  <c r="AA6" i="6"/>
  <c r="AA1" i="6"/>
  <c r="AO1" i="6"/>
  <c r="H8" i="6"/>
  <c r="H39" i="6" s="1"/>
  <c r="H28" i="6"/>
  <c r="H59" i="6" s="1"/>
  <c r="AI7" i="6"/>
  <c r="E7" i="6"/>
  <c r="E38" i="6" s="1"/>
  <c r="AF1" i="6"/>
  <c r="Y1" i="6"/>
  <c r="AK11" i="6"/>
  <c r="AA11" i="6"/>
  <c r="H21" i="6"/>
  <c r="H52" i="6" s="1"/>
  <c r="AI5" i="6"/>
  <c r="Y6" i="6"/>
  <c r="AE6" i="6"/>
  <c r="N21" i="6"/>
  <c r="N52" i="6" s="1"/>
  <c r="Q46" i="6"/>
  <c r="P15" i="6"/>
  <c r="P46" i="6" s="1"/>
  <c r="G21" i="6"/>
  <c r="AH5" i="6"/>
  <c r="Q22" i="6"/>
  <c r="AN6" i="6"/>
  <c r="H7" i="6"/>
  <c r="H38" i="6" s="1"/>
  <c r="AI1" i="6"/>
  <c r="Y9" i="6"/>
  <c r="AC9" i="6" s="1"/>
  <c r="AE9" i="6"/>
  <c r="Q29" i="6"/>
  <c r="AN8" i="6"/>
  <c r="E22" i="6"/>
  <c r="E53" i="6" s="1"/>
  <c r="AL5" i="6"/>
  <c r="AA7" i="6"/>
  <c r="Q8" i="6"/>
  <c r="AN2" i="6"/>
  <c r="Q45" i="6"/>
  <c r="P14" i="6"/>
  <c r="P45" i="6" s="1"/>
  <c r="E29" i="6"/>
  <c r="E60" i="6" s="1"/>
  <c r="AL7" i="6"/>
  <c r="AE1" i="5"/>
  <c r="D7" i="5"/>
  <c r="D38" i="5" s="1"/>
  <c r="Y1" i="5"/>
  <c r="AL1" i="5"/>
  <c r="E8" i="5"/>
  <c r="E39" i="5" s="1"/>
  <c r="G8" i="5"/>
  <c r="AN1" i="5"/>
  <c r="N7" i="5"/>
  <c r="N38" i="5" s="1"/>
  <c r="Y2" i="5"/>
  <c r="AE2" i="5"/>
  <c r="AK5" i="5"/>
  <c r="D22" i="5"/>
  <c r="D53" i="5" s="1"/>
  <c r="C22" i="5"/>
  <c r="C53" i="5" s="1"/>
  <c r="AA5" i="5"/>
  <c r="O14" i="5"/>
  <c r="O45" i="5" s="1"/>
  <c r="AF4" i="5"/>
  <c r="AK8" i="5"/>
  <c r="N29" i="5"/>
  <c r="N60" i="5" s="1"/>
  <c r="M29" i="5"/>
  <c r="M60" i="5" s="1"/>
  <c r="AA8" i="5"/>
  <c r="AO5" i="5"/>
  <c r="H22" i="5"/>
  <c r="H53" i="5" s="1"/>
  <c r="AE5" i="5"/>
  <c r="D21" i="5"/>
  <c r="D52" i="5" s="1"/>
  <c r="Y5" i="5"/>
  <c r="AI4" i="3"/>
  <c r="Y8" i="4"/>
  <c r="AI3" i="5"/>
  <c r="H14" i="5"/>
  <c r="H45" i="5" s="1"/>
  <c r="AF2" i="5"/>
  <c r="O7" i="5"/>
  <c r="O38" i="5" s="1"/>
  <c r="AK10" i="5"/>
  <c r="AA10" i="5"/>
  <c r="Y12" i="5"/>
  <c r="AE12" i="5"/>
  <c r="H7" i="5"/>
  <c r="H38" i="5" s="1"/>
  <c r="AI1" i="5"/>
  <c r="AK9" i="5"/>
  <c r="AA9" i="5"/>
  <c r="E28" i="5"/>
  <c r="E59" i="5" s="1"/>
  <c r="AF7" i="5"/>
  <c r="Q28" i="5"/>
  <c r="AH8" i="5"/>
  <c r="G60" i="5"/>
  <c r="AN4" i="5"/>
  <c r="Q15" i="5"/>
  <c r="AL3" i="5"/>
  <c r="E15" i="5"/>
  <c r="E46" i="5" s="1"/>
  <c r="AA3" i="5"/>
  <c r="AN5" i="5"/>
  <c r="G22" i="5"/>
  <c r="G14" i="5"/>
  <c r="AH3" i="5"/>
  <c r="Q21" i="5"/>
  <c r="AH6" i="5"/>
  <c r="AI4" i="5"/>
  <c r="R14" i="5"/>
  <c r="R45" i="5" s="1"/>
  <c r="H28" i="5"/>
  <c r="H59" i="5" s="1"/>
  <c r="AI7" i="5"/>
  <c r="E21" i="5"/>
  <c r="E52" i="5" s="1"/>
  <c r="AF5" i="5"/>
  <c r="G59" i="5"/>
  <c r="N22" i="5"/>
  <c r="N53" i="5" s="1"/>
  <c r="M22" i="5"/>
  <c r="M53" i="5" s="1"/>
  <c r="AK6" i="5"/>
  <c r="AA6" i="5"/>
  <c r="N28" i="5"/>
  <c r="N59" i="5" s="1"/>
  <c r="Y8" i="5"/>
  <c r="AE8" i="5"/>
  <c r="AI5" i="5"/>
  <c r="H21" i="5"/>
  <c r="H52" i="5" s="1"/>
  <c r="Q7" i="5"/>
  <c r="AH2" i="5"/>
  <c r="M12" i="5"/>
  <c r="M43" i="5" s="1"/>
  <c r="AC4" i="5"/>
  <c r="D29" i="5"/>
  <c r="D60" i="5" s="1"/>
  <c r="AK7" i="5"/>
  <c r="C29" i="5"/>
  <c r="C60" i="5" s="1"/>
  <c r="AA7" i="5"/>
  <c r="Y11" i="5"/>
  <c r="AE11" i="5"/>
  <c r="H15" i="5"/>
  <c r="H46" i="5" s="1"/>
  <c r="AO3" i="5"/>
  <c r="O8" i="5"/>
  <c r="O39" i="5" s="1"/>
  <c r="AL2" i="5"/>
  <c r="Y10" i="5"/>
  <c r="AE10" i="5"/>
  <c r="G7" i="5"/>
  <c r="AH1" i="5"/>
  <c r="AN2" i="5"/>
  <c r="Q8" i="5"/>
  <c r="AC3" i="5"/>
  <c r="AE7" i="5"/>
  <c r="D28" i="5"/>
  <c r="D59" i="5" s="1"/>
  <c r="Y7" i="5"/>
  <c r="AA11" i="5"/>
  <c r="AK11" i="5"/>
  <c r="N8" i="5"/>
  <c r="N39" i="5" s="1"/>
  <c r="AK2" i="5"/>
  <c r="AA2" i="5"/>
  <c r="M8" i="5"/>
  <c r="M39" i="5" s="1"/>
  <c r="O15" i="5"/>
  <c r="O46" i="5" s="1"/>
  <c r="AL4" i="5"/>
  <c r="Y10" i="4"/>
  <c r="AC10" i="4" s="1"/>
  <c r="AA12" i="4"/>
  <c r="C8" i="5"/>
  <c r="C39" i="5" s="1"/>
  <c r="AK1" i="5"/>
  <c r="D8" i="5"/>
  <c r="D39" i="5" s="1"/>
  <c r="AA1" i="5"/>
  <c r="E7" i="5"/>
  <c r="E38" i="5" s="1"/>
  <c r="AF1" i="5"/>
  <c r="Y6" i="5"/>
  <c r="AE6" i="5"/>
  <c r="N21" i="5"/>
  <c r="N52" i="5" s="1"/>
  <c r="M8" i="3"/>
  <c r="M39" i="3" s="1"/>
  <c r="AE2" i="3"/>
  <c r="N7" i="3"/>
  <c r="N38" i="3" s="1"/>
  <c r="N8" i="3"/>
  <c r="N39" i="3" s="1"/>
  <c r="AA12" i="5"/>
  <c r="AK12" i="5"/>
  <c r="AO1" i="5"/>
  <c r="H8" i="5"/>
  <c r="H39" i="5" s="1"/>
  <c r="AE9" i="5"/>
  <c r="Y9" i="5"/>
  <c r="E29" i="5"/>
  <c r="E60" i="5" s="1"/>
  <c r="AL7" i="5"/>
  <c r="Q29" i="5"/>
  <c r="AN8" i="5"/>
  <c r="AH4" i="5"/>
  <c r="Q14" i="5"/>
  <c r="AF3" i="5"/>
  <c r="E14" i="5"/>
  <c r="E45" i="5" s="1"/>
  <c r="G21" i="5"/>
  <c r="AH5" i="5"/>
  <c r="AN3" i="5"/>
  <c r="G15" i="5"/>
  <c r="Q22" i="5"/>
  <c r="AN6" i="5"/>
  <c r="AO4" i="5"/>
  <c r="R15" i="5"/>
  <c r="R46" i="5" s="1"/>
  <c r="H29" i="5"/>
  <c r="H60" i="5" s="1"/>
  <c r="AO7" i="5"/>
  <c r="E22" i="5"/>
  <c r="E53" i="5" s="1"/>
  <c r="AL5" i="5"/>
  <c r="AE6" i="4"/>
  <c r="Y6" i="4"/>
  <c r="N21" i="4"/>
  <c r="N52" i="4" s="1"/>
  <c r="G53" i="4"/>
  <c r="Q8" i="4"/>
  <c r="AN2" i="4"/>
  <c r="H22" i="4"/>
  <c r="H53" i="4" s="1"/>
  <c r="AO5" i="4"/>
  <c r="E28" i="4"/>
  <c r="E59" i="4" s="1"/>
  <c r="AF7" i="4"/>
  <c r="N8" i="4"/>
  <c r="N39" i="4" s="1"/>
  <c r="AK2" i="4"/>
  <c r="M8" i="4"/>
  <c r="M39" i="4" s="1"/>
  <c r="AA2" i="4"/>
  <c r="Q28" i="4"/>
  <c r="AH8" i="4"/>
  <c r="R28" i="4"/>
  <c r="R59" i="4" s="1"/>
  <c r="AI8" i="4"/>
  <c r="AK11" i="4"/>
  <c r="AA11" i="4"/>
  <c r="P15" i="4"/>
  <c r="P46" i="4" s="1"/>
  <c r="Q46" i="4"/>
  <c r="Y7" i="4"/>
  <c r="G15" i="4"/>
  <c r="AN3" i="4"/>
  <c r="Q7" i="4"/>
  <c r="AH2" i="4"/>
  <c r="Q45" i="4"/>
  <c r="P14" i="4"/>
  <c r="P45" i="4" s="1"/>
  <c r="C15" i="4"/>
  <c r="C46" i="4" s="1"/>
  <c r="D15" i="4"/>
  <c r="D46" i="4" s="1"/>
  <c r="AK3" i="4"/>
  <c r="AA3" i="4"/>
  <c r="H21" i="4"/>
  <c r="H52" i="4" s="1"/>
  <c r="AI5" i="4"/>
  <c r="AN1" i="4"/>
  <c r="G8" i="4"/>
  <c r="O29" i="4"/>
  <c r="O60" i="4" s="1"/>
  <c r="AL8" i="4"/>
  <c r="AA8" i="4"/>
  <c r="AL1" i="4"/>
  <c r="E8" i="4"/>
  <c r="E39" i="4" s="1"/>
  <c r="Y5" i="4"/>
  <c r="G14" i="4"/>
  <c r="AH3" i="4"/>
  <c r="Y3" i="4"/>
  <c r="AE3" i="4"/>
  <c r="D14" i="4"/>
  <c r="D45" i="4" s="1"/>
  <c r="G60" i="4"/>
  <c r="C8" i="4"/>
  <c r="C39" i="4" s="1"/>
  <c r="AK1" i="4"/>
  <c r="AA1" i="4"/>
  <c r="D8" i="4"/>
  <c r="D39" i="4" s="1"/>
  <c r="E29" i="4"/>
  <c r="E60" i="4" s="1"/>
  <c r="AL7" i="4"/>
  <c r="G59" i="4"/>
  <c r="AE2" i="4"/>
  <c r="Y2" i="4"/>
  <c r="N7" i="4"/>
  <c r="N38" i="4" s="1"/>
  <c r="Q29" i="4"/>
  <c r="AN8" i="4"/>
  <c r="R29" i="4"/>
  <c r="R60" i="4" s="1"/>
  <c r="AO8" i="4"/>
  <c r="AE11" i="4"/>
  <c r="Y11" i="4"/>
  <c r="Q22" i="4"/>
  <c r="AN6" i="4"/>
  <c r="AE9" i="4"/>
  <c r="Y9" i="4"/>
  <c r="H7" i="4"/>
  <c r="H38" i="4" s="1"/>
  <c r="AI1" i="4"/>
  <c r="H28" i="4"/>
  <c r="H59" i="4" s="1"/>
  <c r="AI7" i="4"/>
  <c r="E21" i="4"/>
  <c r="E52" i="4" s="1"/>
  <c r="AF5" i="4"/>
  <c r="AA2" i="2"/>
  <c r="Y12" i="4"/>
  <c r="D7" i="4"/>
  <c r="D38" i="4" s="1"/>
  <c r="AE1" i="4"/>
  <c r="Y1" i="4"/>
  <c r="G7" i="4"/>
  <c r="AH1" i="4"/>
  <c r="O28" i="4"/>
  <c r="O59" i="4" s="1"/>
  <c r="AF8" i="4"/>
  <c r="M22" i="4"/>
  <c r="M53" i="4" s="1"/>
  <c r="N22" i="4"/>
  <c r="N53" i="4" s="1"/>
  <c r="AK6" i="4"/>
  <c r="AA6" i="4"/>
  <c r="AF1" i="4"/>
  <c r="E7" i="4"/>
  <c r="E38" i="4" s="1"/>
  <c r="M12" i="4"/>
  <c r="M43" i="4" s="1"/>
  <c r="AC4" i="4"/>
  <c r="Q21" i="4"/>
  <c r="AH6" i="4"/>
  <c r="AA9" i="4"/>
  <c r="AK9" i="4"/>
  <c r="G52" i="4"/>
  <c r="AO1" i="4"/>
  <c r="H8" i="4"/>
  <c r="H39" i="4" s="1"/>
  <c r="H29" i="4"/>
  <c r="H60" i="4" s="1"/>
  <c r="AO7" i="4"/>
  <c r="E22" i="4"/>
  <c r="E53" i="4" s="1"/>
  <c r="AL5" i="4"/>
  <c r="AL2" i="3"/>
  <c r="O8" i="3"/>
  <c r="O39" i="3" s="1"/>
  <c r="AA2" i="3"/>
  <c r="H29" i="3"/>
  <c r="H60" i="3" s="1"/>
  <c r="AO7" i="3"/>
  <c r="AL7" i="3"/>
  <c r="E29" i="3"/>
  <c r="E60" i="3" s="1"/>
  <c r="D14" i="3"/>
  <c r="D45" i="3" s="1"/>
  <c r="AE3" i="3"/>
  <c r="Y3" i="3"/>
  <c r="Q14" i="3"/>
  <c r="AH4" i="3"/>
  <c r="D21" i="3"/>
  <c r="D52" i="3" s="1"/>
  <c r="AE5" i="3"/>
  <c r="Y5" i="3"/>
  <c r="E14" i="3"/>
  <c r="E45" i="3" s="1"/>
  <c r="AF3" i="3"/>
  <c r="E22" i="3"/>
  <c r="E53" i="3" s="1"/>
  <c r="AL5" i="3"/>
  <c r="AH6" i="3"/>
  <c r="Q21" i="3"/>
  <c r="R28" i="3"/>
  <c r="R59" i="3" s="1"/>
  <c r="AI8" i="3"/>
  <c r="AK11" i="3"/>
  <c r="AA11" i="3"/>
  <c r="AH5" i="3"/>
  <c r="G21" i="3"/>
  <c r="N29" i="3"/>
  <c r="N60" i="3" s="1"/>
  <c r="M29" i="3"/>
  <c r="M60" i="3" s="1"/>
  <c r="AK8" i="3"/>
  <c r="AA8" i="3"/>
  <c r="AA5" i="3"/>
  <c r="D22" i="3"/>
  <c r="D53" i="3" s="1"/>
  <c r="AK5" i="3"/>
  <c r="C22" i="3"/>
  <c r="C53" i="3" s="1"/>
  <c r="E15" i="3"/>
  <c r="E46" i="3" s="1"/>
  <c r="AL3" i="3"/>
  <c r="E21" i="3"/>
  <c r="E52" i="3" s="1"/>
  <c r="AF5" i="3"/>
  <c r="AO3" i="3"/>
  <c r="H15" i="3"/>
  <c r="H46" i="3" s="1"/>
  <c r="Q22" i="3"/>
  <c r="AN6" i="3"/>
  <c r="AE11" i="3"/>
  <c r="Y11" i="3"/>
  <c r="AN3" i="3"/>
  <c r="G15" i="3"/>
  <c r="O21" i="3"/>
  <c r="O52" i="3" s="1"/>
  <c r="AF6" i="3"/>
  <c r="N14" i="3"/>
  <c r="N45" i="3" s="1"/>
  <c r="Y4" i="3"/>
  <c r="AE4" i="3"/>
  <c r="AL4" i="3"/>
  <c r="O15" i="3"/>
  <c r="O46" i="3" s="1"/>
  <c r="AE7" i="3"/>
  <c r="D28" i="3"/>
  <c r="D59" i="3" s="1"/>
  <c r="Y7" i="3"/>
  <c r="H22" i="3"/>
  <c r="H53" i="3" s="1"/>
  <c r="AO5" i="3"/>
  <c r="AF8" i="3"/>
  <c r="O28" i="3"/>
  <c r="O59" i="3" s="1"/>
  <c r="AN7" i="3"/>
  <c r="G29" i="3"/>
  <c r="Y9" i="3"/>
  <c r="AE9" i="3"/>
  <c r="Y12" i="3"/>
  <c r="AE12" i="3"/>
  <c r="E8" i="3"/>
  <c r="E39" i="3" s="1"/>
  <c r="AL1" i="3"/>
  <c r="AH8" i="3"/>
  <c r="Q28" i="3"/>
  <c r="Q7" i="3"/>
  <c r="AH2" i="3"/>
  <c r="AK10" i="3"/>
  <c r="AA10" i="3"/>
  <c r="R8" i="3"/>
  <c r="R39" i="3" s="1"/>
  <c r="AO2" i="3"/>
  <c r="Y1" i="3"/>
  <c r="AE1" i="3"/>
  <c r="D7" i="3"/>
  <c r="D38" i="3" s="1"/>
  <c r="AN5" i="3"/>
  <c r="G22" i="3"/>
  <c r="N28" i="3"/>
  <c r="N59" i="3" s="1"/>
  <c r="Y8" i="3"/>
  <c r="AE8" i="3"/>
  <c r="G7" i="3"/>
  <c r="AH1" i="3"/>
  <c r="N21" i="3"/>
  <c r="N52" i="3" s="1"/>
  <c r="Y6" i="3"/>
  <c r="AE6" i="3"/>
  <c r="AI3" i="3"/>
  <c r="H14" i="3"/>
  <c r="H45" i="3" s="1"/>
  <c r="O7" i="3"/>
  <c r="O38" i="3" s="1"/>
  <c r="AF2" i="3"/>
  <c r="Y2" i="3"/>
  <c r="H28" i="3"/>
  <c r="H59" i="3" s="1"/>
  <c r="AI7" i="3"/>
  <c r="E28" i="3"/>
  <c r="E59" i="3" s="1"/>
  <c r="AF7" i="3"/>
  <c r="D15" i="3"/>
  <c r="D46" i="3" s="1"/>
  <c r="C15" i="3"/>
  <c r="C46" i="3" s="1"/>
  <c r="AA3" i="3"/>
  <c r="AK3" i="3"/>
  <c r="Q15" i="3"/>
  <c r="AN4" i="3"/>
  <c r="AN1" i="3"/>
  <c r="G8" i="3"/>
  <c r="N22" i="3"/>
  <c r="N53" i="3" s="1"/>
  <c r="AK6" i="3"/>
  <c r="AA6" i="3"/>
  <c r="M22" i="3"/>
  <c r="M53" i="3" s="1"/>
  <c r="R29" i="3"/>
  <c r="R60" i="3" s="1"/>
  <c r="AO8" i="3"/>
  <c r="G14" i="3"/>
  <c r="AH3" i="3"/>
  <c r="O22" i="3"/>
  <c r="O53" i="3" s="1"/>
  <c r="AL6" i="3"/>
  <c r="N15" i="3"/>
  <c r="N46" i="3" s="1"/>
  <c r="M15" i="3"/>
  <c r="M46" i="3" s="1"/>
  <c r="AA4" i="3"/>
  <c r="AK4" i="3"/>
  <c r="AF4" i="3"/>
  <c r="O14" i="3"/>
  <c r="O45" i="3" s="1"/>
  <c r="AA7" i="3"/>
  <c r="D29" i="3"/>
  <c r="D60" i="3" s="1"/>
  <c r="C29" i="3"/>
  <c r="C60" i="3" s="1"/>
  <c r="AK7" i="3"/>
  <c r="H21" i="3"/>
  <c r="H52" i="3" s="1"/>
  <c r="AI5" i="3"/>
  <c r="AL8" i="3"/>
  <c r="O29" i="3"/>
  <c r="O60" i="3" s="1"/>
  <c r="AH7" i="3"/>
  <c r="G28" i="3"/>
  <c r="AA9" i="3"/>
  <c r="AK9" i="3"/>
  <c r="AK12" i="3"/>
  <c r="AA12" i="3"/>
  <c r="AF1" i="3"/>
  <c r="E7" i="3"/>
  <c r="E38" i="3" s="1"/>
  <c r="Q29" i="3"/>
  <c r="AN8" i="3"/>
  <c r="Q8" i="3"/>
  <c r="AN2" i="3"/>
  <c r="AE10" i="3"/>
  <c r="Y10" i="3"/>
  <c r="AI2" i="3"/>
  <c r="R7" i="3"/>
  <c r="R38" i="3" s="1"/>
  <c r="D8" i="3"/>
  <c r="D39" i="3" s="1"/>
  <c r="C8" i="3"/>
  <c r="C39" i="3" s="1"/>
  <c r="AK1" i="3"/>
  <c r="AA1" i="3"/>
  <c r="AH8" i="2"/>
  <c r="Q28" i="2"/>
  <c r="AE8" i="2"/>
  <c r="N28" i="2"/>
  <c r="N59" i="2" s="1"/>
  <c r="Y8" i="2"/>
  <c r="G14" i="2"/>
  <c r="AH3" i="2"/>
  <c r="H29" i="2"/>
  <c r="H60" i="2" s="1"/>
  <c r="AO7" i="2"/>
  <c r="D14" i="2"/>
  <c r="D45" i="2" s="1"/>
  <c r="AE3" i="2"/>
  <c r="Y3" i="2"/>
  <c r="C22" i="2"/>
  <c r="C53" i="2" s="1"/>
  <c r="AK5" i="2"/>
  <c r="D22" i="2"/>
  <c r="D53" i="2" s="1"/>
  <c r="AA5" i="2"/>
  <c r="O21" i="2"/>
  <c r="O52" i="2" s="1"/>
  <c r="AF6" i="2"/>
  <c r="G53" i="2"/>
  <c r="G8" i="2"/>
  <c r="AN1" i="2"/>
  <c r="R14" i="2"/>
  <c r="R45" i="2" s="1"/>
  <c r="AI4" i="2"/>
  <c r="AL5" i="2"/>
  <c r="E22" i="2"/>
  <c r="E53" i="2" s="1"/>
  <c r="G52" i="2"/>
  <c r="G29" i="2"/>
  <c r="AN7" i="2"/>
  <c r="D8" i="2"/>
  <c r="D39" i="2" s="1"/>
  <c r="AK1" i="2"/>
  <c r="C8" i="2"/>
  <c r="C39" i="2" s="1"/>
  <c r="AA1" i="2"/>
  <c r="Q29" i="2"/>
  <c r="AN8" i="2"/>
  <c r="AA8" i="2"/>
  <c r="N29" i="2"/>
  <c r="N60" i="2" s="1"/>
  <c r="M29" i="2"/>
  <c r="M60" i="2" s="1"/>
  <c r="AK8" i="2"/>
  <c r="G15" i="2"/>
  <c r="AN3" i="2"/>
  <c r="H28" i="2"/>
  <c r="H59" i="2" s="1"/>
  <c r="AI7" i="2"/>
  <c r="D15" i="2"/>
  <c r="D46" i="2" s="1"/>
  <c r="AA3" i="2"/>
  <c r="C15" i="2"/>
  <c r="C46" i="2" s="1"/>
  <c r="AK3" i="2"/>
  <c r="Y5" i="2"/>
  <c r="D21" i="2"/>
  <c r="D52" i="2" s="1"/>
  <c r="AE5" i="2"/>
  <c r="O22" i="2"/>
  <c r="O53" i="2" s="1"/>
  <c r="AL6" i="2"/>
  <c r="G7" i="2"/>
  <c r="AH1" i="2"/>
  <c r="R15" i="2"/>
  <c r="R46" i="2" s="1"/>
  <c r="AO4" i="2"/>
  <c r="AF5" i="2"/>
  <c r="E21" i="2"/>
  <c r="E52" i="2" s="1"/>
  <c r="G28" i="2"/>
  <c r="AH7" i="2"/>
  <c r="Y1" i="2"/>
  <c r="AE1" i="2"/>
  <c r="D7" i="2"/>
  <c r="D38" i="2" s="1"/>
  <c r="Q21" i="2"/>
  <c r="AH6" i="2"/>
  <c r="AO2" i="2"/>
  <c r="R8" i="2"/>
  <c r="R39" i="2" s="1"/>
  <c r="AH2" i="2"/>
  <c r="Q7" i="2"/>
  <c r="Y7" i="2"/>
  <c r="AE7" i="2"/>
  <c r="D28" i="2"/>
  <c r="D59" i="2" s="1"/>
  <c r="AK12" i="2"/>
  <c r="AA12" i="2"/>
  <c r="O8" i="2"/>
  <c r="O39" i="2" s="1"/>
  <c r="AL2" i="2"/>
  <c r="H22" i="2"/>
  <c r="H53" i="2" s="1"/>
  <c r="AO5" i="2"/>
  <c r="O29" i="2"/>
  <c r="O60" i="2" s="1"/>
  <c r="AL8" i="2"/>
  <c r="AI1" i="2"/>
  <c r="H7" i="2"/>
  <c r="H38" i="2" s="1"/>
  <c r="Y10" i="2"/>
  <c r="AE10" i="2"/>
  <c r="AA6" i="2"/>
  <c r="N22" i="2"/>
  <c r="N53" i="2" s="1"/>
  <c r="M22" i="2"/>
  <c r="M53" i="2" s="1"/>
  <c r="AK6" i="2"/>
  <c r="E14" i="2"/>
  <c r="E45" i="2" s="1"/>
  <c r="AF3" i="2"/>
  <c r="Q15" i="2"/>
  <c r="AN4" i="2"/>
  <c r="AO8" i="2"/>
  <c r="R29" i="2"/>
  <c r="R60" i="2" s="1"/>
  <c r="Y9" i="2"/>
  <c r="AE9" i="2"/>
  <c r="H14" i="2"/>
  <c r="H45" i="2" s="1"/>
  <c r="AI3" i="2"/>
  <c r="Y11" i="2"/>
  <c r="AE11" i="2"/>
  <c r="E28" i="2"/>
  <c r="E59" i="2" s="1"/>
  <c r="AF7" i="2"/>
  <c r="M15" i="2"/>
  <c r="M46" i="2" s="1"/>
  <c r="AK4" i="2"/>
  <c r="N15" i="2"/>
  <c r="N46" i="2" s="1"/>
  <c r="AA4" i="2"/>
  <c r="AN6" i="2"/>
  <c r="Q22" i="2"/>
  <c r="AI2" i="2"/>
  <c r="R7" i="2"/>
  <c r="R38" i="2" s="1"/>
  <c r="AN2" i="2"/>
  <c r="Q8" i="2"/>
  <c r="D29" i="2"/>
  <c r="D60" i="2" s="1"/>
  <c r="C29" i="2"/>
  <c r="C60" i="2" s="1"/>
  <c r="AK7" i="2"/>
  <c r="AA7" i="2"/>
  <c r="AE12" i="2"/>
  <c r="Y12" i="2"/>
  <c r="AC12" i="2" s="1"/>
  <c r="O7" i="2"/>
  <c r="O38" i="2" s="1"/>
  <c r="AF2" i="2"/>
  <c r="Y2" i="2"/>
  <c r="H21" i="2"/>
  <c r="H52" i="2" s="1"/>
  <c r="AI5" i="2"/>
  <c r="O28" i="2"/>
  <c r="O59" i="2" s="1"/>
  <c r="AF8" i="2"/>
  <c r="H8" i="2"/>
  <c r="H39" i="2" s="1"/>
  <c r="AO1" i="2"/>
  <c r="AA10" i="2"/>
  <c r="AK10" i="2"/>
  <c r="N21" i="2"/>
  <c r="N52" i="2" s="1"/>
  <c r="AE6" i="2"/>
  <c r="Y6" i="2"/>
  <c r="E15" i="2"/>
  <c r="E46" i="2" s="1"/>
  <c r="AL3" i="2"/>
  <c r="Q14" i="2"/>
  <c r="AH4" i="2"/>
  <c r="R28" i="2"/>
  <c r="R59" i="2" s="1"/>
  <c r="AI8" i="2"/>
  <c r="AA9" i="2"/>
  <c r="AK9" i="2"/>
  <c r="AO3" i="2"/>
  <c r="H15" i="2"/>
  <c r="H46" i="2" s="1"/>
  <c r="AA11" i="2"/>
  <c r="AK11" i="2"/>
  <c r="E29" i="2"/>
  <c r="E60" i="2" s="1"/>
  <c r="AL7" i="2"/>
  <c r="AE4" i="2"/>
  <c r="N14" i="2"/>
  <c r="N45" i="2" s="1"/>
  <c r="Y4" i="2"/>
  <c r="AC10" i="3" l="1"/>
  <c r="F15" i="9"/>
  <c r="F46" i="9" s="1"/>
  <c r="E14" i="9"/>
  <c r="E45" i="9" s="1"/>
  <c r="Y9" i="9"/>
  <c r="Y11" i="9"/>
  <c r="AA9" i="9"/>
  <c r="AA12" i="9"/>
  <c r="Q60" i="9"/>
  <c r="P29" i="9"/>
  <c r="P60" i="9" s="1"/>
  <c r="C19" i="9"/>
  <c r="C50" i="9" s="1"/>
  <c r="AC5" i="9"/>
  <c r="O28" i="9"/>
  <c r="O59" i="9" s="1"/>
  <c r="AF8" i="9"/>
  <c r="AF1" i="9"/>
  <c r="E7" i="9"/>
  <c r="E38" i="9" s="1"/>
  <c r="G38" i="9"/>
  <c r="F7" i="9"/>
  <c r="F38" i="9" s="1"/>
  <c r="O15" i="9"/>
  <c r="O46" i="9" s="1"/>
  <c r="AL4" i="9"/>
  <c r="E29" i="9"/>
  <c r="E60" i="9" s="1"/>
  <c r="AL7" i="9"/>
  <c r="AC11" i="9"/>
  <c r="P28" i="9"/>
  <c r="P59" i="9" s="1"/>
  <c r="Q59" i="9"/>
  <c r="AA11" i="9"/>
  <c r="C12" i="9"/>
  <c r="C43" i="9" s="1"/>
  <c r="AC3" i="9"/>
  <c r="G39" i="9"/>
  <c r="F8" i="9"/>
  <c r="F39" i="9" s="1"/>
  <c r="O22" i="9"/>
  <c r="O53" i="9" s="1"/>
  <c r="AL6" i="9"/>
  <c r="AL10" i="9"/>
  <c r="AA10" i="9"/>
  <c r="M26" i="9"/>
  <c r="M57" i="9" s="1"/>
  <c r="AC8" i="9"/>
  <c r="O21" i="9"/>
  <c r="O52" i="9" s="1"/>
  <c r="AF6" i="9"/>
  <c r="P21" i="9"/>
  <c r="P52" i="9" s="1"/>
  <c r="Q52" i="9"/>
  <c r="M12" i="9"/>
  <c r="M43" i="9" s="1"/>
  <c r="AC4" i="9"/>
  <c r="G59" i="9"/>
  <c r="F28" i="9"/>
  <c r="F59" i="9" s="1"/>
  <c r="E28" i="9"/>
  <c r="E59" i="9" s="1"/>
  <c r="AF7" i="9"/>
  <c r="C12" i="8"/>
  <c r="C43" i="8" s="1"/>
  <c r="AC11" i="8"/>
  <c r="AT11" i="8" s="1"/>
  <c r="AA46" i="8" s="1"/>
  <c r="Q38" i="9"/>
  <c r="P7" i="9"/>
  <c r="P38" i="9" s="1"/>
  <c r="F22" i="9"/>
  <c r="F53" i="9" s="1"/>
  <c r="G53" i="9"/>
  <c r="E8" i="9"/>
  <c r="E39" i="9" s="1"/>
  <c r="AL1" i="9"/>
  <c r="Q39" i="9"/>
  <c r="P8" i="9"/>
  <c r="P39" i="9" s="1"/>
  <c r="AF5" i="9"/>
  <c r="E21" i="9"/>
  <c r="E52" i="9" s="1"/>
  <c r="F14" i="9"/>
  <c r="F45" i="9" s="1"/>
  <c r="Y1" i="9"/>
  <c r="Y12" i="9"/>
  <c r="AC12" i="9" s="1"/>
  <c r="O14" i="9"/>
  <c r="O45" i="9" s="1"/>
  <c r="AF4" i="9"/>
  <c r="Q45" i="9"/>
  <c r="P14" i="9"/>
  <c r="P45" i="9" s="1"/>
  <c r="AF10" i="9"/>
  <c r="Y10" i="9"/>
  <c r="AC10" i="9" s="1"/>
  <c r="E22" i="9"/>
  <c r="E53" i="9" s="1"/>
  <c r="AL5" i="9"/>
  <c r="O29" i="9"/>
  <c r="O60" i="9" s="1"/>
  <c r="AL8" i="9"/>
  <c r="Q46" i="9"/>
  <c r="P15" i="9"/>
  <c r="P46" i="9" s="1"/>
  <c r="M5" i="9"/>
  <c r="M36" i="9" s="1"/>
  <c r="AC2" i="9"/>
  <c r="G60" i="9"/>
  <c r="F29" i="9"/>
  <c r="F60" i="9" s="1"/>
  <c r="G52" i="9"/>
  <c r="F21" i="9"/>
  <c r="F52" i="9" s="1"/>
  <c r="Y6" i="9"/>
  <c r="Q53" i="9"/>
  <c r="P22" i="9"/>
  <c r="P53" i="9" s="1"/>
  <c r="AA7" i="9"/>
  <c r="AC7" i="9" s="1"/>
  <c r="G12" i="8"/>
  <c r="G43" i="8" s="1"/>
  <c r="AU3" i="8"/>
  <c r="AT3" i="8"/>
  <c r="AR3" i="8"/>
  <c r="E16" i="8" s="1"/>
  <c r="E47" i="8" s="1"/>
  <c r="AQ3" i="8"/>
  <c r="D16" i="8" s="1"/>
  <c r="D47" i="8" s="1"/>
  <c r="AC9" i="8"/>
  <c r="Q46" i="8"/>
  <c r="P15" i="8"/>
  <c r="P46" i="8" s="1"/>
  <c r="P21" i="8"/>
  <c r="P52" i="8" s="1"/>
  <c r="Q52" i="8"/>
  <c r="C5" i="8"/>
  <c r="C36" i="8" s="1"/>
  <c r="AC1" i="8"/>
  <c r="G38" i="8"/>
  <c r="F7" i="8"/>
  <c r="F38" i="8" s="1"/>
  <c r="Q53" i="8"/>
  <c r="P22" i="8"/>
  <c r="P53" i="8" s="1"/>
  <c r="G52" i="8"/>
  <c r="F21" i="8"/>
  <c r="F52" i="8" s="1"/>
  <c r="AC8" i="8"/>
  <c r="M26" i="8"/>
  <c r="M57" i="8" s="1"/>
  <c r="C12" i="5"/>
  <c r="C43" i="5" s="1"/>
  <c r="P28" i="8"/>
  <c r="P59" i="8" s="1"/>
  <c r="Q59" i="8"/>
  <c r="AC12" i="8"/>
  <c r="G59" i="8"/>
  <c r="F28" i="8"/>
  <c r="F59" i="8" s="1"/>
  <c r="M19" i="8"/>
  <c r="M50" i="8" s="1"/>
  <c r="AC6" i="8"/>
  <c r="C26" i="8"/>
  <c r="C57" i="8" s="1"/>
  <c r="AC7" i="8"/>
  <c r="M5" i="8"/>
  <c r="M36" i="8" s="1"/>
  <c r="AC2" i="8"/>
  <c r="F15" i="8"/>
  <c r="F46" i="8" s="1"/>
  <c r="F29" i="8"/>
  <c r="F60" i="8" s="1"/>
  <c r="G60" i="8"/>
  <c r="Q45" i="8"/>
  <c r="P14" i="8"/>
  <c r="P45" i="8" s="1"/>
  <c r="AQ11" i="8"/>
  <c r="AU11" i="8"/>
  <c r="AB46" i="8" s="1"/>
  <c r="F14" i="8"/>
  <c r="F45" i="8" s="1"/>
  <c r="Q38" i="8"/>
  <c r="P7" i="8"/>
  <c r="P38" i="8" s="1"/>
  <c r="Q60" i="8"/>
  <c r="P29" i="8"/>
  <c r="P60" i="8" s="1"/>
  <c r="G39" i="8"/>
  <c r="F8" i="8"/>
  <c r="F39" i="8" s="1"/>
  <c r="Q39" i="8"/>
  <c r="P8" i="8"/>
  <c r="P39" i="8" s="1"/>
  <c r="C19" i="8"/>
  <c r="C50" i="8" s="1"/>
  <c r="AC5" i="8"/>
  <c r="AC4" i="8"/>
  <c r="M12" i="8"/>
  <c r="M43" i="8" s="1"/>
  <c r="AC10" i="8"/>
  <c r="F22" i="8"/>
  <c r="F53" i="8" s="1"/>
  <c r="G53" i="8"/>
  <c r="Q52" i="7"/>
  <c r="P21" i="7"/>
  <c r="P52" i="7" s="1"/>
  <c r="G45" i="7"/>
  <c r="F14" i="7"/>
  <c r="F45" i="7" s="1"/>
  <c r="G59" i="7"/>
  <c r="F28" i="7"/>
  <c r="F59" i="7" s="1"/>
  <c r="Q59" i="7"/>
  <c r="P28" i="7"/>
  <c r="P59" i="7" s="1"/>
  <c r="AT10" i="7"/>
  <c r="AA45" i="7" s="1"/>
  <c r="AQ10" i="7"/>
  <c r="AR10" i="7"/>
  <c r="AU10" i="7"/>
  <c r="AB45" i="7" s="1"/>
  <c r="F8" i="7"/>
  <c r="F39" i="7" s="1"/>
  <c r="G39" i="7"/>
  <c r="AR9" i="7"/>
  <c r="AU9" i="7"/>
  <c r="AB44" i="7" s="1"/>
  <c r="AQ9" i="7"/>
  <c r="AT9" i="7"/>
  <c r="AA44" i="7" s="1"/>
  <c r="AC4" i="7"/>
  <c r="M12" i="7"/>
  <c r="M43" i="7" s="1"/>
  <c r="AC2" i="7"/>
  <c r="M5" i="7"/>
  <c r="M36" i="7" s="1"/>
  <c r="C26" i="7"/>
  <c r="C57" i="7" s="1"/>
  <c r="AC7" i="7"/>
  <c r="Q46" i="7"/>
  <c r="P15" i="7"/>
  <c r="P46" i="7" s="1"/>
  <c r="G52" i="7"/>
  <c r="F21" i="7"/>
  <c r="F52" i="7" s="1"/>
  <c r="AC9" i="5"/>
  <c r="AQ9" i="5" s="1"/>
  <c r="G60" i="7"/>
  <c r="F29" i="7"/>
  <c r="F60" i="7" s="1"/>
  <c r="Q60" i="7"/>
  <c r="P29" i="7"/>
  <c r="P60" i="7" s="1"/>
  <c r="C5" i="7"/>
  <c r="C36" i="7" s="1"/>
  <c r="AC1" i="7"/>
  <c r="C19" i="7"/>
  <c r="C50" i="7" s="1"/>
  <c r="AC5" i="7"/>
  <c r="M19" i="7"/>
  <c r="M50" i="7" s="1"/>
  <c r="AC6" i="7"/>
  <c r="Q45" i="7"/>
  <c r="P14" i="7"/>
  <c r="P45" i="7" s="1"/>
  <c r="G53" i="7"/>
  <c r="F22" i="7"/>
  <c r="F53" i="7" s="1"/>
  <c r="P22" i="7"/>
  <c r="P53" i="7" s="1"/>
  <c r="Q53" i="7"/>
  <c r="AC3" i="7"/>
  <c r="F7" i="7"/>
  <c r="F38" i="7" s="1"/>
  <c r="G38" i="7"/>
  <c r="AC12" i="7"/>
  <c r="M26" i="7"/>
  <c r="M57" i="7" s="1"/>
  <c r="AC8" i="7"/>
  <c r="AC11" i="7"/>
  <c r="G46" i="7"/>
  <c r="F15" i="7"/>
  <c r="F46" i="7" s="1"/>
  <c r="P7" i="7"/>
  <c r="P38" i="7" s="1"/>
  <c r="Q38" i="7"/>
  <c r="P8" i="7"/>
  <c r="P39" i="7" s="1"/>
  <c r="Q39" i="7"/>
  <c r="M19" i="6"/>
  <c r="M50" i="6" s="1"/>
  <c r="AC6" i="6"/>
  <c r="G53" i="6"/>
  <c r="F22" i="6"/>
  <c r="F53" i="6" s="1"/>
  <c r="M26" i="6"/>
  <c r="M57" i="6" s="1"/>
  <c r="AC8" i="6"/>
  <c r="G38" i="6"/>
  <c r="F7" i="6"/>
  <c r="F38" i="6" s="1"/>
  <c r="F29" i="6"/>
  <c r="F60" i="6" s="1"/>
  <c r="G60" i="6"/>
  <c r="AC11" i="3"/>
  <c r="AQ11" i="3" s="1"/>
  <c r="AC11" i="4"/>
  <c r="AQ11" i="4" s="1"/>
  <c r="AR9" i="6"/>
  <c r="AT9" i="6"/>
  <c r="AA44" i="6" s="1"/>
  <c r="AQ9" i="6"/>
  <c r="AU9" i="6"/>
  <c r="AB44" i="6" s="1"/>
  <c r="P22" i="6"/>
  <c r="P53" i="6" s="1"/>
  <c r="Q53" i="6"/>
  <c r="AC1" i="6"/>
  <c r="C5" i="6"/>
  <c r="C36" i="6" s="1"/>
  <c r="C26" i="6"/>
  <c r="C57" i="6" s="1"/>
  <c r="AC7" i="6"/>
  <c r="Q38" i="6"/>
  <c r="P7" i="6"/>
  <c r="P38" i="6" s="1"/>
  <c r="G39" i="6"/>
  <c r="F8" i="6"/>
  <c r="F39" i="6" s="1"/>
  <c r="C12" i="6"/>
  <c r="C43" i="6" s="1"/>
  <c r="AC3" i="6"/>
  <c r="Q60" i="6"/>
  <c r="P29" i="6"/>
  <c r="P60" i="6" s="1"/>
  <c r="F21" i="6"/>
  <c r="F52" i="6" s="1"/>
  <c r="G52" i="6"/>
  <c r="AQ12" i="6"/>
  <c r="AU12" i="6"/>
  <c r="AB47" i="6" s="1"/>
  <c r="AR12" i="6"/>
  <c r="AT12" i="6"/>
  <c r="AA47" i="6" s="1"/>
  <c r="M12" i="6"/>
  <c r="M43" i="6" s="1"/>
  <c r="AC4" i="6"/>
  <c r="AC10" i="5"/>
  <c r="AU10" i="5" s="1"/>
  <c r="AB45" i="5" s="1"/>
  <c r="F28" i="5"/>
  <c r="F59" i="5" s="1"/>
  <c r="Q39" i="6"/>
  <c r="P8" i="6"/>
  <c r="P39" i="6" s="1"/>
  <c r="C19" i="6"/>
  <c r="C50" i="6" s="1"/>
  <c r="AC5" i="6"/>
  <c r="P28" i="6"/>
  <c r="P59" i="6" s="1"/>
  <c r="Q59" i="6"/>
  <c r="Q52" i="6"/>
  <c r="P21" i="6"/>
  <c r="P52" i="6" s="1"/>
  <c r="F28" i="6"/>
  <c r="F59" i="6" s="1"/>
  <c r="G59" i="6"/>
  <c r="AT10" i="6"/>
  <c r="AA45" i="6" s="1"/>
  <c r="AU10" i="6"/>
  <c r="AB45" i="6" s="1"/>
  <c r="AR10" i="6"/>
  <c r="AQ10" i="6"/>
  <c r="H46" i="6"/>
  <c r="F15" i="6"/>
  <c r="F46" i="6" s="1"/>
  <c r="AC11" i="6"/>
  <c r="M5" i="6"/>
  <c r="M36" i="6" s="1"/>
  <c r="AC2" i="6"/>
  <c r="H45" i="6"/>
  <c r="F14" i="6"/>
  <c r="F45" i="6" s="1"/>
  <c r="G52" i="5"/>
  <c r="F21" i="5"/>
  <c r="F52" i="5" s="1"/>
  <c r="F22" i="5"/>
  <c r="F53" i="5" s="1"/>
  <c r="G53" i="5"/>
  <c r="G46" i="5"/>
  <c r="F15" i="5"/>
  <c r="F46" i="5" s="1"/>
  <c r="AR9" i="5"/>
  <c r="M19" i="5"/>
  <c r="M50" i="5" s="1"/>
  <c r="AC6" i="5"/>
  <c r="AT3" i="5"/>
  <c r="G12" i="5"/>
  <c r="G43" i="5" s="1"/>
  <c r="AR3" i="5"/>
  <c r="E16" i="5" s="1"/>
  <c r="E47" i="5" s="1"/>
  <c r="AU3" i="5"/>
  <c r="AQ3" i="5"/>
  <c r="D16" i="5" s="1"/>
  <c r="D47" i="5" s="1"/>
  <c r="Q52" i="5"/>
  <c r="P21" i="5"/>
  <c r="P52" i="5" s="1"/>
  <c r="Q46" i="5"/>
  <c r="P15" i="5"/>
  <c r="P46" i="5" s="1"/>
  <c r="AC1" i="5"/>
  <c r="C5" i="5"/>
  <c r="C36" i="5" s="1"/>
  <c r="F21" i="4"/>
  <c r="F52" i="4" s="1"/>
  <c r="AC12" i="4"/>
  <c r="AU12" i="4" s="1"/>
  <c r="AB47" i="4" s="1"/>
  <c r="AC9" i="4"/>
  <c r="AQ9" i="4" s="1"/>
  <c r="Q60" i="5"/>
  <c r="P29" i="5"/>
  <c r="P60" i="5" s="1"/>
  <c r="AC7" i="5"/>
  <c r="C26" i="5"/>
  <c r="C57" i="5" s="1"/>
  <c r="G38" i="5"/>
  <c r="F7" i="5"/>
  <c r="F38" i="5" s="1"/>
  <c r="AC11" i="5"/>
  <c r="Q38" i="5"/>
  <c r="P7" i="5"/>
  <c r="P38" i="5" s="1"/>
  <c r="M26" i="5"/>
  <c r="M57" i="5" s="1"/>
  <c r="AC8" i="5"/>
  <c r="Q59" i="5"/>
  <c r="P28" i="5"/>
  <c r="P59" i="5" s="1"/>
  <c r="AC12" i="5"/>
  <c r="G39" i="5"/>
  <c r="F8" i="5"/>
  <c r="F39" i="5" s="1"/>
  <c r="Q53" i="5"/>
  <c r="P22" i="5"/>
  <c r="P53" i="5" s="1"/>
  <c r="AQ10" i="5"/>
  <c r="M26" i="4"/>
  <c r="M57" i="4" s="1"/>
  <c r="Q45" i="5"/>
  <c r="P14" i="5"/>
  <c r="P45" i="5" s="1"/>
  <c r="Q39" i="5"/>
  <c r="P8" i="5"/>
  <c r="P39" i="5" s="1"/>
  <c r="AU4" i="5"/>
  <c r="AT4" i="5"/>
  <c r="AQ4" i="5"/>
  <c r="N16" i="5" s="1"/>
  <c r="N47" i="5" s="1"/>
  <c r="AR4" i="5"/>
  <c r="O16" i="5" s="1"/>
  <c r="O47" i="5" s="1"/>
  <c r="Q12" i="5"/>
  <c r="Q43" i="5" s="1"/>
  <c r="G45" i="5"/>
  <c r="F14" i="5"/>
  <c r="F45" i="5" s="1"/>
  <c r="F29" i="5"/>
  <c r="F60" i="5" s="1"/>
  <c r="AC5" i="5"/>
  <c r="C19" i="5"/>
  <c r="C50" i="5" s="1"/>
  <c r="M5" i="5"/>
  <c r="M36" i="5" s="1"/>
  <c r="AC2" i="5"/>
  <c r="Q53" i="4"/>
  <c r="P22" i="4"/>
  <c r="P53" i="4" s="1"/>
  <c r="M5" i="4"/>
  <c r="M36" i="4" s="1"/>
  <c r="AC2" i="4"/>
  <c r="G45" i="4"/>
  <c r="F14" i="4"/>
  <c r="F45" i="4" s="1"/>
  <c r="Q52" i="4"/>
  <c r="P21" i="4"/>
  <c r="P52" i="4" s="1"/>
  <c r="G38" i="4"/>
  <c r="F7" i="4"/>
  <c r="F38" i="4" s="1"/>
  <c r="AR9" i="4"/>
  <c r="C19" i="4"/>
  <c r="C50" i="4" s="1"/>
  <c r="AC5" i="4"/>
  <c r="C26" i="4"/>
  <c r="C57" i="4" s="1"/>
  <c r="AC7" i="4"/>
  <c r="P28" i="4"/>
  <c r="P59" i="4" s="1"/>
  <c r="Q59" i="4"/>
  <c r="F22" i="4"/>
  <c r="F53" i="4" s="1"/>
  <c r="AU10" i="4"/>
  <c r="AB45" i="4" s="1"/>
  <c r="AQ10" i="4"/>
  <c r="AT10" i="4"/>
  <c r="AA45" i="4" s="1"/>
  <c r="AR10" i="4"/>
  <c r="Q12" i="4"/>
  <c r="Q43" i="4" s="1"/>
  <c r="AT4" i="4"/>
  <c r="AU4" i="4"/>
  <c r="AR4" i="4"/>
  <c r="O16" i="4" s="1"/>
  <c r="O47" i="4" s="1"/>
  <c r="AQ4" i="4"/>
  <c r="N16" i="4" s="1"/>
  <c r="N47" i="4" s="1"/>
  <c r="AC1" i="4"/>
  <c r="C5" i="4"/>
  <c r="C36" i="4" s="1"/>
  <c r="P29" i="4"/>
  <c r="P60" i="4" s="1"/>
  <c r="Q60" i="4"/>
  <c r="F28" i="4"/>
  <c r="F59" i="4" s="1"/>
  <c r="F29" i="4"/>
  <c r="F60" i="4" s="1"/>
  <c r="C12" i="4"/>
  <c r="C43" i="4" s="1"/>
  <c r="AC3" i="4"/>
  <c r="Q38" i="4"/>
  <c r="P7" i="4"/>
  <c r="P38" i="4" s="1"/>
  <c r="G39" i="4"/>
  <c r="F8" i="4"/>
  <c r="F39" i="4" s="1"/>
  <c r="Q39" i="4"/>
  <c r="P8" i="4"/>
  <c r="P39" i="4" s="1"/>
  <c r="M19" i="4"/>
  <c r="M50" i="4" s="1"/>
  <c r="AC6" i="4"/>
  <c r="AC8" i="4"/>
  <c r="G46" i="4"/>
  <c r="F15" i="4"/>
  <c r="F46" i="4" s="1"/>
  <c r="G39" i="3"/>
  <c r="F8" i="3"/>
  <c r="F39" i="3" s="1"/>
  <c r="Q59" i="3"/>
  <c r="P28" i="3"/>
  <c r="P59" i="3" s="1"/>
  <c r="M12" i="3"/>
  <c r="M43" i="3" s="1"/>
  <c r="AC4" i="3"/>
  <c r="Q60" i="3"/>
  <c r="P29" i="3"/>
  <c r="P60" i="3" s="1"/>
  <c r="G38" i="3"/>
  <c r="F7" i="3"/>
  <c r="F38" i="3" s="1"/>
  <c r="F22" i="3"/>
  <c r="F53" i="3" s="1"/>
  <c r="G53" i="3"/>
  <c r="C5" i="3"/>
  <c r="C36" i="3" s="1"/>
  <c r="AC1" i="3"/>
  <c r="AC12" i="3"/>
  <c r="Q53" i="3"/>
  <c r="P22" i="3"/>
  <c r="P53" i="3" s="1"/>
  <c r="AC5" i="3"/>
  <c r="C19" i="3"/>
  <c r="C50" i="3" s="1"/>
  <c r="Q45" i="3"/>
  <c r="P14" i="3"/>
  <c r="P45" i="3" s="1"/>
  <c r="M5" i="3"/>
  <c r="M36" i="3" s="1"/>
  <c r="AC2" i="3"/>
  <c r="F15" i="3"/>
  <c r="F46" i="3" s="1"/>
  <c r="G46" i="3"/>
  <c r="F22" i="2"/>
  <c r="F53" i="2" s="1"/>
  <c r="AC6" i="3"/>
  <c r="M19" i="3"/>
  <c r="M50" i="3" s="1"/>
  <c r="C26" i="3"/>
  <c r="C57" i="3" s="1"/>
  <c r="AC7" i="3"/>
  <c r="AR11" i="3"/>
  <c r="C12" i="3"/>
  <c r="C43" i="3" s="1"/>
  <c r="AC3" i="3"/>
  <c r="AU10" i="3"/>
  <c r="AB45" i="3" s="1"/>
  <c r="AT10" i="3"/>
  <c r="AA45" i="3" s="1"/>
  <c r="AR10" i="3"/>
  <c r="AQ10" i="3"/>
  <c r="G59" i="3"/>
  <c r="F28" i="3"/>
  <c r="F59" i="3" s="1"/>
  <c r="G60" i="3"/>
  <c r="F29" i="3"/>
  <c r="F60" i="3" s="1"/>
  <c r="G52" i="3"/>
  <c r="F21" i="3"/>
  <c r="F52" i="3" s="1"/>
  <c r="AC10" i="2"/>
  <c r="AR10" i="2" s="1"/>
  <c r="Q39" i="3"/>
  <c r="P8" i="3"/>
  <c r="P39" i="3" s="1"/>
  <c r="G45" i="3"/>
  <c r="F14" i="3"/>
  <c r="F45" i="3" s="1"/>
  <c r="Q46" i="3"/>
  <c r="P15" i="3"/>
  <c r="P46" i="3" s="1"/>
  <c r="AC8" i="3"/>
  <c r="M26" i="3"/>
  <c r="M57" i="3" s="1"/>
  <c r="P7" i="3"/>
  <c r="P38" i="3" s="1"/>
  <c r="Q38" i="3"/>
  <c r="AC9" i="3"/>
  <c r="Q52" i="3"/>
  <c r="P21" i="3"/>
  <c r="P52" i="3" s="1"/>
  <c r="Q45" i="2"/>
  <c r="P14" i="2"/>
  <c r="P45" i="2" s="1"/>
  <c r="AC11" i="2"/>
  <c r="AC9" i="2"/>
  <c r="Q46" i="2"/>
  <c r="P15" i="2"/>
  <c r="P46" i="2" s="1"/>
  <c r="AT10" i="2"/>
  <c r="AA45" i="2" s="1"/>
  <c r="F28" i="2"/>
  <c r="F59" i="2" s="1"/>
  <c r="G59" i="2"/>
  <c r="AC3" i="2"/>
  <c r="C12" i="2"/>
  <c r="C43" i="2" s="1"/>
  <c r="AQ12" i="2"/>
  <c r="AT12" i="2"/>
  <c r="AA47" i="2" s="1"/>
  <c r="AR12" i="2"/>
  <c r="AU12" i="2"/>
  <c r="AB47" i="2" s="1"/>
  <c r="C26" i="2"/>
  <c r="C57" i="2" s="1"/>
  <c r="AC7" i="2"/>
  <c r="P29" i="2"/>
  <c r="P60" i="2" s="1"/>
  <c r="Q60" i="2"/>
  <c r="F21" i="2"/>
  <c r="F52" i="2" s="1"/>
  <c r="AC4" i="2"/>
  <c r="M12" i="2"/>
  <c r="M43" i="2" s="1"/>
  <c r="M5" i="2"/>
  <c r="M36" i="2" s="1"/>
  <c r="AC2" i="2"/>
  <c r="Q38" i="2"/>
  <c r="P7" i="2"/>
  <c r="P38" i="2" s="1"/>
  <c r="C5" i="2"/>
  <c r="C36" i="2" s="1"/>
  <c r="AC1" i="2"/>
  <c r="G38" i="2"/>
  <c r="F7" i="2"/>
  <c r="F38" i="2" s="1"/>
  <c r="G45" i="2"/>
  <c r="F14" i="2"/>
  <c r="F45" i="2" s="1"/>
  <c r="P28" i="2"/>
  <c r="P59" i="2" s="1"/>
  <c r="Q59" i="2"/>
  <c r="M19" i="2"/>
  <c r="M50" i="2" s="1"/>
  <c r="AC6" i="2"/>
  <c r="Q39" i="2"/>
  <c r="P8" i="2"/>
  <c r="P39" i="2" s="1"/>
  <c r="P22" i="2"/>
  <c r="P53" i="2" s="1"/>
  <c r="Q53" i="2"/>
  <c r="Q52" i="2"/>
  <c r="P21" i="2"/>
  <c r="P52" i="2" s="1"/>
  <c r="AC5" i="2"/>
  <c r="C19" i="2"/>
  <c r="C50" i="2" s="1"/>
  <c r="G46" i="2"/>
  <c r="F15" i="2"/>
  <c r="F46" i="2" s="1"/>
  <c r="G60" i="2"/>
  <c r="F29" i="2"/>
  <c r="F60" i="2" s="1"/>
  <c r="F8" i="2"/>
  <c r="F39" i="2" s="1"/>
  <c r="G39" i="2"/>
  <c r="M26" i="2"/>
  <c r="M57" i="2" s="1"/>
  <c r="AC8" i="2"/>
  <c r="AC9" i="9" l="1"/>
  <c r="Z46" i="8"/>
  <c r="G26" i="9"/>
  <c r="G57" i="9" s="1"/>
  <c r="AU7" i="9"/>
  <c r="AT7" i="9"/>
  <c r="AR7" i="9"/>
  <c r="E30" i="9" s="1"/>
  <c r="E61" i="9" s="1"/>
  <c r="AQ7" i="9"/>
  <c r="D30" i="9" s="1"/>
  <c r="D61" i="9" s="1"/>
  <c r="AT9" i="4"/>
  <c r="AA44" i="4" s="1"/>
  <c r="AU11" i="3"/>
  <c r="AB46" i="3" s="1"/>
  <c r="AU9" i="4"/>
  <c r="AB44" i="4" s="1"/>
  <c r="Z44" i="4" s="1"/>
  <c r="AR12" i="4"/>
  <c r="AT10" i="5"/>
  <c r="AA45" i="5" s="1"/>
  <c r="AU9" i="5"/>
  <c r="AB44" i="5" s="1"/>
  <c r="AR11" i="8"/>
  <c r="AT2" i="9"/>
  <c r="AU2" i="9"/>
  <c r="AR2" i="9"/>
  <c r="O9" i="9" s="1"/>
  <c r="O40" i="9" s="1"/>
  <c r="Q5" i="9"/>
  <c r="Q36" i="9" s="1"/>
  <c r="AQ2" i="9"/>
  <c r="N9" i="9" s="1"/>
  <c r="N40" i="9" s="1"/>
  <c r="AT10" i="9"/>
  <c r="AA45" i="9" s="1"/>
  <c r="AU10" i="9"/>
  <c r="AB45" i="9" s="1"/>
  <c r="AR10" i="9"/>
  <c r="AQ10" i="9"/>
  <c r="AR11" i="9"/>
  <c r="AU11" i="9"/>
  <c r="AB46" i="9" s="1"/>
  <c r="AT11" i="9"/>
  <c r="AA46" i="9" s="1"/>
  <c r="Z46" i="9" s="1"/>
  <c r="AQ11" i="9"/>
  <c r="C26" i="9"/>
  <c r="C57" i="9" s="1"/>
  <c r="AQ12" i="9"/>
  <c r="AU12" i="9"/>
  <c r="AB47" i="9" s="1"/>
  <c r="AR12" i="9"/>
  <c r="AT12" i="9"/>
  <c r="AA47" i="9" s="1"/>
  <c r="AT11" i="3"/>
  <c r="AA46" i="3" s="1"/>
  <c r="AR10" i="5"/>
  <c r="AT9" i="5"/>
  <c r="AA44" i="5" s="1"/>
  <c r="M19" i="9"/>
  <c r="M50" i="9" s="1"/>
  <c r="AC6" i="9"/>
  <c r="AC1" i="9"/>
  <c r="C5" i="9"/>
  <c r="C36" i="9" s="1"/>
  <c r="AT8" i="9"/>
  <c r="Q26" i="9"/>
  <c r="Q57" i="9" s="1"/>
  <c r="AR8" i="9"/>
  <c r="O30" i="9" s="1"/>
  <c r="O61" i="9" s="1"/>
  <c r="AQ8" i="9"/>
  <c r="N30" i="9" s="1"/>
  <c r="N61" i="9" s="1"/>
  <c r="AU8" i="9"/>
  <c r="AR3" i="9"/>
  <c r="E16" i="9" s="1"/>
  <c r="E47" i="9" s="1"/>
  <c r="AQ3" i="9"/>
  <c r="D16" i="9" s="1"/>
  <c r="D47" i="9" s="1"/>
  <c r="AU3" i="9"/>
  <c r="G12" i="9"/>
  <c r="G43" i="9" s="1"/>
  <c r="AT3" i="9"/>
  <c r="AU5" i="9"/>
  <c r="AT5" i="9"/>
  <c r="G19" i="9"/>
  <c r="G50" i="9" s="1"/>
  <c r="AR5" i="9"/>
  <c r="E23" i="9" s="1"/>
  <c r="E54" i="9" s="1"/>
  <c r="AQ5" i="9"/>
  <c r="D23" i="9" s="1"/>
  <c r="D54" i="9" s="1"/>
  <c r="Q12" i="9"/>
  <c r="Q43" i="9" s="1"/>
  <c r="AQ4" i="9"/>
  <c r="N16" i="9" s="1"/>
  <c r="N47" i="9" s="1"/>
  <c r="AU4" i="9"/>
  <c r="AT4" i="9"/>
  <c r="AR4" i="9"/>
  <c r="O16" i="9" s="1"/>
  <c r="O47" i="9" s="1"/>
  <c r="AR1" i="8"/>
  <c r="E9" i="8" s="1"/>
  <c r="E40" i="8" s="1"/>
  <c r="AQ1" i="8"/>
  <c r="D9" i="8" s="1"/>
  <c r="D40" i="8" s="1"/>
  <c r="AU1" i="8"/>
  <c r="G5" i="8"/>
  <c r="G36" i="8" s="1"/>
  <c r="AT1" i="8"/>
  <c r="AA38" i="8"/>
  <c r="G16" i="8"/>
  <c r="G47" i="8" s="1"/>
  <c r="AU10" i="2"/>
  <c r="AB45" i="2" s="1"/>
  <c r="Z45" i="2" s="1"/>
  <c r="G26" i="8"/>
  <c r="G57" i="8" s="1"/>
  <c r="AR7" i="8"/>
  <c r="E30" i="8" s="1"/>
  <c r="E61" i="8" s="1"/>
  <c r="AQ7" i="8"/>
  <c r="D30" i="8" s="1"/>
  <c r="D61" i="8" s="1"/>
  <c r="AU7" i="8"/>
  <c r="AT7" i="8"/>
  <c r="AT9" i="8"/>
  <c r="AA44" i="8" s="1"/>
  <c r="AU9" i="8"/>
  <c r="AB44" i="8" s="1"/>
  <c r="AR9" i="8"/>
  <c r="AQ9" i="8"/>
  <c r="AB38" i="8"/>
  <c r="H16" i="8"/>
  <c r="H47" i="8" s="1"/>
  <c r="G19" i="8"/>
  <c r="G50" i="8" s="1"/>
  <c r="AR5" i="8"/>
  <c r="E23" i="8" s="1"/>
  <c r="E54" i="8" s="1"/>
  <c r="AQ5" i="8"/>
  <c r="D23" i="8" s="1"/>
  <c r="D54" i="8" s="1"/>
  <c r="AU5" i="8"/>
  <c r="AT5" i="8"/>
  <c r="AT2" i="8"/>
  <c r="Q5" i="8"/>
  <c r="Q36" i="8" s="1"/>
  <c r="AR2" i="8"/>
  <c r="O9" i="8" s="1"/>
  <c r="O40" i="8" s="1"/>
  <c r="AQ2" i="8"/>
  <c r="N9" i="8" s="1"/>
  <c r="N40" i="8" s="1"/>
  <c r="AU2" i="8"/>
  <c r="AT6" i="8"/>
  <c r="AR6" i="8"/>
  <c r="O23" i="8" s="1"/>
  <c r="O54" i="8" s="1"/>
  <c r="AQ6" i="8"/>
  <c r="N23" i="8" s="1"/>
  <c r="N54" i="8" s="1"/>
  <c r="Q19" i="8"/>
  <c r="Q50" i="8" s="1"/>
  <c r="AU6" i="8"/>
  <c r="AR12" i="8"/>
  <c r="AT12" i="8"/>
  <c r="AA47" i="8" s="1"/>
  <c r="AQ12" i="8"/>
  <c r="AU12" i="8"/>
  <c r="AB47" i="8" s="1"/>
  <c r="AU10" i="8"/>
  <c r="AB45" i="8" s="1"/>
  <c r="AR10" i="8"/>
  <c r="AQ10" i="8"/>
  <c r="AT10" i="8"/>
  <c r="AA45" i="8" s="1"/>
  <c r="Q26" i="8"/>
  <c r="Q57" i="8" s="1"/>
  <c r="AU8" i="8"/>
  <c r="AT8" i="8"/>
  <c r="AR8" i="8"/>
  <c r="O30" i="8" s="1"/>
  <c r="O61" i="8" s="1"/>
  <c r="AQ8" i="8"/>
  <c r="N30" i="8" s="1"/>
  <c r="N61" i="8" s="1"/>
  <c r="AQ10" i="2"/>
  <c r="AU11" i="4"/>
  <c r="AB46" i="4" s="1"/>
  <c r="AQ4" i="8"/>
  <c r="N16" i="8" s="1"/>
  <c r="N47" i="8" s="1"/>
  <c r="AU4" i="8"/>
  <c r="Q12" i="8"/>
  <c r="Q43" i="8" s="1"/>
  <c r="AT4" i="8"/>
  <c r="AR4" i="8"/>
  <c r="O16" i="8" s="1"/>
  <c r="O47" i="8" s="1"/>
  <c r="AT12" i="4"/>
  <c r="AA47" i="4" s="1"/>
  <c r="Z47" i="4" s="1"/>
  <c r="AT8" i="7"/>
  <c r="AR8" i="7"/>
  <c r="O30" i="7" s="1"/>
  <c r="O61" i="7" s="1"/>
  <c r="AQ8" i="7"/>
  <c r="N30" i="7" s="1"/>
  <c r="N61" i="7" s="1"/>
  <c r="Q26" i="7"/>
  <c r="Q57" i="7" s="1"/>
  <c r="AU8" i="7"/>
  <c r="AT6" i="7"/>
  <c r="Q19" i="7"/>
  <c r="Q50" i="7" s="1"/>
  <c r="AU6" i="7"/>
  <c r="AR6" i="7"/>
  <c r="O23" i="7" s="1"/>
  <c r="O54" i="7" s="1"/>
  <c r="AQ6" i="7"/>
  <c r="N23" i="7" s="1"/>
  <c r="N54" i="7" s="1"/>
  <c r="G5" i="7"/>
  <c r="G36" i="7" s="1"/>
  <c r="AU1" i="7"/>
  <c r="AT1" i="7"/>
  <c r="AQ1" i="7"/>
  <c r="D9" i="7" s="1"/>
  <c r="D40" i="7" s="1"/>
  <c r="AR1" i="7"/>
  <c r="E9" i="7" s="1"/>
  <c r="E40" i="7" s="1"/>
  <c r="Q12" i="7"/>
  <c r="Q43" i="7" s="1"/>
  <c r="AQ4" i="7"/>
  <c r="N16" i="7" s="1"/>
  <c r="N47" i="7" s="1"/>
  <c r="AT4" i="7"/>
  <c r="AR4" i="7"/>
  <c r="O16" i="7" s="1"/>
  <c r="O47" i="7" s="1"/>
  <c r="AU4" i="7"/>
  <c r="AU11" i="7"/>
  <c r="AB46" i="7" s="1"/>
  <c r="AT11" i="7"/>
  <c r="AA46" i="7" s="1"/>
  <c r="AR11" i="7"/>
  <c r="AQ11" i="7"/>
  <c r="AR7" i="7"/>
  <c r="E30" i="7" s="1"/>
  <c r="E61" i="7" s="1"/>
  <c r="AT7" i="7"/>
  <c r="AQ7" i="7"/>
  <c r="D30" i="7" s="1"/>
  <c r="D61" i="7" s="1"/>
  <c r="G26" i="7"/>
  <c r="G57" i="7" s="1"/>
  <c r="AU7" i="7"/>
  <c r="AQ12" i="4"/>
  <c r="Z47" i="6"/>
  <c r="AU3" i="7"/>
  <c r="AR3" i="7"/>
  <c r="E16" i="7" s="1"/>
  <c r="E47" i="7" s="1"/>
  <c r="AQ3" i="7"/>
  <c r="D16" i="7" s="1"/>
  <c r="D47" i="7" s="1"/>
  <c r="AT3" i="7"/>
  <c r="G12" i="7"/>
  <c r="G43" i="7" s="1"/>
  <c r="Z44" i="7"/>
  <c r="AQ12" i="7"/>
  <c r="AR12" i="7"/>
  <c r="AU12" i="7"/>
  <c r="AB47" i="7" s="1"/>
  <c r="AT12" i="7"/>
  <c r="AA47" i="7" s="1"/>
  <c r="Z47" i="7" s="1"/>
  <c r="AR5" i="7"/>
  <c r="E23" i="7" s="1"/>
  <c r="E54" i="7" s="1"/>
  <c r="AT5" i="7"/>
  <c r="AQ5" i="7"/>
  <c r="D23" i="7" s="1"/>
  <c r="D54" i="7" s="1"/>
  <c r="G19" i="7"/>
  <c r="G50" i="7" s="1"/>
  <c r="AU5" i="7"/>
  <c r="AQ2" i="7"/>
  <c r="N9" i="7" s="1"/>
  <c r="N40" i="7" s="1"/>
  <c r="AU2" i="7"/>
  <c r="AT2" i="7"/>
  <c r="AR2" i="7"/>
  <c r="O9" i="7" s="1"/>
  <c r="O40" i="7" s="1"/>
  <c r="Q5" i="7"/>
  <c r="Q36" i="7" s="1"/>
  <c r="Z45" i="7"/>
  <c r="G19" i="6"/>
  <c r="G50" i="6" s="1"/>
  <c r="AQ5" i="6"/>
  <c r="D23" i="6" s="1"/>
  <c r="D54" i="6" s="1"/>
  <c r="AU5" i="6"/>
  <c r="AT5" i="6"/>
  <c r="AR5" i="6"/>
  <c r="E23" i="6" s="1"/>
  <c r="E54" i="6" s="1"/>
  <c r="AT3" i="6"/>
  <c r="G12" i="6"/>
  <c r="G43" i="6" s="1"/>
  <c r="AR3" i="6"/>
  <c r="E16" i="6" s="1"/>
  <c r="E47" i="6" s="1"/>
  <c r="AQ3" i="6"/>
  <c r="D16" i="6" s="1"/>
  <c r="D47" i="6" s="1"/>
  <c r="AU3" i="6"/>
  <c r="AT11" i="4"/>
  <c r="AA46" i="4" s="1"/>
  <c r="Z46" i="4" s="1"/>
  <c r="Q5" i="6"/>
  <c r="Q36" i="6" s="1"/>
  <c r="AR2" i="6"/>
  <c r="O9" i="6" s="1"/>
  <c r="O40" i="6" s="1"/>
  <c r="AQ2" i="6"/>
  <c r="N9" i="6" s="1"/>
  <c r="N40" i="6" s="1"/>
  <c r="AT2" i="6"/>
  <c r="AU2" i="6"/>
  <c r="Z45" i="6"/>
  <c r="AQ1" i="6"/>
  <c r="D9" i="6" s="1"/>
  <c r="D40" i="6" s="1"/>
  <c r="AU1" i="6"/>
  <c r="G5" i="6"/>
  <c r="G36" i="6" s="1"/>
  <c r="AT1" i="6"/>
  <c r="AR1" i="6"/>
  <c r="E9" i="6" s="1"/>
  <c r="E40" i="6" s="1"/>
  <c r="AR11" i="4"/>
  <c r="Q12" i="6"/>
  <c r="Q43" i="6" s="1"/>
  <c r="AU4" i="6"/>
  <c r="AT4" i="6"/>
  <c r="AQ4" i="6"/>
  <c r="N16" i="6" s="1"/>
  <c r="N47" i="6" s="1"/>
  <c r="AR4" i="6"/>
  <c r="O16" i="6" s="1"/>
  <c r="O47" i="6" s="1"/>
  <c r="G26" i="6"/>
  <c r="G57" i="6" s="1"/>
  <c r="AQ7" i="6"/>
  <c r="D30" i="6" s="1"/>
  <c r="D61" i="6" s="1"/>
  <c r="AU7" i="6"/>
  <c r="AR7" i="6"/>
  <c r="E30" i="6" s="1"/>
  <c r="E61" i="6" s="1"/>
  <c r="AT7" i="6"/>
  <c r="Z44" i="6"/>
  <c r="Q26" i="6"/>
  <c r="Q57" i="6" s="1"/>
  <c r="AR8" i="6"/>
  <c r="O30" i="6" s="1"/>
  <c r="O61" i="6" s="1"/>
  <c r="AQ8" i="6"/>
  <c r="N30" i="6" s="1"/>
  <c r="N61" i="6" s="1"/>
  <c r="AT8" i="6"/>
  <c r="AU8" i="6"/>
  <c r="AR6" i="6"/>
  <c r="O23" i="6" s="1"/>
  <c r="O54" i="6" s="1"/>
  <c r="Q19" i="6"/>
  <c r="Q50" i="6" s="1"/>
  <c r="AQ6" i="6"/>
  <c r="N23" i="6" s="1"/>
  <c r="N54" i="6" s="1"/>
  <c r="AT6" i="6"/>
  <c r="AU6" i="6"/>
  <c r="Z45" i="5"/>
  <c r="AU11" i="6"/>
  <c r="AB46" i="6" s="1"/>
  <c r="AR11" i="6"/>
  <c r="AQ11" i="6"/>
  <c r="AT11" i="6"/>
  <c r="AA46" i="6" s="1"/>
  <c r="AU12" i="5"/>
  <c r="AB47" i="5" s="1"/>
  <c r="AT12" i="5"/>
  <c r="AA47" i="5" s="1"/>
  <c r="AR12" i="5"/>
  <c r="AQ12" i="5"/>
  <c r="H16" i="5"/>
  <c r="H47" i="5" s="1"/>
  <c r="AB38" i="5"/>
  <c r="Q19" i="5"/>
  <c r="Q50" i="5" s="1"/>
  <c r="AR6" i="5"/>
  <c r="O23" i="5" s="1"/>
  <c r="O54" i="5" s="1"/>
  <c r="AQ6" i="5"/>
  <c r="N23" i="5" s="1"/>
  <c r="N54" i="5" s="1"/>
  <c r="AT6" i="5"/>
  <c r="AU6" i="5"/>
  <c r="AA39" i="5"/>
  <c r="Q16" i="5"/>
  <c r="Q47" i="5" s="1"/>
  <c r="AQ5" i="5"/>
  <c r="D23" i="5" s="1"/>
  <c r="D54" i="5" s="1"/>
  <c r="G19" i="5"/>
  <c r="G50" i="5" s="1"/>
  <c r="AU5" i="5"/>
  <c r="AR5" i="5"/>
  <c r="E23" i="5" s="1"/>
  <c r="E54" i="5" s="1"/>
  <c r="AT5" i="5"/>
  <c r="AB39" i="5"/>
  <c r="R16" i="5"/>
  <c r="R47" i="5" s="1"/>
  <c r="AQ1" i="5"/>
  <c r="D9" i="5" s="1"/>
  <c r="D40" i="5" s="1"/>
  <c r="AU1" i="5"/>
  <c r="AR1" i="5"/>
  <c r="E9" i="5" s="1"/>
  <c r="E40" i="5" s="1"/>
  <c r="G5" i="5"/>
  <c r="G36" i="5" s="1"/>
  <c r="AT1" i="5"/>
  <c r="Z45" i="3"/>
  <c r="Z45" i="4"/>
  <c r="Q5" i="5"/>
  <c r="Q36" i="5" s="1"/>
  <c r="AR2" i="5"/>
  <c r="O9" i="5" s="1"/>
  <c r="O40" i="5" s="1"/>
  <c r="AQ2" i="5"/>
  <c r="N9" i="5" s="1"/>
  <c r="N40" i="5" s="1"/>
  <c r="AT2" i="5"/>
  <c r="AU2" i="5"/>
  <c r="AR8" i="5"/>
  <c r="O30" i="5" s="1"/>
  <c r="O61" i="5" s="1"/>
  <c r="Q26" i="5"/>
  <c r="Q57" i="5" s="1"/>
  <c r="AQ8" i="5"/>
  <c r="N30" i="5" s="1"/>
  <c r="N61" i="5" s="1"/>
  <c r="AT8" i="5"/>
  <c r="AU8" i="5"/>
  <c r="AT11" i="5"/>
  <c r="AA46" i="5" s="1"/>
  <c r="AR11" i="5"/>
  <c r="AQ11" i="5"/>
  <c r="AU11" i="5"/>
  <c r="AB46" i="5" s="1"/>
  <c r="G26" i="5"/>
  <c r="G57" i="5" s="1"/>
  <c r="AQ7" i="5"/>
  <c r="D30" i="5" s="1"/>
  <c r="D61" i="5" s="1"/>
  <c r="AU7" i="5"/>
  <c r="AR7" i="5"/>
  <c r="E30" i="5" s="1"/>
  <c r="E61" i="5" s="1"/>
  <c r="AT7" i="5"/>
  <c r="AA38" i="5"/>
  <c r="G16" i="5"/>
  <c r="G47" i="5" s="1"/>
  <c r="Z44" i="5"/>
  <c r="Q26" i="4"/>
  <c r="Q57" i="4" s="1"/>
  <c r="AU8" i="4"/>
  <c r="AR8" i="4"/>
  <c r="O30" i="4" s="1"/>
  <c r="O61" i="4" s="1"/>
  <c r="AT8" i="4"/>
  <c r="AQ8" i="4"/>
  <c r="N30" i="4" s="1"/>
  <c r="N61" i="4" s="1"/>
  <c r="AU1" i="4"/>
  <c r="G5" i="4"/>
  <c r="G36" i="4" s="1"/>
  <c r="AT1" i="4"/>
  <c r="AR1" i="4"/>
  <c r="E9" i="4" s="1"/>
  <c r="E40" i="4" s="1"/>
  <c r="AQ1" i="4"/>
  <c r="D9" i="4" s="1"/>
  <c r="D40" i="4" s="1"/>
  <c r="AU5" i="4"/>
  <c r="AT5" i="4"/>
  <c r="AQ5" i="4"/>
  <c r="D23" i="4" s="1"/>
  <c r="D54" i="4" s="1"/>
  <c r="AR5" i="4"/>
  <c r="E23" i="4" s="1"/>
  <c r="E54" i="4" s="1"/>
  <c r="G19" i="4"/>
  <c r="G50" i="4" s="1"/>
  <c r="AQ2" i="4"/>
  <c r="N9" i="4" s="1"/>
  <c r="N40" i="4" s="1"/>
  <c r="Q5" i="4"/>
  <c r="Q36" i="4" s="1"/>
  <c r="AU2" i="4"/>
  <c r="AT2" i="4"/>
  <c r="AR2" i="4"/>
  <c r="O9" i="4" s="1"/>
  <c r="O40" i="4" s="1"/>
  <c r="Q19" i="4"/>
  <c r="Q50" i="4" s="1"/>
  <c r="AQ6" i="4"/>
  <c r="N23" i="4" s="1"/>
  <c r="N54" i="4" s="1"/>
  <c r="AU6" i="4"/>
  <c r="AT6" i="4"/>
  <c r="AR6" i="4"/>
  <c r="O23" i="4" s="1"/>
  <c r="O54" i="4" s="1"/>
  <c r="G12" i="4"/>
  <c r="G43" i="4" s="1"/>
  <c r="AR3" i="4"/>
  <c r="E16" i="4" s="1"/>
  <c r="E47" i="4" s="1"/>
  <c r="AU3" i="4"/>
  <c r="AT3" i="4"/>
  <c r="AQ3" i="4"/>
  <c r="D16" i="4" s="1"/>
  <c r="D47" i="4" s="1"/>
  <c r="Z47" i="2"/>
  <c r="G26" i="4"/>
  <c r="G57" i="4" s="1"/>
  <c r="AU7" i="4"/>
  <c r="AT7" i="4"/>
  <c r="AR7" i="4"/>
  <c r="E30" i="4" s="1"/>
  <c r="E61" i="4" s="1"/>
  <c r="AQ7" i="4"/>
  <c r="D30" i="4" s="1"/>
  <c r="D61" i="4" s="1"/>
  <c r="AA39" i="4"/>
  <c r="Q16" i="4"/>
  <c r="Q47" i="4" s="1"/>
  <c r="AB39" i="4"/>
  <c r="R16" i="4"/>
  <c r="R47" i="4" s="1"/>
  <c r="AU3" i="3"/>
  <c r="AT3" i="3"/>
  <c r="G12" i="3"/>
  <c r="G43" i="3" s="1"/>
  <c r="AQ3" i="3"/>
  <c r="D16" i="3" s="1"/>
  <c r="D47" i="3" s="1"/>
  <c r="AR3" i="3"/>
  <c r="E16" i="3" s="1"/>
  <c r="E47" i="3" s="1"/>
  <c r="AU6" i="3"/>
  <c r="AR6" i="3"/>
  <c r="O23" i="3" s="1"/>
  <c r="O54" i="3" s="1"/>
  <c r="Q19" i="3"/>
  <c r="Q50" i="3" s="1"/>
  <c r="AQ6" i="3"/>
  <c r="N23" i="3" s="1"/>
  <c r="N54" i="3" s="1"/>
  <c r="AT6" i="3"/>
  <c r="AT2" i="3"/>
  <c r="AR2" i="3"/>
  <c r="O9" i="3" s="1"/>
  <c r="O40" i="3" s="1"/>
  <c r="AU2" i="3"/>
  <c r="AQ2" i="3"/>
  <c r="N9" i="3" s="1"/>
  <c r="N40" i="3" s="1"/>
  <c r="Q5" i="3"/>
  <c r="Q36" i="3" s="1"/>
  <c r="AR12" i="3"/>
  <c r="AU12" i="3"/>
  <c r="AB47" i="3" s="1"/>
  <c r="AT12" i="3"/>
  <c r="AA47" i="3" s="1"/>
  <c r="AQ12" i="3"/>
  <c r="AT9" i="3"/>
  <c r="AA44" i="3" s="1"/>
  <c r="AQ9" i="3"/>
  <c r="AU9" i="3"/>
  <c r="AB44" i="3" s="1"/>
  <c r="AR9" i="3"/>
  <c r="AU8" i="3"/>
  <c r="AQ8" i="3"/>
  <c r="N30" i="3" s="1"/>
  <c r="N61" i="3" s="1"/>
  <c r="Q26" i="3"/>
  <c r="Q57" i="3" s="1"/>
  <c r="AT8" i="3"/>
  <c r="AR8" i="3"/>
  <c r="O30" i="3" s="1"/>
  <c r="O61" i="3" s="1"/>
  <c r="G26" i="3"/>
  <c r="G57" i="3" s="1"/>
  <c r="AT7" i="3"/>
  <c r="AU7" i="3"/>
  <c r="AR7" i="3"/>
  <c r="E30" i="3" s="1"/>
  <c r="E61" i="3" s="1"/>
  <c r="AQ7" i="3"/>
  <c r="D30" i="3" s="1"/>
  <c r="D61" i="3" s="1"/>
  <c r="G19" i="3"/>
  <c r="G50" i="3" s="1"/>
  <c r="AT5" i="3"/>
  <c r="AU5" i="3"/>
  <c r="AR5" i="3"/>
  <c r="E23" i="3" s="1"/>
  <c r="E54" i="3" s="1"/>
  <c r="AQ5" i="3"/>
  <c r="D23" i="3" s="1"/>
  <c r="D54" i="3" s="1"/>
  <c r="G5" i="3"/>
  <c r="G36" i="3" s="1"/>
  <c r="AR1" i="3"/>
  <c r="E9" i="3" s="1"/>
  <c r="E40" i="3" s="1"/>
  <c r="AQ1" i="3"/>
  <c r="D9" i="3" s="1"/>
  <c r="D40" i="3" s="1"/>
  <c r="AU1" i="3"/>
  <c r="AT1" i="3"/>
  <c r="AR4" i="3"/>
  <c r="O16" i="3" s="1"/>
  <c r="O47" i="3" s="1"/>
  <c r="Q12" i="3"/>
  <c r="Q43" i="3" s="1"/>
  <c r="AQ4" i="3"/>
  <c r="N16" i="3" s="1"/>
  <c r="N47" i="3" s="1"/>
  <c r="AT4" i="3"/>
  <c r="AU4" i="3"/>
  <c r="Z46" i="3"/>
  <c r="AR7" i="2"/>
  <c r="E30" i="2" s="1"/>
  <c r="E61" i="2" s="1"/>
  <c r="G26" i="2"/>
  <c r="G57" i="2" s="1"/>
  <c r="AU7" i="2"/>
  <c r="AT7" i="2"/>
  <c r="AQ7" i="2"/>
  <c r="D30" i="2" s="1"/>
  <c r="D61" i="2" s="1"/>
  <c r="Q12" i="2"/>
  <c r="Q43" i="2" s="1"/>
  <c r="AQ4" i="2"/>
  <c r="N16" i="2" s="1"/>
  <c r="N47" i="2" s="1"/>
  <c r="AU4" i="2"/>
  <c r="AT4" i="2"/>
  <c r="AR4" i="2"/>
  <c r="O16" i="2" s="1"/>
  <c r="O47" i="2" s="1"/>
  <c r="AR9" i="2"/>
  <c r="AQ9" i="2"/>
  <c r="AU9" i="2"/>
  <c r="AB44" i="2" s="1"/>
  <c r="AT9" i="2"/>
  <c r="AA44" i="2" s="1"/>
  <c r="Q26" i="2"/>
  <c r="Q57" i="2" s="1"/>
  <c r="AT8" i="2"/>
  <c r="AU8" i="2"/>
  <c r="AR8" i="2"/>
  <c r="O30" i="2" s="1"/>
  <c r="O61" i="2" s="1"/>
  <c r="AQ8" i="2"/>
  <c r="N30" i="2" s="1"/>
  <c r="N61" i="2" s="1"/>
  <c r="AT6" i="2"/>
  <c r="Q19" i="2"/>
  <c r="Q50" i="2" s="1"/>
  <c r="AU6" i="2"/>
  <c r="AR6" i="2"/>
  <c r="O23" i="2" s="1"/>
  <c r="O54" i="2" s="1"/>
  <c r="AQ6" i="2"/>
  <c r="N23" i="2" s="1"/>
  <c r="N54" i="2" s="1"/>
  <c r="AR1" i="2"/>
  <c r="E9" i="2" s="1"/>
  <c r="E40" i="2" s="1"/>
  <c r="AU1" i="2"/>
  <c r="G5" i="2"/>
  <c r="G36" i="2" s="1"/>
  <c r="AT1" i="2"/>
  <c r="AQ1" i="2"/>
  <c r="D9" i="2" s="1"/>
  <c r="D40" i="2" s="1"/>
  <c r="AT2" i="2"/>
  <c r="AU2" i="2"/>
  <c r="Q5" i="2"/>
  <c r="Q36" i="2" s="1"/>
  <c r="AQ2" i="2"/>
  <c r="N9" i="2" s="1"/>
  <c r="N40" i="2" s="1"/>
  <c r="AR2" i="2"/>
  <c r="O9" i="2" s="1"/>
  <c r="O40" i="2" s="1"/>
  <c r="AU11" i="2"/>
  <c r="AB46" i="2" s="1"/>
  <c r="AQ11" i="2"/>
  <c r="AT11" i="2"/>
  <c r="AA46" i="2" s="1"/>
  <c r="AR11" i="2"/>
  <c r="G19" i="2"/>
  <c r="G50" i="2" s="1"/>
  <c r="AR5" i="2"/>
  <c r="E23" i="2" s="1"/>
  <c r="E54" i="2" s="1"/>
  <c r="AU5" i="2"/>
  <c r="AT5" i="2"/>
  <c r="AQ5" i="2"/>
  <c r="D23" i="2" s="1"/>
  <c r="D54" i="2" s="1"/>
  <c r="AU3" i="2"/>
  <c r="G12" i="2"/>
  <c r="G43" i="2" s="1"/>
  <c r="AT3" i="2"/>
  <c r="AR3" i="2"/>
  <c r="E16" i="2" s="1"/>
  <c r="E47" i="2" s="1"/>
  <c r="AQ3" i="2"/>
  <c r="D16" i="2" s="1"/>
  <c r="D47" i="2" s="1"/>
  <c r="AT9" i="9" l="1"/>
  <c r="AA44" i="9" s="1"/>
  <c r="AR9" i="9"/>
  <c r="AQ9" i="9"/>
  <c r="AU9" i="9"/>
  <c r="AB44" i="9" s="1"/>
  <c r="AU1" i="9"/>
  <c r="G5" i="9"/>
  <c r="G36" i="9" s="1"/>
  <c r="AQ1" i="9"/>
  <c r="D9" i="9" s="1"/>
  <c r="D40" i="9" s="1"/>
  <c r="AR1" i="9"/>
  <c r="E9" i="9" s="1"/>
  <c r="E40" i="9" s="1"/>
  <c r="AT1" i="9"/>
  <c r="AA38" i="9"/>
  <c r="G16" i="9"/>
  <c r="G47" i="9" s="1"/>
  <c r="Q19" i="9"/>
  <c r="Q50" i="9" s="1"/>
  <c r="AT6" i="9"/>
  <c r="AR6" i="9"/>
  <c r="O23" i="9" s="1"/>
  <c r="O54" i="9" s="1"/>
  <c r="AQ6" i="9"/>
  <c r="N23" i="9" s="1"/>
  <c r="N54" i="9" s="1"/>
  <c r="AU6" i="9"/>
  <c r="Z47" i="8"/>
  <c r="AB43" i="9"/>
  <c r="R30" i="9"/>
  <c r="R61" i="9" s="1"/>
  <c r="AA43" i="9"/>
  <c r="Z43" i="9" s="1"/>
  <c r="Q30" i="9"/>
  <c r="Q61" i="9" s="1"/>
  <c r="Z47" i="9"/>
  <c r="Z45" i="9"/>
  <c r="AB37" i="9"/>
  <c r="R9" i="9"/>
  <c r="R40" i="9" s="1"/>
  <c r="AB42" i="9"/>
  <c r="H30" i="9"/>
  <c r="H61" i="9" s="1"/>
  <c r="AA39" i="9"/>
  <c r="Q16" i="9"/>
  <c r="Q47" i="9" s="1"/>
  <c r="AB40" i="9"/>
  <c r="H23" i="9"/>
  <c r="H54" i="9" s="1"/>
  <c r="AB39" i="9"/>
  <c r="R16" i="9"/>
  <c r="R47" i="9" s="1"/>
  <c r="G30" i="9"/>
  <c r="G61" i="9" s="1"/>
  <c r="AA42" i="9"/>
  <c r="Z42" i="9" s="1"/>
  <c r="G23" i="9"/>
  <c r="G54" i="9" s="1"/>
  <c r="AA40" i="9"/>
  <c r="Z40" i="9" s="1"/>
  <c r="AB38" i="9"/>
  <c r="H16" i="9"/>
  <c r="H47" i="9" s="1"/>
  <c r="Q9" i="9"/>
  <c r="Q40" i="9" s="1"/>
  <c r="AA37" i="9"/>
  <c r="AB39" i="8"/>
  <c r="R16" i="8"/>
  <c r="R47" i="8" s="1"/>
  <c r="Z45" i="8"/>
  <c r="R23" i="8"/>
  <c r="R54" i="8" s="1"/>
  <c r="AB41" i="8"/>
  <c r="AA41" i="8"/>
  <c r="Z41" i="8" s="1"/>
  <c r="Q23" i="8"/>
  <c r="Q54" i="8" s="1"/>
  <c r="Z44" i="8"/>
  <c r="Z38" i="8"/>
  <c r="R30" i="8"/>
  <c r="R61" i="8" s="1"/>
  <c r="AB43" i="8"/>
  <c r="AA40" i="8"/>
  <c r="Z40" i="8" s="1"/>
  <c r="G23" i="8"/>
  <c r="G54" i="8" s="1"/>
  <c r="AB42" i="8"/>
  <c r="H30" i="8"/>
  <c r="H61" i="8" s="1"/>
  <c r="H23" i="8"/>
  <c r="H54" i="8" s="1"/>
  <c r="AB40" i="8"/>
  <c r="AB36" i="8"/>
  <c r="H9" i="8"/>
  <c r="H40" i="8" s="1"/>
  <c r="Z46" i="7"/>
  <c r="AA39" i="8"/>
  <c r="Z39" i="8" s="1"/>
  <c r="Q16" i="8"/>
  <c r="Q47" i="8" s="1"/>
  <c r="AA43" i="8"/>
  <c r="Z43" i="8" s="1"/>
  <c r="Q30" i="8"/>
  <c r="Q61" i="8" s="1"/>
  <c r="AB37" i="8"/>
  <c r="R9" i="8"/>
  <c r="R40" i="8" s="1"/>
  <c r="AA37" i="8"/>
  <c r="Z37" i="8" s="1"/>
  <c r="Q9" i="8"/>
  <c r="Q40" i="8" s="1"/>
  <c r="AA42" i="8"/>
  <c r="G30" i="8"/>
  <c r="G61" i="8" s="1"/>
  <c r="AA36" i="8"/>
  <c r="Z36" i="8" s="1"/>
  <c r="G9" i="8"/>
  <c r="G40" i="8" s="1"/>
  <c r="AA40" i="7"/>
  <c r="G23" i="7"/>
  <c r="G54" i="7" s="1"/>
  <c r="G16" i="7"/>
  <c r="G47" i="7" s="1"/>
  <c r="AA38" i="7"/>
  <c r="H23" i="7"/>
  <c r="H54" i="7" s="1"/>
  <c r="AB40" i="7"/>
  <c r="G30" i="7"/>
  <c r="G61" i="7" s="1"/>
  <c r="AA42" i="7"/>
  <c r="AA39" i="7"/>
  <c r="Q16" i="7"/>
  <c r="Q47" i="7" s="1"/>
  <c r="AA41" i="7"/>
  <c r="Z41" i="7" s="1"/>
  <c r="Q23" i="7"/>
  <c r="Q54" i="7" s="1"/>
  <c r="AA37" i="7"/>
  <c r="Q9" i="7"/>
  <c r="Q40" i="7" s="1"/>
  <c r="H30" i="7"/>
  <c r="H61" i="7" s="1"/>
  <c r="AB42" i="7"/>
  <c r="G9" i="7"/>
  <c r="G40" i="7" s="1"/>
  <c r="AA36" i="7"/>
  <c r="R30" i="7"/>
  <c r="R61" i="7" s="1"/>
  <c r="AB43" i="7"/>
  <c r="Q30" i="7"/>
  <c r="Q61" i="7" s="1"/>
  <c r="AA43" i="7"/>
  <c r="Z46" i="5"/>
  <c r="Z47" i="5"/>
  <c r="AB37" i="7"/>
  <c r="R9" i="7"/>
  <c r="R40" i="7" s="1"/>
  <c r="AB38" i="7"/>
  <c r="H16" i="7"/>
  <c r="H47" i="7" s="1"/>
  <c r="AB39" i="7"/>
  <c r="R16" i="7"/>
  <c r="R47" i="7" s="1"/>
  <c r="H9" i="7"/>
  <c r="H40" i="7" s="1"/>
  <c r="AB36" i="7"/>
  <c r="AB41" i="7"/>
  <c r="R23" i="7"/>
  <c r="R54" i="7" s="1"/>
  <c r="R23" i="6"/>
  <c r="R54" i="6" s="1"/>
  <c r="AB41" i="6"/>
  <c r="R9" i="6"/>
  <c r="R40" i="6" s="1"/>
  <c r="AB37" i="6"/>
  <c r="AA40" i="6"/>
  <c r="G23" i="6"/>
  <c r="G54" i="6" s="1"/>
  <c r="AA41" i="6"/>
  <c r="Q23" i="6"/>
  <c r="Q54" i="6" s="1"/>
  <c r="R30" i="6"/>
  <c r="R61" i="6" s="1"/>
  <c r="AB43" i="6"/>
  <c r="H30" i="6"/>
  <c r="H61" i="6" s="1"/>
  <c r="AB42" i="6"/>
  <c r="AB36" i="6"/>
  <c r="H9" i="6"/>
  <c r="H40" i="6" s="1"/>
  <c r="AA37" i="6"/>
  <c r="Q9" i="6"/>
  <c r="Q40" i="6" s="1"/>
  <c r="H23" i="6"/>
  <c r="H54" i="6" s="1"/>
  <c r="AB40" i="6"/>
  <c r="Z39" i="5"/>
  <c r="Z46" i="6"/>
  <c r="Q30" i="6"/>
  <c r="Q61" i="6" s="1"/>
  <c r="AA43" i="6"/>
  <c r="Z43" i="6" s="1"/>
  <c r="Q16" i="6"/>
  <c r="Q47" i="6" s="1"/>
  <c r="AA39" i="6"/>
  <c r="AB38" i="6"/>
  <c r="H16" i="6"/>
  <c r="H47" i="6" s="1"/>
  <c r="AA38" i="6"/>
  <c r="G16" i="6"/>
  <c r="G47" i="6" s="1"/>
  <c r="Z39" i="4"/>
  <c r="Z38" i="5"/>
  <c r="AA42" i="6"/>
  <c r="Z42" i="6" s="1"/>
  <c r="G30" i="6"/>
  <c r="G61" i="6" s="1"/>
  <c r="AB39" i="6"/>
  <c r="R16" i="6"/>
  <c r="R47" i="6" s="1"/>
  <c r="AA36" i="6"/>
  <c r="G9" i="6"/>
  <c r="G40" i="6" s="1"/>
  <c r="AA43" i="5"/>
  <c r="Q30" i="5"/>
  <c r="Q61" i="5" s="1"/>
  <c r="R23" i="5"/>
  <c r="R54" i="5" s="1"/>
  <c r="AB41" i="5"/>
  <c r="AA42" i="5"/>
  <c r="G30" i="5"/>
  <c r="G61" i="5" s="1"/>
  <c r="AB36" i="5"/>
  <c r="H9" i="5"/>
  <c r="H40" i="5" s="1"/>
  <c r="AA40" i="5"/>
  <c r="G23" i="5"/>
  <c r="G54" i="5" s="1"/>
  <c r="AA41" i="5"/>
  <c r="Q23" i="5"/>
  <c r="Q54" i="5" s="1"/>
  <c r="AB42" i="5"/>
  <c r="H30" i="5"/>
  <c r="H61" i="5" s="1"/>
  <c r="AB37" i="5"/>
  <c r="R9" i="5"/>
  <c r="R40" i="5" s="1"/>
  <c r="H23" i="5"/>
  <c r="H54" i="5" s="1"/>
  <c r="AB40" i="5"/>
  <c r="AA37" i="5"/>
  <c r="Z37" i="5" s="1"/>
  <c r="Q9" i="5"/>
  <c r="Q40" i="5" s="1"/>
  <c r="AB43" i="5"/>
  <c r="R30" i="5"/>
  <c r="R61" i="5" s="1"/>
  <c r="AA36" i="5"/>
  <c r="Z36" i="5" s="1"/>
  <c r="G9" i="5"/>
  <c r="G40" i="5" s="1"/>
  <c r="AB38" i="4"/>
  <c r="H16" i="4"/>
  <c r="H47" i="4" s="1"/>
  <c r="AA41" i="4"/>
  <c r="Q23" i="4"/>
  <c r="Q54" i="4" s="1"/>
  <c r="AA40" i="4"/>
  <c r="G23" i="4"/>
  <c r="G54" i="4" s="1"/>
  <c r="G9" i="4"/>
  <c r="G40" i="4" s="1"/>
  <c r="AA36" i="4"/>
  <c r="AA43" i="4"/>
  <c r="Q30" i="4"/>
  <c r="Q61" i="4" s="1"/>
  <c r="G30" i="4"/>
  <c r="G61" i="4" s="1"/>
  <c r="AA42" i="4"/>
  <c r="AB41" i="4"/>
  <c r="R23" i="4"/>
  <c r="R54" i="4" s="1"/>
  <c r="AA37" i="4"/>
  <c r="Q9" i="4"/>
  <c r="Q40" i="4" s="1"/>
  <c r="AB40" i="4"/>
  <c r="H23" i="4"/>
  <c r="H54" i="4" s="1"/>
  <c r="AB42" i="4"/>
  <c r="H30" i="4"/>
  <c r="H61" i="4" s="1"/>
  <c r="AB37" i="4"/>
  <c r="R9" i="4"/>
  <c r="R40" i="4" s="1"/>
  <c r="AB36" i="4"/>
  <c r="H9" i="4"/>
  <c r="H40" i="4" s="1"/>
  <c r="AB43" i="4"/>
  <c r="R30" i="4"/>
  <c r="R61" i="4" s="1"/>
  <c r="Z47" i="3"/>
  <c r="G16" i="4"/>
  <c r="G47" i="4" s="1"/>
  <c r="AA38" i="4"/>
  <c r="Z38" i="4" s="1"/>
  <c r="AA43" i="3"/>
  <c r="Q30" i="3"/>
  <c r="Q61" i="3" s="1"/>
  <c r="AB36" i="3"/>
  <c r="H9" i="3"/>
  <c r="H40" i="3" s="1"/>
  <c r="AA42" i="3"/>
  <c r="G30" i="3"/>
  <c r="G61" i="3" s="1"/>
  <c r="AB41" i="3"/>
  <c r="R23" i="3"/>
  <c r="R54" i="3" s="1"/>
  <c r="AB37" i="3"/>
  <c r="R9" i="3"/>
  <c r="R40" i="3" s="1"/>
  <c r="AA38" i="3"/>
  <c r="G16" i="3"/>
  <c r="G47" i="3" s="1"/>
  <c r="AA39" i="3"/>
  <c r="Q16" i="3"/>
  <c r="Q47" i="3" s="1"/>
  <c r="G9" i="3"/>
  <c r="G40" i="3" s="1"/>
  <c r="AA36" i="3"/>
  <c r="Z36" i="3" s="1"/>
  <c r="AA40" i="3"/>
  <c r="G23" i="3"/>
  <c r="G54" i="3" s="1"/>
  <c r="AB42" i="3"/>
  <c r="H30" i="3"/>
  <c r="H61" i="3" s="1"/>
  <c r="AA37" i="3"/>
  <c r="Z37" i="3" s="1"/>
  <c r="Q9" i="3"/>
  <c r="Q40" i="3" s="1"/>
  <c r="AA41" i="3"/>
  <c r="Z41" i="3" s="1"/>
  <c r="Q23" i="3"/>
  <c r="Q54" i="3" s="1"/>
  <c r="Z44" i="2"/>
  <c r="AB39" i="3"/>
  <c r="R16" i="3"/>
  <c r="R47" i="3" s="1"/>
  <c r="AB40" i="3"/>
  <c r="H23" i="3"/>
  <c r="H54" i="3" s="1"/>
  <c r="AB43" i="3"/>
  <c r="R30" i="3"/>
  <c r="R61" i="3" s="1"/>
  <c r="Z44" i="3"/>
  <c r="AB38" i="3"/>
  <c r="H16" i="3"/>
  <c r="H47" i="3" s="1"/>
  <c r="AA36" i="2"/>
  <c r="G9" i="2"/>
  <c r="G40" i="2" s="1"/>
  <c r="AA41" i="2"/>
  <c r="Q23" i="2"/>
  <c r="Q54" i="2" s="1"/>
  <c r="AA43" i="2"/>
  <c r="Q30" i="2"/>
  <c r="Q61" i="2" s="1"/>
  <c r="AB39" i="2"/>
  <c r="R16" i="2"/>
  <c r="R47" i="2" s="1"/>
  <c r="AA40" i="2"/>
  <c r="G23" i="2"/>
  <c r="G54" i="2" s="1"/>
  <c r="AB37" i="2"/>
  <c r="R9" i="2"/>
  <c r="R40" i="2" s="1"/>
  <c r="H30" i="2"/>
  <c r="H61" i="2" s="1"/>
  <c r="AB42" i="2"/>
  <c r="H23" i="2"/>
  <c r="H54" i="2" s="1"/>
  <c r="AB40" i="2"/>
  <c r="AA37" i="2"/>
  <c r="Q9" i="2"/>
  <c r="Q40" i="2" s="1"/>
  <c r="H9" i="2"/>
  <c r="H40" i="2" s="1"/>
  <c r="AB36" i="2"/>
  <c r="AB41" i="2"/>
  <c r="R23" i="2"/>
  <c r="R54" i="2" s="1"/>
  <c r="AA42" i="2"/>
  <c r="G30" i="2"/>
  <c r="G61" i="2" s="1"/>
  <c r="AA38" i="2"/>
  <c r="G16" i="2"/>
  <c r="G47" i="2" s="1"/>
  <c r="H16" i="2"/>
  <c r="H47" i="2" s="1"/>
  <c r="AB38" i="2"/>
  <c r="Z46" i="2"/>
  <c r="AB43" i="2"/>
  <c r="R30" i="2"/>
  <c r="R61" i="2" s="1"/>
  <c r="AA39" i="2"/>
  <c r="Q16" i="2"/>
  <c r="Q47" i="2" s="1"/>
  <c r="Z38" i="2" l="1"/>
  <c r="Z41" i="5"/>
  <c r="Z38" i="6"/>
  <c r="Z44" i="9"/>
  <c r="AB41" i="9"/>
  <c r="R23" i="9"/>
  <c r="R54" i="9" s="1"/>
  <c r="Z38" i="9"/>
  <c r="Z39" i="9"/>
  <c r="Z42" i="7"/>
  <c r="Z37" i="9"/>
  <c r="Q23" i="9"/>
  <c r="Q54" i="9" s="1"/>
  <c r="AA41" i="9"/>
  <c r="Z41" i="9" s="1"/>
  <c r="AA36" i="9"/>
  <c r="G9" i="9"/>
  <c r="G40" i="9" s="1"/>
  <c r="H9" i="9"/>
  <c r="H40" i="9" s="1"/>
  <c r="AB36" i="9"/>
  <c r="Z42" i="8"/>
  <c r="Z38" i="7"/>
  <c r="Z41" i="6"/>
  <c r="Z43" i="7"/>
  <c r="Z36" i="7"/>
  <c r="Z36" i="6"/>
  <c r="Z37" i="7"/>
  <c r="Z39" i="7"/>
  <c r="Z40" i="7"/>
  <c r="Z37" i="6"/>
  <c r="Z41" i="4"/>
  <c r="Z39" i="6"/>
  <c r="Z40" i="6"/>
  <c r="Z40" i="5"/>
  <c r="Z42" i="5"/>
  <c r="Z37" i="4"/>
  <c r="Z43" i="5"/>
  <c r="Z36" i="4"/>
  <c r="Z38" i="3"/>
  <c r="Z42" i="4"/>
  <c r="Z43" i="4"/>
  <c r="Z40" i="4"/>
  <c r="Z42" i="2"/>
  <c r="Z40" i="3"/>
  <c r="Z39" i="3"/>
  <c r="Z42" i="3"/>
  <c r="Z43" i="3"/>
  <c r="Z41" i="2"/>
  <c r="Z37" i="2"/>
  <c r="Z40" i="2"/>
  <c r="Z39" i="2"/>
  <c r="Z43" i="2"/>
  <c r="Z36" i="2"/>
  <c r="Z36" i="9" l="1"/>
  <c r="CN36" i="1"/>
  <c r="CG36" i="1"/>
  <c r="CN35" i="1"/>
  <c r="CG35" i="1"/>
  <c r="CN34" i="1"/>
  <c r="CG34" i="1"/>
  <c r="CN33" i="1"/>
  <c r="CG33" i="1"/>
  <c r="CN32" i="1"/>
  <c r="CG32" i="1"/>
  <c r="CN31" i="1"/>
  <c r="CG31" i="1"/>
  <c r="CN30" i="1"/>
  <c r="CG30" i="1"/>
  <c r="CN29" i="1"/>
  <c r="CG29" i="1"/>
  <c r="CN28" i="1"/>
  <c r="CG28" i="1"/>
  <c r="CN27" i="1"/>
  <c r="CG27" i="1"/>
  <c r="CN26" i="1"/>
  <c r="CG26" i="1"/>
  <c r="CN25" i="1"/>
  <c r="CG25" i="1"/>
  <c r="CN24" i="1"/>
  <c r="CG24" i="1"/>
  <c r="CN23" i="1"/>
  <c r="CG23" i="1"/>
  <c r="CN22" i="1"/>
  <c r="CG22" i="1"/>
  <c r="CN21" i="1"/>
  <c r="CG21" i="1"/>
  <c r="CN20" i="1"/>
  <c r="CG20" i="1"/>
  <c r="BZ20" i="1"/>
  <c r="BS20" i="1"/>
  <c r="CN19" i="1"/>
  <c r="CG19" i="1"/>
  <c r="BZ19" i="1"/>
  <c r="BS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" i="1" s="1"/>
  <c r="CA1" i="1" l="1"/>
  <c r="CH21" i="1"/>
  <c r="CO1" i="1"/>
  <c r="CH23" i="1"/>
  <c r="BT4" i="1"/>
  <c r="BT7" i="1"/>
  <c r="BT10" i="1"/>
  <c r="BT12" i="1"/>
  <c r="BT16" i="1"/>
  <c r="CH27" i="1"/>
  <c r="CH33" i="1"/>
  <c r="CA2" i="1"/>
  <c r="CA3" i="1"/>
  <c r="CA4" i="1"/>
  <c r="CA5" i="1"/>
  <c r="CA6" i="1"/>
  <c r="CA7" i="1"/>
  <c r="CA8" i="1"/>
  <c r="CA9" i="1"/>
  <c r="CA10" i="1"/>
  <c r="CA11" i="1"/>
  <c r="CA12" i="1"/>
  <c r="CA13" i="1"/>
  <c r="CA14" i="1"/>
  <c r="CA15" i="1"/>
  <c r="CA16" i="1"/>
  <c r="CA17" i="1"/>
  <c r="CA18" i="1"/>
  <c r="CA19" i="1"/>
  <c r="CA20" i="1"/>
  <c r="CO21" i="1"/>
  <c r="CO23" i="1"/>
  <c r="CO25" i="1"/>
  <c r="CO27" i="1"/>
  <c r="CO29" i="1"/>
  <c r="CO31" i="1"/>
  <c r="CO33" i="1"/>
  <c r="CO35" i="1"/>
  <c r="BT3" i="1"/>
  <c r="BT6" i="1"/>
  <c r="BT9" i="1"/>
  <c r="BT13" i="1"/>
  <c r="BT15" i="1"/>
  <c r="CH25" i="1"/>
  <c r="CH31" i="1"/>
  <c r="CH35" i="1"/>
  <c r="CH1" i="1"/>
  <c r="CH2" i="1"/>
  <c r="CH3" i="1"/>
  <c r="CH4" i="1"/>
  <c r="CH5" i="1"/>
  <c r="CH6" i="1"/>
  <c r="CH7" i="1"/>
  <c r="CH8" i="1"/>
  <c r="CH9" i="1"/>
  <c r="CH10" i="1"/>
  <c r="CH11" i="1"/>
  <c r="CH12" i="1"/>
  <c r="CH13" i="1"/>
  <c r="CH14" i="1"/>
  <c r="CH15" i="1"/>
  <c r="CH16" i="1"/>
  <c r="CH17" i="1"/>
  <c r="CH18" i="1"/>
  <c r="CH19" i="1"/>
  <c r="CH20" i="1"/>
  <c r="CH22" i="1"/>
  <c r="CH24" i="1"/>
  <c r="CH26" i="1"/>
  <c r="CH28" i="1"/>
  <c r="CH30" i="1"/>
  <c r="CH32" i="1"/>
  <c r="CH34" i="1"/>
  <c r="CH36" i="1"/>
  <c r="BT2" i="1"/>
  <c r="BT5" i="1"/>
  <c r="BT8" i="1"/>
  <c r="BT11" i="1"/>
  <c r="BT14" i="1"/>
  <c r="BT17" i="1"/>
  <c r="BT18" i="1"/>
  <c r="BT19" i="1"/>
  <c r="BT20" i="1"/>
  <c r="CH29" i="1"/>
  <c r="CO2" i="1"/>
  <c r="CO3" i="1"/>
  <c r="CO4" i="1"/>
  <c r="CO5" i="1"/>
  <c r="CO6" i="1"/>
  <c r="CO7" i="1"/>
  <c r="CO8" i="1"/>
  <c r="CO9" i="1"/>
  <c r="CO10" i="1"/>
  <c r="CO11" i="1"/>
  <c r="CO12" i="1"/>
  <c r="CO13" i="1"/>
  <c r="CO14" i="1"/>
  <c r="CO15" i="1"/>
  <c r="CO16" i="1"/>
  <c r="CO17" i="1"/>
  <c r="CO18" i="1"/>
  <c r="CO19" i="1"/>
  <c r="CO20" i="1"/>
  <c r="CO22" i="1"/>
  <c r="CO24" i="1"/>
  <c r="CO26" i="1"/>
  <c r="CO28" i="1"/>
  <c r="CO30" i="1"/>
  <c r="CO32" i="1"/>
  <c r="CO34" i="1"/>
  <c r="CO36" i="1"/>
  <c r="S32" i="1"/>
  <c r="M49" i="1" l="1"/>
  <c r="P30" i="1"/>
  <c r="F30" i="1"/>
  <c r="P23" i="1"/>
  <c r="F23" i="1"/>
  <c r="P16" i="1"/>
  <c r="F16" i="1"/>
  <c r="P9" i="1"/>
  <c r="F9" i="1"/>
  <c r="F61" i="1" l="1"/>
  <c r="M56" i="1"/>
  <c r="C56" i="1"/>
  <c r="C49" i="1"/>
  <c r="F47" i="1"/>
  <c r="M42" i="1"/>
  <c r="C42" i="1"/>
  <c r="M35" i="1"/>
  <c r="C35" i="1"/>
  <c r="F33" i="1"/>
  <c r="A33" i="1"/>
  <c r="A32" i="1"/>
  <c r="P61" i="1"/>
  <c r="P54" i="1"/>
  <c r="F54" i="1"/>
  <c r="P47" i="1"/>
  <c r="P40" i="1"/>
  <c r="F40" i="1"/>
  <c r="BJ10" i="1" l="1"/>
  <c r="BO3" i="1"/>
  <c r="BN5" i="1"/>
  <c r="H21" i="1" s="1"/>
  <c r="BI2" i="1"/>
  <c r="Q7" i="1" s="1"/>
  <c r="AY2" i="1"/>
  <c r="BD8" i="1"/>
  <c r="O28" i="1" s="1"/>
  <c r="BE3" i="1"/>
  <c r="AY10" i="1"/>
  <c r="AZ10" i="1"/>
  <c r="BI10" i="1" l="1"/>
  <c r="AH10" i="1" s="1"/>
  <c r="AZ2" i="1"/>
  <c r="N8" i="1" s="1"/>
  <c r="N39" i="1" s="1"/>
  <c r="AO3" i="1"/>
  <c r="H15" i="1"/>
  <c r="N7" i="1"/>
  <c r="N38" i="1" s="1"/>
  <c r="AL3" i="1"/>
  <c r="E15" i="1"/>
  <c r="BD3" i="1"/>
  <c r="BN3" i="1"/>
  <c r="BJ2" i="1"/>
  <c r="AH2" i="1"/>
  <c r="AI5" i="1"/>
  <c r="AN10" i="1"/>
  <c r="AF8" i="1"/>
  <c r="BE8" i="1"/>
  <c r="O29" i="1" s="1"/>
  <c r="BO5" i="1"/>
  <c r="H22" i="1" s="1"/>
  <c r="BJ1" i="1"/>
  <c r="G8" i="1" s="1"/>
  <c r="BI1" i="1"/>
  <c r="G7" i="1" s="1"/>
  <c r="BJ12" i="1"/>
  <c r="AN12" i="1" s="1"/>
  <c r="BI12" i="1"/>
  <c r="AH12" i="1" s="1"/>
  <c r="AZ8" i="1"/>
  <c r="AY8" i="1"/>
  <c r="BO11" i="1"/>
  <c r="BN11" i="1"/>
  <c r="AZ1" i="1"/>
  <c r="AY1" i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F21" i="1" s="1"/>
  <c r="AK10" i="1"/>
  <c r="BE9" i="1"/>
  <c r="AL9" i="1" s="1"/>
  <c r="BD9" i="1"/>
  <c r="AF9" i="1" s="1"/>
  <c r="AZ7" i="1"/>
  <c r="AY7" i="1"/>
  <c r="BO10" i="1"/>
  <c r="BN10" i="1"/>
  <c r="AZ9" i="1"/>
  <c r="AY9" i="1"/>
  <c r="AZ5" i="1"/>
  <c r="AY5" i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R7" i="1" s="1"/>
  <c r="P7" i="1" s="1"/>
  <c r="BO2" i="1"/>
  <c r="R8" i="1" s="1"/>
  <c r="AY4" i="1"/>
  <c r="AZ4" i="1"/>
  <c r="BE10" i="1"/>
  <c r="BD10" i="1"/>
  <c r="BD1" i="1"/>
  <c r="E7" i="1" s="1"/>
  <c r="BE1" i="1"/>
  <c r="E8" i="1" s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F29" i="1" s="1"/>
  <c r="BI7" i="1"/>
  <c r="G28" i="1" s="1"/>
  <c r="BI4" i="1"/>
  <c r="Q14" i="1" s="1"/>
  <c r="BJ4" i="1"/>
  <c r="Q15" i="1" s="1"/>
  <c r="BJ8" i="1"/>
  <c r="Q29" i="1" s="1"/>
  <c r="BI8" i="1"/>
  <c r="Q28" i="1" s="1"/>
  <c r="BD12" i="1"/>
  <c r="AF12" i="1" s="1"/>
  <c r="BE12" i="1"/>
  <c r="AL12" i="1" s="1"/>
  <c r="BE7" i="1"/>
  <c r="E29" i="1" s="1"/>
  <c r="BD7" i="1"/>
  <c r="E28" i="1" s="1"/>
  <c r="BO1" i="1"/>
  <c r="H8" i="1" s="1"/>
  <c r="BN1" i="1"/>
  <c r="H7" i="1" s="1"/>
  <c r="BD2" i="1"/>
  <c r="O7" i="1" s="1"/>
  <c r="BE2" i="1"/>
  <c r="O8" i="1" s="1"/>
  <c r="P28" i="1" l="1"/>
  <c r="AK2" i="1"/>
  <c r="M8" i="1"/>
  <c r="M39" i="1" s="1"/>
  <c r="F28" i="1"/>
  <c r="P14" i="1"/>
  <c r="P15" i="1"/>
  <c r="P29" i="1"/>
  <c r="F22" i="1"/>
  <c r="F7" i="1"/>
  <c r="D7" i="1"/>
  <c r="D38" i="1" s="1"/>
  <c r="N52" i="1"/>
  <c r="N28" i="1"/>
  <c r="N59" i="1" s="1"/>
  <c r="D22" i="1"/>
  <c r="D53" i="1" s="1"/>
  <c r="C22" i="1"/>
  <c r="C53" i="1" s="1"/>
  <c r="AI6" i="1"/>
  <c r="R21" i="1"/>
  <c r="R52" i="1" s="1"/>
  <c r="D8" i="1"/>
  <c r="D39" i="1" s="1"/>
  <c r="C8" i="1"/>
  <c r="C39" i="1" s="1"/>
  <c r="N29" i="1"/>
  <c r="N60" i="1" s="1"/>
  <c r="M29" i="1"/>
  <c r="M60" i="1" s="1"/>
  <c r="F8" i="1"/>
  <c r="AF3" i="1"/>
  <c r="E14" i="1"/>
  <c r="E45" i="1" s="1"/>
  <c r="D45" i="1"/>
  <c r="N14" i="1"/>
  <c r="N45" i="1" s="1"/>
  <c r="AO6" i="1"/>
  <c r="R22" i="1"/>
  <c r="R53" i="1" s="1"/>
  <c r="AI3" i="1"/>
  <c r="H14" i="1"/>
  <c r="H45" i="1" s="1"/>
  <c r="D15" i="1"/>
  <c r="D46" i="1" s="1"/>
  <c r="C15" i="1"/>
  <c r="C46" i="1" s="1"/>
  <c r="D28" i="1"/>
  <c r="D59" i="1" s="1"/>
  <c r="AH3" i="1"/>
  <c r="G14" i="1"/>
  <c r="AL6" i="1"/>
  <c r="O22" i="1"/>
  <c r="O53" i="1" s="1"/>
  <c r="M22" i="1"/>
  <c r="M53" i="1" s="1"/>
  <c r="N22" i="1"/>
  <c r="N53" i="1" s="1"/>
  <c r="D21" i="1"/>
  <c r="D52" i="1" s="1"/>
  <c r="AN6" i="1"/>
  <c r="Q22" i="1"/>
  <c r="N15" i="1"/>
  <c r="M15" i="1"/>
  <c r="D29" i="1"/>
  <c r="D60" i="1" s="1"/>
  <c r="C29" i="1"/>
  <c r="C60" i="1" s="1"/>
  <c r="AH6" i="1"/>
  <c r="Q21" i="1"/>
  <c r="AN3" i="1"/>
  <c r="G15" i="1"/>
  <c r="F15" i="1" s="1"/>
  <c r="AF6" i="1"/>
  <c r="O21" i="1"/>
  <c r="O52" i="1" s="1"/>
  <c r="AN2" i="1"/>
  <c r="Q8" i="1"/>
  <c r="P8" i="1" s="1"/>
  <c r="P39" i="1" s="1"/>
  <c r="AF2" i="1"/>
  <c r="O38" i="1"/>
  <c r="AN8" i="1"/>
  <c r="AF1" i="1"/>
  <c r="E38" i="1"/>
  <c r="AH11" i="1"/>
  <c r="AI1" i="1"/>
  <c r="H38" i="1"/>
  <c r="AN4" i="1"/>
  <c r="AO4" i="1"/>
  <c r="H46" i="1"/>
  <c r="AF10" i="1"/>
  <c r="E59" i="1"/>
  <c r="AO2" i="1"/>
  <c r="R39" i="1"/>
  <c r="AF4" i="1"/>
  <c r="N46" i="1"/>
  <c r="M46" i="1"/>
  <c r="AO10" i="1"/>
  <c r="H60" i="1"/>
  <c r="AL11" i="1"/>
  <c r="O60" i="1"/>
  <c r="AN11" i="1"/>
  <c r="AN1" i="1"/>
  <c r="AN7" i="1"/>
  <c r="AL4" i="1"/>
  <c r="E46" i="1"/>
  <c r="AN5" i="1"/>
  <c r="AF11" i="1"/>
  <c r="O59" i="1"/>
  <c r="AH1" i="1"/>
  <c r="AO1" i="1"/>
  <c r="H39" i="1"/>
  <c r="AH4" i="1"/>
  <c r="AI4" i="1"/>
  <c r="AL10" i="1"/>
  <c r="E60" i="1"/>
  <c r="AI2" i="1"/>
  <c r="R38" i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39" i="1"/>
  <c r="AF7" i="1"/>
  <c r="E52" i="1"/>
  <c r="AH8" i="1"/>
  <c r="AH7" i="1"/>
  <c r="AI7" i="1"/>
  <c r="H52" i="1"/>
  <c r="AL1" i="1"/>
  <c r="E39" i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C19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P21" i="1" l="1"/>
  <c r="P52" i="1" s="1"/>
  <c r="P22" i="1"/>
  <c r="M12" i="1"/>
  <c r="M43" i="1" s="1"/>
  <c r="Q39" i="1"/>
  <c r="F14" i="1"/>
  <c r="C12" i="1"/>
  <c r="C43" i="1" s="1"/>
  <c r="C5" i="1"/>
  <c r="C36" i="1" s="1"/>
  <c r="C26" i="1"/>
  <c r="C57" i="1" s="1"/>
  <c r="M26" i="1"/>
  <c r="M57" i="1" s="1"/>
  <c r="M5" i="1"/>
  <c r="M36" i="1" s="1"/>
  <c r="M19" i="1"/>
  <c r="M50" i="1" s="1"/>
  <c r="AC3" i="1"/>
  <c r="G12" i="1" s="1"/>
  <c r="AC12" i="1"/>
  <c r="AT12" i="1" s="1"/>
  <c r="P38" i="1"/>
  <c r="Q52" i="1"/>
  <c r="G45" i="1"/>
  <c r="F45" i="1"/>
  <c r="Q60" i="1"/>
  <c r="P60" i="1"/>
  <c r="G46" i="1"/>
  <c r="F46" i="1"/>
  <c r="Q59" i="1"/>
  <c r="P59" i="1"/>
  <c r="Q53" i="1"/>
  <c r="P53" i="1"/>
  <c r="Q46" i="1"/>
  <c r="P46" i="1"/>
  <c r="AC5" i="1"/>
  <c r="Q45" i="1"/>
  <c r="P45" i="1"/>
  <c r="F60" i="1"/>
  <c r="F59" i="1"/>
  <c r="F39" i="1"/>
  <c r="G39" i="1"/>
  <c r="AC2" i="1"/>
  <c r="F38" i="1"/>
  <c r="G38" i="1"/>
  <c r="F53" i="1"/>
  <c r="G53" i="1"/>
  <c r="F52" i="1"/>
  <c r="G52" i="1"/>
  <c r="C50" i="1"/>
  <c r="AC6" i="1"/>
  <c r="Q19" i="1" s="1"/>
  <c r="AC4" i="1"/>
  <c r="AC9" i="1"/>
  <c r="AC1" i="1"/>
  <c r="AC8" i="1"/>
  <c r="AC7" i="1"/>
  <c r="AC11" i="1"/>
  <c r="AC10" i="1"/>
  <c r="AR3" i="1" l="1"/>
  <c r="E16" i="1" s="1"/>
  <c r="AU3" i="1"/>
  <c r="AB38" i="1" s="1"/>
  <c r="AQ3" i="1"/>
  <c r="D16" i="1" s="1"/>
  <c r="AT3" i="1"/>
  <c r="G16" i="1" s="1"/>
  <c r="Q5" i="1"/>
  <c r="Q36" i="1" s="1"/>
  <c r="G19" i="1"/>
  <c r="G50" i="1" s="1"/>
  <c r="H16" i="1"/>
  <c r="Q50" i="1"/>
  <c r="Q26" i="1"/>
  <c r="Q57" i="1" s="1"/>
  <c r="G5" i="1"/>
  <c r="G36" i="1" s="1"/>
  <c r="G43" i="1"/>
  <c r="Q12" i="1"/>
  <c r="Q43" i="1" s="1"/>
  <c r="G26" i="1"/>
  <c r="G57" i="1" s="1"/>
  <c r="AQ12" i="1"/>
  <c r="AR12" i="1"/>
  <c r="AU2" i="1"/>
  <c r="R9" i="1" s="1"/>
  <c r="AT5" i="1"/>
  <c r="AU12" i="1"/>
  <c r="AB47" i="1" s="1"/>
  <c r="AT2" i="1"/>
  <c r="AQ2" i="1"/>
  <c r="N9" i="1" s="1"/>
  <c r="AU5" i="1"/>
  <c r="H23" i="1" s="1"/>
  <c r="AR2" i="1"/>
  <c r="O9" i="1" s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AQ7" i="1"/>
  <c r="D30" i="1" s="1"/>
  <c r="AR1" i="1"/>
  <c r="E9" i="1" s="1"/>
  <c r="AQ1" i="1"/>
  <c r="D9" i="1" s="1"/>
  <c r="AU1" i="1"/>
  <c r="AT1" i="1"/>
  <c r="AA47" i="1"/>
  <c r="AQ4" i="1"/>
  <c r="N16" i="1" s="1"/>
  <c r="AR4" i="1"/>
  <c r="O16" i="1" s="1"/>
  <c r="AU4" i="1"/>
  <c r="R16" i="1" s="1"/>
  <c r="AT4" i="1"/>
  <c r="AT8" i="1"/>
  <c r="AR8" i="1"/>
  <c r="O30" i="1" s="1"/>
  <c r="AQ8" i="1"/>
  <c r="N30" i="1" s="1"/>
  <c r="AU8" i="1"/>
  <c r="R30" i="1" s="1"/>
  <c r="AU9" i="1"/>
  <c r="AB44" i="1" s="1"/>
  <c r="AT9" i="1"/>
  <c r="AR9" i="1"/>
  <c r="AQ9" i="1"/>
  <c r="AA38" i="1" l="1"/>
  <c r="Z38" i="1" s="1"/>
  <c r="G9" i="1"/>
  <c r="AA36" i="1"/>
  <c r="H9" i="1"/>
  <c r="H40" i="1" s="1"/>
  <c r="AB36" i="1"/>
  <c r="Q54" i="1"/>
  <c r="Q30" i="1"/>
  <c r="Q61" i="1" s="1"/>
  <c r="AB41" i="1"/>
  <c r="R23" i="1"/>
  <c r="R54" i="1" s="1"/>
  <c r="G30" i="1"/>
  <c r="N23" i="1"/>
  <c r="N54" i="1" s="1"/>
  <c r="Q9" i="1"/>
  <c r="Q40" i="1" s="1"/>
  <c r="G47" i="1"/>
  <c r="Q16" i="1"/>
  <c r="Q47" i="1" s="1"/>
  <c r="O23" i="1"/>
  <c r="O54" i="1" s="1"/>
  <c r="G61" i="1"/>
  <c r="G23" i="1"/>
  <c r="G54" i="1" s="1"/>
  <c r="AA40" i="1"/>
  <c r="Z47" i="1"/>
  <c r="H47" i="1"/>
  <c r="AB39" i="1"/>
  <c r="H61" i="1"/>
  <c r="AB45" i="1"/>
  <c r="R47" i="1"/>
  <c r="AB40" i="1"/>
  <c r="AB43" i="1"/>
  <c r="R61" i="1"/>
  <c r="AB46" i="1"/>
  <c r="H54" i="1"/>
  <c r="AB42" i="1"/>
  <c r="R40" i="1"/>
  <c r="AB37" i="1"/>
  <c r="G40" i="1"/>
  <c r="AA37" i="1"/>
  <c r="E40" i="1"/>
  <c r="N61" i="1"/>
  <c r="O47" i="1"/>
  <c r="D47" i="1"/>
  <c r="N47" i="1"/>
  <c r="D54" i="1"/>
  <c r="E54" i="1"/>
  <c r="O61" i="1"/>
  <c r="E61" i="1"/>
  <c r="D61" i="1"/>
  <c r="O40" i="1"/>
  <c r="E47" i="1"/>
  <c r="D40" i="1"/>
  <c r="N40" i="1"/>
  <c r="AA39" i="1"/>
  <c r="AA42" i="1"/>
  <c r="AA41" i="1"/>
  <c r="AA46" i="1"/>
  <c r="AA44" i="1"/>
  <c r="Z44" i="1" s="1"/>
  <c r="AA43" i="1"/>
  <c r="AA45" i="1"/>
  <c r="Z36" i="1" l="1"/>
  <c r="Z37" i="1"/>
  <c r="Z41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<sst xmlns="http://schemas.openxmlformats.org/spreadsheetml/2006/main" count="1148" uniqueCount="253">
  <si>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</si>
  <si>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</si>
  <si>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</si>
  <si>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</si>
  <si>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</si>
  <si>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</si>
  <si>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</si>
  <si>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</si>
  <si>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</si>
  <si>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</si>
  <si>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</si>
  <si>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</si>
  <si>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</si>
  <si>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</si>
  <si>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</si>
  <si>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</si>
  <si>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</si>
  <si>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</si>
  <si>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</si>
  <si>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</si>
  <si>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</si>
  <si>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</si>
  <si>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</si>
  <si>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</si>
  <si>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</si>
  <si>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</si>
  <si>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</si>
  <si>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</si>
  <si>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</si>
  <si>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</si>
  <si>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</si>
  <si>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</si>
  <si>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</si>
  <si>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</si>
  <si>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</si>
  <si>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</si>
  <si>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</si>
  <si>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</si>
  <si>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</si>
  <si>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</si>
  <si>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</si>
  <si>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</si>
  <si>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①</t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</si>
  <si>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</si>
  <si>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</si>
  <si>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</si>
  <si>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</si>
  <si>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</si>
  <si>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</si>
  <si>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 xml:space="preserve">くり上がりなし </t>
    </r>
    <r>
      <rPr>
        <sz val="28"/>
        <color rgb="FF66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9" eb="30">
      <t>モン</t>
    </rPh>
    <phoneticPr fontId="2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</si>
  <si>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 xml:space="preserve">くり上がり </t>
    </r>
    <r>
      <rPr>
        <sz val="28"/>
        <color rgb="FF66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7" eb="28">
      <t>モン</t>
    </rPh>
    <phoneticPr fontId="2"/>
  </si>
  <si>
    <t>①</t>
    <phoneticPr fontId="5"/>
  </si>
  <si>
    <t>＝</t>
    <phoneticPr fontId="5"/>
  </si>
  <si>
    <t>.</t>
    <phoneticPr fontId="5"/>
  </si>
  <si>
    <t>.</t>
    <phoneticPr fontId="5"/>
  </si>
  <si>
    <t>②</t>
    <phoneticPr fontId="5"/>
  </si>
  <si>
    <t>＋</t>
    <phoneticPr fontId="5"/>
  </si>
  <si>
    <t>＝</t>
    <phoneticPr fontId="5"/>
  </si>
  <si>
    <t>＋</t>
    <phoneticPr fontId="5"/>
  </si>
  <si>
    <t>.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</si>
  <si>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</si>
  <si>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</si>
  <si>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</si>
  <si>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</si>
  <si>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</si>
  <si>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</si>
  <si>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</si>
  <si>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</si>
  <si>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</si>
  <si>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</si>
  <si>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</si>
  <si>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③</t>
    <phoneticPr fontId="2"/>
  </si>
  <si>
    <t>③</t>
    <phoneticPr fontId="2"/>
  </si>
  <si>
    <t>④</t>
    <phoneticPr fontId="2"/>
  </si>
  <si>
    <t>⑪</t>
    <phoneticPr fontId="5"/>
  </si>
  <si>
    <t>⑪</t>
    <phoneticPr fontId="5"/>
  </si>
  <si>
    <t>⑫</t>
    <phoneticPr fontId="5"/>
  </si>
  <si>
    <t>⑤</t>
    <phoneticPr fontId="2"/>
  </si>
  <si>
    <t>⑥</t>
    <phoneticPr fontId="2"/>
  </si>
  <si>
    <t>⑥</t>
    <phoneticPr fontId="2"/>
  </si>
  <si>
    <t>⑦</t>
    <phoneticPr fontId="2"/>
  </si>
  <si>
    <t>⑧</t>
    <phoneticPr fontId="2"/>
  </si>
  <si>
    <t>⑧</t>
    <phoneticPr fontId="2"/>
  </si>
  <si>
    <t>iti</t>
    <phoneticPr fontId="5"/>
  </si>
  <si>
    <t>iti</t>
    <phoneticPr fontId="5"/>
  </si>
  <si>
    <t>san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</si>
  <si>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66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6" eb="27">
      <t>モン</t>
    </rPh>
    <phoneticPr fontId="2"/>
  </si>
  <si>
    <t>①</t>
    <phoneticPr fontId="5"/>
  </si>
  <si>
    <t>＝</t>
    <phoneticPr fontId="5"/>
  </si>
  <si>
    <t>＋</t>
    <phoneticPr fontId="5"/>
  </si>
  <si>
    <t>＝</t>
    <phoneticPr fontId="5"/>
  </si>
  <si>
    <t>③</t>
    <phoneticPr fontId="5"/>
  </si>
  <si>
    <t>＝</t>
    <phoneticPr fontId="5"/>
  </si>
  <si>
    <t>.</t>
    <phoneticPr fontId="5"/>
  </si>
  <si>
    <t>＋</t>
    <phoneticPr fontId="5"/>
  </si>
  <si>
    <t>.</t>
    <phoneticPr fontId="5"/>
  </si>
  <si>
    <t>＝</t>
    <phoneticPr fontId="5"/>
  </si>
  <si>
    <t>②</t>
    <phoneticPr fontId="5"/>
  </si>
  <si>
    <t>④</t>
    <phoneticPr fontId="5"/>
  </si>
  <si>
    <t>＋</t>
    <phoneticPr fontId="5"/>
  </si>
  <si>
    <t>.</t>
    <phoneticPr fontId="5"/>
  </si>
  <si>
    <t>⑤</t>
    <phoneticPr fontId="5"/>
  </si>
  <si>
    <t>⑥</t>
    <phoneticPr fontId="5"/>
  </si>
  <si>
    <t>＝</t>
    <phoneticPr fontId="5"/>
  </si>
  <si>
    <t>⑦</t>
    <phoneticPr fontId="5"/>
  </si>
  <si>
    <t>.</t>
    <phoneticPr fontId="5"/>
  </si>
  <si>
    <t>⑧</t>
    <phoneticPr fontId="5"/>
  </si>
  <si>
    <t>⑨</t>
    <phoneticPr fontId="5"/>
  </si>
  <si>
    <t>＝</t>
    <phoneticPr fontId="5"/>
  </si>
  <si>
    <t>.</t>
    <phoneticPr fontId="5"/>
  </si>
  <si>
    <t>⑩</t>
    <phoneticPr fontId="5"/>
  </si>
  <si>
    <t>＋</t>
    <phoneticPr fontId="5"/>
  </si>
  <si>
    <t>＝</t>
    <phoneticPr fontId="5"/>
  </si>
  <si>
    <t>④</t>
    <phoneticPr fontId="2"/>
  </si>
  <si>
    <t>⑪</t>
    <phoneticPr fontId="5"/>
  </si>
  <si>
    <t>.</t>
    <phoneticPr fontId="5"/>
  </si>
  <si>
    <t>⑫</t>
    <phoneticPr fontId="5"/>
  </si>
  <si>
    <t>⑤</t>
    <phoneticPr fontId="2"/>
  </si>
  <si>
    <t>⑦</t>
    <phoneticPr fontId="2"/>
  </si>
  <si>
    <t>iti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</si>
  <si>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 xml:space="preserve">くり上がりなし </t>
    </r>
    <r>
      <rPr>
        <sz val="28"/>
        <color rgb="FF66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9" eb="30">
      <t>モン</t>
    </rPh>
    <phoneticPr fontId="2"/>
  </si>
  <si>
    <t>①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</si>
  <si>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</si>
  <si>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</si>
  <si>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</si>
  <si>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</si>
  <si>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</si>
  <si>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</si>
  <si>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</si>
  <si>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</si>
  <si>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</si>
  <si>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＋</t>
    <phoneticPr fontId="5"/>
  </si>
  <si>
    <t>.</t>
    <phoneticPr fontId="5"/>
  </si>
  <si>
    <t>＝</t>
    <phoneticPr fontId="5"/>
  </si>
  <si>
    <t>⑦</t>
    <phoneticPr fontId="5"/>
  </si>
  <si>
    <t>＝</t>
    <phoneticPr fontId="5"/>
  </si>
  <si>
    <t>.</t>
    <phoneticPr fontId="5"/>
  </si>
  <si>
    <t>⑧</t>
    <phoneticPr fontId="5"/>
  </si>
  <si>
    <t>⑨</t>
    <phoneticPr fontId="5"/>
  </si>
  <si>
    <t>③</t>
    <phoneticPr fontId="2"/>
  </si>
  <si>
    <t>④</t>
    <phoneticPr fontId="2"/>
  </si>
  <si>
    <t>⑪</t>
    <phoneticPr fontId="5"/>
  </si>
  <si>
    <t>⑫</t>
    <phoneticPr fontId="5"/>
  </si>
  <si>
    <t>san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</si>
  <si>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 xml:space="preserve">くり上がり </t>
    </r>
    <r>
      <rPr>
        <sz val="28"/>
        <color rgb="FF66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7" eb="28">
      <t>モン</t>
    </rPh>
    <phoneticPr fontId="2"/>
  </si>
  <si>
    <t>①</t>
    <phoneticPr fontId="5"/>
  </si>
  <si>
    <t>＋</t>
    <phoneticPr fontId="5"/>
  </si>
  <si>
    <t>＝</t>
    <phoneticPr fontId="5"/>
  </si>
  <si>
    <t>.</t>
    <phoneticPr fontId="5"/>
  </si>
  <si>
    <t>＋</t>
    <phoneticPr fontId="5"/>
  </si>
  <si>
    <t>.</t>
    <phoneticPr fontId="5"/>
  </si>
  <si>
    <t>＝</t>
    <phoneticPr fontId="5"/>
  </si>
  <si>
    <t>.</t>
    <phoneticPr fontId="5"/>
  </si>
  <si>
    <t>③</t>
    <phoneticPr fontId="5"/>
  </si>
  <si>
    <t>＝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</si>
  <si>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</si>
  <si>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</si>
  <si>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</si>
  <si>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</si>
  <si>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</si>
  <si>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</si>
  <si>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</si>
  <si>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</si>
  <si>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＋</t>
    <phoneticPr fontId="5"/>
  </si>
  <si>
    <t>＝</t>
    <phoneticPr fontId="5"/>
  </si>
  <si>
    <t>.</t>
    <phoneticPr fontId="5"/>
  </si>
  <si>
    <t>.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</si>
  <si>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</si>
  <si>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</si>
  <si>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</si>
  <si>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</si>
  <si>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③</t>
    <phoneticPr fontId="2"/>
  </si>
  <si>
    <t>④</t>
    <phoneticPr fontId="2"/>
  </si>
  <si>
    <t>⑪</t>
    <phoneticPr fontId="5"/>
  </si>
  <si>
    <t>⑫</t>
    <phoneticPr fontId="5"/>
  </si>
  <si>
    <t>⑫</t>
    <phoneticPr fontId="5"/>
  </si>
  <si>
    <t>⑥</t>
    <phoneticPr fontId="2"/>
  </si>
  <si>
    <t>⑦</t>
    <phoneticPr fontId="2"/>
  </si>
  <si>
    <t>⑧</t>
    <phoneticPr fontId="2"/>
  </si>
  <si>
    <t>san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</si>
  <si>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 xml:space="preserve">くり上がり和整数 </t>
    </r>
    <r>
      <rPr>
        <sz val="28"/>
        <color rgb="FF66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0" eb="31">
      <t>モン</t>
    </rPh>
    <phoneticPr fontId="2"/>
  </si>
  <si>
    <t>.</t>
    <phoneticPr fontId="5"/>
  </si>
  <si>
    <t>＝</t>
    <phoneticPr fontId="5"/>
  </si>
  <si>
    <t>③</t>
    <phoneticPr fontId="5"/>
  </si>
  <si>
    <t>＝</t>
    <phoneticPr fontId="5"/>
  </si>
  <si>
    <t>＋</t>
    <phoneticPr fontId="5"/>
  </si>
  <si>
    <t>.</t>
    <phoneticPr fontId="5"/>
  </si>
  <si>
    <t>＋</t>
    <phoneticPr fontId="5"/>
  </si>
  <si>
    <t>⑦</t>
    <phoneticPr fontId="5"/>
  </si>
  <si>
    <t>.</t>
    <phoneticPr fontId="5"/>
  </si>
  <si>
    <t>④</t>
    <phoneticPr fontId="2"/>
  </si>
  <si>
    <t>⑪</t>
    <phoneticPr fontId="5"/>
  </si>
  <si>
    <t>.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</si>
  <si>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66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6" eb="27">
      <t>モン</t>
    </rPh>
    <phoneticPr fontId="2"/>
  </si>
  <si>
    <t>＋</t>
    <phoneticPr fontId="5"/>
  </si>
  <si>
    <t>＝</t>
    <phoneticPr fontId="5"/>
  </si>
  <si>
    <t>③</t>
    <phoneticPr fontId="5"/>
  </si>
  <si>
    <t>＋</t>
    <phoneticPr fontId="5"/>
  </si>
  <si>
    <t>⑤</t>
    <phoneticPr fontId="5"/>
  </si>
  <si>
    <t>.</t>
    <phoneticPr fontId="5"/>
  </si>
  <si>
    <t>＝</t>
    <phoneticPr fontId="5"/>
  </si>
  <si>
    <t>⑫</t>
    <phoneticPr fontId="5"/>
  </si>
  <si>
    <t>san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</si>
  <si>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(11.11)(1.11)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66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3" eb="34">
      <t>モン</t>
    </rPh>
    <phoneticPr fontId="2"/>
  </si>
  <si>
    <t>.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</si>
  <si>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</si>
  <si>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</si>
  <si>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</si>
  <si>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</si>
  <si>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＝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</si>
  <si>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</si>
  <si>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</si>
  <si>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</si>
  <si>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</si>
  <si>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</si>
  <si>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</si>
  <si>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</si>
  <si>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＋</t>
    <phoneticPr fontId="5"/>
  </si>
  <si>
    <t>⑨</t>
    <phoneticPr fontId="5"/>
  </si>
  <si>
    <t>.</t>
    <phoneticPr fontId="5"/>
  </si>
  <si>
    <t>＝</t>
    <phoneticPr fontId="5"/>
  </si>
  <si>
    <t>⑩</t>
    <phoneticPr fontId="5"/>
  </si>
  <si>
    <t>⑪</t>
    <phoneticPr fontId="5"/>
  </si>
  <si>
    <t>.</t>
    <phoneticPr fontId="5"/>
  </si>
  <si>
    <t>⑤</t>
    <phoneticPr fontId="2"/>
  </si>
  <si>
    <t>⑦</t>
    <phoneticPr fontId="2"/>
  </si>
  <si>
    <t>⑧</t>
    <phoneticPr fontId="2"/>
  </si>
  <si>
    <t>san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</si>
  <si>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 xml:space="preserve">オールミックス </t>
    </r>
    <r>
      <rPr>
        <sz val="28"/>
        <color rgb="FF66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2" eb="23">
      <t>モン</t>
    </rPh>
    <phoneticPr fontId="2"/>
  </si>
  <si>
    <t>＋</t>
    <phoneticPr fontId="5"/>
  </si>
  <si>
    <t>.</t>
    <phoneticPr fontId="5"/>
  </si>
  <si>
    <t>＝</t>
    <phoneticPr fontId="5"/>
  </si>
  <si>
    <t>補正</t>
    <rPh sb="0" eb="2">
      <t>ホセイ</t>
    </rPh>
    <phoneticPr fontId="5"/>
  </si>
  <si>
    <t>③</t>
    <phoneticPr fontId="5"/>
  </si>
  <si>
    <t>＋</t>
    <phoneticPr fontId="5"/>
  </si>
  <si>
    <t>.</t>
    <phoneticPr fontId="5"/>
  </si>
  <si>
    <t>＋</t>
    <phoneticPr fontId="5"/>
  </si>
  <si>
    <t>①</t>
    <phoneticPr fontId="5"/>
  </si>
  <si>
    <t>②</t>
    <phoneticPr fontId="5"/>
  </si>
  <si>
    <t>⑤</t>
    <phoneticPr fontId="5"/>
  </si>
  <si>
    <t>＝</t>
    <phoneticPr fontId="5"/>
  </si>
  <si>
    <t>⑥</t>
    <phoneticPr fontId="5"/>
  </si>
  <si>
    <t>⑦</t>
    <phoneticPr fontId="5"/>
  </si>
  <si>
    <t>.</t>
    <phoneticPr fontId="5"/>
  </si>
  <si>
    <t>＝</t>
    <phoneticPr fontId="5"/>
  </si>
  <si>
    <t>⑤</t>
    <phoneticPr fontId="2"/>
  </si>
  <si>
    <t>⑥</t>
    <phoneticPr fontId="2"/>
  </si>
  <si>
    <t>⑦</t>
    <phoneticPr fontId="2"/>
  </si>
  <si>
    <t>⑧</t>
    <phoneticPr fontId="2"/>
  </si>
  <si>
    <t>iti</t>
    <phoneticPr fontId="5"/>
  </si>
  <si>
    <t>NO</t>
    <phoneticPr fontId="5"/>
  </si>
  <si>
    <t>OKA</t>
    <phoneticPr fontId="5"/>
  </si>
  <si>
    <t>OKB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</si>
</sst>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rgb="FF6600CC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12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93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24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9" fillId="3" borderId="0" xfId="0" applyFont="1" applyFill="1" applyAlignment="1" applyProtection="1">
      <alignment vertical="center" wrapText="1"/>
    </xf>
    <xf numFmtId="0" fontId="7" fillId="0" borderId="25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25" fillId="0" borderId="3" xfId="0" applyFont="1" applyBorder="1" applyAlignment="1" applyProtection="1">
      <alignment horizontal="left" vertical="center" shrinkToFit="1"/>
    </xf>
    <xf numFmtId="0" fontId="25" fillId="0" borderId="4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</cellXfs>
  <cellStyles count="1">
    <cellStyle name="標準" xfId="0" builtinId="0"/>
  </cellStyles>
  <dxfs count="1289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5.emf"/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6.emf"/><Relationship Id="rId1" Type="http://schemas.openxmlformats.org/officeDocument/2006/relationships/image" Target="../media/image2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2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143754</xdr:rowOff>
    </xdr:from>
    <xdr:to>
      <xdr:col>21</xdr:col>
      <xdr:colOff>985632</xdr:colOff>
      <xdr:row>39</xdr:row>
      <xdr:rowOff>566167</xdr:rowOff>
    </xdr:to>
    <xdr:cxnSp macro="">
      <xdr:nvCxnSpPr>
        <xdr:cNvPr id="5" name="直線コネクタ 4"/>
        <xdr:cNvCxnSpPr/>
      </xdr:nvCxnSpPr>
      <xdr:spPr>
        <a:xfrm>
          <a:off x="10173530" y="18165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26643</xdr:colOff>
      <xdr:row>38</xdr:row>
      <xdr:rowOff>117230</xdr:rowOff>
    </xdr:from>
    <xdr:to>
      <xdr:col>21</xdr:col>
      <xdr:colOff>1003675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68961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39</xdr:row>
          <xdr:rowOff>0</xdr:rowOff>
        </xdr:from>
        <xdr:to>
          <xdr:col>17</xdr:col>
          <xdr:colOff>667615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0726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39</xdr:row>
          <xdr:rowOff>0</xdr:rowOff>
        </xdr:from>
        <xdr:to>
          <xdr:col>7</xdr:col>
          <xdr:colOff>667615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6772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46</xdr:row>
          <xdr:rowOff>0</xdr:rowOff>
        </xdr:from>
        <xdr:to>
          <xdr:col>7</xdr:col>
          <xdr:colOff>667615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6772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46</xdr:row>
          <xdr:rowOff>0</xdr:rowOff>
        </xdr:from>
        <xdr:to>
          <xdr:col>17</xdr:col>
          <xdr:colOff>667615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0726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53</xdr:row>
          <xdr:rowOff>0</xdr:rowOff>
        </xdr:from>
        <xdr:to>
          <xdr:col>7</xdr:col>
          <xdr:colOff>667615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6772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53</xdr:row>
          <xdr:rowOff>0</xdr:rowOff>
        </xdr:from>
        <xdr:to>
          <xdr:col>17</xdr:col>
          <xdr:colOff>667615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0726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60</xdr:row>
          <xdr:rowOff>0</xdr:rowOff>
        </xdr:from>
        <xdr:to>
          <xdr:col>7</xdr:col>
          <xdr:colOff>667615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6772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60</xdr:row>
          <xdr:rowOff>0</xdr:rowOff>
        </xdr:from>
        <xdr:to>
          <xdr:col>17</xdr:col>
          <xdr:colOff>667615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0726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143754</xdr:rowOff>
    </xdr:from>
    <xdr:to>
      <xdr:col>21</xdr:col>
      <xdr:colOff>985632</xdr:colOff>
      <xdr:row>39</xdr:row>
      <xdr:rowOff>566167</xdr:rowOff>
    </xdr:to>
    <xdr:cxnSp macro="">
      <xdr:nvCxnSpPr>
        <xdr:cNvPr id="2" name="直線コネクタ 1"/>
        <xdr:cNvCxnSpPr/>
      </xdr:nvCxnSpPr>
      <xdr:spPr>
        <a:xfrm>
          <a:off x="10173530" y="18165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26643</xdr:colOff>
      <xdr:row>38</xdr:row>
      <xdr:rowOff>117230</xdr:rowOff>
    </xdr:from>
    <xdr:to>
      <xdr:col>21</xdr:col>
      <xdr:colOff>1003675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70693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39</xdr:row>
          <xdr:rowOff>0</xdr:rowOff>
        </xdr:from>
        <xdr:to>
          <xdr:col>17</xdr:col>
          <xdr:colOff>667615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20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4190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39</xdr:row>
          <xdr:rowOff>0</xdr:rowOff>
        </xdr:from>
        <xdr:to>
          <xdr:col>7</xdr:col>
          <xdr:colOff>667615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20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5040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46</xdr:row>
          <xdr:rowOff>0</xdr:rowOff>
        </xdr:from>
        <xdr:to>
          <xdr:col>7</xdr:col>
          <xdr:colOff>667615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20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5040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46</xdr:row>
          <xdr:rowOff>0</xdr:rowOff>
        </xdr:from>
        <xdr:to>
          <xdr:col>17</xdr:col>
          <xdr:colOff>667615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20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4190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53</xdr:row>
          <xdr:rowOff>0</xdr:rowOff>
        </xdr:from>
        <xdr:to>
          <xdr:col>7</xdr:col>
          <xdr:colOff>667615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20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5040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53</xdr:row>
          <xdr:rowOff>0</xdr:rowOff>
        </xdr:from>
        <xdr:to>
          <xdr:col>17</xdr:col>
          <xdr:colOff>667615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20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4190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60</xdr:row>
          <xdr:rowOff>0</xdr:rowOff>
        </xdr:from>
        <xdr:to>
          <xdr:col>7</xdr:col>
          <xdr:colOff>667615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206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25040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60</xdr:row>
          <xdr:rowOff>0</xdr:rowOff>
        </xdr:from>
        <xdr:to>
          <xdr:col>17</xdr:col>
          <xdr:colOff>667615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20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4190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143754</xdr:rowOff>
    </xdr:from>
    <xdr:to>
      <xdr:col>21</xdr:col>
      <xdr:colOff>985632</xdr:colOff>
      <xdr:row>39</xdr:row>
      <xdr:rowOff>566167</xdr:rowOff>
    </xdr:to>
    <xdr:cxnSp macro="">
      <xdr:nvCxnSpPr>
        <xdr:cNvPr id="2" name="直線コネクタ 1"/>
        <xdr:cNvCxnSpPr/>
      </xdr:nvCxnSpPr>
      <xdr:spPr>
        <a:xfrm>
          <a:off x="10173530" y="18165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26643</xdr:colOff>
      <xdr:row>38</xdr:row>
      <xdr:rowOff>117230</xdr:rowOff>
    </xdr:from>
    <xdr:to>
      <xdr:col>21</xdr:col>
      <xdr:colOff>1003675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70693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39</xdr:row>
          <xdr:rowOff>0</xdr:rowOff>
        </xdr:from>
        <xdr:to>
          <xdr:col>17</xdr:col>
          <xdr:colOff>667615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3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4190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39</xdr:row>
          <xdr:rowOff>0</xdr:rowOff>
        </xdr:from>
        <xdr:to>
          <xdr:col>7</xdr:col>
          <xdr:colOff>667615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3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5040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46</xdr:row>
          <xdr:rowOff>0</xdr:rowOff>
        </xdr:from>
        <xdr:to>
          <xdr:col>7</xdr:col>
          <xdr:colOff>667615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30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5040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46</xdr:row>
          <xdr:rowOff>0</xdr:rowOff>
        </xdr:from>
        <xdr:to>
          <xdr:col>17</xdr:col>
          <xdr:colOff>667615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30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4190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53</xdr:row>
          <xdr:rowOff>0</xdr:rowOff>
        </xdr:from>
        <xdr:to>
          <xdr:col>7</xdr:col>
          <xdr:colOff>667615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30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5040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53</xdr:row>
          <xdr:rowOff>0</xdr:rowOff>
        </xdr:from>
        <xdr:to>
          <xdr:col>17</xdr:col>
          <xdr:colOff>667615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30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4190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60</xdr:row>
          <xdr:rowOff>0</xdr:rowOff>
        </xdr:from>
        <xdr:to>
          <xdr:col>7</xdr:col>
          <xdr:colOff>667615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30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5040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60</xdr:row>
          <xdr:rowOff>0</xdr:rowOff>
        </xdr:from>
        <xdr:to>
          <xdr:col>17</xdr:col>
          <xdr:colOff>667615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30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4190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143754</xdr:rowOff>
    </xdr:from>
    <xdr:to>
      <xdr:col>21</xdr:col>
      <xdr:colOff>985632</xdr:colOff>
      <xdr:row>39</xdr:row>
      <xdr:rowOff>566167</xdr:rowOff>
    </xdr:to>
    <xdr:cxnSp macro="">
      <xdr:nvCxnSpPr>
        <xdr:cNvPr id="2" name="直線コネクタ 1"/>
        <xdr:cNvCxnSpPr/>
      </xdr:nvCxnSpPr>
      <xdr:spPr>
        <a:xfrm>
          <a:off x="10173530" y="18165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26643</xdr:colOff>
      <xdr:row>38</xdr:row>
      <xdr:rowOff>117230</xdr:rowOff>
    </xdr:from>
    <xdr:to>
      <xdr:col>21</xdr:col>
      <xdr:colOff>1003675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70693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39</xdr:row>
          <xdr:rowOff>0</xdr:rowOff>
        </xdr:from>
        <xdr:to>
          <xdr:col>17</xdr:col>
          <xdr:colOff>667615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41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4190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39</xdr:row>
          <xdr:rowOff>0</xdr:rowOff>
        </xdr:from>
        <xdr:to>
          <xdr:col>7</xdr:col>
          <xdr:colOff>667615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41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5040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46</xdr:row>
          <xdr:rowOff>0</xdr:rowOff>
        </xdr:from>
        <xdr:to>
          <xdr:col>7</xdr:col>
          <xdr:colOff>667615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41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5040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46</xdr:row>
          <xdr:rowOff>0</xdr:rowOff>
        </xdr:from>
        <xdr:to>
          <xdr:col>17</xdr:col>
          <xdr:colOff>667615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41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4190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53</xdr:row>
          <xdr:rowOff>0</xdr:rowOff>
        </xdr:from>
        <xdr:to>
          <xdr:col>7</xdr:col>
          <xdr:colOff>667615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41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5040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53</xdr:row>
          <xdr:rowOff>0</xdr:rowOff>
        </xdr:from>
        <xdr:to>
          <xdr:col>17</xdr:col>
          <xdr:colOff>667615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41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4190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60</xdr:row>
          <xdr:rowOff>0</xdr:rowOff>
        </xdr:from>
        <xdr:to>
          <xdr:col>7</xdr:col>
          <xdr:colOff>667615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41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5040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60</xdr:row>
          <xdr:rowOff>0</xdr:rowOff>
        </xdr:from>
        <xdr:to>
          <xdr:col>17</xdr:col>
          <xdr:colOff>667615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41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4190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143754</xdr:rowOff>
    </xdr:from>
    <xdr:to>
      <xdr:col>21</xdr:col>
      <xdr:colOff>985632</xdr:colOff>
      <xdr:row>39</xdr:row>
      <xdr:rowOff>566167</xdr:rowOff>
    </xdr:to>
    <xdr:cxnSp macro="">
      <xdr:nvCxnSpPr>
        <xdr:cNvPr id="2" name="直線コネクタ 1"/>
        <xdr:cNvCxnSpPr/>
      </xdr:nvCxnSpPr>
      <xdr:spPr>
        <a:xfrm>
          <a:off x="10173530" y="18165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26643</xdr:colOff>
      <xdr:row>38</xdr:row>
      <xdr:rowOff>117230</xdr:rowOff>
    </xdr:from>
    <xdr:to>
      <xdr:col>21</xdr:col>
      <xdr:colOff>1003675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70693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39</xdr:row>
          <xdr:rowOff>0</xdr:rowOff>
        </xdr:from>
        <xdr:to>
          <xdr:col>17</xdr:col>
          <xdr:colOff>667615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51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4190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39</xdr:row>
          <xdr:rowOff>0</xdr:rowOff>
        </xdr:from>
        <xdr:to>
          <xdr:col>7</xdr:col>
          <xdr:colOff>667615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513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25040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46</xdr:row>
          <xdr:rowOff>0</xdr:rowOff>
        </xdr:from>
        <xdr:to>
          <xdr:col>7</xdr:col>
          <xdr:colOff>667615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51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925040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46</xdr:row>
          <xdr:rowOff>0</xdr:rowOff>
        </xdr:from>
        <xdr:to>
          <xdr:col>17</xdr:col>
          <xdr:colOff>667615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51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4190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53</xdr:row>
          <xdr:rowOff>0</xdr:rowOff>
        </xdr:from>
        <xdr:to>
          <xdr:col>7</xdr:col>
          <xdr:colOff>667615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51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5040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53</xdr:row>
          <xdr:rowOff>0</xdr:rowOff>
        </xdr:from>
        <xdr:to>
          <xdr:col>17</xdr:col>
          <xdr:colOff>667615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513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7554190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60</xdr:row>
          <xdr:rowOff>0</xdr:rowOff>
        </xdr:from>
        <xdr:to>
          <xdr:col>7</xdr:col>
          <xdr:colOff>667615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51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5040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60</xdr:row>
          <xdr:rowOff>0</xdr:rowOff>
        </xdr:from>
        <xdr:to>
          <xdr:col>17</xdr:col>
          <xdr:colOff>667615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51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4190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143754</xdr:rowOff>
    </xdr:from>
    <xdr:to>
      <xdr:col>21</xdr:col>
      <xdr:colOff>985632</xdr:colOff>
      <xdr:row>39</xdr:row>
      <xdr:rowOff>566167</xdr:rowOff>
    </xdr:to>
    <xdr:cxnSp macro="">
      <xdr:nvCxnSpPr>
        <xdr:cNvPr id="2" name="直線コネクタ 1"/>
        <xdr:cNvCxnSpPr/>
      </xdr:nvCxnSpPr>
      <xdr:spPr>
        <a:xfrm>
          <a:off x="10173530" y="18165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26643</xdr:colOff>
      <xdr:row>38</xdr:row>
      <xdr:rowOff>117230</xdr:rowOff>
    </xdr:from>
    <xdr:to>
      <xdr:col>21</xdr:col>
      <xdr:colOff>1003675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70693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39</xdr:row>
          <xdr:rowOff>0</xdr:rowOff>
        </xdr:from>
        <xdr:to>
          <xdr:col>17</xdr:col>
          <xdr:colOff>667615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61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4190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39</xdr:row>
          <xdr:rowOff>0</xdr:rowOff>
        </xdr:from>
        <xdr:to>
          <xdr:col>7</xdr:col>
          <xdr:colOff>667615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61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5040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46</xdr:row>
          <xdr:rowOff>0</xdr:rowOff>
        </xdr:from>
        <xdr:to>
          <xdr:col>7</xdr:col>
          <xdr:colOff>667615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61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5040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46</xdr:row>
          <xdr:rowOff>0</xdr:rowOff>
        </xdr:from>
        <xdr:to>
          <xdr:col>17</xdr:col>
          <xdr:colOff>667615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6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4190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53</xdr:row>
          <xdr:rowOff>0</xdr:rowOff>
        </xdr:from>
        <xdr:to>
          <xdr:col>7</xdr:col>
          <xdr:colOff>667615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6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5040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53</xdr:row>
          <xdr:rowOff>0</xdr:rowOff>
        </xdr:from>
        <xdr:to>
          <xdr:col>17</xdr:col>
          <xdr:colOff>667615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6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4190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60</xdr:row>
          <xdr:rowOff>0</xdr:rowOff>
        </xdr:from>
        <xdr:to>
          <xdr:col>7</xdr:col>
          <xdr:colOff>667615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6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5040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60</xdr:row>
          <xdr:rowOff>0</xdr:rowOff>
        </xdr:from>
        <xdr:to>
          <xdr:col>17</xdr:col>
          <xdr:colOff>667615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6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4190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143754</xdr:rowOff>
    </xdr:from>
    <xdr:to>
      <xdr:col>21</xdr:col>
      <xdr:colOff>985632</xdr:colOff>
      <xdr:row>39</xdr:row>
      <xdr:rowOff>566167</xdr:rowOff>
    </xdr:to>
    <xdr:cxnSp macro="">
      <xdr:nvCxnSpPr>
        <xdr:cNvPr id="2" name="直線コネクタ 1"/>
        <xdr:cNvCxnSpPr/>
      </xdr:nvCxnSpPr>
      <xdr:spPr>
        <a:xfrm>
          <a:off x="10173530" y="18165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26643</xdr:colOff>
      <xdr:row>38</xdr:row>
      <xdr:rowOff>117230</xdr:rowOff>
    </xdr:from>
    <xdr:to>
      <xdr:col>21</xdr:col>
      <xdr:colOff>1003675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70693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39</xdr:row>
          <xdr:rowOff>0</xdr:rowOff>
        </xdr:from>
        <xdr:to>
          <xdr:col>17</xdr:col>
          <xdr:colOff>667615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71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4190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39</xdr:row>
          <xdr:rowOff>0</xdr:rowOff>
        </xdr:from>
        <xdr:to>
          <xdr:col>7</xdr:col>
          <xdr:colOff>667615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7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5040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46</xdr:row>
          <xdr:rowOff>0</xdr:rowOff>
        </xdr:from>
        <xdr:to>
          <xdr:col>7</xdr:col>
          <xdr:colOff>667615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71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5040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46</xdr:row>
          <xdr:rowOff>0</xdr:rowOff>
        </xdr:from>
        <xdr:to>
          <xdr:col>17</xdr:col>
          <xdr:colOff>667615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718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54190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53</xdr:row>
          <xdr:rowOff>0</xdr:rowOff>
        </xdr:from>
        <xdr:to>
          <xdr:col>7</xdr:col>
          <xdr:colOff>667615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7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5040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53</xdr:row>
          <xdr:rowOff>0</xdr:rowOff>
        </xdr:from>
        <xdr:to>
          <xdr:col>17</xdr:col>
          <xdr:colOff>667615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7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4190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60</xdr:row>
          <xdr:rowOff>0</xdr:rowOff>
        </xdr:from>
        <xdr:to>
          <xdr:col>7</xdr:col>
          <xdr:colOff>667615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7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5040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60</xdr:row>
          <xdr:rowOff>0</xdr:rowOff>
        </xdr:from>
        <xdr:to>
          <xdr:col>17</xdr:col>
          <xdr:colOff>667615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7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4190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143754</xdr:rowOff>
    </xdr:from>
    <xdr:to>
      <xdr:col>21</xdr:col>
      <xdr:colOff>985632</xdr:colOff>
      <xdr:row>39</xdr:row>
      <xdr:rowOff>566167</xdr:rowOff>
    </xdr:to>
    <xdr:cxnSp macro="">
      <xdr:nvCxnSpPr>
        <xdr:cNvPr id="2" name="直線コネクタ 1"/>
        <xdr:cNvCxnSpPr/>
      </xdr:nvCxnSpPr>
      <xdr:spPr>
        <a:xfrm>
          <a:off x="10173530" y="18165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26643</xdr:colOff>
      <xdr:row>38</xdr:row>
      <xdr:rowOff>117230</xdr:rowOff>
    </xdr:from>
    <xdr:to>
      <xdr:col>21</xdr:col>
      <xdr:colOff>1003675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70693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39</xdr:row>
          <xdr:rowOff>0</xdr:rowOff>
        </xdr:from>
        <xdr:to>
          <xdr:col>17</xdr:col>
          <xdr:colOff>667615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82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4190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39</xdr:row>
          <xdr:rowOff>0</xdr:rowOff>
        </xdr:from>
        <xdr:to>
          <xdr:col>7</xdr:col>
          <xdr:colOff>667615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82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5040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46</xdr:row>
          <xdr:rowOff>0</xdr:rowOff>
        </xdr:from>
        <xdr:to>
          <xdr:col>7</xdr:col>
          <xdr:colOff>667615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82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5040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46</xdr:row>
          <xdr:rowOff>0</xdr:rowOff>
        </xdr:from>
        <xdr:to>
          <xdr:col>17</xdr:col>
          <xdr:colOff>667615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82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4190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53</xdr:row>
          <xdr:rowOff>0</xdr:rowOff>
        </xdr:from>
        <xdr:to>
          <xdr:col>7</xdr:col>
          <xdr:colOff>667615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82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5040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53</xdr:row>
          <xdr:rowOff>0</xdr:rowOff>
        </xdr:from>
        <xdr:to>
          <xdr:col>17</xdr:col>
          <xdr:colOff>667615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82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4190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60</xdr:row>
          <xdr:rowOff>0</xdr:rowOff>
        </xdr:from>
        <xdr:to>
          <xdr:col>7</xdr:col>
          <xdr:colOff>667615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82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5040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60</xdr:row>
          <xdr:rowOff>0</xdr:rowOff>
        </xdr:from>
        <xdr:to>
          <xdr:col>17</xdr:col>
          <xdr:colOff>667615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82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4190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143754</xdr:rowOff>
    </xdr:from>
    <xdr:to>
      <xdr:col>21</xdr:col>
      <xdr:colOff>985632</xdr:colOff>
      <xdr:row>39</xdr:row>
      <xdr:rowOff>566167</xdr:rowOff>
    </xdr:to>
    <xdr:cxnSp macro="">
      <xdr:nvCxnSpPr>
        <xdr:cNvPr id="2" name="直線コネクタ 1"/>
        <xdr:cNvCxnSpPr/>
      </xdr:nvCxnSpPr>
      <xdr:spPr>
        <a:xfrm>
          <a:off x="10173530" y="18165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26643</xdr:colOff>
      <xdr:row>38</xdr:row>
      <xdr:rowOff>117230</xdr:rowOff>
    </xdr:from>
    <xdr:to>
      <xdr:col>21</xdr:col>
      <xdr:colOff>1003675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70693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39</xdr:row>
          <xdr:rowOff>0</xdr:rowOff>
        </xdr:from>
        <xdr:to>
          <xdr:col>17</xdr:col>
          <xdr:colOff>667615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92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4190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39</xdr:row>
          <xdr:rowOff>0</xdr:rowOff>
        </xdr:from>
        <xdr:to>
          <xdr:col>7</xdr:col>
          <xdr:colOff>667615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92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5040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46</xdr:row>
          <xdr:rowOff>0</xdr:rowOff>
        </xdr:from>
        <xdr:to>
          <xdr:col>7</xdr:col>
          <xdr:colOff>667615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92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5040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46</xdr:row>
          <xdr:rowOff>0</xdr:rowOff>
        </xdr:from>
        <xdr:to>
          <xdr:col>17</xdr:col>
          <xdr:colOff>667615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922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54190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53</xdr:row>
          <xdr:rowOff>0</xdr:rowOff>
        </xdr:from>
        <xdr:to>
          <xdr:col>7</xdr:col>
          <xdr:colOff>667615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92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5040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53</xdr:row>
          <xdr:rowOff>0</xdr:rowOff>
        </xdr:from>
        <xdr:to>
          <xdr:col>17</xdr:col>
          <xdr:colOff>667615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92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4190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86590</xdr:colOff>
          <xdr:row>60</xdr:row>
          <xdr:rowOff>0</xdr:rowOff>
        </xdr:from>
        <xdr:to>
          <xdr:col>7</xdr:col>
          <xdr:colOff>667615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92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25040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86590</xdr:colOff>
          <xdr:row>60</xdr:row>
          <xdr:rowOff>0</xdr:rowOff>
        </xdr:from>
        <xdr:to>
          <xdr:col>17</xdr:col>
          <xdr:colOff>667615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92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54190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3" t="s">
        <v>49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2">
        <v>1</v>
      </c>
      <c r="T1" s="82"/>
      <c r="U1" s="1"/>
      <c r="X1" s="3" t="s">
        <v>0</v>
      </c>
      <c r="Y1" s="4">
        <f ca="1">AY1*1000+BD1*100+BI1*10+BN1</f>
        <v>11</v>
      </c>
      <c r="Z1" s="4" t="s">
        <v>1</v>
      </c>
      <c r="AA1" s="4">
        <f ca="1">AZ1*1000+BE1*100+BJ1*10+BO1</f>
        <v>77</v>
      </c>
      <c r="AB1" s="4" t="s">
        <v>2</v>
      </c>
      <c r="AC1" s="4">
        <f ca="1">Y1+AA1</f>
        <v>88</v>
      </c>
      <c r="AE1" s="4">
        <f ca="1">AY1</f>
        <v>0</v>
      </c>
      <c r="AF1" s="4">
        <f ca="1">BD1</f>
        <v>0</v>
      </c>
      <c r="AG1" s="4" t="s">
        <v>3</v>
      </c>
      <c r="AH1" s="4">
        <f ca="1">BI1</f>
        <v>1</v>
      </c>
      <c r="AI1" s="4">
        <f ca="1">BN1</f>
        <v>1</v>
      </c>
      <c r="AJ1" s="4" t="s">
        <v>1</v>
      </c>
      <c r="AK1" s="4">
        <f ca="1">AZ1</f>
        <v>0</v>
      </c>
      <c r="AL1" s="4">
        <f ca="1">BE1</f>
        <v>0</v>
      </c>
      <c r="AM1" s="4" t="s">
        <v>3</v>
      </c>
      <c r="AN1" s="4">
        <f ca="1">BJ1</f>
        <v>7</v>
      </c>
      <c r="AO1" s="4">
        <f ca="1">BO1</f>
        <v>7</v>
      </c>
      <c r="AP1" s="4" t="s">
        <v>2</v>
      </c>
      <c r="AQ1" s="4">
        <f ca="1">MOD(ROUNDDOWN(AC1/1000,0),10)</f>
        <v>0</v>
      </c>
      <c r="AR1" s="4">
        <f ca="1">MOD(ROUNDDOWN(AC1/100,0),10)</f>
        <v>0</v>
      </c>
      <c r="AS1" s="4" t="s">
        <v>3</v>
      </c>
      <c r="AT1" s="4">
        <f ca="1">MOD(ROUNDDOWN(AC1/10,0),10)</f>
        <v>8</v>
      </c>
      <c r="AU1" s="4">
        <f ca="1">MOD(ROUNDDOWN(AC1/1,0),10)</f>
        <v>8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0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1</v>
      </c>
      <c r="BJ1" s="8">
        <f t="shared" ref="BJ1:BJ12" ca="1" si="0">VLOOKUP($CH1,$CJ$1:$CL$100,3,FALSE)</f>
        <v>7</v>
      </c>
      <c r="BK1" s="9"/>
      <c r="BL1" s="5" t="s">
        <v>7</v>
      </c>
      <c r="BM1" s="4">
        <v>1</v>
      </c>
      <c r="BN1" s="8">
        <f ca="1">VLOOKUP($CO1,$CQ$1:$CS$100,2,FALSE)</f>
        <v>1</v>
      </c>
      <c r="BO1" s="8">
        <f ca="1">VLOOKUP($CO1,$CQ$1:$CS$100,3,FALSE)</f>
        <v>7</v>
      </c>
      <c r="BP1" s="9"/>
      <c r="BQ1" s="9"/>
      <c r="BR1" s="7"/>
      <c r="BS1" s="10">
        <f ca="1">RAND()</f>
        <v>0.96863164636238563</v>
      </c>
      <c r="BT1" s="11">
        <f ca="1">RANK(BS1,$BS$1:$BS$100,)</f>
        <v>2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0.67976368732429215</v>
      </c>
      <c r="CA1" s="11">
        <f ca="1">RANK(BZ1,$BZ$1:$BZ$100,)</f>
        <v>4</v>
      </c>
      <c r="CB1" s="4"/>
      <c r="CC1" s="4">
        <v>1</v>
      </c>
      <c r="CD1" s="4">
        <v>0</v>
      </c>
      <c r="CE1" s="4">
        <v>0</v>
      </c>
      <c r="CG1" s="10">
        <f ca="1">RAND()</f>
        <v>0.74401702772328271</v>
      </c>
      <c r="CH1" s="11">
        <f ca="1">RANK(CG1,$CG$1:$CG$100,)</f>
        <v>7</v>
      </c>
      <c r="CI1" s="4"/>
      <c r="CJ1" s="4">
        <v>1</v>
      </c>
      <c r="CK1" s="4">
        <v>1</v>
      </c>
      <c r="CL1" s="4">
        <v>1</v>
      </c>
      <c r="CM1" s="4"/>
      <c r="CN1" s="10">
        <f ca="1">RAND()</f>
        <v>0.82502925505366109</v>
      </c>
      <c r="CO1" s="11">
        <f ca="1">RANK(CN1,$CN$1:$CN$100,)</f>
        <v>7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86" t="s">
        <v>36</v>
      </c>
      <c r="B2" s="87"/>
      <c r="C2" s="87"/>
      <c r="D2" s="87"/>
      <c r="E2" s="88"/>
      <c r="F2" s="89" t="s">
        <v>37</v>
      </c>
      <c r="G2" s="89"/>
      <c r="H2" s="89"/>
      <c r="I2" s="90"/>
      <c r="J2" s="91"/>
      <c r="K2" s="91"/>
      <c r="L2" s="91"/>
      <c r="M2" s="91"/>
      <c r="N2" s="91"/>
      <c r="O2" s="91"/>
      <c r="P2" s="91"/>
      <c r="Q2" s="91"/>
      <c r="R2" s="91"/>
      <c r="S2" s="91"/>
      <c r="T2" s="92"/>
      <c r="X2" s="2" t="s">
        <v>8</v>
      </c>
      <c r="Y2" s="4">
        <f t="shared" ref="Y2:Y12" ca="1" si="1">AY2*1000+BD2*100+BI2*10+BN2</f>
        <v>35</v>
      </c>
      <c r="Z2" s="4" t="s">
        <v>9</v>
      </c>
      <c r="AA2" s="4">
        <f t="shared" ref="AA2:AA12" ca="1" si="2">AZ2*1000+BE2*100+BJ2*10+BO2</f>
        <v>63</v>
      </c>
      <c r="AB2" s="4" t="s">
        <v>10</v>
      </c>
      <c r="AC2" s="4">
        <f t="shared" ref="AC2:AC12" ca="1" si="3">Y2+AA2</f>
        <v>98</v>
      </c>
      <c r="AE2" s="4">
        <f t="shared" ref="AE2:AE12" ca="1" si="4">AY2</f>
        <v>0</v>
      </c>
      <c r="AF2" s="4">
        <f t="shared" ref="AF2:AF12" ca="1" si="5">BD2</f>
        <v>0</v>
      </c>
      <c r="AG2" s="4" t="s">
        <v>11</v>
      </c>
      <c r="AH2" s="4">
        <f t="shared" ref="AH2:AH12" ca="1" si="6">BI2</f>
        <v>3</v>
      </c>
      <c r="AI2" s="4">
        <f t="shared" ref="AI2:AI12" ca="1" si="7">BN2</f>
        <v>5</v>
      </c>
      <c r="AJ2" s="4" t="s">
        <v>9</v>
      </c>
      <c r="AK2" s="4">
        <f t="shared" ref="AK2:AK12" ca="1" si="8">AZ2</f>
        <v>0</v>
      </c>
      <c r="AL2" s="4">
        <f t="shared" ref="AL2:AL12" ca="1" si="9">BE2</f>
        <v>0</v>
      </c>
      <c r="AM2" s="4" t="s">
        <v>11</v>
      </c>
      <c r="AN2" s="4">
        <f t="shared" ref="AN2:AN12" ca="1" si="10">BJ2</f>
        <v>6</v>
      </c>
      <c r="AO2" s="4">
        <f t="shared" ref="AO2:AO12" ca="1" si="11">BO2</f>
        <v>3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0</v>
      </c>
      <c r="AS2" s="4" t="s">
        <v>11</v>
      </c>
      <c r="AT2" s="4">
        <f t="shared" ref="AT2:AT12" ca="1" si="14">MOD(ROUNDDOWN(AC2/10,0),10)</f>
        <v>9</v>
      </c>
      <c r="AU2" s="4">
        <f t="shared" ref="AU2:AU12" ca="1" si="15">MOD(ROUNDDOWN(AC2/1,0),10)</f>
        <v>8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0</v>
      </c>
      <c r="BE2" s="6">
        <f t="shared" ref="BE2:BE12" ca="1" si="19">VLOOKUP($CA2,$CC$1:$CE$100,3,FALSE)</f>
        <v>0</v>
      </c>
      <c r="BF2" s="7"/>
      <c r="BH2" s="4">
        <v>2</v>
      </c>
      <c r="BI2" s="8">
        <f t="shared" ref="BI2:BI12" ca="1" si="20">VLOOKUP($CH2,$CJ$1:$CL$100,2,FALSE)</f>
        <v>3</v>
      </c>
      <c r="BJ2" s="8">
        <f t="shared" ca="1" si="0"/>
        <v>6</v>
      </c>
      <c r="BK2" s="9"/>
      <c r="BM2" s="4">
        <v>2</v>
      </c>
      <c r="BN2" s="8">
        <f t="shared" ref="BN2:BN12" ca="1" si="21">VLOOKUP($CO2,$CQ$1:$CS$100,2,FALSE)</f>
        <v>5</v>
      </c>
      <c r="BO2" s="8">
        <f t="shared" ref="BO2:BO12" ca="1" si="22">VLOOKUP($CO2,$CQ$1:$CS$100,3,FALSE)</f>
        <v>3</v>
      </c>
      <c r="BP2" s="9"/>
      <c r="BQ2" s="9"/>
      <c r="BR2" s="7"/>
      <c r="BS2" s="10">
        <f t="shared" ref="BS2:BS20" ca="1" si="23">RAND()</f>
        <v>0.58100654034178967</v>
      </c>
      <c r="BT2" s="11">
        <f t="shared" ref="BT2:BT20" ca="1" si="24">RANK(BS2,$BS$1:$BS$100,)</f>
        <v>9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20" ca="1" si="25">RAND()</f>
        <v>0.52492665489627244</v>
      </c>
      <c r="CA2" s="11">
        <f t="shared" ref="CA2:CA20" ca="1" si="26">RANK(BZ2,$BZ$1:$BZ$100,)</f>
        <v>5</v>
      </c>
      <c r="CB2" s="4"/>
      <c r="CC2" s="4">
        <v>2</v>
      </c>
      <c r="CD2" s="4">
        <v>0</v>
      </c>
      <c r="CE2" s="4">
        <v>0</v>
      </c>
      <c r="CG2" s="10">
        <f t="shared" ref="CG2:CG36" ca="1" si="27">RAND()</f>
        <v>0.3949536359781558</v>
      </c>
      <c r="CH2" s="11">
        <f t="shared" ref="CH2:CH36" ca="1" si="28">RANK(CG2,$CG$1:$CG$100,)</f>
        <v>21</v>
      </c>
      <c r="CI2" s="4"/>
      <c r="CJ2" s="4">
        <v>2</v>
      </c>
      <c r="CK2" s="4">
        <v>1</v>
      </c>
      <c r="CL2" s="4">
        <v>2</v>
      </c>
      <c r="CN2" s="10">
        <f t="shared" ref="CN2:CN36" ca="1" si="29">RAND()</f>
        <v>0.33419956163657971</v>
      </c>
      <c r="CO2" s="11">
        <f t="shared" ref="CO2:CO36" ca="1" si="30">RANK(CN2,$CN$1:$CN$100,)</f>
        <v>29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52</v>
      </c>
      <c r="Z3" s="4" t="s">
        <v>13</v>
      </c>
      <c r="AA3" s="4">
        <f t="shared" ca="1" si="2"/>
        <v>47</v>
      </c>
      <c r="AB3" s="4" t="s">
        <v>2</v>
      </c>
      <c r="AC3" s="4">
        <f t="shared" ca="1" si="3"/>
        <v>99</v>
      </c>
      <c r="AE3" s="4">
        <f t="shared" ca="1" si="4"/>
        <v>0</v>
      </c>
      <c r="AF3" s="4">
        <f t="shared" ca="1" si="5"/>
        <v>0</v>
      </c>
      <c r="AG3" s="4" t="s">
        <v>3</v>
      </c>
      <c r="AH3" s="4">
        <f t="shared" ca="1" si="6"/>
        <v>5</v>
      </c>
      <c r="AI3" s="4">
        <f t="shared" ca="1" si="7"/>
        <v>2</v>
      </c>
      <c r="AJ3" s="4" t="s">
        <v>1</v>
      </c>
      <c r="AK3" s="4">
        <f t="shared" ca="1" si="8"/>
        <v>0</v>
      </c>
      <c r="AL3" s="4">
        <f t="shared" ca="1" si="9"/>
        <v>0</v>
      </c>
      <c r="AM3" s="4" t="s">
        <v>14</v>
      </c>
      <c r="AN3" s="4">
        <f t="shared" ca="1" si="10"/>
        <v>4</v>
      </c>
      <c r="AO3" s="4">
        <f t="shared" ca="1" si="11"/>
        <v>7</v>
      </c>
      <c r="AP3" s="4" t="s">
        <v>2</v>
      </c>
      <c r="AQ3" s="4">
        <f t="shared" ca="1" si="12"/>
        <v>0</v>
      </c>
      <c r="AR3" s="4">
        <f t="shared" ca="1" si="13"/>
        <v>0</v>
      </c>
      <c r="AS3" s="4" t="s">
        <v>3</v>
      </c>
      <c r="AT3" s="4">
        <f t="shared" ca="1" si="14"/>
        <v>9</v>
      </c>
      <c r="AU3" s="4">
        <f t="shared" ca="1" si="15"/>
        <v>9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0</v>
      </c>
      <c r="BE3" s="6">
        <f t="shared" ca="1" si="19"/>
        <v>0</v>
      </c>
      <c r="BF3" s="7"/>
      <c r="BH3" s="4">
        <v>3</v>
      </c>
      <c r="BI3" s="8">
        <f t="shared" ca="1" si="20"/>
        <v>5</v>
      </c>
      <c r="BJ3" s="8">
        <f t="shared" ca="1" si="0"/>
        <v>4</v>
      </c>
      <c r="BK3" s="9"/>
      <c r="BM3" s="4">
        <v>3</v>
      </c>
      <c r="BN3" s="8">
        <f t="shared" ca="1" si="21"/>
        <v>2</v>
      </c>
      <c r="BO3" s="8">
        <f t="shared" ca="1" si="22"/>
        <v>7</v>
      </c>
      <c r="BP3" s="9"/>
      <c r="BQ3" s="9"/>
      <c r="BR3" s="7"/>
      <c r="BS3" s="10">
        <f t="shared" ca="1" si="23"/>
        <v>0.35408240745435871</v>
      </c>
      <c r="BT3" s="11">
        <f t="shared" ca="1" si="24"/>
        <v>16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3.7832679618469256E-2</v>
      </c>
      <c r="CA3" s="11">
        <f t="shared" ca="1" si="26"/>
        <v>19</v>
      </c>
      <c r="CB3" s="4"/>
      <c r="CC3" s="4">
        <v>3</v>
      </c>
      <c r="CD3" s="4">
        <v>0</v>
      </c>
      <c r="CE3" s="4">
        <v>0</v>
      </c>
      <c r="CG3" s="10">
        <f t="shared" ca="1" si="27"/>
        <v>0.22407387346014207</v>
      </c>
      <c r="CH3" s="11">
        <f t="shared" ca="1" si="28"/>
        <v>30</v>
      </c>
      <c r="CI3" s="4"/>
      <c r="CJ3" s="4">
        <v>3</v>
      </c>
      <c r="CK3" s="4">
        <v>1</v>
      </c>
      <c r="CL3" s="4">
        <v>3</v>
      </c>
      <c r="CN3" s="10">
        <f t="shared" ca="1" si="29"/>
        <v>0.59305133884677441</v>
      </c>
      <c r="CO3" s="11">
        <f t="shared" ca="1" si="30"/>
        <v>15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14"/>
      <c r="B4" s="15"/>
      <c r="C4" s="16" t="s">
        <v>42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8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21</v>
      </c>
      <c r="Z4" s="4" t="s">
        <v>13</v>
      </c>
      <c r="AA4" s="4">
        <f t="shared" ca="1" si="2"/>
        <v>71</v>
      </c>
      <c r="AB4" s="4" t="s">
        <v>2</v>
      </c>
      <c r="AC4" s="4">
        <f t="shared" ca="1" si="3"/>
        <v>92</v>
      </c>
      <c r="AE4" s="4">
        <f t="shared" ca="1" si="4"/>
        <v>0</v>
      </c>
      <c r="AF4" s="4">
        <f t="shared" ca="1" si="5"/>
        <v>0</v>
      </c>
      <c r="AG4" s="4" t="s">
        <v>3</v>
      </c>
      <c r="AH4" s="4">
        <f t="shared" ca="1" si="6"/>
        <v>2</v>
      </c>
      <c r="AI4" s="4">
        <f t="shared" ca="1" si="7"/>
        <v>1</v>
      </c>
      <c r="AJ4" s="4" t="s">
        <v>1</v>
      </c>
      <c r="AK4" s="4">
        <f t="shared" ca="1" si="8"/>
        <v>0</v>
      </c>
      <c r="AL4" s="4">
        <f t="shared" ca="1" si="9"/>
        <v>0</v>
      </c>
      <c r="AM4" s="4" t="s">
        <v>3</v>
      </c>
      <c r="AN4" s="4">
        <f t="shared" ca="1" si="10"/>
        <v>7</v>
      </c>
      <c r="AO4" s="4">
        <f t="shared" ca="1" si="11"/>
        <v>1</v>
      </c>
      <c r="AP4" s="4" t="s">
        <v>2</v>
      </c>
      <c r="AQ4" s="4">
        <f t="shared" ca="1" si="12"/>
        <v>0</v>
      </c>
      <c r="AR4" s="4">
        <f t="shared" ca="1" si="13"/>
        <v>0</v>
      </c>
      <c r="AS4" s="4" t="s">
        <v>14</v>
      </c>
      <c r="AT4" s="4">
        <f t="shared" ca="1" si="14"/>
        <v>9</v>
      </c>
      <c r="AU4" s="4">
        <f t="shared" ca="1" si="15"/>
        <v>2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0</v>
      </c>
      <c r="BE4" s="6">
        <f t="shared" ca="1" si="19"/>
        <v>0</v>
      </c>
      <c r="BF4" s="7"/>
      <c r="BH4" s="4">
        <v>4</v>
      </c>
      <c r="BI4" s="8">
        <f t="shared" ca="1" si="20"/>
        <v>2</v>
      </c>
      <c r="BJ4" s="8">
        <f t="shared" ca="1" si="0"/>
        <v>7</v>
      </c>
      <c r="BK4" s="9"/>
      <c r="BM4" s="4">
        <v>4</v>
      </c>
      <c r="BN4" s="8">
        <f t="shared" ca="1" si="21"/>
        <v>1</v>
      </c>
      <c r="BO4" s="8">
        <f t="shared" ca="1" si="22"/>
        <v>1</v>
      </c>
      <c r="BP4" s="9"/>
      <c r="BQ4" s="9"/>
      <c r="BR4" s="7"/>
      <c r="BS4" s="10">
        <f t="shared" ca="1" si="23"/>
        <v>0.99106050755475639</v>
      </c>
      <c r="BT4" s="11">
        <f t="shared" ca="1" si="24"/>
        <v>1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0.44018780027662185</v>
      </c>
      <c r="CA4" s="11">
        <f t="shared" ca="1" si="26"/>
        <v>6</v>
      </c>
      <c r="CB4" s="4"/>
      <c r="CC4" s="4">
        <v>4</v>
      </c>
      <c r="CD4" s="4">
        <v>0</v>
      </c>
      <c r="CE4" s="4">
        <v>0</v>
      </c>
      <c r="CG4" s="10">
        <f t="shared" ca="1" si="27"/>
        <v>0.52917539697233318</v>
      </c>
      <c r="CH4" s="11">
        <f t="shared" ca="1" si="28"/>
        <v>15</v>
      </c>
      <c r="CI4" s="4"/>
      <c r="CJ4" s="4">
        <v>4</v>
      </c>
      <c r="CK4" s="4">
        <v>1</v>
      </c>
      <c r="CL4" s="4">
        <v>4</v>
      </c>
      <c r="CN4" s="10">
        <f t="shared" ca="1" si="29"/>
        <v>0.94716228995336316</v>
      </c>
      <c r="CO4" s="11">
        <f t="shared" ca="1" si="30"/>
        <v>1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20"/>
      <c r="B5" s="13"/>
      <c r="C5" s="84" t="str">
        <f ca="1">$Y1/100&amp;$Z1&amp;$AA1/100&amp;$AB1</f>
        <v>0.11＋0.77＝</v>
      </c>
      <c r="D5" s="85"/>
      <c r="E5" s="85"/>
      <c r="F5" s="85"/>
      <c r="G5" s="78">
        <f ca="1">$AC1/100</f>
        <v>0.88</v>
      </c>
      <c r="H5" s="79"/>
      <c r="I5" s="21"/>
      <c r="J5" s="22"/>
      <c r="K5" s="20"/>
      <c r="L5" s="13"/>
      <c r="M5" s="84" t="str">
        <f ca="1">$Y2/100&amp;$Z2&amp;$AA2/100&amp;$AB2</f>
        <v>0.35＋0.63＝</v>
      </c>
      <c r="N5" s="85"/>
      <c r="O5" s="85"/>
      <c r="P5" s="85"/>
      <c r="Q5" s="78">
        <f ca="1">$AC2/100</f>
        <v>0.98</v>
      </c>
      <c r="R5" s="79"/>
      <c r="S5" s="21"/>
      <c r="T5" s="23"/>
      <c r="X5" s="2" t="s">
        <v>16</v>
      </c>
      <c r="Y5" s="4">
        <f t="shared" ca="1" si="1"/>
        <v>12</v>
      </c>
      <c r="Z5" s="4" t="s">
        <v>1</v>
      </c>
      <c r="AA5" s="4">
        <f t="shared" ca="1" si="2"/>
        <v>61</v>
      </c>
      <c r="AB5" s="4" t="s">
        <v>2</v>
      </c>
      <c r="AC5" s="4">
        <f t="shared" ca="1" si="3"/>
        <v>73</v>
      </c>
      <c r="AE5" s="4">
        <f t="shared" ca="1" si="4"/>
        <v>0</v>
      </c>
      <c r="AF5" s="4">
        <f t="shared" ca="1" si="5"/>
        <v>0</v>
      </c>
      <c r="AG5" s="4" t="s">
        <v>14</v>
      </c>
      <c r="AH5" s="4">
        <f t="shared" ca="1" si="6"/>
        <v>1</v>
      </c>
      <c r="AI5" s="4">
        <f t="shared" ca="1" si="7"/>
        <v>2</v>
      </c>
      <c r="AJ5" s="4" t="s">
        <v>1</v>
      </c>
      <c r="AK5" s="4">
        <f t="shared" ca="1" si="8"/>
        <v>0</v>
      </c>
      <c r="AL5" s="4">
        <f t="shared" ca="1" si="9"/>
        <v>0</v>
      </c>
      <c r="AM5" s="4" t="s">
        <v>3</v>
      </c>
      <c r="AN5" s="4">
        <f t="shared" ca="1" si="10"/>
        <v>6</v>
      </c>
      <c r="AO5" s="4">
        <f t="shared" ca="1" si="11"/>
        <v>1</v>
      </c>
      <c r="AP5" s="4" t="s">
        <v>2</v>
      </c>
      <c r="AQ5" s="4">
        <f t="shared" ca="1" si="12"/>
        <v>0</v>
      </c>
      <c r="AR5" s="4">
        <f t="shared" ca="1" si="13"/>
        <v>0</v>
      </c>
      <c r="AS5" s="4" t="s">
        <v>3</v>
      </c>
      <c r="AT5" s="4">
        <f t="shared" ca="1" si="14"/>
        <v>7</v>
      </c>
      <c r="AU5" s="4">
        <f t="shared" ca="1" si="15"/>
        <v>3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0</v>
      </c>
      <c r="BE5" s="6">
        <f t="shared" ca="1" si="19"/>
        <v>0</v>
      </c>
      <c r="BF5" s="7"/>
      <c r="BH5" s="4">
        <v>5</v>
      </c>
      <c r="BI5" s="8">
        <f t="shared" ca="1" si="20"/>
        <v>1</v>
      </c>
      <c r="BJ5" s="8">
        <f t="shared" ca="1" si="0"/>
        <v>6</v>
      </c>
      <c r="BK5" s="9"/>
      <c r="BM5" s="4">
        <v>5</v>
      </c>
      <c r="BN5" s="8">
        <f t="shared" ca="1" si="21"/>
        <v>2</v>
      </c>
      <c r="BO5" s="8">
        <f t="shared" ca="1" si="22"/>
        <v>1</v>
      </c>
      <c r="BP5" s="9"/>
      <c r="BQ5" s="9"/>
      <c r="BR5" s="7"/>
      <c r="BS5" s="10">
        <f t="shared" ca="1" si="23"/>
        <v>0.802354023658995</v>
      </c>
      <c r="BT5" s="11">
        <f t="shared" ca="1" si="24"/>
        <v>5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2.174908518261276E-2</v>
      </c>
      <c r="CA5" s="11">
        <f t="shared" ca="1" si="26"/>
        <v>20</v>
      </c>
      <c r="CB5" s="4"/>
      <c r="CC5" s="4">
        <v>5</v>
      </c>
      <c r="CD5" s="4">
        <v>0</v>
      </c>
      <c r="CE5" s="4">
        <v>0</v>
      </c>
      <c r="CG5" s="10">
        <f t="shared" ca="1" si="27"/>
        <v>0.85439358572983604</v>
      </c>
      <c r="CH5" s="11">
        <f t="shared" ca="1" si="28"/>
        <v>6</v>
      </c>
      <c r="CI5" s="4"/>
      <c r="CJ5" s="4">
        <v>5</v>
      </c>
      <c r="CK5" s="4">
        <v>1</v>
      </c>
      <c r="CL5" s="4">
        <v>5</v>
      </c>
      <c r="CN5" s="10">
        <f t="shared" ca="1" si="29"/>
        <v>0.76478971077875479</v>
      </c>
      <c r="CO5" s="11">
        <f t="shared" ca="1" si="30"/>
        <v>9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63</v>
      </c>
      <c r="Z6" s="4" t="s">
        <v>1</v>
      </c>
      <c r="AA6" s="4">
        <f t="shared" ca="1" si="2"/>
        <v>16</v>
      </c>
      <c r="AB6" s="4" t="s">
        <v>2</v>
      </c>
      <c r="AC6" s="4">
        <f t="shared" ca="1" si="3"/>
        <v>79</v>
      </c>
      <c r="AE6" s="4">
        <f t="shared" ca="1" si="4"/>
        <v>0</v>
      </c>
      <c r="AF6" s="4">
        <f t="shared" ca="1" si="5"/>
        <v>0</v>
      </c>
      <c r="AG6" s="4" t="s">
        <v>3</v>
      </c>
      <c r="AH6" s="4">
        <f t="shared" ca="1" si="6"/>
        <v>6</v>
      </c>
      <c r="AI6" s="4">
        <f t="shared" ca="1" si="7"/>
        <v>3</v>
      </c>
      <c r="AJ6" s="4" t="s">
        <v>1</v>
      </c>
      <c r="AK6" s="4">
        <f t="shared" ca="1" si="8"/>
        <v>0</v>
      </c>
      <c r="AL6" s="4">
        <f t="shared" ca="1" si="9"/>
        <v>0</v>
      </c>
      <c r="AM6" s="4" t="s">
        <v>3</v>
      </c>
      <c r="AN6" s="4">
        <f t="shared" ca="1" si="10"/>
        <v>1</v>
      </c>
      <c r="AO6" s="4">
        <f t="shared" ca="1" si="11"/>
        <v>6</v>
      </c>
      <c r="AP6" s="4" t="s">
        <v>2</v>
      </c>
      <c r="AQ6" s="4">
        <f t="shared" ca="1" si="12"/>
        <v>0</v>
      </c>
      <c r="AR6" s="4">
        <f t="shared" ca="1" si="13"/>
        <v>0</v>
      </c>
      <c r="AS6" s="4" t="s">
        <v>3</v>
      </c>
      <c r="AT6" s="4">
        <f t="shared" ca="1" si="14"/>
        <v>7</v>
      </c>
      <c r="AU6" s="4">
        <f t="shared" ca="1" si="15"/>
        <v>9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0</v>
      </c>
      <c r="BE6" s="6">
        <f t="shared" ca="1" si="19"/>
        <v>0</v>
      </c>
      <c r="BF6" s="7"/>
      <c r="BH6" s="4">
        <v>6</v>
      </c>
      <c r="BI6" s="8">
        <f t="shared" ca="1" si="20"/>
        <v>6</v>
      </c>
      <c r="BJ6" s="8">
        <f t="shared" ca="1" si="0"/>
        <v>1</v>
      </c>
      <c r="BK6" s="9"/>
      <c r="BM6" s="4">
        <v>6</v>
      </c>
      <c r="BN6" s="8">
        <f t="shared" ca="1" si="21"/>
        <v>3</v>
      </c>
      <c r="BO6" s="8">
        <f t="shared" ca="1" si="22"/>
        <v>6</v>
      </c>
      <c r="BP6" s="9"/>
      <c r="BQ6" s="9"/>
      <c r="BR6" s="7"/>
      <c r="BS6" s="10">
        <f t="shared" ca="1" si="23"/>
        <v>0.2614291054932999</v>
      </c>
      <c r="BT6" s="11">
        <f t="shared" ca="1" si="24"/>
        <v>19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0.24802220820997811</v>
      </c>
      <c r="CA6" s="11">
        <f t="shared" ca="1" si="26"/>
        <v>12</v>
      </c>
      <c r="CB6" s="4"/>
      <c r="CC6" s="4">
        <v>6</v>
      </c>
      <c r="CD6" s="4">
        <v>0</v>
      </c>
      <c r="CE6" s="4">
        <v>0</v>
      </c>
      <c r="CG6" s="10">
        <f t="shared" ca="1" si="27"/>
        <v>0.20579360785611334</v>
      </c>
      <c r="CH6" s="11">
        <f t="shared" ca="1" si="28"/>
        <v>31</v>
      </c>
      <c r="CI6" s="4"/>
      <c r="CJ6" s="4">
        <v>6</v>
      </c>
      <c r="CK6" s="4">
        <v>1</v>
      </c>
      <c r="CL6" s="4">
        <v>6</v>
      </c>
      <c r="CN6" s="10">
        <f t="shared" ca="1" si="29"/>
        <v>0.50559451257728838</v>
      </c>
      <c r="CO6" s="11">
        <f t="shared" ca="1" si="30"/>
        <v>21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20"/>
      <c r="B7" s="13"/>
      <c r="C7" s="29"/>
      <c r="D7" s="29">
        <f ca="1">$AY1</f>
        <v>0</v>
      </c>
      <c r="E7" s="29">
        <f ca="1">$BD1</f>
        <v>0</v>
      </c>
      <c r="F7" s="29" t="str">
        <f ca="1">IF(AND(G7=0,H7=0),"",".")</f>
        <v>.</v>
      </c>
      <c r="G7" s="29">
        <f ca="1">$BI1</f>
        <v>1</v>
      </c>
      <c r="H7" s="29">
        <f ca="1">$BN1</f>
        <v>1</v>
      </c>
      <c r="I7" s="30"/>
      <c r="J7" s="28"/>
      <c r="K7" s="20"/>
      <c r="L7" s="13"/>
      <c r="M7" s="29"/>
      <c r="N7" s="29">
        <f ca="1">$AY2</f>
        <v>0</v>
      </c>
      <c r="O7" s="29">
        <f ca="1">$BD2</f>
        <v>0</v>
      </c>
      <c r="P7" s="29" t="str">
        <f ca="1">IF(AND(Q7=0,R7=0),"",".")</f>
        <v>.</v>
      </c>
      <c r="Q7" s="29">
        <f ca="1">$BI2</f>
        <v>3</v>
      </c>
      <c r="R7" s="29">
        <f ca="1">$BN2</f>
        <v>5</v>
      </c>
      <c r="S7" s="30"/>
      <c r="T7" s="28"/>
      <c r="X7" s="2" t="s">
        <v>18</v>
      </c>
      <c r="Y7" s="4">
        <f t="shared" ca="1" si="1"/>
        <v>53</v>
      </c>
      <c r="Z7" s="4" t="s">
        <v>1</v>
      </c>
      <c r="AA7" s="4">
        <f t="shared" ca="1" si="2"/>
        <v>14</v>
      </c>
      <c r="AB7" s="4" t="s">
        <v>2</v>
      </c>
      <c r="AC7" s="4">
        <f t="shared" ca="1" si="3"/>
        <v>67</v>
      </c>
      <c r="AE7" s="4">
        <f t="shared" ca="1" si="4"/>
        <v>0</v>
      </c>
      <c r="AF7" s="4">
        <f t="shared" ca="1" si="5"/>
        <v>0</v>
      </c>
      <c r="AG7" s="4" t="s">
        <v>3</v>
      </c>
      <c r="AH7" s="4">
        <f t="shared" ca="1" si="6"/>
        <v>5</v>
      </c>
      <c r="AI7" s="4">
        <f t="shared" ca="1" si="7"/>
        <v>3</v>
      </c>
      <c r="AJ7" s="4" t="s">
        <v>1</v>
      </c>
      <c r="AK7" s="4">
        <f t="shared" ca="1" si="8"/>
        <v>0</v>
      </c>
      <c r="AL7" s="4">
        <f t="shared" ca="1" si="9"/>
        <v>0</v>
      </c>
      <c r="AM7" s="4" t="s">
        <v>3</v>
      </c>
      <c r="AN7" s="4">
        <f t="shared" ca="1" si="10"/>
        <v>1</v>
      </c>
      <c r="AO7" s="4">
        <f t="shared" ca="1" si="11"/>
        <v>4</v>
      </c>
      <c r="AP7" s="4" t="s">
        <v>19</v>
      </c>
      <c r="AQ7" s="4">
        <f t="shared" ca="1" si="12"/>
        <v>0</v>
      </c>
      <c r="AR7" s="4">
        <f t="shared" ca="1" si="13"/>
        <v>0</v>
      </c>
      <c r="AS7" s="4" t="s">
        <v>3</v>
      </c>
      <c r="AT7" s="4">
        <f t="shared" ca="1" si="14"/>
        <v>6</v>
      </c>
      <c r="AU7" s="4">
        <f t="shared" ca="1" si="15"/>
        <v>7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0</v>
      </c>
      <c r="BE7" s="6">
        <f t="shared" ca="1" si="19"/>
        <v>0</v>
      </c>
      <c r="BF7" s="7"/>
      <c r="BH7" s="4">
        <v>7</v>
      </c>
      <c r="BI7" s="8">
        <f t="shared" ca="1" si="20"/>
        <v>5</v>
      </c>
      <c r="BJ7" s="8">
        <f t="shared" ca="1" si="0"/>
        <v>1</v>
      </c>
      <c r="BK7" s="9"/>
      <c r="BM7" s="4">
        <v>7</v>
      </c>
      <c r="BN7" s="8">
        <f t="shared" ca="1" si="21"/>
        <v>3</v>
      </c>
      <c r="BO7" s="8">
        <f t="shared" ca="1" si="22"/>
        <v>4</v>
      </c>
      <c r="BP7" s="9"/>
      <c r="BQ7" s="9"/>
      <c r="BR7" s="7"/>
      <c r="BS7" s="10">
        <f t="shared" ca="1" si="23"/>
        <v>0.41782696587867441</v>
      </c>
      <c r="BT7" s="11">
        <f t="shared" ca="1" si="24"/>
        <v>14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0.71941771382840458</v>
      </c>
      <c r="CA7" s="11">
        <f t="shared" ca="1" si="26"/>
        <v>3</v>
      </c>
      <c r="CB7" s="4"/>
      <c r="CC7" s="4">
        <v>7</v>
      </c>
      <c r="CD7" s="4">
        <v>0</v>
      </c>
      <c r="CE7" s="4">
        <v>0</v>
      </c>
      <c r="CG7" s="10">
        <f t="shared" ca="1" si="27"/>
        <v>0.32448744318413314</v>
      </c>
      <c r="CH7" s="11">
        <f t="shared" ca="1" si="28"/>
        <v>27</v>
      </c>
      <c r="CI7" s="4"/>
      <c r="CJ7" s="4">
        <v>7</v>
      </c>
      <c r="CK7" s="4">
        <v>1</v>
      </c>
      <c r="CL7" s="4">
        <v>7</v>
      </c>
      <c r="CN7" s="10">
        <f t="shared" ca="1" si="29"/>
        <v>0.56605882782915529</v>
      </c>
      <c r="CO7" s="11">
        <f t="shared" ca="1" si="30"/>
        <v>19</v>
      </c>
      <c r="CP7" s="4"/>
      <c r="CQ7" s="4">
        <v>7</v>
      </c>
      <c r="CR7" s="4">
        <v>1</v>
      </c>
      <c r="CS7" s="4">
        <v>7</v>
      </c>
    </row>
    <row r="8" spans="1:97" ht="54.95" customHeight="1" x14ac:dyDescent="0.25">
      <c r="A8" s="20"/>
      <c r="B8" s="13"/>
      <c r="C8" s="29" t="str">
        <f ca="1">IF(AND($AZ1=0,$AY1=0),"","＋")</f>
        <v/>
      </c>
      <c r="D8" s="29" t="str">
        <f ca="1">IF(AND($AZ1=0,$AY1=0),"＋",$AZ1)</f>
        <v>＋</v>
      </c>
      <c r="E8" s="29">
        <f ca="1">$BE1</f>
        <v>0</v>
      </c>
      <c r="F8" s="29" t="str">
        <f ca="1">IF(AND(G8=0,H8=0),"",".")</f>
        <v>.</v>
      </c>
      <c r="G8" s="29">
        <f ca="1">$BJ1</f>
        <v>7</v>
      </c>
      <c r="H8" s="29">
        <f ca="1">$BO1</f>
        <v>7</v>
      </c>
      <c r="I8" s="30"/>
      <c r="J8" s="28"/>
      <c r="K8" s="20"/>
      <c r="L8" s="13"/>
      <c r="M8" s="29" t="str">
        <f ca="1">IF(AND($AZ2=0,$AY2=0),"","＋")</f>
        <v/>
      </c>
      <c r="N8" s="29" t="str">
        <f ca="1">IF(AND($AZ2=0,$AY2=0),"＋",$AZ2)</f>
        <v>＋</v>
      </c>
      <c r="O8" s="29">
        <f ca="1">$BE2</f>
        <v>0</v>
      </c>
      <c r="P8" s="29" t="str">
        <f ca="1">IF(AND(Q8=0,R8=0),"",".")</f>
        <v>.</v>
      </c>
      <c r="Q8" s="29">
        <f ca="1">$BJ2</f>
        <v>6</v>
      </c>
      <c r="R8" s="29">
        <f ca="1">$BO2</f>
        <v>3</v>
      </c>
      <c r="S8" s="30"/>
      <c r="T8" s="28"/>
      <c r="X8" s="2" t="s">
        <v>20</v>
      </c>
      <c r="Y8" s="4">
        <f t="shared" ca="1" si="1"/>
        <v>12</v>
      </c>
      <c r="Z8" s="4" t="s">
        <v>1</v>
      </c>
      <c r="AA8" s="4">
        <f t="shared" ca="1" si="2"/>
        <v>33</v>
      </c>
      <c r="AB8" s="4" t="s">
        <v>2</v>
      </c>
      <c r="AC8" s="4">
        <f t="shared" ca="1" si="3"/>
        <v>45</v>
      </c>
      <c r="AE8" s="4">
        <f t="shared" ca="1" si="4"/>
        <v>0</v>
      </c>
      <c r="AF8" s="4">
        <f t="shared" ca="1" si="5"/>
        <v>0</v>
      </c>
      <c r="AG8" s="4" t="s">
        <v>14</v>
      </c>
      <c r="AH8" s="4">
        <f t="shared" ca="1" si="6"/>
        <v>1</v>
      </c>
      <c r="AI8" s="4">
        <f t="shared" ca="1" si="7"/>
        <v>2</v>
      </c>
      <c r="AJ8" s="4" t="s">
        <v>13</v>
      </c>
      <c r="AK8" s="4">
        <f t="shared" ca="1" si="8"/>
        <v>0</v>
      </c>
      <c r="AL8" s="4">
        <f t="shared" ca="1" si="9"/>
        <v>0</v>
      </c>
      <c r="AM8" s="4" t="s">
        <v>3</v>
      </c>
      <c r="AN8" s="4">
        <f t="shared" ca="1" si="10"/>
        <v>3</v>
      </c>
      <c r="AO8" s="4">
        <f t="shared" ca="1" si="11"/>
        <v>3</v>
      </c>
      <c r="AP8" s="4" t="s">
        <v>2</v>
      </c>
      <c r="AQ8" s="4">
        <f t="shared" ca="1" si="12"/>
        <v>0</v>
      </c>
      <c r="AR8" s="4">
        <f t="shared" ca="1" si="13"/>
        <v>0</v>
      </c>
      <c r="AS8" s="4" t="s">
        <v>3</v>
      </c>
      <c r="AT8" s="4">
        <f t="shared" ca="1" si="14"/>
        <v>4</v>
      </c>
      <c r="AU8" s="4">
        <f t="shared" ca="1" si="15"/>
        <v>5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0</v>
      </c>
      <c r="BE8" s="6">
        <f t="shared" ca="1" si="19"/>
        <v>0</v>
      </c>
      <c r="BF8" s="7"/>
      <c r="BH8" s="4">
        <v>8</v>
      </c>
      <c r="BI8" s="8">
        <f t="shared" ca="1" si="20"/>
        <v>1</v>
      </c>
      <c r="BJ8" s="8">
        <f t="shared" ca="1" si="0"/>
        <v>3</v>
      </c>
      <c r="BK8" s="9"/>
      <c r="BM8" s="4">
        <v>8</v>
      </c>
      <c r="BN8" s="8">
        <f t="shared" ca="1" si="21"/>
        <v>2</v>
      </c>
      <c r="BO8" s="8">
        <f t="shared" ca="1" si="22"/>
        <v>3</v>
      </c>
      <c r="BP8" s="9"/>
      <c r="BQ8" s="9"/>
      <c r="BR8" s="7"/>
      <c r="BS8" s="10">
        <f t="shared" ca="1" si="23"/>
        <v>2.5163124405630954E-2</v>
      </c>
      <c r="BT8" s="11">
        <f t="shared" ca="1" si="24"/>
        <v>20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0.28260140408961387</v>
      </c>
      <c r="CA8" s="11">
        <f t="shared" ca="1" si="26"/>
        <v>10</v>
      </c>
      <c r="CB8" s="4"/>
      <c r="CC8" s="4">
        <v>8</v>
      </c>
      <c r="CD8" s="4">
        <v>0</v>
      </c>
      <c r="CE8" s="4">
        <v>0</v>
      </c>
      <c r="CG8" s="10">
        <f t="shared" ca="1" si="27"/>
        <v>0.92001602665652304</v>
      </c>
      <c r="CH8" s="11">
        <f t="shared" ca="1" si="28"/>
        <v>3</v>
      </c>
      <c r="CI8" s="4"/>
      <c r="CJ8" s="4">
        <v>8</v>
      </c>
      <c r="CK8" s="4">
        <v>1</v>
      </c>
      <c r="CL8" s="4">
        <v>8</v>
      </c>
      <c r="CN8" s="10">
        <f t="shared" ca="1" si="29"/>
        <v>0.69063569449937512</v>
      </c>
      <c r="CO8" s="11">
        <f t="shared" ca="1" si="30"/>
        <v>11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20"/>
      <c r="B9" s="31"/>
      <c r="C9" s="29"/>
      <c r="D9" s="29">
        <f ca="1">$AQ1</f>
        <v>0</v>
      </c>
      <c r="E9" s="29">
        <f ca="1">$AR1</f>
        <v>0</v>
      </c>
      <c r="F9" s="29" t="str">
        <f>$AS1</f>
        <v>.</v>
      </c>
      <c r="G9" s="29">
        <f ca="1">$AT1</f>
        <v>8</v>
      </c>
      <c r="H9" s="29">
        <f ca="1">$AU1</f>
        <v>8</v>
      </c>
      <c r="I9" s="30"/>
      <c r="J9" s="32"/>
      <c r="K9" s="33"/>
      <c r="L9" s="31"/>
      <c r="M9" s="29"/>
      <c r="N9" s="29">
        <f ca="1">$AQ2</f>
        <v>0</v>
      </c>
      <c r="O9" s="29">
        <f ca="1">$AR2</f>
        <v>0</v>
      </c>
      <c r="P9" s="29" t="str">
        <f>$AS2</f>
        <v>.</v>
      </c>
      <c r="Q9" s="29">
        <f ca="1">$AT2</f>
        <v>9</v>
      </c>
      <c r="R9" s="29">
        <f ca="1">$AU2</f>
        <v>8</v>
      </c>
      <c r="S9" s="30"/>
      <c r="T9" s="32"/>
      <c r="X9" s="2" t="s">
        <v>21</v>
      </c>
      <c r="Y9" s="4">
        <f t="shared" ca="1" si="1"/>
        <v>63</v>
      </c>
      <c r="Z9" s="4" t="s">
        <v>1</v>
      </c>
      <c r="AA9" s="4">
        <f t="shared" ca="1" si="2"/>
        <v>33</v>
      </c>
      <c r="AB9" s="4" t="s">
        <v>2</v>
      </c>
      <c r="AC9" s="4">
        <f t="shared" ca="1" si="3"/>
        <v>96</v>
      </c>
      <c r="AE9" s="4">
        <f t="shared" ca="1" si="4"/>
        <v>0</v>
      </c>
      <c r="AF9" s="4">
        <f t="shared" ca="1" si="5"/>
        <v>0</v>
      </c>
      <c r="AG9" s="4" t="s">
        <v>3</v>
      </c>
      <c r="AH9" s="4">
        <f t="shared" ca="1" si="6"/>
        <v>6</v>
      </c>
      <c r="AI9" s="4">
        <f t="shared" ca="1" si="7"/>
        <v>3</v>
      </c>
      <c r="AJ9" s="4" t="s">
        <v>1</v>
      </c>
      <c r="AK9" s="4">
        <f t="shared" ca="1" si="8"/>
        <v>0</v>
      </c>
      <c r="AL9" s="4">
        <f t="shared" ca="1" si="9"/>
        <v>0</v>
      </c>
      <c r="AM9" s="4" t="s">
        <v>3</v>
      </c>
      <c r="AN9" s="4">
        <f t="shared" ca="1" si="10"/>
        <v>3</v>
      </c>
      <c r="AO9" s="4">
        <f t="shared" ca="1" si="11"/>
        <v>3</v>
      </c>
      <c r="AP9" s="4" t="s">
        <v>19</v>
      </c>
      <c r="AQ9" s="4">
        <f t="shared" ca="1" si="12"/>
        <v>0</v>
      </c>
      <c r="AR9" s="4">
        <f t="shared" ca="1" si="13"/>
        <v>0</v>
      </c>
      <c r="AS9" s="4" t="s">
        <v>3</v>
      </c>
      <c r="AT9" s="4">
        <f t="shared" ca="1" si="14"/>
        <v>9</v>
      </c>
      <c r="AU9" s="4">
        <f t="shared" ca="1" si="15"/>
        <v>6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0</v>
      </c>
      <c r="BE9" s="6">
        <f t="shared" ca="1" si="19"/>
        <v>0</v>
      </c>
      <c r="BF9" s="7"/>
      <c r="BH9" s="4">
        <v>9</v>
      </c>
      <c r="BI9" s="8">
        <f t="shared" ca="1" si="20"/>
        <v>6</v>
      </c>
      <c r="BJ9" s="8">
        <f t="shared" ca="1" si="0"/>
        <v>3</v>
      </c>
      <c r="BK9" s="9"/>
      <c r="BM9" s="4">
        <v>9</v>
      </c>
      <c r="BN9" s="8">
        <f t="shared" ca="1" si="21"/>
        <v>3</v>
      </c>
      <c r="BO9" s="8">
        <f t="shared" ca="1" si="22"/>
        <v>3</v>
      </c>
      <c r="BP9" s="9"/>
      <c r="BQ9" s="9"/>
      <c r="BR9" s="7"/>
      <c r="BS9" s="10">
        <f t="shared" ca="1" si="23"/>
        <v>0.94522391456231558</v>
      </c>
      <c r="BT9" s="11">
        <f t="shared" ca="1" si="24"/>
        <v>3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0.24749710531506786</v>
      </c>
      <c r="CA9" s="11">
        <f t="shared" ca="1" si="26"/>
        <v>13</v>
      </c>
      <c r="CB9" s="4"/>
      <c r="CC9" s="4">
        <v>9</v>
      </c>
      <c r="CD9" s="4">
        <v>0</v>
      </c>
      <c r="CE9" s="4">
        <v>0</v>
      </c>
      <c r="CG9" s="10">
        <f t="shared" ca="1" si="27"/>
        <v>4.7759966039794377E-2</v>
      </c>
      <c r="CH9" s="11">
        <f t="shared" ca="1" si="28"/>
        <v>33</v>
      </c>
      <c r="CI9" s="4"/>
      <c r="CJ9" s="4">
        <v>9</v>
      </c>
      <c r="CK9" s="4">
        <v>2</v>
      </c>
      <c r="CL9" s="4">
        <v>1</v>
      </c>
      <c r="CN9" s="10">
        <f t="shared" ca="1" si="29"/>
        <v>0.56857952814968071</v>
      </c>
      <c r="CO9" s="11">
        <f t="shared" ca="1" si="30"/>
        <v>18</v>
      </c>
      <c r="CP9" s="4"/>
      <c r="CQ9" s="4">
        <v>9</v>
      </c>
      <c r="CR9" s="4">
        <v>2</v>
      </c>
      <c r="CS9" s="4">
        <v>1</v>
      </c>
    </row>
    <row r="10" spans="1:97" ht="9.9499999999999993" customHeight="1" x14ac:dyDescent="0.25">
      <c r="A10" s="34"/>
      <c r="B10" s="35"/>
      <c r="C10" s="35"/>
      <c r="D10" s="36"/>
      <c r="E10" s="37"/>
      <c r="F10" s="35"/>
      <c r="G10" s="35"/>
      <c r="H10" s="35"/>
      <c r="I10" s="35"/>
      <c r="J10" s="38"/>
      <c r="K10" s="34"/>
      <c r="L10" s="35"/>
      <c r="M10" s="35"/>
      <c r="N10" s="35"/>
      <c r="O10" s="35"/>
      <c r="P10" s="35"/>
      <c r="Q10" s="35"/>
      <c r="R10" s="35"/>
      <c r="S10" s="35"/>
      <c r="T10" s="38"/>
      <c r="X10" s="2" t="s">
        <v>22</v>
      </c>
      <c r="Y10" s="4">
        <f t="shared" ca="1" si="1"/>
        <v>37</v>
      </c>
      <c r="Z10" s="4" t="s">
        <v>1</v>
      </c>
      <c r="AA10" s="4">
        <f t="shared" ca="1" si="2"/>
        <v>41</v>
      </c>
      <c r="AB10" s="4" t="s">
        <v>2</v>
      </c>
      <c r="AC10" s="4">
        <f t="shared" ca="1" si="3"/>
        <v>78</v>
      </c>
      <c r="AE10" s="4">
        <f t="shared" ca="1" si="4"/>
        <v>0</v>
      </c>
      <c r="AF10" s="4">
        <f t="shared" ca="1" si="5"/>
        <v>0</v>
      </c>
      <c r="AG10" s="4" t="s">
        <v>14</v>
      </c>
      <c r="AH10" s="4">
        <f t="shared" ca="1" si="6"/>
        <v>3</v>
      </c>
      <c r="AI10" s="4">
        <f t="shared" ca="1" si="7"/>
        <v>7</v>
      </c>
      <c r="AJ10" s="4" t="s">
        <v>13</v>
      </c>
      <c r="AK10" s="4">
        <f t="shared" ca="1" si="8"/>
        <v>0</v>
      </c>
      <c r="AL10" s="4">
        <f t="shared" ca="1" si="9"/>
        <v>0</v>
      </c>
      <c r="AM10" s="4" t="s">
        <v>14</v>
      </c>
      <c r="AN10" s="4">
        <f t="shared" ca="1" si="10"/>
        <v>4</v>
      </c>
      <c r="AO10" s="4">
        <f t="shared" ca="1" si="11"/>
        <v>1</v>
      </c>
      <c r="AP10" s="4" t="s">
        <v>19</v>
      </c>
      <c r="AQ10" s="4">
        <f t="shared" ca="1" si="12"/>
        <v>0</v>
      </c>
      <c r="AR10" s="4">
        <f t="shared" ca="1" si="13"/>
        <v>0</v>
      </c>
      <c r="AS10" s="4" t="s">
        <v>3</v>
      </c>
      <c r="AT10" s="4">
        <f t="shared" ca="1" si="14"/>
        <v>7</v>
      </c>
      <c r="AU10" s="4">
        <f t="shared" ca="1" si="15"/>
        <v>8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0</v>
      </c>
      <c r="BE10" s="6">
        <f t="shared" ca="1" si="19"/>
        <v>0</v>
      </c>
      <c r="BF10" s="7"/>
      <c r="BH10" s="4">
        <v>10</v>
      </c>
      <c r="BI10" s="8">
        <f t="shared" ca="1" si="20"/>
        <v>3</v>
      </c>
      <c r="BJ10" s="8">
        <f t="shared" ca="1" si="0"/>
        <v>4</v>
      </c>
      <c r="BK10" s="9"/>
      <c r="BM10" s="4">
        <v>10</v>
      </c>
      <c r="BN10" s="8">
        <f t="shared" ca="1" si="21"/>
        <v>7</v>
      </c>
      <c r="BO10" s="8">
        <f t="shared" ca="1" si="22"/>
        <v>1</v>
      </c>
      <c r="BP10" s="9"/>
      <c r="BQ10" s="9"/>
      <c r="BR10" s="7"/>
      <c r="BS10" s="10">
        <f t="shared" ca="1" si="23"/>
        <v>0.67510501260814049</v>
      </c>
      <c r="BT10" s="11">
        <f t="shared" ca="1" si="24"/>
        <v>7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0.23236937021756832</v>
      </c>
      <c r="CA10" s="11">
        <f t="shared" ca="1" si="26"/>
        <v>14</v>
      </c>
      <c r="CB10" s="4"/>
      <c r="CC10" s="4">
        <v>10</v>
      </c>
      <c r="CD10" s="4">
        <v>0</v>
      </c>
      <c r="CE10" s="4">
        <v>0</v>
      </c>
      <c r="CG10" s="10">
        <f t="shared" ca="1" si="27"/>
        <v>0.42900482362660808</v>
      </c>
      <c r="CH10" s="11">
        <f t="shared" ca="1" si="28"/>
        <v>19</v>
      </c>
      <c r="CI10" s="4"/>
      <c r="CJ10" s="4">
        <v>10</v>
      </c>
      <c r="CK10" s="4">
        <v>2</v>
      </c>
      <c r="CL10" s="4">
        <v>2</v>
      </c>
      <c r="CN10" s="10">
        <f t="shared" ca="1" si="29"/>
        <v>0.13764820194243055</v>
      </c>
      <c r="CO10" s="11">
        <f t="shared" ca="1" si="30"/>
        <v>34</v>
      </c>
      <c r="CP10" s="4"/>
      <c r="CQ10" s="4">
        <v>10</v>
      </c>
      <c r="CR10" s="4">
        <v>2</v>
      </c>
      <c r="CS10" s="4">
        <v>2</v>
      </c>
    </row>
    <row r="11" spans="1:97" ht="19.5" customHeight="1" thickBot="1" x14ac:dyDescent="0.3">
      <c r="A11" s="39"/>
      <c r="B11" s="17"/>
      <c r="C11" s="16" t="s">
        <v>43</v>
      </c>
      <c r="D11" s="40"/>
      <c r="E11" s="18"/>
      <c r="F11" s="17"/>
      <c r="G11" s="17"/>
      <c r="H11" s="17"/>
      <c r="I11" s="17"/>
      <c r="J11" s="19"/>
      <c r="K11" s="39"/>
      <c r="L11" s="17"/>
      <c r="M11" s="16" t="s">
        <v>44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14</v>
      </c>
      <c r="Z11" s="4" t="s">
        <v>1</v>
      </c>
      <c r="AA11" s="4">
        <f t="shared" ca="1" si="2"/>
        <v>11</v>
      </c>
      <c r="AB11" s="4" t="s">
        <v>2</v>
      </c>
      <c r="AC11" s="4">
        <f t="shared" ca="1" si="3"/>
        <v>25</v>
      </c>
      <c r="AE11" s="4">
        <f t="shared" ca="1" si="4"/>
        <v>0</v>
      </c>
      <c r="AF11" s="4">
        <f t="shared" ca="1" si="5"/>
        <v>0</v>
      </c>
      <c r="AG11" s="4" t="s">
        <v>3</v>
      </c>
      <c r="AH11" s="4">
        <f t="shared" ca="1" si="6"/>
        <v>1</v>
      </c>
      <c r="AI11" s="4">
        <f t="shared" ca="1" si="7"/>
        <v>4</v>
      </c>
      <c r="AJ11" s="4" t="s">
        <v>1</v>
      </c>
      <c r="AK11" s="4">
        <f t="shared" ca="1" si="8"/>
        <v>0</v>
      </c>
      <c r="AL11" s="4">
        <f t="shared" ca="1" si="9"/>
        <v>0</v>
      </c>
      <c r="AM11" s="4" t="s">
        <v>3</v>
      </c>
      <c r="AN11" s="4">
        <f t="shared" ca="1" si="10"/>
        <v>1</v>
      </c>
      <c r="AO11" s="4">
        <f t="shared" ca="1" si="11"/>
        <v>1</v>
      </c>
      <c r="AP11" s="4" t="s">
        <v>19</v>
      </c>
      <c r="AQ11" s="4">
        <f t="shared" ca="1" si="12"/>
        <v>0</v>
      </c>
      <c r="AR11" s="4">
        <f t="shared" ca="1" si="13"/>
        <v>0</v>
      </c>
      <c r="AS11" s="4" t="s">
        <v>3</v>
      </c>
      <c r="AT11" s="4">
        <f t="shared" ca="1" si="14"/>
        <v>2</v>
      </c>
      <c r="AU11" s="4">
        <f t="shared" ca="1" si="15"/>
        <v>5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0</v>
      </c>
      <c r="BE11" s="6">
        <f t="shared" ca="1" si="19"/>
        <v>0</v>
      </c>
      <c r="BF11" s="7"/>
      <c r="BH11" s="4">
        <v>11</v>
      </c>
      <c r="BI11" s="8">
        <f t="shared" ca="1" si="20"/>
        <v>1</v>
      </c>
      <c r="BJ11" s="8">
        <f t="shared" ca="1" si="0"/>
        <v>1</v>
      </c>
      <c r="BK11" s="9"/>
      <c r="BM11" s="4">
        <v>11</v>
      </c>
      <c r="BN11" s="8">
        <f t="shared" ca="1" si="21"/>
        <v>4</v>
      </c>
      <c r="BO11" s="8">
        <f t="shared" ca="1" si="22"/>
        <v>1</v>
      </c>
      <c r="BP11" s="9"/>
      <c r="BQ11" s="9"/>
      <c r="BR11" s="7"/>
      <c r="BS11" s="10">
        <f t="shared" ca="1" si="23"/>
        <v>0.47601855380899805</v>
      </c>
      <c r="BT11" s="11">
        <f t="shared" ca="1" si="24"/>
        <v>12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0.19997584720383432</v>
      </c>
      <c r="CA11" s="11">
        <f t="shared" ca="1" si="26"/>
        <v>16</v>
      </c>
      <c r="CB11" s="4"/>
      <c r="CC11" s="4">
        <v>11</v>
      </c>
      <c r="CD11" s="4">
        <v>0</v>
      </c>
      <c r="CE11" s="4">
        <v>0</v>
      </c>
      <c r="CG11" s="10">
        <f t="shared" ca="1" si="27"/>
        <v>0.97827919902942195</v>
      </c>
      <c r="CH11" s="11">
        <f t="shared" ca="1" si="28"/>
        <v>1</v>
      </c>
      <c r="CI11" s="4"/>
      <c r="CJ11" s="4">
        <v>11</v>
      </c>
      <c r="CK11" s="4">
        <v>2</v>
      </c>
      <c r="CL11" s="4">
        <v>3</v>
      </c>
      <c r="CN11" s="10">
        <f t="shared" ca="1" si="29"/>
        <v>0.46904240241877804</v>
      </c>
      <c r="CO11" s="11">
        <f t="shared" ca="1" si="30"/>
        <v>22</v>
      </c>
      <c r="CP11" s="4"/>
      <c r="CQ11" s="4">
        <v>11</v>
      </c>
      <c r="CR11" s="4">
        <v>2</v>
      </c>
      <c r="CS11" s="4">
        <v>3</v>
      </c>
    </row>
    <row r="12" spans="1:97" ht="45.95" customHeight="1" thickBot="1" x14ac:dyDescent="0.3">
      <c r="A12" s="24"/>
      <c r="B12" s="25"/>
      <c r="C12" s="67" t="str">
        <f ca="1">$Y3/100&amp;$Z3&amp;$AA3/100&amp;$AB3</f>
        <v>0.52＋0.47＝</v>
      </c>
      <c r="D12" s="68"/>
      <c r="E12" s="68"/>
      <c r="F12" s="68"/>
      <c r="G12" s="78">
        <f ca="1">$AC3/100</f>
        <v>0.99</v>
      </c>
      <c r="H12" s="79"/>
      <c r="I12" s="21"/>
      <c r="J12" s="22"/>
      <c r="K12" s="20"/>
      <c r="L12" s="13"/>
      <c r="M12" s="67" t="str">
        <f ca="1">$Y4/100&amp;$Z4&amp;$AA4/100&amp;$AB4</f>
        <v>0.21＋0.71＝</v>
      </c>
      <c r="N12" s="68"/>
      <c r="O12" s="68"/>
      <c r="P12" s="68"/>
      <c r="Q12" s="78">
        <f ca="1">$AC4/100</f>
        <v>0.92</v>
      </c>
      <c r="R12" s="79"/>
      <c r="S12" s="21"/>
      <c r="T12" s="23"/>
      <c r="X12" s="2" t="s">
        <v>24</v>
      </c>
      <c r="Y12" s="4">
        <f t="shared" ca="1" si="1"/>
        <v>13</v>
      </c>
      <c r="Z12" s="4" t="s">
        <v>1</v>
      </c>
      <c r="AA12" s="4">
        <f t="shared" ca="1" si="2"/>
        <v>82</v>
      </c>
      <c r="AB12" s="4" t="s">
        <v>2</v>
      </c>
      <c r="AC12" s="4">
        <f t="shared" ca="1" si="3"/>
        <v>95</v>
      </c>
      <c r="AE12" s="4">
        <f t="shared" ca="1" si="4"/>
        <v>0</v>
      </c>
      <c r="AF12" s="4">
        <f t="shared" ca="1" si="5"/>
        <v>0</v>
      </c>
      <c r="AG12" s="4" t="s">
        <v>3</v>
      </c>
      <c r="AH12" s="4">
        <f t="shared" ca="1" si="6"/>
        <v>1</v>
      </c>
      <c r="AI12" s="4">
        <f t="shared" ca="1" si="7"/>
        <v>3</v>
      </c>
      <c r="AJ12" s="4" t="s">
        <v>1</v>
      </c>
      <c r="AK12" s="4">
        <f t="shared" ca="1" si="8"/>
        <v>0</v>
      </c>
      <c r="AL12" s="4">
        <f t="shared" ca="1" si="9"/>
        <v>0</v>
      </c>
      <c r="AM12" s="4" t="s">
        <v>3</v>
      </c>
      <c r="AN12" s="4">
        <f t="shared" ca="1" si="10"/>
        <v>8</v>
      </c>
      <c r="AO12" s="4">
        <f t="shared" ca="1" si="11"/>
        <v>2</v>
      </c>
      <c r="AP12" s="4" t="s">
        <v>19</v>
      </c>
      <c r="AQ12" s="4">
        <f t="shared" ca="1" si="12"/>
        <v>0</v>
      </c>
      <c r="AR12" s="4">
        <f t="shared" ca="1" si="13"/>
        <v>0</v>
      </c>
      <c r="AS12" s="4" t="s">
        <v>3</v>
      </c>
      <c r="AT12" s="4">
        <f t="shared" ca="1" si="14"/>
        <v>9</v>
      </c>
      <c r="AU12" s="4">
        <f t="shared" ca="1" si="15"/>
        <v>5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0</v>
      </c>
      <c r="BE12" s="6">
        <f t="shared" ca="1" si="19"/>
        <v>0</v>
      </c>
      <c r="BF12" s="7"/>
      <c r="BH12" s="4">
        <v>12</v>
      </c>
      <c r="BI12" s="8">
        <f t="shared" ca="1" si="20"/>
        <v>1</v>
      </c>
      <c r="BJ12" s="8">
        <f t="shared" ca="1" si="0"/>
        <v>8</v>
      </c>
      <c r="BK12" s="9"/>
      <c r="BM12" s="4">
        <v>12</v>
      </c>
      <c r="BN12" s="8">
        <f t="shared" ca="1" si="21"/>
        <v>3</v>
      </c>
      <c r="BO12" s="8">
        <f t="shared" ca="1" si="22"/>
        <v>2</v>
      </c>
      <c r="BP12" s="9"/>
      <c r="BQ12" s="9"/>
      <c r="BR12" s="7"/>
      <c r="BS12" s="10">
        <f t="shared" ca="1" si="23"/>
        <v>0.63572131507223595</v>
      </c>
      <c r="BT12" s="11">
        <f t="shared" ca="1" si="24"/>
        <v>8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0.3462620083185326</v>
      </c>
      <c r="CA12" s="11">
        <f t="shared" ca="1" si="26"/>
        <v>9</v>
      </c>
      <c r="CB12" s="4"/>
      <c r="CC12" s="4">
        <v>12</v>
      </c>
      <c r="CD12" s="4">
        <v>0</v>
      </c>
      <c r="CE12" s="4">
        <v>0</v>
      </c>
      <c r="CG12" s="10">
        <f t="shared" ca="1" si="27"/>
        <v>0.74356639368229083</v>
      </c>
      <c r="CH12" s="11">
        <f t="shared" ca="1" si="28"/>
        <v>8</v>
      </c>
      <c r="CI12" s="4"/>
      <c r="CJ12" s="4">
        <v>12</v>
      </c>
      <c r="CK12" s="4">
        <v>2</v>
      </c>
      <c r="CL12" s="4">
        <v>4</v>
      </c>
      <c r="CN12" s="10">
        <f t="shared" ca="1" si="29"/>
        <v>0.57283033640652337</v>
      </c>
      <c r="CO12" s="11">
        <f t="shared" ca="1" si="30"/>
        <v>17</v>
      </c>
      <c r="CP12" s="4"/>
      <c r="CQ12" s="4">
        <v>12</v>
      </c>
      <c r="CR12" s="4">
        <v>2</v>
      </c>
      <c r="CS12" s="4">
        <v>4</v>
      </c>
    </row>
    <row r="13" spans="1:97" ht="9.9499999999999993" customHeight="1" x14ac:dyDescent="0.25">
      <c r="A13" s="20"/>
      <c r="B13" s="13"/>
      <c r="C13" s="41"/>
      <c r="D13" s="42"/>
      <c r="E13" s="43"/>
      <c r="F13" s="13"/>
      <c r="G13" s="13"/>
      <c r="H13" s="13"/>
      <c r="I13" s="13"/>
      <c r="J13" s="28"/>
      <c r="K13" s="20"/>
      <c r="L13" s="13"/>
      <c r="M13" s="41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0.45682926317366634</v>
      </c>
      <c r="BT13" s="11">
        <f t="shared" ca="1" si="24"/>
        <v>13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0.37090272202840124</v>
      </c>
      <c r="CA13" s="11">
        <f t="shared" ca="1" si="26"/>
        <v>8</v>
      </c>
      <c r="CB13" s="4"/>
      <c r="CC13" s="4">
        <v>13</v>
      </c>
      <c r="CD13" s="4">
        <v>0</v>
      </c>
      <c r="CE13" s="4">
        <v>0</v>
      </c>
      <c r="CG13" s="10">
        <f t="shared" ca="1" si="27"/>
        <v>0.41966927142272192</v>
      </c>
      <c r="CH13" s="11">
        <f t="shared" ca="1" si="28"/>
        <v>20</v>
      </c>
      <c r="CI13" s="4"/>
      <c r="CJ13" s="4">
        <v>13</v>
      </c>
      <c r="CK13" s="4">
        <v>2</v>
      </c>
      <c r="CL13" s="4">
        <v>5</v>
      </c>
      <c r="CN13" s="10">
        <f t="shared" ca="1" si="29"/>
        <v>0.85872060495406477</v>
      </c>
      <c r="CO13" s="11">
        <f t="shared" ca="1" si="30"/>
        <v>6</v>
      </c>
      <c r="CP13" s="4"/>
      <c r="CQ13" s="4">
        <v>13</v>
      </c>
      <c r="CR13" s="4">
        <v>2</v>
      </c>
      <c r="CS13" s="4">
        <v>5</v>
      </c>
    </row>
    <row r="14" spans="1:97" ht="54.95" customHeight="1" x14ac:dyDescent="0.25">
      <c r="A14" s="20"/>
      <c r="B14" s="13"/>
      <c r="C14" s="29"/>
      <c r="D14" s="29">
        <f ca="1">$AY3</f>
        <v>0</v>
      </c>
      <c r="E14" s="29">
        <f ca="1">$BD3</f>
        <v>0</v>
      </c>
      <c r="F14" s="29" t="str">
        <f ca="1">IF(AND(G14=0,H14=0),"",".")</f>
        <v>.</v>
      </c>
      <c r="G14" s="29">
        <f ca="1">$BI3</f>
        <v>5</v>
      </c>
      <c r="H14" s="29">
        <f ca="1">$BN3</f>
        <v>2</v>
      </c>
      <c r="I14" s="30"/>
      <c r="J14" s="28"/>
      <c r="K14" s="20"/>
      <c r="L14" s="13"/>
      <c r="M14" s="29"/>
      <c r="N14" s="29">
        <f ca="1">$AY4</f>
        <v>0</v>
      </c>
      <c r="O14" s="29">
        <f ca="1">$BD4</f>
        <v>0</v>
      </c>
      <c r="P14" s="29" t="str">
        <f ca="1">IF(AND(Q14=0,R14=0),"",".")</f>
        <v>.</v>
      </c>
      <c r="Q14" s="29">
        <f ca="1">$BI4</f>
        <v>2</v>
      </c>
      <c r="R14" s="29">
        <f ca="1">$BN4</f>
        <v>1</v>
      </c>
      <c r="S14" s="30"/>
      <c r="T14" s="28"/>
      <c r="Y14" s="4"/>
      <c r="Z14" s="4"/>
      <c r="AA14" s="4"/>
      <c r="AB14" s="4"/>
      <c r="AC14" s="4"/>
      <c r="AT14" s="44"/>
      <c r="AU14" s="44"/>
      <c r="BS14" s="10">
        <f t="shared" ca="1" si="23"/>
        <v>0.53020097859400805</v>
      </c>
      <c r="BT14" s="11">
        <f t="shared" ca="1" si="24"/>
        <v>10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0.72665012863132794</v>
      </c>
      <c r="CA14" s="11">
        <f t="shared" ca="1" si="26"/>
        <v>2</v>
      </c>
      <c r="CB14" s="4"/>
      <c r="CC14" s="4">
        <v>14</v>
      </c>
      <c r="CD14" s="4">
        <v>0</v>
      </c>
      <c r="CE14" s="4">
        <v>0</v>
      </c>
      <c r="CG14" s="10">
        <f t="shared" ca="1" si="27"/>
        <v>0.62529449271944837</v>
      </c>
      <c r="CH14" s="11">
        <f t="shared" ca="1" si="28"/>
        <v>11</v>
      </c>
      <c r="CI14" s="4"/>
      <c r="CJ14" s="4">
        <v>14</v>
      </c>
      <c r="CK14" s="4">
        <v>2</v>
      </c>
      <c r="CL14" s="4">
        <v>6</v>
      </c>
      <c r="CN14" s="10">
        <f t="shared" ca="1" si="29"/>
        <v>0.70890878633193688</v>
      </c>
      <c r="CO14" s="11">
        <f t="shared" ca="1" si="30"/>
        <v>10</v>
      </c>
      <c r="CP14" s="4"/>
      <c r="CQ14" s="4">
        <v>14</v>
      </c>
      <c r="CR14" s="4">
        <v>2</v>
      </c>
      <c r="CS14" s="4">
        <v>6</v>
      </c>
    </row>
    <row r="15" spans="1:97" ht="54.95" customHeight="1" x14ac:dyDescent="0.25">
      <c r="A15" s="20"/>
      <c r="B15" s="13"/>
      <c r="C15" s="29" t="str">
        <f ca="1">IF(AND($AZ3=0,$AY3=0),"","＋")</f>
        <v/>
      </c>
      <c r="D15" s="29" t="str">
        <f ca="1">IF(AND($AZ3=0,$AY3=0),"＋",$AZ3)</f>
        <v>＋</v>
      </c>
      <c r="E15" s="29">
        <f ca="1">$BE3</f>
        <v>0</v>
      </c>
      <c r="F15" s="29" t="str">
        <f ca="1">IF(AND(G15=0,H15=0),"",".")</f>
        <v>.</v>
      </c>
      <c r="G15" s="29">
        <f ca="1">$BJ3</f>
        <v>4</v>
      </c>
      <c r="H15" s="29">
        <f ca="1">$BO3</f>
        <v>7</v>
      </c>
      <c r="I15" s="30"/>
      <c r="J15" s="28"/>
      <c r="K15" s="20"/>
      <c r="L15" s="13"/>
      <c r="M15" s="29" t="str">
        <f ca="1">IF(AND($AZ4=0,$AY4=0),"","＋")</f>
        <v/>
      </c>
      <c r="N15" s="29" t="str">
        <f ca="1">IF(AND($AZ4=0,$AY4=0),"＋",$AZ4)</f>
        <v>＋</v>
      </c>
      <c r="O15" s="29">
        <f ca="1">$BE4</f>
        <v>0</v>
      </c>
      <c r="P15" s="29" t="str">
        <f ca="1">IF(AND(Q15=0,R15=0),"",".")</f>
        <v>.</v>
      </c>
      <c r="Q15" s="29">
        <f ca="1">$BJ4</f>
        <v>7</v>
      </c>
      <c r="R15" s="29">
        <f ca="1">$BO4</f>
        <v>1</v>
      </c>
      <c r="S15" s="30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0.2895648147992933</v>
      </c>
      <c r="BT15" s="11">
        <f t="shared" ca="1" si="24"/>
        <v>18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0.17896308319885668</v>
      </c>
      <c r="CA15" s="11">
        <f t="shared" ca="1" si="26"/>
        <v>17</v>
      </c>
      <c r="CB15" s="4"/>
      <c r="CC15" s="4">
        <v>15</v>
      </c>
      <c r="CD15" s="4">
        <v>0</v>
      </c>
      <c r="CE15" s="4">
        <v>0</v>
      </c>
      <c r="CG15" s="10">
        <f t="shared" ca="1" si="27"/>
        <v>0.91763262206857177</v>
      </c>
      <c r="CH15" s="11">
        <f t="shared" ca="1" si="28"/>
        <v>4</v>
      </c>
      <c r="CI15" s="4"/>
      <c r="CJ15" s="4">
        <v>15</v>
      </c>
      <c r="CK15" s="4">
        <v>2</v>
      </c>
      <c r="CL15" s="4">
        <v>7</v>
      </c>
      <c r="CN15" s="10">
        <f t="shared" ca="1" si="29"/>
        <v>0.15505318723896044</v>
      </c>
      <c r="CO15" s="11">
        <f t="shared" ca="1" si="30"/>
        <v>32</v>
      </c>
      <c r="CP15" s="4"/>
      <c r="CQ15" s="4">
        <v>15</v>
      </c>
      <c r="CR15" s="4">
        <v>2</v>
      </c>
      <c r="CS15" s="4">
        <v>7</v>
      </c>
    </row>
    <row r="16" spans="1:97" ht="54.95" customHeight="1" x14ac:dyDescent="0.25">
      <c r="A16" s="20"/>
      <c r="B16" s="13"/>
      <c r="C16" s="29"/>
      <c r="D16" s="29">
        <f ca="1">$AQ3</f>
        <v>0</v>
      </c>
      <c r="E16" s="29">
        <f ca="1">$AR3</f>
        <v>0</v>
      </c>
      <c r="F16" s="29" t="str">
        <f>$AS3</f>
        <v>.</v>
      </c>
      <c r="G16" s="29">
        <f ca="1">$AT3</f>
        <v>9</v>
      </c>
      <c r="H16" s="29">
        <f ca="1">$AU3</f>
        <v>9</v>
      </c>
      <c r="I16" s="30"/>
      <c r="J16" s="32"/>
      <c r="K16" s="33"/>
      <c r="L16" s="31"/>
      <c r="M16" s="29"/>
      <c r="N16" s="29">
        <f ca="1">$AQ4</f>
        <v>0</v>
      </c>
      <c r="O16" s="29">
        <f ca="1">$AR4</f>
        <v>0</v>
      </c>
      <c r="P16" s="29" t="str">
        <f>$AS4</f>
        <v>.</v>
      </c>
      <c r="Q16" s="29">
        <f ca="1">$AT4</f>
        <v>9</v>
      </c>
      <c r="R16" s="29">
        <f ca="1">$AU4</f>
        <v>2</v>
      </c>
      <c r="S16" s="30"/>
      <c r="T16" s="32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0.30717415653202385</v>
      </c>
      <c r="BT16" s="11">
        <f t="shared" ca="1" si="24"/>
        <v>17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0.13205917527821931</v>
      </c>
      <c r="CA16" s="11">
        <f t="shared" ca="1" si="26"/>
        <v>18</v>
      </c>
      <c r="CB16" s="4"/>
      <c r="CC16" s="4">
        <v>16</v>
      </c>
      <c r="CD16" s="4">
        <v>0</v>
      </c>
      <c r="CE16" s="4">
        <v>0</v>
      </c>
      <c r="CG16" s="10">
        <f t="shared" ca="1" si="27"/>
        <v>0.57739771284247687</v>
      </c>
      <c r="CH16" s="11">
        <f t="shared" ca="1" si="28"/>
        <v>14</v>
      </c>
      <c r="CI16" s="4"/>
      <c r="CJ16" s="4">
        <v>16</v>
      </c>
      <c r="CK16" s="4">
        <v>3</v>
      </c>
      <c r="CL16" s="4">
        <v>1</v>
      </c>
      <c r="CN16" s="10">
        <f t="shared" ca="1" si="29"/>
        <v>0.36787115381304225</v>
      </c>
      <c r="CO16" s="11">
        <f t="shared" ca="1" si="30"/>
        <v>28</v>
      </c>
      <c r="CP16" s="4"/>
      <c r="CQ16" s="4">
        <v>16</v>
      </c>
      <c r="CR16" s="4">
        <v>3</v>
      </c>
      <c r="CS16" s="4">
        <v>1</v>
      </c>
    </row>
    <row r="17" spans="1:97" ht="9.9499999999999993" customHeight="1" x14ac:dyDescent="0.25">
      <c r="A17" s="34"/>
      <c r="B17" s="35"/>
      <c r="C17" s="35"/>
      <c r="D17" s="36"/>
      <c r="E17" s="37"/>
      <c r="F17" s="35"/>
      <c r="G17" s="35"/>
      <c r="H17" s="35"/>
      <c r="I17" s="35"/>
      <c r="J17" s="38"/>
      <c r="K17" s="34"/>
      <c r="L17" s="35"/>
      <c r="M17" s="35"/>
      <c r="N17" s="35"/>
      <c r="O17" s="35"/>
      <c r="P17" s="35"/>
      <c r="Q17" s="35"/>
      <c r="R17" s="35"/>
      <c r="S17" s="35"/>
      <c r="T17" s="38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0.36059335709727991</v>
      </c>
      <c r="BT17" s="11">
        <f t="shared" ca="1" si="24"/>
        <v>15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0.20317864414466369</v>
      </c>
      <c r="CA17" s="11">
        <f t="shared" ca="1" si="26"/>
        <v>15</v>
      </c>
      <c r="CB17" s="4"/>
      <c r="CC17" s="4">
        <v>17</v>
      </c>
      <c r="CD17" s="4">
        <v>0</v>
      </c>
      <c r="CE17" s="4">
        <v>0</v>
      </c>
      <c r="CG17" s="10">
        <f t="shared" ca="1" si="27"/>
        <v>0.32808719936963426</v>
      </c>
      <c r="CH17" s="11">
        <f t="shared" ca="1" si="28"/>
        <v>26</v>
      </c>
      <c r="CI17" s="4"/>
      <c r="CJ17" s="4">
        <v>17</v>
      </c>
      <c r="CK17" s="4">
        <v>3</v>
      </c>
      <c r="CL17" s="4">
        <v>2</v>
      </c>
      <c r="CN17" s="10">
        <f t="shared" ca="1" si="29"/>
        <v>0.94200418151326792</v>
      </c>
      <c r="CO17" s="11">
        <f t="shared" ca="1" si="30"/>
        <v>2</v>
      </c>
      <c r="CP17" s="4"/>
      <c r="CQ17" s="4">
        <v>17</v>
      </c>
      <c r="CR17" s="4">
        <v>3</v>
      </c>
      <c r="CS17" s="4">
        <v>2</v>
      </c>
    </row>
    <row r="18" spans="1:97" ht="19.5" customHeight="1" thickBot="1" x14ac:dyDescent="0.3">
      <c r="A18" s="39"/>
      <c r="B18" s="17"/>
      <c r="C18" s="16" t="s">
        <v>45</v>
      </c>
      <c r="D18" s="40"/>
      <c r="E18" s="18"/>
      <c r="F18" s="17"/>
      <c r="G18" s="17"/>
      <c r="H18" s="17"/>
      <c r="I18" s="17"/>
      <c r="J18" s="19"/>
      <c r="K18" s="39"/>
      <c r="L18" s="17"/>
      <c r="M18" s="16" t="s">
        <v>46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0.78037987514897311</v>
      </c>
      <c r="BT18" s="11">
        <f t="shared" ca="1" si="24"/>
        <v>6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0.86663424086459295</v>
      </c>
      <c r="CA18" s="11">
        <f t="shared" ca="1" si="26"/>
        <v>1</v>
      </c>
      <c r="CB18" s="4"/>
      <c r="CC18" s="4">
        <v>18</v>
      </c>
      <c r="CD18" s="4">
        <v>0</v>
      </c>
      <c r="CE18" s="4">
        <v>0</v>
      </c>
      <c r="CG18" s="10">
        <f t="shared" ca="1" si="27"/>
        <v>0.63809120457177593</v>
      </c>
      <c r="CH18" s="11">
        <f t="shared" ca="1" si="28"/>
        <v>9</v>
      </c>
      <c r="CI18" s="4"/>
      <c r="CJ18" s="4">
        <v>18</v>
      </c>
      <c r="CK18" s="4">
        <v>3</v>
      </c>
      <c r="CL18" s="4">
        <v>3</v>
      </c>
      <c r="CN18" s="10">
        <f t="shared" ca="1" si="29"/>
        <v>0.46165412659434024</v>
      </c>
      <c r="CO18" s="11">
        <f t="shared" ca="1" si="30"/>
        <v>24</v>
      </c>
      <c r="CP18" s="4"/>
      <c r="CQ18" s="4">
        <v>18</v>
      </c>
      <c r="CR18" s="4">
        <v>3</v>
      </c>
      <c r="CS18" s="4">
        <v>3</v>
      </c>
    </row>
    <row r="19" spans="1:97" ht="45.95" customHeight="1" thickBot="1" x14ac:dyDescent="0.3">
      <c r="A19" s="24"/>
      <c r="B19" s="25"/>
      <c r="C19" s="67" t="str">
        <f ca="1">$Y5/100&amp;$Z5&amp;$AA5/100&amp;$AB5</f>
        <v>0.12＋0.61＝</v>
      </c>
      <c r="D19" s="68"/>
      <c r="E19" s="68"/>
      <c r="F19" s="68"/>
      <c r="G19" s="78">
        <f ca="1">$AC5/100</f>
        <v>0.73</v>
      </c>
      <c r="H19" s="79"/>
      <c r="I19" s="21"/>
      <c r="J19" s="22"/>
      <c r="K19" s="20"/>
      <c r="L19" s="13"/>
      <c r="M19" s="67" t="str">
        <f ca="1">$Y6/100&amp;$Z6&amp;$AA6/100&amp;$AB6</f>
        <v>0.63＋0.16＝</v>
      </c>
      <c r="N19" s="68"/>
      <c r="O19" s="68"/>
      <c r="P19" s="68"/>
      <c r="Q19" s="78">
        <f ca="1">$AC6/100</f>
        <v>0.79</v>
      </c>
      <c r="R19" s="79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>
        <f t="shared" ca="1" si="23"/>
        <v>0.51378420646987821</v>
      </c>
      <c r="BT19" s="11">
        <f t="shared" ca="1" si="24"/>
        <v>11</v>
      </c>
      <c r="BU19" s="11"/>
      <c r="BV19" s="4">
        <v>19</v>
      </c>
      <c r="BW19" s="4">
        <v>0</v>
      </c>
      <c r="BX19" s="4">
        <v>0</v>
      </c>
      <c r="BY19" s="4"/>
      <c r="BZ19" s="10">
        <f t="shared" ca="1" si="25"/>
        <v>0.43274663248183609</v>
      </c>
      <c r="CA19" s="11">
        <f t="shared" ca="1" si="26"/>
        <v>7</v>
      </c>
      <c r="CB19" s="4"/>
      <c r="CC19" s="4">
        <v>19</v>
      </c>
      <c r="CD19" s="4">
        <v>0</v>
      </c>
      <c r="CE19" s="4">
        <v>0</v>
      </c>
      <c r="CG19" s="10">
        <f t="shared" ca="1" si="27"/>
        <v>2.0326928206843675E-2</v>
      </c>
      <c r="CH19" s="11">
        <f t="shared" ca="1" si="28"/>
        <v>35</v>
      </c>
      <c r="CI19" s="4"/>
      <c r="CJ19" s="4">
        <v>19</v>
      </c>
      <c r="CK19" s="4">
        <v>3</v>
      </c>
      <c r="CL19" s="4">
        <v>4</v>
      </c>
      <c r="CN19" s="10">
        <f t="shared" ca="1" si="29"/>
        <v>0.77986246206352561</v>
      </c>
      <c r="CO19" s="11">
        <f t="shared" ca="1" si="30"/>
        <v>8</v>
      </c>
      <c r="CP19" s="4"/>
      <c r="CQ19" s="4">
        <v>19</v>
      </c>
      <c r="CR19" s="4">
        <v>3</v>
      </c>
      <c r="CS19" s="4">
        <v>4</v>
      </c>
    </row>
    <row r="20" spans="1:97" ht="9.9499999999999993" customHeight="1" x14ac:dyDescent="0.25">
      <c r="A20" s="20"/>
      <c r="B20" s="13"/>
      <c r="C20" s="41"/>
      <c r="D20" s="42"/>
      <c r="E20" s="43"/>
      <c r="F20" s="13"/>
      <c r="G20" s="13"/>
      <c r="H20" s="13"/>
      <c r="I20" s="13"/>
      <c r="J20" s="28"/>
      <c r="K20" s="20"/>
      <c r="L20" s="13"/>
      <c r="M20" s="41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>
        <f t="shared" ca="1" si="23"/>
        <v>0.92398854672833364</v>
      </c>
      <c r="BT20" s="11">
        <f t="shared" ca="1" si="24"/>
        <v>4</v>
      </c>
      <c r="BU20" s="11"/>
      <c r="BV20" s="4">
        <v>20</v>
      </c>
      <c r="BW20" s="4">
        <v>0</v>
      </c>
      <c r="BX20" s="4">
        <v>0</v>
      </c>
      <c r="BY20" s="4"/>
      <c r="BZ20" s="10">
        <f t="shared" ca="1" si="25"/>
        <v>0.25641512407759171</v>
      </c>
      <c r="CA20" s="11">
        <f t="shared" ca="1" si="26"/>
        <v>11</v>
      </c>
      <c r="CB20" s="4"/>
      <c r="CC20" s="4">
        <v>20</v>
      </c>
      <c r="CD20" s="4">
        <v>0</v>
      </c>
      <c r="CE20" s="4">
        <v>0</v>
      </c>
      <c r="CG20" s="10">
        <f t="shared" ca="1" si="27"/>
        <v>0.97174255378929131</v>
      </c>
      <c r="CH20" s="11">
        <f t="shared" ca="1" si="28"/>
        <v>2</v>
      </c>
      <c r="CI20" s="4"/>
      <c r="CJ20" s="4">
        <v>20</v>
      </c>
      <c r="CK20" s="4">
        <v>3</v>
      </c>
      <c r="CL20" s="4">
        <v>5</v>
      </c>
      <c r="CN20" s="10">
        <f t="shared" ca="1" si="29"/>
        <v>5.9442180527915167E-2</v>
      </c>
      <c r="CO20" s="11">
        <f t="shared" ca="1" si="30"/>
        <v>36</v>
      </c>
      <c r="CP20" s="4"/>
      <c r="CQ20" s="4">
        <v>20</v>
      </c>
      <c r="CR20" s="4">
        <v>3</v>
      </c>
      <c r="CS20" s="4">
        <v>5</v>
      </c>
    </row>
    <row r="21" spans="1:97" ht="54.95" customHeight="1" x14ac:dyDescent="0.25">
      <c r="A21" s="20"/>
      <c r="B21" s="13"/>
      <c r="C21" s="29"/>
      <c r="D21" s="29">
        <f ca="1">$AY5</f>
        <v>0</v>
      </c>
      <c r="E21" s="29">
        <f ca="1">$BD5</f>
        <v>0</v>
      </c>
      <c r="F21" s="29" t="str">
        <f ca="1">IF(AND(G21=0,H21=0),"",".")</f>
        <v>.</v>
      </c>
      <c r="G21" s="29">
        <f ca="1">$BI5</f>
        <v>1</v>
      </c>
      <c r="H21" s="29">
        <f ca="1">$BN5</f>
        <v>2</v>
      </c>
      <c r="I21" s="30"/>
      <c r="J21" s="28"/>
      <c r="K21" s="20"/>
      <c r="L21" s="13"/>
      <c r="M21" s="29"/>
      <c r="N21" s="29">
        <f ca="1">$AY6</f>
        <v>0</v>
      </c>
      <c r="O21" s="29">
        <f ca="1">$BD6</f>
        <v>0</v>
      </c>
      <c r="P21" s="29" t="str">
        <f ca="1">IF(AND(Q21=0,R21=0),"",".")</f>
        <v>.</v>
      </c>
      <c r="Q21" s="29">
        <f ca="1">$BI6</f>
        <v>6</v>
      </c>
      <c r="R21" s="29">
        <f ca="1">$BN6</f>
        <v>3</v>
      </c>
      <c r="S21" s="30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/>
      <c r="CA21" s="11"/>
      <c r="CB21" s="4"/>
      <c r="CC21" s="4"/>
      <c r="CD21" s="4"/>
      <c r="CE21" s="4"/>
      <c r="CG21" s="10">
        <f t="shared" ca="1" si="27"/>
        <v>0.63006994392792903</v>
      </c>
      <c r="CH21" s="11">
        <f t="shared" ca="1" si="28"/>
        <v>10</v>
      </c>
      <c r="CI21" s="4"/>
      <c r="CJ21" s="4">
        <v>21</v>
      </c>
      <c r="CK21" s="4">
        <v>3</v>
      </c>
      <c r="CL21" s="4">
        <v>6</v>
      </c>
      <c r="CN21" s="10">
        <f t="shared" ca="1" si="29"/>
        <v>0.64009837459282848</v>
      </c>
      <c r="CO21" s="11">
        <f t="shared" ca="1" si="30"/>
        <v>14</v>
      </c>
      <c r="CP21" s="4"/>
      <c r="CQ21" s="4">
        <v>21</v>
      </c>
      <c r="CR21" s="4">
        <v>3</v>
      </c>
      <c r="CS21" s="4">
        <v>6</v>
      </c>
    </row>
    <row r="22" spans="1:97" ht="54.95" customHeight="1" x14ac:dyDescent="0.25">
      <c r="A22" s="20"/>
      <c r="B22" s="13"/>
      <c r="C22" s="29" t="str">
        <f ca="1">IF(AND($AZ5=0,$AY5=0),"","＋")</f>
        <v/>
      </c>
      <c r="D22" s="29" t="str">
        <f ca="1">IF(AND($AZ5=0,$AY5=0),"＋",$AZ5)</f>
        <v>＋</v>
      </c>
      <c r="E22" s="29">
        <f ca="1">$BE5</f>
        <v>0</v>
      </c>
      <c r="F22" s="29" t="str">
        <f ca="1">IF(AND(G22=0,H22=0),"",".")</f>
        <v>.</v>
      </c>
      <c r="G22" s="29">
        <f ca="1">$BJ5</f>
        <v>6</v>
      </c>
      <c r="H22" s="29">
        <f ca="1">$BO5</f>
        <v>1</v>
      </c>
      <c r="I22" s="30"/>
      <c r="J22" s="28"/>
      <c r="K22" s="20"/>
      <c r="L22" s="13"/>
      <c r="M22" s="29" t="str">
        <f ca="1">IF(AND($AZ6=0,$AY6=0),"","＋")</f>
        <v/>
      </c>
      <c r="N22" s="29" t="str">
        <f ca="1">IF(AND($AZ6=0,$AY6=0),"＋",$AZ6)</f>
        <v>＋</v>
      </c>
      <c r="O22" s="29">
        <f ca="1">$BE6</f>
        <v>0</v>
      </c>
      <c r="P22" s="29" t="str">
        <f ca="1">IF(AND(Q22=0,R22=0),"",".")</f>
        <v>.</v>
      </c>
      <c r="Q22" s="29">
        <f ca="1">$BJ6</f>
        <v>1</v>
      </c>
      <c r="R22" s="29">
        <f ca="1">$BO6</f>
        <v>6</v>
      </c>
      <c r="S22" s="30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/>
      <c r="CA22" s="11"/>
      <c r="CB22" s="4"/>
      <c r="CC22" s="4"/>
      <c r="CD22" s="4"/>
      <c r="CE22" s="4"/>
      <c r="CG22" s="10">
        <f t="shared" ca="1" si="27"/>
        <v>3.2275603995148838E-2</v>
      </c>
      <c r="CH22" s="11">
        <f t="shared" ca="1" si="28"/>
        <v>34</v>
      </c>
      <c r="CI22" s="4"/>
      <c r="CJ22" s="4">
        <v>22</v>
      </c>
      <c r="CK22" s="4">
        <v>4</v>
      </c>
      <c r="CL22" s="4">
        <v>1</v>
      </c>
      <c r="CN22" s="10">
        <f t="shared" ca="1" si="29"/>
        <v>0.1416022693976785</v>
      </c>
      <c r="CO22" s="11">
        <f t="shared" ca="1" si="30"/>
        <v>33</v>
      </c>
      <c r="CP22" s="4"/>
      <c r="CQ22" s="4">
        <v>22</v>
      </c>
      <c r="CR22" s="4">
        <v>4</v>
      </c>
      <c r="CS22" s="4">
        <v>1</v>
      </c>
    </row>
    <row r="23" spans="1:97" ht="54.95" customHeight="1" x14ac:dyDescent="0.25">
      <c r="A23" s="20"/>
      <c r="B23" s="13"/>
      <c r="C23" s="29"/>
      <c r="D23" s="29">
        <f ca="1">$AQ5</f>
        <v>0</v>
      </c>
      <c r="E23" s="29">
        <f ca="1">$AR5</f>
        <v>0</v>
      </c>
      <c r="F23" s="29" t="str">
        <f>$AS5</f>
        <v>.</v>
      </c>
      <c r="G23" s="29">
        <f ca="1">$AT5</f>
        <v>7</v>
      </c>
      <c r="H23" s="29">
        <f ca="1">$AU5</f>
        <v>3</v>
      </c>
      <c r="I23" s="30"/>
      <c r="J23" s="32"/>
      <c r="K23" s="33"/>
      <c r="L23" s="31"/>
      <c r="M23" s="29"/>
      <c r="N23" s="29">
        <f ca="1">$AQ6</f>
        <v>0</v>
      </c>
      <c r="O23" s="29">
        <f ca="1">$AR6</f>
        <v>0</v>
      </c>
      <c r="P23" s="29" t="str">
        <f>$AS6</f>
        <v>.</v>
      </c>
      <c r="Q23" s="29">
        <f ca="1">$AT6</f>
        <v>7</v>
      </c>
      <c r="R23" s="29">
        <f ca="1">$AU6</f>
        <v>9</v>
      </c>
      <c r="S23" s="30"/>
      <c r="T23" s="32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/>
      <c r="CA23" s="11"/>
      <c r="CB23" s="4"/>
      <c r="CC23" s="4"/>
      <c r="CD23" s="4"/>
      <c r="CE23" s="4"/>
      <c r="CG23" s="10">
        <f t="shared" ca="1" si="27"/>
        <v>0.17080660483375187</v>
      </c>
      <c r="CH23" s="11">
        <f t="shared" ca="1" si="28"/>
        <v>32</v>
      </c>
      <c r="CI23" s="4"/>
      <c r="CJ23" s="4">
        <v>23</v>
      </c>
      <c r="CK23" s="4">
        <v>4</v>
      </c>
      <c r="CL23" s="4">
        <v>2</v>
      </c>
      <c r="CN23" s="10">
        <f t="shared" ca="1" si="29"/>
        <v>0.65370968414463826</v>
      </c>
      <c r="CO23" s="11">
        <f t="shared" ca="1" si="30"/>
        <v>13</v>
      </c>
      <c r="CP23" s="4"/>
      <c r="CQ23" s="4">
        <v>23</v>
      </c>
      <c r="CR23" s="4">
        <v>4</v>
      </c>
      <c r="CS23" s="4">
        <v>2</v>
      </c>
    </row>
    <row r="24" spans="1:97" ht="9.9499999999999993" customHeight="1" x14ac:dyDescent="0.25">
      <c r="A24" s="34"/>
      <c r="B24" s="35"/>
      <c r="C24" s="35"/>
      <c r="D24" s="36"/>
      <c r="E24" s="37"/>
      <c r="F24" s="35"/>
      <c r="G24" s="35"/>
      <c r="H24" s="35"/>
      <c r="I24" s="35"/>
      <c r="J24" s="38"/>
      <c r="K24" s="34"/>
      <c r="L24" s="35"/>
      <c r="M24" s="35"/>
      <c r="N24" s="35"/>
      <c r="O24" s="35"/>
      <c r="P24" s="35"/>
      <c r="Q24" s="35"/>
      <c r="R24" s="35"/>
      <c r="S24" s="35"/>
      <c r="T24" s="38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/>
      <c r="CA24" s="11"/>
      <c r="CB24" s="4"/>
      <c r="CC24" s="4"/>
      <c r="CD24" s="4"/>
      <c r="CE24" s="4"/>
      <c r="CG24" s="10">
        <f t="shared" ca="1" si="27"/>
        <v>0.58915740519588811</v>
      </c>
      <c r="CH24" s="11">
        <f t="shared" ca="1" si="28"/>
        <v>12</v>
      </c>
      <c r="CI24" s="4"/>
      <c r="CJ24" s="4">
        <v>24</v>
      </c>
      <c r="CK24" s="4">
        <v>4</v>
      </c>
      <c r="CL24" s="4">
        <v>3</v>
      </c>
      <c r="CN24" s="10">
        <f t="shared" ca="1" si="29"/>
        <v>0.58495712727032922</v>
      </c>
      <c r="CO24" s="11">
        <f t="shared" ca="1" si="30"/>
        <v>16</v>
      </c>
      <c r="CP24" s="4"/>
      <c r="CQ24" s="4">
        <v>24</v>
      </c>
      <c r="CR24" s="4">
        <v>4</v>
      </c>
      <c r="CS24" s="4">
        <v>3</v>
      </c>
    </row>
    <row r="25" spans="1:97" ht="19.5" customHeight="1" thickBot="1" x14ac:dyDescent="0.3">
      <c r="A25" s="39"/>
      <c r="B25" s="17"/>
      <c r="C25" s="16" t="s">
        <v>47</v>
      </c>
      <c r="D25" s="40"/>
      <c r="E25" s="18"/>
      <c r="F25" s="17"/>
      <c r="G25" s="17"/>
      <c r="H25" s="17"/>
      <c r="I25" s="17"/>
      <c r="J25" s="19"/>
      <c r="K25" s="39"/>
      <c r="L25" s="17"/>
      <c r="M25" s="16" t="s">
        <v>48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/>
      <c r="CA25" s="11"/>
      <c r="CB25" s="4"/>
      <c r="CC25" s="4"/>
      <c r="CD25" s="4"/>
      <c r="CE25" s="4"/>
      <c r="CG25" s="10">
        <f t="shared" ca="1" si="27"/>
        <v>0.34829399648200754</v>
      </c>
      <c r="CH25" s="11">
        <f t="shared" ca="1" si="28"/>
        <v>24</v>
      </c>
      <c r="CI25" s="4"/>
      <c r="CJ25" s="4">
        <v>25</v>
      </c>
      <c r="CK25" s="4">
        <v>4</v>
      </c>
      <c r="CL25" s="4">
        <v>4</v>
      </c>
      <c r="CN25" s="10">
        <f t="shared" ca="1" si="29"/>
        <v>0.86976092150827367</v>
      </c>
      <c r="CO25" s="11">
        <f t="shared" ca="1" si="30"/>
        <v>4</v>
      </c>
      <c r="CP25" s="4"/>
      <c r="CQ25" s="4">
        <v>25</v>
      </c>
      <c r="CR25" s="4">
        <v>4</v>
      </c>
      <c r="CS25" s="4">
        <v>4</v>
      </c>
    </row>
    <row r="26" spans="1:97" ht="45.95" customHeight="1" thickBot="1" x14ac:dyDescent="0.3">
      <c r="A26" s="24"/>
      <c r="B26" s="25"/>
      <c r="C26" s="67" t="str">
        <f ca="1">$Y7/100&amp;$Z7&amp;$AA7/100&amp;$AB7</f>
        <v>0.53＋0.14＝</v>
      </c>
      <c r="D26" s="68"/>
      <c r="E26" s="68"/>
      <c r="F26" s="68"/>
      <c r="G26" s="78">
        <f ca="1">$AC7/100</f>
        <v>0.67</v>
      </c>
      <c r="H26" s="79"/>
      <c r="I26" s="21"/>
      <c r="J26" s="22"/>
      <c r="K26" s="20"/>
      <c r="L26" s="13"/>
      <c r="M26" s="67" t="str">
        <f ca="1">$Y8/100&amp;$Z8&amp;$AA8/100&amp;$AB8</f>
        <v>0.12＋0.33＝</v>
      </c>
      <c r="N26" s="68"/>
      <c r="O26" s="68"/>
      <c r="P26" s="68"/>
      <c r="Q26" s="78">
        <f ca="1">$AC8/100</f>
        <v>0.45</v>
      </c>
      <c r="R26" s="79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/>
      <c r="CA26" s="11"/>
      <c r="CB26" s="4"/>
      <c r="CC26" s="4"/>
      <c r="CD26" s="4"/>
      <c r="CE26" s="4"/>
      <c r="CG26" s="10">
        <f t="shared" ca="1" si="27"/>
        <v>0.58483372947732037</v>
      </c>
      <c r="CH26" s="11">
        <f t="shared" ca="1" si="28"/>
        <v>13</v>
      </c>
      <c r="CI26" s="4"/>
      <c r="CJ26" s="4">
        <v>26</v>
      </c>
      <c r="CK26" s="4">
        <v>4</v>
      </c>
      <c r="CL26" s="4">
        <v>5</v>
      </c>
      <c r="CN26" s="10">
        <f t="shared" ca="1" si="29"/>
        <v>0.86172718001894266</v>
      </c>
      <c r="CO26" s="11">
        <f t="shared" ca="1" si="30"/>
        <v>5</v>
      </c>
      <c r="CP26" s="4"/>
      <c r="CQ26" s="4">
        <v>26</v>
      </c>
      <c r="CR26" s="4">
        <v>4</v>
      </c>
      <c r="CS26" s="4">
        <v>5</v>
      </c>
    </row>
    <row r="27" spans="1:97" ht="9.9499999999999993" customHeight="1" x14ac:dyDescent="0.25">
      <c r="A27" s="20"/>
      <c r="B27" s="13"/>
      <c r="C27" s="41"/>
      <c r="D27" s="42"/>
      <c r="E27" s="43"/>
      <c r="F27" s="13"/>
      <c r="G27" s="13"/>
      <c r="H27" s="13"/>
      <c r="I27" s="13"/>
      <c r="J27" s="28"/>
      <c r="K27" s="20"/>
      <c r="L27" s="13"/>
      <c r="M27" s="41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/>
      <c r="CA27" s="11"/>
      <c r="CB27" s="4"/>
      <c r="CC27" s="4"/>
      <c r="CD27" s="4"/>
      <c r="CE27" s="4"/>
      <c r="CG27" s="10">
        <f t="shared" ca="1" si="27"/>
        <v>0.34857965350781095</v>
      </c>
      <c r="CH27" s="11">
        <f t="shared" ca="1" si="28"/>
        <v>23</v>
      </c>
      <c r="CI27" s="4"/>
      <c r="CJ27" s="4">
        <v>27</v>
      </c>
      <c r="CK27" s="4">
        <v>5</v>
      </c>
      <c r="CL27" s="4">
        <v>1</v>
      </c>
      <c r="CN27" s="10">
        <f t="shared" ca="1" si="29"/>
        <v>0.39210792106928705</v>
      </c>
      <c r="CO27" s="11">
        <f t="shared" ca="1" si="30"/>
        <v>27</v>
      </c>
      <c r="CP27" s="4"/>
      <c r="CQ27" s="4">
        <v>27</v>
      </c>
      <c r="CR27" s="4">
        <v>5</v>
      </c>
      <c r="CS27" s="4">
        <v>1</v>
      </c>
    </row>
    <row r="28" spans="1:97" ht="54.95" customHeight="1" x14ac:dyDescent="0.25">
      <c r="A28" s="20"/>
      <c r="B28" s="13"/>
      <c r="C28" s="29"/>
      <c r="D28" s="29">
        <f ca="1">$AY7</f>
        <v>0</v>
      </c>
      <c r="E28" s="29">
        <f ca="1">$BD7</f>
        <v>0</v>
      </c>
      <c r="F28" s="29" t="str">
        <f ca="1">IF(AND(G28=0,H28=0),"",".")</f>
        <v>.</v>
      </c>
      <c r="G28" s="29">
        <f ca="1">$BI7</f>
        <v>5</v>
      </c>
      <c r="H28" s="29">
        <f ca="1">$BN7</f>
        <v>3</v>
      </c>
      <c r="I28" s="30"/>
      <c r="J28" s="28"/>
      <c r="K28" s="20"/>
      <c r="L28" s="13"/>
      <c r="M28" s="29"/>
      <c r="N28" s="29">
        <f ca="1">$AY8</f>
        <v>0</v>
      </c>
      <c r="O28" s="29">
        <f ca="1">$BD8</f>
        <v>0</v>
      </c>
      <c r="P28" s="29" t="str">
        <f ca="1">IF(AND(Q28=0,R28=0),"",".")</f>
        <v>.</v>
      </c>
      <c r="Q28" s="29">
        <f ca="1">$BI8</f>
        <v>1</v>
      </c>
      <c r="R28" s="29">
        <f ca="1">$BN8</f>
        <v>2</v>
      </c>
      <c r="S28" s="30"/>
      <c r="T28" s="28"/>
      <c r="BS28" s="10"/>
      <c r="BT28" s="11"/>
      <c r="BU28" s="11"/>
      <c r="BV28" s="4"/>
      <c r="BW28" s="4"/>
      <c r="BX28" s="4"/>
      <c r="BY28" s="4"/>
      <c r="BZ28" s="10"/>
      <c r="CA28" s="11"/>
      <c r="CB28" s="4"/>
      <c r="CC28" s="4"/>
      <c r="CD28" s="4"/>
      <c r="CE28" s="4"/>
      <c r="CG28" s="10">
        <f t="shared" ca="1" si="27"/>
        <v>0.51473766146373967</v>
      </c>
      <c r="CH28" s="11">
        <f t="shared" ca="1" si="28"/>
        <v>18</v>
      </c>
      <c r="CI28" s="4"/>
      <c r="CJ28" s="4">
        <v>28</v>
      </c>
      <c r="CK28" s="4">
        <v>5</v>
      </c>
      <c r="CL28" s="4">
        <v>2</v>
      </c>
      <c r="CN28" s="10">
        <f t="shared" ca="1" si="29"/>
        <v>0.39360054965767899</v>
      </c>
      <c r="CO28" s="11">
        <f t="shared" ca="1" si="30"/>
        <v>26</v>
      </c>
      <c r="CP28" s="4"/>
      <c r="CQ28" s="4">
        <v>28</v>
      </c>
      <c r="CR28" s="4">
        <v>5</v>
      </c>
      <c r="CS28" s="4">
        <v>2</v>
      </c>
    </row>
    <row r="29" spans="1:97" ht="54.95" customHeight="1" x14ac:dyDescent="0.25">
      <c r="A29" s="20"/>
      <c r="B29" s="13"/>
      <c r="C29" s="29" t="str">
        <f ca="1">IF(AND($AZ7=0,$AY7=0),"","＋")</f>
        <v/>
      </c>
      <c r="D29" s="29" t="str">
        <f ca="1">IF(AND($AZ7=0,$AY7=0),"＋",$AZ7)</f>
        <v>＋</v>
      </c>
      <c r="E29" s="29">
        <f ca="1">$BE7</f>
        <v>0</v>
      </c>
      <c r="F29" s="29" t="str">
        <f ca="1">IF(AND(G29=0,H29=0),"",".")</f>
        <v>.</v>
      </c>
      <c r="G29" s="29">
        <f ca="1">$BJ7</f>
        <v>1</v>
      </c>
      <c r="H29" s="29">
        <f ca="1">$BO7</f>
        <v>4</v>
      </c>
      <c r="I29" s="30"/>
      <c r="J29" s="28"/>
      <c r="K29" s="20"/>
      <c r="L29" s="13"/>
      <c r="M29" s="29" t="str">
        <f ca="1">IF(AND($AZ8=0,$AY8=0),"","＋")</f>
        <v/>
      </c>
      <c r="N29" s="29" t="str">
        <f ca="1">IF(AND($AZ8=0,$AY8=0),"＋",$AZ8)</f>
        <v>＋</v>
      </c>
      <c r="O29" s="29">
        <f ca="1">$BE8</f>
        <v>0</v>
      </c>
      <c r="P29" s="29" t="str">
        <f ca="1">IF(AND(Q29=0,R29=0),"",".")</f>
        <v>.</v>
      </c>
      <c r="Q29" s="29">
        <f ca="1">$BJ8</f>
        <v>3</v>
      </c>
      <c r="R29" s="29">
        <f ca="1">$BO8</f>
        <v>3</v>
      </c>
      <c r="S29" s="30"/>
      <c r="T29" s="28"/>
      <c r="BS29" s="10"/>
      <c r="BT29" s="11"/>
      <c r="BU29" s="11"/>
      <c r="BV29" s="4"/>
      <c r="BW29" s="4"/>
      <c r="BX29" s="4"/>
      <c r="BY29" s="4"/>
      <c r="BZ29" s="10"/>
      <c r="CA29" s="11"/>
      <c r="CB29" s="4"/>
      <c r="CC29" s="4"/>
      <c r="CD29" s="4"/>
      <c r="CE29" s="4"/>
      <c r="CG29" s="10">
        <f t="shared" ca="1" si="27"/>
        <v>0.52349104774037858</v>
      </c>
      <c r="CH29" s="11">
        <f t="shared" ca="1" si="28"/>
        <v>17</v>
      </c>
      <c r="CI29" s="4"/>
      <c r="CJ29" s="4">
        <v>29</v>
      </c>
      <c r="CK29" s="4">
        <v>5</v>
      </c>
      <c r="CL29" s="4">
        <v>3</v>
      </c>
      <c r="CN29" s="10">
        <f t="shared" ca="1" si="29"/>
        <v>0.21339636866015121</v>
      </c>
      <c r="CO29" s="11">
        <f t="shared" ca="1" si="30"/>
        <v>31</v>
      </c>
      <c r="CP29" s="4"/>
      <c r="CQ29" s="4">
        <v>29</v>
      </c>
      <c r="CR29" s="4">
        <v>5</v>
      </c>
      <c r="CS29" s="4">
        <v>3</v>
      </c>
    </row>
    <row r="30" spans="1:97" ht="54.95" customHeight="1" x14ac:dyDescent="0.25">
      <c r="A30" s="20"/>
      <c r="B30" s="13"/>
      <c r="C30" s="29"/>
      <c r="D30" s="29">
        <f ca="1">$AQ7</f>
        <v>0</v>
      </c>
      <c r="E30" s="29">
        <f ca="1">$AR7</f>
        <v>0</v>
      </c>
      <c r="F30" s="29" t="str">
        <f>$AS7</f>
        <v>.</v>
      </c>
      <c r="G30" s="29">
        <f ca="1">$AT7</f>
        <v>6</v>
      </c>
      <c r="H30" s="29">
        <f ca="1">$AU7</f>
        <v>7</v>
      </c>
      <c r="I30" s="30"/>
      <c r="J30" s="32"/>
      <c r="K30" s="33"/>
      <c r="L30" s="31"/>
      <c r="M30" s="29"/>
      <c r="N30" s="29">
        <f ca="1">$AQ8</f>
        <v>0</v>
      </c>
      <c r="O30" s="29">
        <f ca="1">$AR8</f>
        <v>0</v>
      </c>
      <c r="P30" s="29" t="str">
        <f>$AS8</f>
        <v>.</v>
      </c>
      <c r="Q30" s="29">
        <f ca="1">$AT8</f>
        <v>4</v>
      </c>
      <c r="R30" s="29">
        <f ca="1">$AU8</f>
        <v>5</v>
      </c>
      <c r="S30" s="30"/>
      <c r="T30" s="32"/>
      <c r="BS30" s="10"/>
      <c r="BT30" s="11"/>
      <c r="BU30" s="11"/>
      <c r="BV30" s="4"/>
      <c r="BW30" s="4"/>
      <c r="BX30" s="4"/>
      <c r="BY30" s="4"/>
      <c r="BZ30" s="10"/>
      <c r="CA30" s="11"/>
      <c r="CB30" s="4"/>
      <c r="CC30" s="4"/>
      <c r="CD30" s="4"/>
      <c r="CE30" s="4"/>
      <c r="CG30" s="10">
        <f t="shared" ca="1" si="27"/>
        <v>0.29200122272274265</v>
      </c>
      <c r="CH30" s="11">
        <f t="shared" ca="1" si="28"/>
        <v>28</v>
      </c>
      <c r="CI30" s="4"/>
      <c r="CJ30" s="4">
        <v>30</v>
      </c>
      <c r="CK30" s="4">
        <v>5</v>
      </c>
      <c r="CL30" s="4">
        <v>4</v>
      </c>
      <c r="CN30" s="10">
        <f t="shared" ca="1" si="29"/>
        <v>0.66945735321019906</v>
      </c>
      <c r="CO30" s="11">
        <f t="shared" ca="1" si="30"/>
        <v>12</v>
      </c>
      <c r="CP30" s="4"/>
      <c r="CQ30" s="4">
        <v>30</v>
      </c>
      <c r="CR30" s="4">
        <v>5</v>
      </c>
      <c r="CS30" s="4">
        <v>4</v>
      </c>
    </row>
    <row r="31" spans="1:97" ht="9.9499999999999993" customHeight="1" x14ac:dyDescent="0.25">
      <c r="A31" s="34"/>
      <c r="B31" s="35"/>
      <c r="C31" s="35"/>
      <c r="D31" s="35"/>
      <c r="E31" s="37"/>
      <c r="F31" s="35"/>
      <c r="G31" s="35"/>
      <c r="H31" s="35"/>
      <c r="I31" s="35"/>
      <c r="J31" s="38"/>
      <c r="K31" s="34"/>
      <c r="L31" s="35"/>
      <c r="M31" s="35"/>
      <c r="N31" s="35"/>
      <c r="O31" s="35"/>
      <c r="P31" s="35"/>
      <c r="Q31" s="35"/>
      <c r="R31" s="35"/>
      <c r="S31" s="35"/>
      <c r="T31" s="38"/>
      <c r="BS31" s="10"/>
      <c r="BT31" s="11"/>
      <c r="BU31" s="11"/>
      <c r="BV31" s="4"/>
      <c r="BW31" s="4"/>
      <c r="BX31" s="4"/>
      <c r="BY31" s="4"/>
      <c r="BZ31" s="10"/>
      <c r="CA31" s="11"/>
      <c r="CB31" s="4"/>
      <c r="CC31" s="4"/>
      <c r="CD31" s="4"/>
      <c r="CE31" s="4"/>
      <c r="CG31" s="10">
        <f t="shared" ca="1" si="27"/>
        <v>0.37404077082404852</v>
      </c>
      <c r="CH31" s="11">
        <f t="shared" ca="1" si="28"/>
        <v>22</v>
      </c>
      <c r="CI31" s="4"/>
      <c r="CJ31" s="4">
        <v>31</v>
      </c>
      <c r="CK31" s="4">
        <v>6</v>
      </c>
      <c r="CL31" s="4">
        <v>1</v>
      </c>
      <c r="CN31" s="10">
        <f t="shared" ca="1" si="29"/>
        <v>0.89858356580204468</v>
      </c>
      <c r="CO31" s="11">
        <f t="shared" ca="1" si="30"/>
        <v>3</v>
      </c>
      <c r="CP31" s="4"/>
      <c r="CQ31" s="4">
        <v>31</v>
      </c>
      <c r="CR31" s="4">
        <v>6</v>
      </c>
      <c r="CS31" s="4">
        <v>1</v>
      </c>
    </row>
    <row r="32" spans="1:97" ht="50.1" customHeight="1" thickBot="1" x14ac:dyDescent="0.3">
      <c r="A32" s="81" t="str">
        <f>A1</f>
        <v>小数 たし算 小数第二位 (0.11) くり上がりなし ８問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0">
        <f>S1</f>
        <v>1</v>
      </c>
      <c r="T32" s="80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/>
      <c r="CA32" s="11"/>
      <c r="CB32" s="4"/>
      <c r="CC32" s="4"/>
      <c r="CD32" s="4"/>
      <c r="CE32" s="4"/>
      <c r="CG32" s="10">
        <f t="shared" ca="1" si="27"/>
        <v>0.27364019003549511</v>
      </c>
      <c r="CH32" s="11">
        <f t="shared" ca="1" si="28"/>
        <v>29</v>
      </c>
      <c r="CI32" s="4"/>
      <c r="CJ32" s="4">
        <v>32</v>
      </c>
      <c r="CK32" s="4">
        <v>6</v>
      </c>
      <c r="CL32" s="4">
        <v>2</v>
      </c>
      <c r="CM32" s="4"/>
      <c r="CN32" s="10">
        <f t="shared" ca="1" si="29"/>
        <v>0.55058097760921709</v>
      </c>
      <c r="CO32" s="11">
        <f t="shared" ca="1" si="30"/>
        <v>20</v>
      </c>
      <c r="CP32" s="4"/>
      <c r="CQ32" s="4">
        <v>32</v>
      </c>
      <c r="CR32" s="4">
        <v>6</v>
      </c>
      <c r="CS32" s="4">
        <v>2</v>
      </c>
    </row>
    <row r="33" spans="1:97" ht="54.95" customHeight="1" thickBot="1" x14ac:dyDescent="0.3">
      <c r="A33" s="71" t="str">
        <f t="shared" ref="A33:F33" si="31">A2</f>
        <v>　　月  　 　日</v>
      </c>
      <c r="B33" s="72"/>
      <c r="C33" s="72"/>
      <c r="D33" s="72"/>
      <c r="E33" s="73"/>
      <c r="F33" s="74" t="str">
        <f t="shared" si="31"/>
        <v>名前</v>
      </c>
      <c r="G33" s="74"/>
      <c r="H33" s="74"/>
      <c r="I33" s="75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7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/>
      <c r="CA33" s="11"/>
      <c r="CB33" s="4"/>
      <c r="CC33" s="4"/>
      <c r="CD33" s="4"/>
      <c r="CE33" s="4"/>
      <c r="CG33" s="10">
        <f t="shared" ca="1" si="27"/>
        <v>0.32922423948559565</v>
      </c>
      <c r="CH33" s="11">
        <f t="shared" ca="1" si="28"/>
        <v>25</v>
      </c>
      <c r="CI33" s="4"/>
      <c r="CJ33" s="4">
        <v>33</v>
      </c>
      <c r="CK33" s="4">
        <v>6</v>
      </c>
      <c r="CL33" s="4">
        <v>3</v>
      </c>
      <c r="CN33" s="10">
        <f t="shared" ca="1" si="29"/>
        <v>6.8457539823081115E-2</v>
      </c>
      <c r="CO33" s="11">
        <f t="shared" ca="1" si="30"/>
        <v>35</v>
      </c>
      <c r="CP33" s="4"/>
      <c r="CQ33" s="4">
        <v>33</v>
      </c>
      <c r="CR33" s="4">
        <v>6</v>
      </c>
      <c r="CS33" s="4">
        <v>3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/>
      <c r="CA34" s="11"/>
      <c r="CB34" s="4"/>
      <c r="CC34" s="4"/>
      <c r="CD34" s="4"/>
      <c r="CE34" s="4"/>
      <c r="CG34" s="10">
        <f t="shared" ca="1" si="27"/>
        <v>0.90634063880391413</v>
      </c>
      <c r="CH34" s="11">
        <f t="shared" ca="1" si="28"/>
        <v>5</v>
      </c>
      <c r="CI34" s="4"/>
      <c r="CJ34" s="4">
        <v>34</v>
      </c>
      <c r="CK34" s="4">
        <v>7</v>
      </c>
      <c r="CL34" s="4">
        <v>1</v>
      </c>
      <c r="CN34" s="10">
        <f t="shared" ca="1" si="29"/>
        <v>0.46746648344526653</v>
      </c>
      <c r="CO34" s="11">
        <f t="shared" ca="1" si="30"/>
        <v>23</v>
      </c>
      <c r="CP34" s="4"/>
      <c r="CQ34" s="4">
        <v>34</v>
      </c>
      <c r="CR34" s="4">
        <v>7</v>
      </c>
      <c r="CS34" s="4">
        <v>1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41</v>
      </c>
      <c r="AB35" s="3" t="s">
        <v>40</v>
      </c>
      <c r="AC35" s="4"/>
      <c r="BS35" s="10"/>
      <c r="BT35" s="11"/>
      <c r="BU35" s="11"/>
      <c r="BV35" s="4"/>
      <c r="BW35" s="4"/>
      <c r="BX35" s="4"/>
      <c r="BY35" s="4"/>
      <c r="BZ35" s="10"/>
      <c r="CA35" s="11"/>
      <c r="CB35" s="4"/>
      <c r="CC35" s="4"/>
      <c r="CD35" s="4"/>
      <c r="CE35" s="4"/>
      <c r="CG35" s="10">
        <f t="shared" ca="1" si="27"/>
        <v>0.52401146681626487</v>
      </c>
      <c r="CH35" s="11">
        <f t="shared" ca="1" si="28"/>
        <v>16</v>
      </c>
      <c r="CI35" s="4"/>
      <c r="CJ35" s="4">
        <v>35</v>
      </c>
      <c r="CK35" s="4">
        <v>7</v>
      </c>
      <c r="CL35" s="4">
        <v>2</v>
      </c>
      <c r="CN35" s="10">
        <f t="shared" ca="1" si="29"/>
        <v>0.43320534726777782</v>
      </c>
      <c r="CO35" s="11">
        <f t="shared" ca="1" si="30"/>
        <v>25</v>
      </c>
      <c r="CP35" s="4"/>
      <c r="CQ35" s="4">
        <v>35</v>
      </c>
      <c r="CR35" s="4">
        <v>7</v>
      </c>
      <c r="CS35" s="4">
        <v>2</v>
      </c>
    </row>
    <row r="36" spans="1:97" ht="45.95" customHeight="1" thickBot="1" x14ac:dyDescent="0.3">
      <c r="A36" s="45"/>
      <c r="B36" s="46"/>
      <c r="C36" s="67" t="str">
        <f t="shared" ref="C36" ca="1" si="32">C5</f>
        <v>0.11＋0.77＝</v>
      </c>
      <c r="D36" s="68"/>
      <c r="E36" s="68"/>
      <c r="F36" s="68"/>
      <c r="G36" s="69">
        <f ca="1">G5</f>
        <v>0.88</v>
      </c>
      <c r="H36" s="70"/>
      <c r="I36" s="47"/>
      <c r="J36" s="48"/>
      <c r="K36" s="25"/>
      <c r="L36" s="25"/>
      <c r="M36" s="67" t="str">
        <f t="shared" ref="M36" ca="1" si="33">M5</f>
        <v>0.35＋0.63＝</v>
      </c>
      <c r="N36" s="68"/>
      <c r="O36" s="68"/>
      <c r="P36" s="68"/>
      <c r="Q36" s="69">
        <f ca="1">Q5</f>
        <v>0.98</v>
      </c>
      <c r="R36" s="70"/>
      <c r="S36" s="47"/>
      <c r="T36" s="28"/>
      <c r="Y36" s="4" t="s">
        <v>38</v>
      </c>
      <c r="Z36" s="4" t="str">
        <f ca="1">IF(AND($AA36=0,$AB36=0),"OKA",IF(AB36=0,"OKB","NO"))</f>
        <v>NO</v>
      </c>
      <c r="AA36" s="49">
        <f t="shared" ref="AA36" ca="1" si="34">AT1</f>
        <v>8</v>
      </c>
      <c r="AB36" s="49">
        <f t="shared" ref="AB36" ca="1" si="35">AU1</f>
        <v>8</v>
      </c>
      <c r="AC36" s="4"/>
      <c r="BS36" s="10"/>
      <c r="BT36" s="11"/>
      <c r="BU36" s="11"/>
      <c r="BV36" s="4"/>
      <c r="BW36" s="4"/>
      <c r="BX36" s="4"/>
      <c r="BY36" s="4"/>
      <c r="BZ36" s="10"/>
      <c r="CA36" s="11"/>
      <c r="CB36" s="4"/>
      <c r="CC36" s="4"/>
      <c r="CD36" s="4"/>
      <c r="CE36" s="4"/>
      <c r="CG36" s="10">
        <f t="shared" ca="1" si="27"/>
        <v>5.9980085155703078E-3</v>
      </c>
      <c r="CH36" s="11">
        <f t="shared" ca="1" si="28"/>
        <v>36</v>
      </c>
      <c r="CI36" s="4"/>
      <c r="CJ36" s="4">
        <v>36</v>
      </c>
      <c r="CK36" s="4">
        <v>8</v>
      </c>
      <c r="CL36" s="4">
        <v>1</v>
      </c>
      <c r="CN36" s="10">
        <f t="shared" ca="1" si="29"/>
        <v>0.28732442505950861</v>
      </c>
      <c r="CO36" s="11">
        <f t="shared" ca="1" si="30"/>
        <v>30</v>
      </c>
      <c r="CP36" s="4"/>
      <c r="CQ36" s="4">
        <v>36</v>
      </c>
      <c r="CR36" s="4">
        <v>8</v>
      </c>
      <c r="CS36" s="4">
        <v>1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41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6">IF(AND($AA37=0,$AB37=0),"OKA",IF(AB37=0,"OKB","NO"))</f>
        <v>NO</v>
      </c>
      <c r="AA37" s="49">
        <f t="shared" ref="AA37:AB47" ca="1" si="37">AT2</f>
        <v>9</v>
      </c>
      <c r="AB37" s="49">
        <f t="shared" ca="1" si="37"/>
        <v>8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/>
      <c r="CH37" s="11"/>
      <c r="CI37" s="4"/>
      <c r="CJ37" s="4"/>
      <c r="CK37" s="4"/>
      <c r="CL37" s="4"/>
      <c r="CN37" s="10"/>
      <c r="CO37" s="11"/>
      <c r="CP37" s="4"/>
      <c r="CQ37" s="4"/>
      <c r="CR37" s="4"/>
      <c r="CS37" s="4"/>
    </row>
    <row r="38" spans="1:97" ht="54.95" customHeight="1" x14ac:dyDescent="0.25">
      <c r="A38" s="20"/>
      <c r="B38" s="13"/>
      <c r="C38" s="50"/>
      <c r="D38" s="51">
        <f t="shared" ref="C38:H40" ca="1" si="38">D7</f>
        <v>0</v>
      </c>
      <c r="E38" s="52">
        <f t="shared" ca="1" si="38"/>
        <v>0</v>
      </c>
      <c r="F38" s="52" t="str">
        <f t="shared" ca="1" si="38"/>
        <v>.</v>
      </c>
      <c r="G38" s="53">
        <f t="shared" ca="1" si="38"/>
        <v>1</v>
      </c>
      <c r="H38" s="53">
        <f t="shared" ca="1" si="38"/>
        <v>1</v>
      </c>
      <c r="I38" s="30"/>
      <c r="J38" s="28"/>
      <c r="K38" s="13"/>
      <c r="L38" s="13"/>
      <c r="M38" s="50"/>
      <c r="N38" s="51">
        <f t="shared" ref="N38:R38" ca="1" si="39">N7</f>
        <v>0</v>
      </c>
      <c r="O38" s="52">
        <f t="shared" ca="1" si="39"/>
        <v>0</v>
      </c>
      <c r="P38" s="52" t="str">
        <f t="shared" ca="1" si="39"/>
        <v>.</v>
      </c>
      <c r="Q38" s="53">
        <f t="shared" ca="1" si="39"/>
        <v>3</v>
      </c>
      <c r="R38" s="53">
        <f t="shared" ca="1" si="39"/>
        <v>5</v>
      </c>
      <c r="S38" s="30"/>
      <c r="T38" s="28"/>
      <c r="Y38" s="4" t="s">
        <v>39</v>
      </c>
      <c r="Z38" s="4" t="str">
        <f t="shared" ca="1" si="36"/>
        <v>NO</v>
      </c>
      <c r="AA38" s="49">
        <f t="shared" ca="1" si="37"/>
        <v>9</v>
      </c>
      <c r="AB38" s="49">
        <f t="shared" ca="1" si="37"/>
        <v>9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/>
      <c r="CH38" s="11"/>
      <c r="CI38" s="4"/>
      <c r="CJ38" s="4"/>
      <c r="CK38" s="4"/>
      <c r="CL38" s="4"/>
      <c r="CN38" s="10"/>
      <c r="CO38" s="11"/>
      <c r="CP38" s="4"/>
      <c r="CQ38" s="4"/>
      <c r="CR38" s="4"/>
      <c r="CS38" s="4"/>
    </row>
    <row r="39" spans="1:97" ht="54.95" customHeight="1" thickBot="1" x14ac:dyDescent="0.3">
      <c r="A39" s="20"/>
      <c r="B39" s="13"/>
      <c r="C39" s="54" t="str">
        <f t="shared" ca="1" si="38"/>
        <v/>
      </c>
      <c r="D39" s="55" t="str">
        <f t="shared" ca="1" si="38"/>
        <v>＋</v>
      </c>
      <c r="E39" s="56">
        <f t="shared" ca="1" si="38"/>
        <v>0</v>
      </c>
      <c r="F39" s="56" t="str">
        <f t="shared" ca="1" si="38"/>
        <v>.</v>
      </c>
      <c r="G39" s="57">
        <f t="shared" ca="1" si="38"/>
        <v>7</v>
      </c>
      <c r="H39" s="57">
        <f t="shared" ca="1" si="38"/>
        <v>7</v>
      </c>
      <c r="I39" s="30"/>
      <c r="J39" s="28"/>
      <c r="K39" s="13"/>
      <c r="L39" s="13"/>
      <c r="M39" s="54" t="str">
        <f t="shared" ref="M39:R40" ca="1" si="40">M8</f>
        <v/>
      </c>
      <c r="N39" s="55" t="str">
        <f t="shared" ca="1" si="40"/>
        <v>＋</v>
      </c>
      <c r="O39" s="56">
        <f t="shared" ca="1" si="40"/>
        <v>0</v>
      </c>
      <c r="P39" s="56" t="str">
        <f t="shared" ca="1" si="40"/>
        <v>.</v>
      </c>
      <c r="Q39" s="57">
        <f t="shared" ca="1" si="40"/>
        <v>6</v>
      </c>
      <c r="R39" s="57">
        <f t="shared" ca="1" si="40"/>
        <v>3</v>
      </c>
      <c r="S39" s="30"/>
      <c r="T39" s="28"/>
      <c r="V39" s="58"/>
      <c r="Y39" s="4" t="s">
        <v>27</v>
      </c>
      <c r="Z39" s="4" t="str">
        <f t="shared" ca="1" si="36"/>
        <v>NO</v>
      </c>
      <c r="AA39" s="49">
        <f t="shared" ca="1" si="37"/>
        <v>9</v>
      </c>
      <c r="AB39" s="49">
        <f t="shared" ca="1" si="37"/>
        <v>2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/>
      <c r="CH39" s="11"/>
      <c r="CI39" s="4"/>
      <c r="CJ39" s="4"/>
      <c r="CK39" s="4"/>
      <c r="CL39" s="4"/>
      <c r="CN39" s="10"/>
      <c r="CO39" s="11"/>
      <c r="CP39" s="4"/>
      <c r="CQ39" s="4"/>
      <c r="CR39" s="4"/>
      <c r="CS39" s="4"/>
    </row>
    <row r="40" spans="1:97" ht="54.95" customHeight="1" x14ac:dyDescent="0.25">
      <c r="A40" s="20"/>
      <c r="B40" s="13"/>
      <c r="C40" s="59"/>
      <c r="D40" s="60">
        <f ca="1">D9</f>
        <v>0</v>
      </c>
      <c r="E40" s="61">
        <f t="shared" ca="1" si="38"/>
        <v>0</v>
      </c>
      <c r="F40" s="61" t="str">
        <f t="shared" si="38"/>
        <v>.</v>
      </c>
      <c r="G40" s="62">
        <f t="shared" ca="1" si="38"/>
        <v>8</v>
      </c>
      <c r="H40" s="63">
        <f t="shared" ca="1" si="38"/>
        <v>8</v>
      </c>
      <c r="I40" s="64"/>
      <c r="J40" s="28"/>
      <c r="K40" s="13"/>
      <c r="L40" s="13"/>
      <c r="M40" s="59"/>
      <c r="N40" s="60">
        <f ca="1">N9</f>
        <v>0</v>
      </c>
      <c r="O40" s="61">
        <f t="shared" ca="1" si="40"/>
        <v>0</v>
      </c>
      <c r="P40" s="61" t="str">
        <f t="shared" si="40"/>
        <v>.</v>
      </c>
      <c r="Q40" s="62">
        <f t="shared" ca="1" si="40"/>
        <v>9</v>
      </c>
      <c r="R40" s="63">
        <f t="shared" ca="1" si="40"/>
        <v>8</v>
      </c>
      <c r="S40" s="64"/>
      <c r="T40" s="28"/>
      <c r="V40" s="58"/>
      <c r="Y40" s="4" t="s">
        <v>28</v>
      </c>
      <c r="Z40" s="4" t="str">
        <f t="shared" ca="1" si="36"/>
        <v>NO</v>
      </c>
      <c r="AA40" s="49">
        <f t="shared" ca="1" si="37"/>
        <v>7</v>
      </c>
      <c r="AB40" s="49">
        <f t="shared" ca="1" si="37"/>
        <v>3</v>
      </c>
      <c r="AC40" s="58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/>
      <c r="CH40" s="11"/>
      <c r="CI40" s="4"/>
      <c r="CJ40" s="4"/>
      <c r="CK40" s="4"/>
      <c r="CL40" s="4"/>
      <c r="CN40" s="10"/>
      <c r="CO40" s="11"/>
      <c r="CP40" s="4"/>
      <c r="CQ40" s="4"/>
      <c r="CR40" s="4"/>
      <c r="CS40" s="4"/>
    </row>
    <row r="41" spans="1:97" ht="9.9499999999999993" customHeight="1" x14ac:dyDescent="0.25">
      <c r="A41" s="34"/>
      <c r="B41" s="35"/>
      <c r="C41" s="35"/>
      <c r="D41" s="36"/>
      <c r="E41" s="37"/>
      <c r="F41" s="35"/>
      <c r="G41" s="35"/>
      <c r="H41" s="35"/>
      <c r="I41" s="35"/>
      <c r="J41" s="38"/>
      <c r="K41" s="35"/>
      <c r="L41" s="35"/>
      <c r="M41" s="35"/>
      <c r="N41" s="35"/>
      <c r="O41" s="35"/>
      <c r="P41" s="35"/>
      <c r="Q41" s="35"/>
      <c r="R41" s="35"/>
      <c r="S41" s="35"/>
      <c r="T41" s="38"/>
      <c r="Y41" s="4" t="s">
        <v>29</v>
      </c>
      <c r="Z41" s="4" t="str">
        <f t="shared" ca="1" si="36"/>
        <v>NO</v>
      </c>
      <c r="AA41" s="49">
        <f t="shared" ca="1" si="37"/>
        <v>7</v>
      </c>
      <c r="AB41" s="49">
        <f t="shared" ca="1" si="37"/>
        <v>9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/>
      <c r="CH41" s="11"/>
      <c r="CI41" s="4"/>
      <c r="CJ41" s="4"/>
      <c r="CK41" s="4"/>
      <c r="CL41" s="4"/>
      <c r="CN41" s="10"/>
      <c r="CO41" s="11"/>
      <c r="CP41" s="4"/>
      <c r="CQ41" s="4"/>
      <c r="CR41" s="4"/>
      <c r="CS41" s="4"/>
    </row>
    <row r="42" spans="1:97" ht="18.75" customHeight="1" thickBot="1" x14ac:dyDescent="0.3">
      <c r="A42" s="39"/>
      <c r="B42" s="17"/>
      <c r="C42" s="16" t="str">
        <f>C11</f>
        <v>③</v>
      </c>
      <c r="D42" s="40"/>
      <c r="E42" s="18"/>
      <c r="F42" s="17"/>
      <c r="G42" s="17"/>
      <c r="H42" s="17"/>
      <c r="I42" s="17"/>
      <c r="J42" s="19"/>
      <c r="K42" s="39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6"/>
        <v>NO</v>
      </c>
      <c r="AA42" s="49">
        <f t="shared" ca="1" si="37"/>
        <v>6</v>
      </c>
      <c r="AB42" s="49">
        <f t="shared" ca="1" si="37"/>
        <v>7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/>
      <c r="CH42" s="11"/>
      <c r="CI42" s="4"/>
      <c r="CJ42" s="4"/>
      <c r="CK42" s="4"/>
      <c r="CL42" s="4"/>
      <c r="CN42" s="10"/>
      <c r="CO42" s="11"/>
      <c r="CP42" s="4"/>
      <c r="CQ42" s="4"/>
      <c r="CR42" s="4"/>
      <c r="CS42" s="4"/>
    </row>
    <row r="43" spans="1:97" ht="45.95" customHeight="1" thickBot="1" x14ac:dyDescent="0.3">
      <c r="A43" s="24"/>
      <c r="B43" s="25"/>
      <c r="C43" s="67" t="str">
        <f t="shared" ref="C43" ca="1" si="41">C12</f>
        <v>0.52＋0.47＝</v>
      </c>
      <c r="D43" s="68"/>
      <c r="E43" s="68"/>
      <c r="F43" s="68"/>
      <c r="G43" s="69">
        <f ca="1">G12</f>
        <v>0.99</v>
      </c>
      <c r="H43" s="70"/>
      <c r="I43" s="47"/>
      <c r="J43" s="28"/>
      <c r="K43" s="24"/>
      <c r="L43" s="25"/>
      <c r="M43" s="67" t="str">
        <f t="shared" ref="M43" ca="1" si="42">M12</f>
        <v>0.21＋0.71＝</v>
      </c>
      <c r="N43" s="68"/>
      <c r="O43" s="68"/>
      <c r="P43" s="68"/>
      <c r="Q43" s="69">
        <f ca="1">Q12</f>
        <v>0.92</v>
      </c>
      <c r="R43" s="70"/>
      <c r="S43" s="47"/>
      <c r="T43" s="28"/>
      <c r="Y43" s="4" t="s">
        <v>31</v>
      </c>
      <c r="Z43" s="4" t="str">
        <f t="shared" ca="1" si="36"/>
        <v>NO</v>
      </c>
      <c r="AA43" s="49">
        <f t="shared" ca="1" si="37"/>
        <v>4</v>
      </c>
      <c r="AB43" s="49">
        <f t="shared" ca="1" si="37"/>
        <v>5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/>
      <c r="CH43" s="11"/>
      <c r="CI43" s="4"/>
      <c r="CJ43" s="4"/>
      <c r="CK43" s="4"/>
      <c r="CL43" s="4"/>
      <c r="CN43" s="10"/>
      <c r="CO43" s="11"/>
      <c r="CP43" s="4"/>
      <c r="CQ43" s="4"/>
      <c r="CR43" s="4"/>
      <c r="CS43" s="4"/>
    </row>
    <row r="44" spans="1:97" ht="9.9499999999999993" customHeight="1" x14ac:dyDescent="0.25">
      <c r="A44" s="20"/>
      <c r="B44" s="13"/>
      <c r="C44" s="41"/>
      <c r="D44" s="42"/>
      <c r="E44" s="43"/>
      <c r="F44" s="13"/>
      <c r="G44" s="13"/>
      <c r="H44" s="13"/>
      <c r="I44" s="13"/>
      <c r="J44" s="28"/>
      <c r="K44" s="20"/>
      <c r="L44" s="13"/>
      <c r="M44" s="41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6"/>
        <v>NO</v>
      </c>
      <c r="AA44" s="49">
        <f t="shared" ca="1" si="37"/>
        <v>9</v>
      </c>
      <c r="AB44" s="49">
        <f t="shared" ca="1" si="37"/>
        <v>6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/>
      <c r="CH44" s="11"/>
      <c r="CI44" s="4"/>
      <c r="CJ44" s="4"/>
      <c r="CK44" s="4"/>
      <c r="CL44" s="4"/>
      <c r="CN44" s="10"/>
      <c r="CO44" s="11"/>
      <c r="CP44" s="4"/>
      <c r="CQ44" s="4"/>
      <c r="CR44" s="4"/>
      <c r="CS44" s="4"/>
    </row>
    <row r="45" spans="1:97" ht="54.95" customHeight="1" x14ac:dyDescent="0.25">
      <c r="A45" s="20"/>
      <c r="B45" s="13"/>
      <c r="C45" s="50"/>
      <c r="D45" s="51">
        <f t="shared" ref="D45:H45" ca="1" si="43">D14</f>
        <v>0</v>
      </c>
      <c r="E45" s="52">
        <f t="shared" ca="1" si="43"/>
        <v>0</v>
      </c>
      <c r="F45" s="52" t="str">
        <f t="shared" ca="1" si="43"/>
        <v>.</v>
      </c>
      <c r="G45" s="53">
        <f t="shared" ca="1" si="43"/>
        <v>5</v>
      </c>
      <c r="H45" s="53">
        <f t="shared" ca="1" si="43"/>
        <v>2</v>
      </c>
      <c r="I45" s="30"/>
      <c r="J45" s="28"/>
      <c r="K45" s="20"/>
      <c r="L45" s="13"/>
      <c r="M45" s="50"/>
      <c r="N45" s="51">
        <f t="shared" ref="N45:R45" ca="1" si="44">N14</f>
        <v>0</v>
      </c>
      <c r="O45" s="52">
        <f t="shared" ca="1" si="44"/>
        <v>0</v>
      </c>
      <c r="P45" s="52" t="str">
        <f t="shared" ca="1" si="44"/>
        <v>.</v>
      </c>
      <c r="Q45" s="53">
        <f t="shared" ca="1" si="44"/>
        <v>2</v>
      </c>
      <c r="R45" s="53">
        <f t="shared" ca="1" si="44"/>
        <v>1</v>
      </c>
      <c r="S45" s="30"/>
      <c r="T45" s="28"/>
      <c r="Y45" s="4" t="s">
        <v>33</v>
      </c>
      <c r="Z45" s="4" t="str">
        <f t="shared" ca="1" si="36"/>
        <v>NO</v>
      </c>
      <c r="AA45" s="49">
        <f t="shared" ca="1" si="37"/>
        <v>7</v>
      </c>
      <c r="AB45" s="49">
        <f t="shared" ca="1" si="37"/>
        <v>8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/>
      <c r="CH45" s="11"/>
      <c r="CI45" s="4"/>
      <c r="CJ45" s="4"/>
      <c r="CK45" s="4"/>
      <c r="CL45" s="4"/>
      <c r="CN45" s="10"/>
      <c r="CO45" s="11"/>
      <c r="CP45" s="4"/>
      <c r="CQ45" s="4"/>
      <c r="CR45" s="4"/>
      <c r="CS45" s="4"/>
    </row>
    <row r="46" spans="1:97" ht="54.95" customHeight="1" thickBot="1" x14ac:dyDescent="0.3">
      <c r="A46" s="20"/>
      <c r="B46" s="13"/>
      <c r="C46" s="54" t="str">
        <f t="shared" ref="C46:H47" ca="1" si="45">C15</f>
        <v/>
      </c>
      <c r="D46" s="55" t="str">
        <f t="shared" ca="1" si="45"/>
        <v>＋</v>
      </c>
      <c r="E46" s="56">
        <f t="shared" ca="1" si="45"/>
        <v>0</v>
      </c>
      <c r="F46" s="56" t="str">
        <f t="shared" ca="1" si="45"/>
        <v>.</v>
      </c>
      <c r="G46" s="57">
        <f t="shared" ca="1" si="45"/>
        <v>4</v>
      </c>
      <c r="H46" s="57">
        <f t="shared" ca="1" si="45"/>
        <v>7</v>
      </c>
      <c r="I46" s="30"/>
      <c r="J46" s="28"/>
      <c r="K46" s="20"/>
      <c r="L46" s="13"/>
      <c r="M46" s="54" t="str">
        <f t="shared" ref="M46:R47" ca="1" si="46">M15</f>
        <v/>
      </c>
      <c r="N46" s="55" t="str">
        <f t="shared" ca="1" si="46"/>
        <v>＋</v>
      </c>
      <c r="O46" s="56">
        <f t="shared" ca="1" si="46"/>
        <v>0</v>
      </c>
      <c r="P46" s="56" t="str">
        <f t="shared" ca="1" si="46"/>
        <v>.</v>
      </c>
      <c r="Q46" s="57">
        <f t="shared" ca="1" si="46"/>
        <v>7</v>
      </c>
      <c r="R46" s="57">
        <f t="shared" ca="1" si="46"/>
        <v>1</v>
      </c>
      <c r="S46" s="30"/>
      <c r="T46" s="28"/>
      <c r="Y46" s="2" t="s">
        <v>34</v>
      </c>
      <c r="Z46" s="4" t="str">
        <f t="shared" ca="1" si="36"/>
        <v>NO</v>
      </c>
      <c r="AA46" s="49">
        <f t="shared" ca="1" si="37"/>
        <v>2</v>
      </c>
      <c r="AB46" s="49">
        <f t="shared" ca="1" si="37"/>
        <v>5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/>
      <c r="CH46" s="11"/>
      <c r="CI46" s="4"/>
      <c r="CJ46" s="4"/>
      <c r="CK46" s="4"/>
      <c r="CL46" s="4"/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59"/>
      <c r="D47" s="60">
        <f ca="1">D16</f>
        <v>0</v>
      </c>
      <c r="E47" s="61">
        <f t="shared" ca="1" si="45"/>
        <v>0</v>
      </c>
      <c r="F47" s="61" t="str">
        <f t="shared" si="45"/>
        <v>.</v>
      </c>
      <c r="G47" s="62">
        <f t="shared" ca="1" si="45"/>
        <v>9</v>
      </c>
      <c r="H47" s="63">
        <f t="shared" ca="1" si="45"/>
        <v>9</v>
      </c>
      <c r="I47" s="64"/>
      <c r="J47" s="28"/>
      <c r="K47" s="13"/>
      <c r="L47" s="13"/>
      <c r="M47" s="59"/>
      <c r="N47" s="60">
        <f ca="1">N16</f>
        <v>0</v>
      </c>
      <c r="O47" s="61">
        <f t="shared" ca="1" si="46"/>
        <v>0</v>
      </c>
      <c r="P47" s="61" t="str">
        <f t="shared" si="46"/>
        <v>.</v>
      </c>
      <c r="Q47" s="62">
        <f t="shared" ca="1" si="46"/>
        <v>9</v>
      </c>
      <c r="R47" s="63">
        <f t="shared" ca="1" si="46"/>
        <v>2</v>
      </c>
      <c r="S47" s="64"/>
      <c r="T47" s="28"/>
      <c r="Y47" s="2" t="s">
        <v>35</v>
      </c>
      <c r="Z47" s="4" t="str">
        <f t="shared" ca="1" si="36"/>
        <v>NO</v>
      </c>
      <c r="AA47" s="49">
        <f t="shared" ca="1" si="37"/>
        <v>9</v>
      </c>
      <c r="AB47" s="49">
        <f t="shared" ca="1" si="37"/>
        <v>5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/>
      <c r="CH47" s="11"/>
      <c r="CI47" s="4"/>
      <c r="CJ47" s="4"/>
      <c r="CK47" s="4"/>
      <c r="CL47" s="4"/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34"/>
      <c r="B48" s="35"/>
      <c r="C48" s="35"/>
      <c r="D48" s="36"/>
      <c r="E48" s="37"/>
      <c r="F48" s="35"/>
      <c r="G48" s="35"/>
      <c r="H48" s="35"/>
      <c r="I48" s="35"/>
      <c r="J48" s="38"/>
      <c r="K48" s="34"/>
      <c r="L48" s="35"/>
      <c r="M48" s="35"/>
      <c r="N48" s="35"/>
      <c r="O48" s="35"/>
      <c r="P48" s="35"/>
      <c r="Q48" s="35"/>
      <c r="R48" s="35"/>
      <c r="S48" s="35"/>
      <c r="T48" s="38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/>
      <c r="CH48" s="11"/>
      <c r="CI48" s="4"/>
      <c r="CJ48" s="4"/>
      <c r="CK48" s="4"/>
      <c r="CL48" s="4"/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39"/>
      <c r="B49" s="17"/>
      <c r="C49" s="16" t="str">
        <f>C18</f>
        <v>⑤</v>
      </c>
      <c r="D49" s="40"/>
      <c r="E49" s="18"/>
      <c r="F49" s="17"/>
      <c r="G49" s="17"/>
      <c r="H49" s="17"/>
      <c r="I49" s="17"/>
      <c r="J49" s="19"/>
      <c r="K49" s="39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/>
      <c r="CH49" s="11"/>
      <c r="CI49" s="4"/>
      <c r="CJ49" s="4"/>
      <c r="CK49" s="4"/>
      <c r="CL49" s="4"/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67" t="str">
        <f t="shared" ref="C50" ca="1" si="47">C19</f>
        <v>0.12＋0.61＝</v>
      </c>
      <c r="D50" s="68"/>
      <c r="E50" s="68"/>
      <c r="F50" s="68"/>
      <c r="G50" s="69">
        <f ca="1">G19</f>
        <v>0.73</v>
      </c>
      <c r="H50" s="70"/>
      <c r="I50" s="47"/>
      <c r="J50" s="28"/>
      <c r="K50" s="24"/>
      <c r="L50" s="25"/>
      <c r="M50" s="67" t="str">
        <f t="shared" ref="M50" ca="1" si="48">M19</f>
        <v>0.63＋0.16＝</v>
      </c>
      <c r="N50" s="68"/>
      <c r="O50" s="68"/>
      <c r="P50" s="68"/>
      <c r="Q50" s="69">
        <f ca="1">Q19</f>
        <v>0.79</v>
      </c>
      <c r="R50" s="70"/>
      <c r="S50" s="47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/>
      <c r="CH50" s="11"/>
      <c r="CI50" s="4"/>
      <c r="CJ50" s="4"/>
      <c r="CK50" s="4"/>
      <c r="CL50" s="4"/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41"/>
      <c r="D51" s="42"/>
      <c r="E51" s="43"/>
      <c r="F51" s="13"/>
      <c r="G51" s="13"/>
      <c r="H51" s="13"/>
      <c r="I51" s="13"/>
      <c r="J51" s="28"/>
      <c r="K51" s="20"/>
      <c r="L51" s="13"/>
      <c r="M51" s="41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/>
      <c r="CH51" s="11"/>
      <c r="CI51" s="4"/>
      <c r="CJ51" s="4"/>
      <c r="CK51" s="4"/>
      <c r="CL51" s="4"/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50"/>
      <c r="D52" s="51">
        <f t="shared" ref="D52:H52" ca="1" si="49">D21</f>
        <v>0</v>
      </c>
      <c r="E52" s="52">
        <f t="shared" ca="1" si="49"/>
        <v>0</v>
      </c>
      <c r="F52" s="52" t="str">
        <f t="shared" ca="1" si="49"/>
        <v>.</v>
      </c>
      <c r="G52" s="53">
        <f t="shared" ca="1" si="49"/>
        <v>1</v>
      </c>
      <c r="H52" s="53">
        <f t="shared" ca="1" si="49"/>
        <v>2</v>
      </c>
      <c r="I52" s="30"/>
      <c r="J52" s="28"/>
      <c r="K52" s="20"/>
      <c r="L52" s="13"/>
      <c r="M52" s="50"/>
      <c r="N52" s="51">
        <f t="shared" ref="N52:R52" ca="1" si="50">N21</f>
        <v>0</v>
      </c>
      <c r="O52" s="52">
        <f t="shared" ca="1" si="50"/>
        <v>0</v>
      </c>
      <c r="P52" s="52" t="str">
        <f t="shared" ca="1" si="50"/>
        <v>.</v>
      </c>
      <c r="Q52" s="53">
        <f t="shared" ca="1" si="50"/>
        <v>6</v>
      </c>
      <c r="R52" s="53">
        <f t="shared" ca="1" si="50"/>
        <v>3</v>
      </c>
      <c r="S52" s="30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/>
      <c r="CH52" s="11"/>
      <c r="CI52" s="4"/>
      <c r="CJ52" s="4"/>
      <c r="CK52" s="4"/>
      <c r="CL52" s="4"/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54" t="str">
        <f t="shared" ref="C53:H54" ca="1" si="51">C22</f>
        <v/>
      </c>
      <c r="D53" s="55" t="str">
        <f t="shared" ca="1" si="51"/>
        <v>＋</v>
      </c>
      <c r="E53" s="56">
        <f t="shared" ca="1" si="51"/>
        <v>0</v>
      </c>
      <c r="F53" s="56" t="str">
        <f t="shared" ca="1" si="51"/>
        <v>.</v>
      </c>
      <c r="G53" s="57">
        <f t="shared" ca="1" si="51"/>
        <v>6</v>
      </c>
      <c r="H53" s="57">
        <f t="shared" ca="1" si="51"/>
        <v>1</v>
      </c>
      <c r="I53" s="30"/>
      <c r="J53" s="28"/>
      <c r="K53" s="20"/>
      <c r="L53" s="13"/>
      <c r="M53" s="54" t="str">
        <f t="shared" ref="M53:R54" ca="1" si="52">M22</f>
        <v/>
      </c>
      <c r="N53" s="55" t="str">
        <f t="shared" ca="1" si="52"/>
        <v>＋</v>
      </c>
      <c r="O53" s="56">
        <f t="shared" ca="1" si="52"/>
        <v>0</v>
      </c>
      <c r="P53" s="56" t="str">
        <f t="shared" ca="1" si="52"/>
        <v>.</v>
      </c>
      <c r="Q53" s="57">
        <f t="shared" ca="1" si="52"/>
        <v>1</v>
      </c>
      <c r="R53" s="57">
        <f t="shared" ca="1" si="52"/>
        <v>6</v>
      </c>
      <c r="S53" s="30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/>
      <c r="CH53" s="11"/>
      <c r="CI53" s="4"/>
      <c r="CJ53" s="4"/>
      <c r="CK53" s="4"/>
      <c r="CL53" s="4"/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59"/>
      <c r="D54" s="60">
        <f ca="1">D23</f>
        <v>0</v>
      </c>
      <c r="E54" s="61">
        <f t="shared" ca="1" si="51"/>
        <v>0</v>
      </c>
      <c r="F54" s="61" t="str">
        <f t="shared" si="51"/>
        <v>.</v>
      </c>
      <c r="G54" s="62">
        <f t="shared" ca="1" si="51"/>
        <v>7</v>
      </c>
      <c r="H54" s="63">
        <f t="shared" ca="1" si="51"/>
        <v>3</v>
      </c>
      <c r="I54" s="64"/>
      <c r="J54" s="28"/>
      <c r="K54" s="13"/>
      <c r="L54" s="13"/>
      <c r="M54" s="59"/>
      <c r="N54" s="60">
        <f ca="1">N23</f>
        <v>0</v>
      </c>
      <c r="O54" s="61">
        <f t="shared" ca="1" si="52"/>
        <v>0</v>
      </c>
      <c r="P54" s="61" t="str">
        <f t="shared" si="52"/>
        <v>.</v>
      </c>
      <c r="Q54" s="62">
        <f t="shared" ca="1" si="52"/>
        <v>7</v>
      </c>
      <c r="R54" s="63">
        <f t="shared" ca="1" si="52"/>
        <v>9</v>
      </c>
      <c r="S54" s="64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/>
      <c r="CH54" s="11"/>
      <c r="CI54" s="4"/>
      <c r="CJ54" s="4"/>
      <c r="CK54" s="4"/>
      <c r="CL54" s="4"/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34"/>
      <c r="B55" s="35"/>
      <c r="C55" s="35"/>
      <c r="D55" s="36"/>
      <c r="E55" s="37"/>
      <c r="F55" s="35"/>
      <c r="G55" s="35"/>
      <c r="H55" s="35"/>
      <c r="I55" s="35"/>
      <c r="J55" s="38"/>
      <c r="K55" s="34"/>
      <c r="L55" s="35"/>
      <c r="M55" s="35"/>
      <c r="N55" s="35"/>
      <c r="O55" s="35"/>
      <c r="P55" s="35"/>
      <c r="Q55" s="35"/>
      <c r="R55" s="35"/>
      <c r="S55" s="35"/>
      <c r="T55" s="38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39"/>
      <c r="B56" s="17"/>
      <c r="C56" s="16" t="str">
        <f>C25</f>
        <v>⑦</v>
      </c>
      <c r="D56" s="40"/>
      <c r="E56" s="18"/>
      <c r="F56" s="17"/>
      <c r="G56" s="17"/>
      <c r="H56" s="17"/>
      <c r="I56" s="17"/>
      <c r="J56" s="19"/>
      <c r="K56" s="39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67" t="str">
        <f t="shared" ref="C57" ca="1" si="53">C26</f>
        <v>0.53＋0.14＝</v>
      </c>
      <c r="D57" s="68"/>
      <c r="E57" s="68"/>
      <c r="F57" s="68"/>
      <c r="G57" s="69">
        <f ca="1">G26</f>
        <v>0.67</v>
      </c>
      <c r="H57" s="70"/>
      <c r="I57" s="47"/>
      <c r="J57" s="28"/>
      <c r="K57" s="24"/>
      <c r="L57" s="25"/>
      <c r="M57" s="67" t="str">
        <f t="shared" ref="M57" ca="1" si="54">M26</f>
        <v>0.12＋0.33＝</v>
      </c>
      <c r="N57" s="68"/>
      <c r="O57" s="68"/>
      <c r="P57" s="68"/>
      <c r="Q57" s="69">
        <f ca="1">Q26</f>
        <v>0.45</v>
      </c>
      <c r="R57" s="70"/>
      <c r="S57" s="47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41"/>
      <c r="D58" s="42"/>
      <c r="E58" s="43"/>
      <c r="F58" s="13"/>
      <c r="G58" s="13"/>
      <c r="H58" s="13"/>
      <c r="I58" s="13"/>
      <c r="J58" s="28"/>
      <c r="K58" s="20"/>
      <c r="L58" s="13"/>
      <c r="M58" s="41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50"/>
      <c r="D59" s="51">
        <f t="shared" ref="D59:H59" ca="1" si="55">D28</f>
        <v>0</v>
      </c>
      <c r="E59" s="52">
        <f t="shared" ca="1" si="55"/>
        <v>0</v>
      </c>
      <c r="F59" s="52" t="str">
        <f t="shared" ca="1" si="55"/>
        <v>.</v>
      </c>
      <c r="G59" s="53">
        <f t="shared" ca="1" si="55"/>
        <v>5</v>
      </c>
      <c r="H59" s="53">
        <f t="shared" ca="1" si="55"/>
        <v>3</v>
      </c>
      <c r="I59" s="30"/>
      <c r="J59" s="28"/>
      <c r="K59" s="20"/>
      <c r="L59" s="13"/>
      <c r="M59" s="50"/>
      <c r="N59" s="51">
        <f t="shared" ref="N59:R59" ca="1" si="56">N28</f>
        <v>0</v>
      </c>
      <c r="O59" s="52">
        <f t="shared" ca="1" si="56"/>
        <v>0</v>
      </c>
      <c r="P59" s="52" t="str">
        <f t="shared" ca="1" si="56"/>
        <v>.</v>
      </c>
      <c r="Q59" s="53">
        <f t="shared" ca="1" si="56"/>
        <v>1</v>
      </c>
      <c r="R59" s="53">
        <f t="shared" ca="1" si="56"/>
        <v>2</v>
      </c>
      <c r="S59" s="30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54" t="str">
        <f t="shared" ref="C60:H61" ca="1" si="57">C29</f>
        <v/>
      </c>
      <c r="D60" s="55" t="str">
        <f t="shared" ca="1" si="57"/>
        <v>＋</v>
      </c>
      <c r="E60" s="56">
        <f t="shared" ca="1" si="57"/>
        <v>0</v>
      </c>
      <c r="F60" s="56" t="str">
        <f t="shared" ca="1" si="57"/>
        <v>.</v>
      </c>
      <c r="G60" s="57">
        <f t="shared" ca="1" si="57"/>
        <v>1</v>
      </c>
      <c r="H60" s="57">
        <f t="shared" ca="1" si="57"/>
        <v>4</v>
      </c>
      <c r="I60" s="30"/>
      <c r="J60" s="28"/>
      <c r="K60" s="20"/>
      <c r="L60" s="13"/>
      <c r="M60" s="54" t="str">
        <f t="shared" ref="M60:R61" ca="1" si="58">M29</f>
        <v/>
      </c>
      <c r="N60" s="55" t="str">
        <f t="shared" ca="1" si="58"/>
        <v>＋</v>
      </c>
      <c r="O60" s="56">
        <f t="shared" ca="1" si="58"/>
        <v>0</v>
      </c>
      <c r="P60" s="56" t="str">
        <f t="shared" ca="1" si="58"/>
        <v>.</v>
      </c>
      <c r="Q60" s="57">
        <f t="shared" ca="1" si="58"/>
        <v>3</v>
      </c>
      <c r="R60" s="57">
        <f t="shared" ca="1" si="58"/>
        <v>3</v>
      </c>
      <c r="S60" s="30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59"/>
      <c r="D61" s="60">
        <f ca="1">D30</f>
        <v>0</v>
      </c>
      <c r="E61" s="61">
        <f t="shared" ca="1" si="57"/>
        <v>0</v>
      </c>
      <c r="F61" s="61" t="str">
        <f t="shared" si="57"/>
        <v>.</v>
      </c>
      <c r="G61" s="62">
        <f t="shared" ca="1" si="57"/>
        <v>6</v>
      </c>
      <c r="H61" s="63">
        <f t="shared" ca="1" si="57"/>
        <v>7</v>
      </c>
      <c r="I61" s="64"/>
      <c r="J61" s="28"/>
      <c r="K61" s="13"/>
      <c r="L61" s="13"/>
      <c r="M61" s="59"/>
      <c r="N61" s="60">
        <f ca="1">N30</f>
        <v>0</v>
      </c>
      <c r="O61" s="61">
        <f t="shared" ca="1" si="58"/>
        <v>0</v>
      </c>
      <c r="P61" s="61" t="str">
        <f t="shared" si="58"/>
        <v>.</v>
      </c>
      <c r="Q61" s="62">
        <f t="shared" ca="1" si="58"/>
        <v>4</v>
      </c>
      <c r="R61" s="63">
        <f t="shared" ca="1" si="58"/>
        <v>5</v>
      </c>
      <c r="S61" s="64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34"/>
      <c r="B62" s="35"/>
      <c r="C62" s="35"/>
      <c r="D62" s="35"/>
      <c r="E62" s="37"/>
      <c r="F62" s="35"/>
      <c r="G62" s="35"/>
      <c r="H62" s="35"/>
      <c r="I62" s="35"/>
      <c r="J62" s="38"/>
      <c r="K62" s="34"/>
      <c r="L62" s="35"/>
      <c r="M62" s="35"/>
      <c r="N62" s="35"/>
      <c r="O62" s="35"/>
      <c r="P62" s="35"/>
      <c r="Q62" s="35"/>
      <c r="R62" s="35"/>
      <c r="S62" s="35"/>
      <c r="T62" s="38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N100" s="10"/>
      <c r="CO100" s="11"/>
      <c r="CQ100" s="4"/>
      <c r="CR100" s="4"/>
      <c r="CS100" s="4"/>
    </row>
  </sheetData>
  <sheetProtection algorithmName="SHA-512" hashValue="whToD0Z5BH4fyNc08WTsf8BW3qD0qWlBqXOAfMWx8qyw5mYaVqNOSISoSLJq/83XDWfX8YApNjvRsFg7LtlaQg==" saltValue="gP7c5rxz1QgDY7Nm0ZVCSg==" spinCount="100000" sheet="1" objects="1" scenarios="1" selectLockedCells="1"/>
  <mergeCells count="42">
    <mergeCell ref="S1:T1"/>
    <mergeCell ref="A1:R1"/>
    <mergeCell ref="C5:F5"/>
    <mergeCell ref="G5:H5"/>
    <mergeCell ref="M5:P5"/>
    <mergeCell ref="Q5:R5"/>
    <mergeCell ref="A2:E2"/>
    <mergeCell ref="F2:H2"/>
    <mergeCell ref="I2:T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S32:T32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5"/>
  <conditionalFormatting sqref="AF15:AF26">
    <cfRule type="expression" dxfId="1288" priority="249">
      <formula>$AF15="NO"</formula>
    </cfRule>
  </conditionalFormatting>
  <conditionalFormatting sqref="S7">
    <cfRule type="expression" dxfId="1287" priority="236">
      <formula>S7=0</formula>
    </cfRule>
  </conditionalFormatting>
  <conditionalFormatting sqref="S8">
    <cfRule type="expression" dxfId="1286" priority="235">
      <formula>S8=0</formula>
    </cfRule>
  </conditionalFormatting>
  <conditionalFormatting sqref="S14">
    <cfRule type="expression" dxfId="1285" priority="220">
      <formula>S14=0</formula>
    </cfRule>
  </conditionalFormatting>
  <conditionalFormatting sqref="S15">
    <cfRule type="expression" dxfId="1284" priority="219">
      <formula>S15=0</formula>
    </cfRule>
  </conditionalFormatting>
  <conditionalFormatting sqref="S21">
    <cfRule type="expression" dxfId="1283" priority="204">
      <formula>S21=0</formula>
    </cfRule>
  </conditionalFormatting>
  <conditionalFormatting sqref="S22">
    <cfRule type="expression" dxfId="1282" priority="203">
      <formula>S22=0</formula>
    </cfRule>
  </conditionalFormatting>
  <conditionalFormatting sqref="S28">
    <cfRule type="expression" dxfId="1281" priority="188">
      <formula>S28=0</formula>
    </cfRule>
  </conditionalFormatting>
  <conditionalFormatting sqref="S29">
    <cfRule type="expression" dxfId="1280" priority="187">
      <formula>S29=0</formula>
    </cfRule>
  </conditionalFormatting>
  <conditionalFormatting sqref="D38">
    <cfRule type="expression" dxfId="1279" priority="184">
      <formula>D38=0</formula>
    </cfRule>
  </conditionalFormatting>
  <conditionalFormatting sqref="D39">
    <cfRule type="expression" dxfId="1278" priority="183">
      <formula>D39=0</formula>
    </cfRule>
  </conditionalFormatting>
  <conditionalFormatting sqref="D40">
    <cfRule type="expression" dxfId="1277" priority="182">
      <formula>D40=0</formula>
    </cfRule>
  </conditionalFormatting>
  <conditionalFormatting sqref="C39">
    <cfRule type="expression" dxfId="1276" priority="181">
      <formula>C39=""</formula>
    </cfRule>
  </conditionalFormatting>
  <conditionalFormatting sqref="H38:I38">
    <cfRule type="expression" dxfId="1275" priority="180">
      <formula>H38=0</formula>
    </cfRule>
  </conditionalFormatting>
  <conditionalFormatting sqref="H39:I39">
    <cfRule type="expression" dxfId="1274" priority="179">
      <formula>H39=0</formula>
    </cfRule>
  </conditionalFormatting>
  <conditionalFormatting sqref="G38">
    <cfRule type="expression" dxfId="1273" priority="178">
      <formula>AND(G38=0,H38=0)</formula>
    </cfRule>
  </conditionalFormatting>
  <conditionalFormatting sqref="G39">
    <cfRule type="expression" dxfId="1272" priority="177">
      <formula>AND(G39=0,H39=0)</formula>
    </cfRule>
  </conditionalFormatting>
  <conditionalFormatting sqref="N38">
    <cfRule type="expression" dxfId="1271" priority="176">
      <formula>N38=0</formula>
    </cfRule>
  </conditionalFormatting>
  <conditionalFormatting sqref="N39">
    <cfRule type="expression" dxfId="1270" priority="175">
      <formula>N39=0</formula>
    </cfRule>
  </conditionalFormatting>
  <conditionalFormatting sqref="N40">
    <cfRule type="expression" dxfId="1269" priority="174">
      <formula>N40=0</formula>
    </cfRule>
  </conditionalFormatting>
  <conditionalFormatting sqref="M39">
    <cfRule type="expression" dxfId="1268" priority="173">
      <formula>M39=""</formula>
    </cfRule>
  </conditionalFormatting>
  <conditionalFormatting sqref="R38:S38">
    <cfRule type="expression" dxfId="1267" priority="172">
      <formula>R38=0</formula>
    </cfRule>
  </conditionalFormatting>
  <conditionalFormatting sqref="R39:S39">
    <cfRule type="expression" dxfId="1266" priority="171">
      <formula>R39=0</formula>
    </cfRule>
  </conditionalFormatting>
  <conditionalFormatting sqref="Q38">
    <cfRule type="expression" dxfId="1265" priority="170">
      <formula>AND(Q38=0,R38=0)</formula>
    </cfRule>
  </conditionalFormatting>
  <conditionalFormatting sqref="Q39">
    <cfRule type="expression" dxfId="1264" priority="169">
      <formula>AND(Q39=0,R39=0)</formula>
    </cfRule>
  </conditionalFormatting>
  <conditionalFormatting sqref="D45">
    <cfRule type="expression" dxfId="1263" priority="168">
      <formula>D45=0</formula>
    </cfRule>
  </conditionalFormatting>
  <conditionalFormatting sqref="D46">
    <cfRule type="expression" dxfId="1262" priority="167">
      <formula>D46=0</formula>
    </cfRule>
  </conditionalFormatting>
  <conditionalFormatting sqref="D47">
    <cfRule type="expression" dxfId="1261" priority="166">
      <formula>D47=0</formula>
    </cfRule>
  </conditionalFormatting>
  <conditionalFormatting sqref="C46">
    <cfRule type="expression" dxfId="1260" priority="165">
      <formula>C46=""</formula>
    </cfRule>
  </conditionalFormatting>
  <conditionalFormatting sqref="H45:I45">
    <cfRule type="expression" dxfId="1259" priority="164">
      <formula>H45=0</formula>
    </cfRule>
  </conditionalFormatting>
  <conditionalFormatting sqref="H46:I46">
    <cfRule type="expression" dxfId="1258" priority="163">
      <formula>H46=0</formula>
    </cfRule>
  </conditionalFormatting>
  <conditionalFormatting sqref="G45">
    <cfRule type="expression" dxfId="1257" priority="162">
      <formula>AND(G45=0,H45=0)</formula>
    </cfRule>
  </conditionalFormatting>
  <conditionalFormatting sqref="G46">
    <cfRule type="expression" dxfId="1256" priority="161">
      <formula>AND(G46=0,H46=0)</formula>
    </cfRule>
  </conditionalFormatting>
  <conditionalFormatting sqref="N45">
    <cfRule type="expression" dxfId="1255" priority="160">
      <formula>N45=0</formula>
    </cfRule>
  </conditionalFormatting>
  <conditionalFormatting sqref="N46">
    <cfRule type="expression" dxfId="1254" priority="159">
      <formula>N46=0</formula>
    </cfRule>
  </conditionalFormatting>
  <conditionalFormatting sqref="N47">
    <cfRule type="expression" dxfId="1253" priority="158">
      <formula>N47=0</formula>
    </cfRule>
  </conditionalFormatting>
  <conditionalFormatting sqref="M46">
    <cfRule type="expression" dxfId="1252" priority="157">
      <formula>M46=""</formula>
    </cfRule>
  </conditionalFormatting>
  <conditionalFormatting sqref="R45:S45">
    <cfRule type="expression" dxfId="1251" priority="156">
      <formula>R45=0</formula>
    </cfRule>
  </conditionalFormatting>
  <conditionalFormatting sqref="R46:S46">
    <cfRule type="expression" dxfId="1250" priority="155">
      <formula>R46=0</formula>
    </cfRule>
  </conditionalFormatting>
  <conditionalFormatting sqref="Q45">
    <cfRule type="expression" dxfId="1249" priority="154">
      <formula>AND(Q45=0,R45=0)</formula>
    </cfRule>
  </conditionalFormatting>
  <conditionalFormatting sqref="Q46">
    <cfRule type="expression" dxfId="1248" priority="153">
      <formula>AND(Q46=0,R46=0)</formula>
    </cfRule>
  </conditionalFormatting>
  <conditionalFormatting sqref="D52">
    <cfRule type="expression" dxfId="1247" priority="152">
      <formula>D52=0</formula>
    </cfRule>
  </conditionalFormatting>
  <conditionalFormatting sqref="D53">
    <cfRule type="expression" dxfId="1246" priority="151">
      <formula>D53=0</formula>
    </cfRule>
  </conditionalFormatting>
  <conditionalFormatting sqref="D54">
    <cfRule type="expression" dxfId="1245" priority="150">
      <formula>D54=0</formula>
    </cfRule>
  </conditionalFormatting>
  <conditionalFormatting sqref="C53">
    <cfRule type="expression" dxfId="1244" priority="149">
      <formula>C53=""</formula>
    </cfRule>
  </conditionalFormatting>
  <conditionalFormatting sqref="H52:I52">
    <cfRule type="expression" dxfId="1243" priority="148">
      <formula>H52=0</formula>
    </cfRule>
  </conditionalFormatting>
  <conditionalFormatting sqref="H53:I53">
    <cfRule type="expression" dxfId="1242" priority="147">
      <formula>H53=0</formula>
    </cfRule>
  </conditionalFormatting>
  <conditionalFormatting sqref="G52">
    <cfRule type="expression" dxfId="1241" priority="146">
      <formula>AND(G52=0,H52=0)</formula>
    </cfRule>
  </conditionalFormatting>
  <conditionalFormatting sqref="G53">
    <cfRule type="expression" dxfId="1240" priority="145">
      <formula>AND(G53=0,H53=0)</formula>
    </cfRule>
  </conditionalFormatting>
  <conditionalFormatting sqref="N52">
    <cfRule type="expression" dxfId="1239" priority="144">
      <formula>N52=0</formula>
    </cfRule>
  </conditionalFormatting>
  <conditionalFormatting sqref="N53">
    <cfRule type="expression" dxfId="1238" priority="143">
      <formula>N53=0</formula>
    </cfRule>
  </conditionalFormatting>
  <conditionalFormatting sqref="N54">
    <cfRule type="expression" dxfId="1237" priority="142">
      <formula>N54=0</formula>
    </cfRule>
  </conditionalFormatting>
  <conditionalFormatting sqref="M53">
    <cfRule type="expression" dxfId="1236" priority="141">
      <formula>M53=""</formula>
    </cfRule>
  </conditionalFormatting>
  <conditionalFormatting sqref="R52:S52">
    <cfRule type="expression" dxfId="1235" priority="140">
      <formula>R52=0</formula>
    </cfRule>
  </conditionalFormatting>
  <conditionalFormatting sqref="R53:S53">
    <cfRule type="expression" dxfId="1234" priority="139">
      <formula>R53=0</formula>
    </cfRule>
  </conditionalFormatting>
  <conditionalFormatting sqref="Q52">
    <cfRule type="expression" dxfId="1233" priority="138">
      <formula>AND(Q52=0,R52=0)</formula>
    </cfRule>
  </conditionalFormatting>
  <conditionalFormatting sqref="Q53">
    <cfRule type="expression" dxfId="1232" priority="137">
      <formula>AND(Q53=0,R53=0)</formula>
    </cfRule>
  </conditionalFormatting>
  <conditionalFormatting sqref="D59">
    <cfRule type="expression" dxfId="1231" priority="136">
      <formula>D59=0</formula>
    </cfRule>
  </conditionalFormatting>
  <conditionalFormatting sqref="D60">
    <cfRule type="expression" dxfId="1230" priority="135">
      <formula>D60=0</formula>
    </cfRule>
  </conditionalFormatting>
  <conditionalFormatting sqref="D61">
    <cfRule type="expression" dxfId="1229" priority="134">
      <formula>D61=0</formula>
    </cfRule>
  </conditionalFormatting>
  <conditionalFormatting sqref="C60">
    <cfRule type="expression" dxfId="1228" priority="133">
      <formula>C60=""</formula>
    </cfRule>
  </conditionalFormatting>
  <conditionalFormatting sqref="H59:I59">
    <cfRule type="expression" dxfId="1227" priority="132">
      <formula>H59=0</formula>
    </cfRule>
  </conditionalFormatting>
  <conditionalFormatting sqref="H60:I60">
    <cfRule type="expression" dxfId="1226" priority="131">
      <formula>H60=0</formula>
    </cfRule>
  </conditionalFormatting>
  <conditionalFormatting sqref="G59">
    <cfRule type="expression" dxfId="1225" priority="130">
      <formula>AND(G59=0,H59=0)</formula>
    </cfRule>
  </conditionalFormatting>
  <conditionalFormatting sqref="G60">
    <cfRule type="expression" dxfId="1224" priority="129">
      <formula>AND(G60=0,H60=0)</formula>
    </cfRule>
  </conditionalFormatting>
  <conditionalFormatting sqref="N59">
    <cfRule type="expression" dxfId="1223" priority="128">
      <formula>N59=0</formula>
    </cfRule>
  </conditionalFormatting>
  <conditionalFormatting sqref="N60">
    <cfRule type="expression" dxfId="1222" priority="127">
      <formula>N60=0</formula>
    </cfRule>
  </conditionalFormatting>
  <conditionalFormatting sqref="N61">
    <cfRule type="expression" dxfId="1221" priority="126">
      <formula>N61=0</formula>
    </cfRule>
  </conditionalFormatting>
  <conditionalFormatting sqref="M60">
    <cfRule type="expression" dxfId="1220" priority="125">
      <formula>M60=""</formula>
    </cfRule>
  </conditionalFormatting>
  <conditionalFormatting sqref="R59:S59">
    <cfRule type="expression" dxfId="1219" priority="124">
      <formula>R59=0</formula>
    </cfRule>
  </conditionalFormatting>
  <conditionalFormatting sqref="R60:S60">
    <cfRule type="expression" dxfId="1218" priority="123">
      <formula>R60=0</formula>
    </cfRule>
  </conditionalFormatting>
  <conditionalFormatting sqref="Q59">
    <cfRule type="expression" dxfId="1217" priority="122">
      <formula>AND(Q59=0,R59=0)</formula>
    </cfRule>
  </conditionalFormatting>
  <conditionalFormatting sqref="Q60">
    <cfRule type="expression" dxfId="1216" priority="121">
      <formula>AND(Q60=0,R60=0)</formula>
    </cfRule>
  </conditionalFormatting>
  <conditionalFormatting sqref="D7">
    <cfRule type="expression" dxfId="1215" priority="120">
      <formula>D7=0</formula>
    </cfRule>
  </conditionalFormatting>
  <conditionalFormatting sqref="D8">
    <cfRule type="expression" dxfId="1214" priority="119">
      <formula>D8=0</formula>
    </cfRule>
  </conditionalFormatting>
  <conditionalFormatting sqref="D9">
    <cfRule type="expression" dxfId="1213" priority="118">
      <formula>D9=0</formula>
    </cfRule>
  </conditionalFormatting>
  <conditionalFormatting sqref="C8">
    <cfRule type="expression" dxfId="1212" priority="117">
      <formula>C8=""</formula>
    </cfRule>
  </conditionalFormatting>
  <conditionalFormatting sqref="H7:I7">
    <cfRule type="expression" dxfId="1211" priority="116">
      <formula>H7=0</formula>
    </cfRule>
  </conditionalFormatting>
  <conditionalFormatting sqref="H8:I8">
    <cfRule type="expression" dxfId="1210" priority="115">
      <formula>H8=0</formula>
    </cfRule>
  </conditionalFormatting>
  <conditionalFormatting sqref="G7">
    <cfRule type="expression" dxfId="1209" priority="114">
      <formula>AND(G7=0,H7=0)</formula>
    </cfRule>
  </conditionalFormatting>
  <conditionalFormatting sqref="G8">
    <cfRule type="expression" dxfId="1208" priority="113">
      <formula>AND(G8=0,H8=0)</formula>
    </cfRule>
  </conditionalFormatting>
  <conditionalFormatting sqref="I14">
    <cfRule type="expression" dxfId="1207" priority="100">
      <formula>I14=0</formula>
    </cfRule>
  </conditionalFormatting>
  <conditionalFormatting sqref="I15">
    <cfRule type="expression" dxfId="1206" priority="99">
      <formula>I15=0</formula>
    </cfRule>
  </conditionalFormatting>
  <conditionalFormatting sqref="I21">
    <cfRule type="expression" dxfId="1205" priority="84">
      <formula>I21=0</formula>
    </cfRule>
  </conditionalFormatting>
  <conditionalFormatting sqref="I22">
    <cfRule type="expression" dxfId="1204" priority="83">
      <formula>I22=0</formula>
    </cfRule>
  </conditionalFormatting>
  <conditionalFormatting sqref="I28">
    <cfRule type="expression" dxfId="1203" priority="68">
      <formula>I28=0</formula>
    </cfRule>
  </conditionalFormatting>
  <conditionalFormatting sqref="I29">
    <cfRule type="expression" dxfId="1202" priority="67">
      <formula>I29=0</formula>
    </cfRule>
  </conditionalFormatting>
  <conditionalFormatting sqref="N7">
    <cfRule type="expression" dxfId="1201" priority="56">
      <formula>N7=0</formula>
    </cfRule>
  </conditionalFormatting>
  <conditionalFormatting sqref="N8">
    <cfRule type="expression" dxfId="1200" priority="55">
      <formula>N8=0</formula>
    </cfRule>
  </conditionalFormatting>
  <conditionalFormatting sqref="N9">
    <cfRule type="expression" dxfId="1199" priority="54">
      <formula>N9=0</formula>
    </cfRule>
  </conditionalFormatting>
  <conditionalFormatting sqref="M8">
    <cfRule type="expression" dxfId="1198" priority="53">
      <formula>M8=""</formula>
    </cfRule>
  </conditionalFormatting>
  <conditionalFormatting sqref="R7">
    <cfRule type="expression" dxfId="1197" priority="52">
      <formula>R7=0</formula>
    </cfRule>
  </conditionalFormatting>
  <conditionalFormatting sqref="R8">
    <cfRule type="expression" dxfId="1196" priority="51">
      <formula>R8=0</formula>
    </cfRule>
  </conditionalFormatting>
  <conditionalFormatting sqref="Q7">
    <cfRule type="expression" dxfId="1195" priority="50">
      <formula>AND(Q7=0,R7=0)</formula>
    </cfRule>
  </conditionalFormatting>
  <conditionalFormatting sqref="Q8">
    <cfRule type="expression" dxfId="1194" priority="49">
      <formula>AND(Q8=0,R8=0)</formula>
    </cfRule>
  </conditionalFormatting>
  <conditionalFormatting sqref="D14">
    <cfRule type="expression" dxfId="1193" priority="48">
      <formula>D14=0</formula>
    </cfRule>
  </conditionalFormatting>
  <conditionalFormatting sqref="D15">
    <cfRule type="expression" dxfId="1192" priority="47">
      <formula>D15=0</formula>
    </cfRule>
  </conditionalFormatting>
  <conditionalFormatting sqref="D16">
    <cfRule type="expression" dxfId="1191" priority="46">
      <formula>D16=0</formula>
    </cfRule>
  </conditionalFormatting>
  <conditionalFormatting sqref="C15">
    <cfRule type="expression" dxfId="1190" priority="45">
      <formula>C15=""</formula>
    </cfRule>
  </conditionalFormatting>
  <conditionalFormatting sqref="H14">
    <cfRule type="expression" dxfId="1189" priority="44">
      <formula>H14=0</formula>
    </cfRule>
  </conditionalFormatting>
  <conditionalFormatting sqref="H15">
    <cfRule type="expression" dxfId="1188" priority="43">
      <formula>H15=0</formula>
    </cfRule>
  </conditionalFormatting>
  <conditionalFormatting sqref="G14">
    <cfRule type="expression" dxfId="1187" priority="42">
      <formula>AND(G14=0,H14=0)</formula>
    </cfRule>
  </conditionalFormatting>
  <conditionalFormatting sqref="G15">
    <cfRule type="expression" dxfId="1186" priority="41">
      <formula>AND(G15=0,H15=0)</formula>
    </cfRule>
  </conditionalFormatting>
  <conditionalFormatting sqref="N14">
    <cfRule type="expression" dxfId="1185" priority="40">
      <formula>N14=0</formula>
    </cfRule>
  </conditionalFormatting>
  <conditionalFormatting sqref="N15">
    <cfRule type="expression" dxfId="1184" priority="39">
      <formula>N15=0</formula>
    </cfRule>
  </conditionalFormatting>
  <conditionalFormatting sqref="N16">
    <cfRule type="expression" dxfId="1183" priority="38">
      <formula>N16=0</formula>
    </cfRule>
  </conditionalFormatting>
  <conditionalFormatting sqref="M15">
    <cfRule type="expression" dxfId="1182" priority="37">
      <formula>M15=""</formula>
    </cfRule>
  </conditionalFormatting>
  <conditionalFormatting sqref="R14">
    <cfRule type="expression" dxfId="1181" priority="36">
      <formula>R14=0</formula>
    </cfRule>
  </conditionalFormatting>
  <conditionalFormatting sqref="R15">
    <cfRule type="expression" dxfId="1180" priority="35">
      <formula>R15=0</formula>
    </cfRule>
  </conditionalFormatting>
  <conditionalFormatting sqref="Q14">
    <cfRule type="expression" dxfId="1179" priority="34">
      <formula>AND(Q14=0,R14=0)</formula>
    </cfRule>
  </conditionalFormatting>
  <conditionalFormatting sqref="Q15">
    <cfRule type="expression" dxfId="1178" priority="33">
      <formula>AND(Q15=0,R15=0)</formula>
    </cfRule>
  </conditionalFormatting>
  <conditionalFormatting sqref="D21">
    <cfRule type="expression" dxfId="1177" priority="32">
      <formula>D21=0</formula>
    </cfRule>
  </conditionalFormatting>
  <conditionalFormatting sqref="D22">
    <cfRule type="expression" dxfId="1176" priority="31">
      <formula>D22=0</formula>
    </cfRule>
  </conditionalFormatting>
  <conditionalFormatting sqref="D23">
    <cfRule type="expression" dxfId="1175" priority="30">
      <formula>D23=0</formula>
    </cfRule>
  </conditionalFormatting>
  <conditionalFormatting sqref="C22">
    <cfRule type="expression" dxfId="1174" priority="29">
      <formula>C22=""</formula>
    </cfRule>
  </conditionalFormatting>
  <conditionalFormatting sqref="H21">
    <cfRule type="expression" dxfId="1173" priority="28">
      <formula>H21=0</formula>
    </cfRule>
  </conditionalFormatting>
  <conditionalFormatting sqref="H22">
    <cfRule type="expression" dxfId="1172" priority="27">
      <formula>H22=0</formula>
    </cfRule>
  </conditionalFormatting>
  <conditionalFormatting sqref="G21">
    <cfRule type="expression" dxfId="1171" priority="26">
      <formula>AND(G21=0,H21=0)</formula>
    </cfRule>
  </conditionalFormatting>
  <conditionalFormatting sqref="G22">
    <cfRule type="expression" dxfId="1170" priority="25">
      <formula>AND(G22=0,H22=0)</formula>
    </cfRule>
  </conditionalFormatting>
  <conditionalFormatting sqref="N21">
    <cfRule type="expression" dxfId="1169" priority="24">
      <formula>N21=0</formula>
    </cfRule>
  </conditionalFormatting>
  <conditionalFormatting sqref="N22">
    <cfRule type="expression" dxfId="1168" priority="23">
      <formula>N22=0</formula>
    </cfRule>
  </conditionalFormatting>
  <conditionalFormatting sqref="N23">
    <cfRule type="expression" dxfId="1167" priority="22">
      <formula>N23=0</formula>
    </cfRule>
  </conditionalFormatting>
  <conditionalFormatting sqref="M22">
    <cfRule type="expression" dxfId="1166" priority="21">
      <formula>M22=""</formula>
    </cfRule>
  </conditionalFormatting>
  <conditionalFormatting sqref="R21">
    <cfRule type="expression" dxfId="1165" priority="20">
      <formula>R21=0</formula>
    </cfRule>
  </conditionalFormatting>
  <conditionalFormatting sqref="R22">
    <cfRule type="expression" dxfId="1164" priority="19">
      <formula>R22=0</formula>
    </cfRule>
  </conditionalFormatting>
  <conditionalFormatting sqref="Q21">
    <cfRule type="expression" dxfId="1163" priority="18">
      <formula>AND(Q21=0,R21=0)</formula>
    </cfRule>
  </conditionalFormatting>
  <conditionalFormatting sqref="Q22">
    <cfRule type="expression" dxfId="1162" priority="17">
      <formula>AND(Q22=0,R22=0)</formula>
    </cfRule>
  </conditionalFormatting>
  <conditionalFormatting sqref="D28">
    <cfRule type="expression" dxfId="1161" priority="16">
      <formula>D28=0</formula>
    </cfRule>
  </conditionalFormatting>
  <conditionalFormatting sqref="D29">
    <cfRule type="expression" dxfId="1160" priority="15">
      <formula>D29=0</formula>
    </cfRule>
  </conditionalFormatting>
  <conditionalFormatting sqref="D30">
    <cfRule type="expression" dxfId="1159" priority="14">
      <formula>D30=0</formula>
    </cfRule>
  </conditionalFormatting>
  <conditionalFormatting sqref="C29">
    <cfRule type="expression" dxfId="1158" priority="13">
      <formula>C29=""</formula>
    </cfRule>
  </conditionalFormatting>
  <conditionalFormatting sqref="H28">
    <cfRule type="expression" dxfId="1157" priority="12">
      <formula>H28=0</formula>
    </cfRule>
  </conditionalFormatting>
  <conditionalFormatting sqref="H29">
    <cfRule type="expression" dxfId="1156" priority="11">
      <formula>H29=0</formula>
    </cfRule>
  </conditionalFormatting>
  <conditionalFormatting sqref="G28">
    <cfRule type="expression" dxfId="1155" priority="10">
      <formula>AND(G28=0,H28=0)</formula>
    </cfRule>
  </conditionalFormatting>
  <conditionalFormatting sqref="G29">
    <cfRule type="expression" dxfId="1154" priority="9">
      <formula>AND(G29=0,H29=0)</formula>
    </cfRule>
  </conditionalFormatting>
  <conditionalFormatting sqref="N28">
    <cfRule type="expression" dxfId="1153" priority="8">
      <formula>N28=0</formula>
    </cfRule>
  </conditionalFormatting>
  <conditionalFormatting sqref="N29">
    <cfRule type="expression" dxfId="1152" priority="7">
      <formula>N29=0</formula>
    </cfRule>
  </conditionalFormatting>
  <conditionalFormatting sqref="N30">
    <cfRule type="expression" dxfId="1151" priority="6">
      <formula>N30=0</formula>
    </cfRule>
  </conditionalFormatting>
  <conditionalFormatting sqref="M29">
    <cfRule type="expression" dxfId="1150" priority="5">
      <formula>M29=""</formula>
    </cfRule>
  </conditionalFormatting>
  <conditionalFormatting sqref="R28">
    <cfRule type="expression" dxfId="1149" priority="4">
      <formula>R28=0</formula>
    </cfRule>
  </conditionalFormatting>
  <conditionalFormatting sqref="R29">
    <cfRule type="expression" dxfId="1148" priority="3">
      <formula>R29=0</formula>
    </cfRule>
  </conditionalFormatting>
  <conditionalFormatting sqref="Q28">
    <cfRule type="expression" dxfId="1147" priority="2">
      <formula>AND(Q28=0,R28=0)</formula>
    </cfRule>
  </conditionalFormatting>
  <conditionalFormatting sqref="Q29">
    <cfRule type="expression" dxfId="1146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3" t="s">
        <v>50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2">
        <v>1</v>
      </c>
      <c r="T1" s="82"/>
      <c r="U1" s="1"/>
      <c r="X1" s="3" t="s">
        <v>51</v>
      </c>
      <c r="Y1" s="4">
        <f ca="1">AY1*1000+BD1*100+BI1*10+BN1</f>
        <v>29</v>
      </c>
      <c r="Z1" s="4" t="s">
        <v>1</v>
      </c>
      <c r="AA1" s="4">
        <f ca="1">AZ1*1000+BE1*100+BJ1*10+BO1</f>
        <v>92</v>
      </c>
      <c r="AB1" s="4" t="s">
        <v>52</v>
      </c>
      <c r="AC1" s="4">
        <f ca="1">Y1+AA1</f>
        <v>121</v>
      </c>
      <c r="AE1" s="4">
        <f ca="1">AY1</f>
        <v>0</v>
      </c>
      <c r="AF1" s="4">
        <f ca="1">BD1</f>
        <v>0</v>
      </c>
      <c r="AG1" s="4" t="s">
        <v>53</v>
      </c>
      <c r="AH1" s="4">
        <f ca="1">BI1</f>
        <v>2</v>
      </c>
      <c r="AI1" s="4">
        <f ca="1">BN1</f>
        <v>9</v>
      </c>
      <c r="AJ1" s="4" t="s">
        <v>1</v>
      </c>
      <c r="AK1" s="4">
        <f ca="1">AZ1</f>
        <v>0</v>
      </c>
      <c r="AL1" s="4">
        <f ca="1">BE1</f>
        <v>0</v>
      </c>
      <c r="AM1" s="4" t="s">
        <v>54</v>
      </c>
      <c r="AN1" s="4">
        <f ca="1">BJ1</f>
        <v>9</v>
      </c>
      <c r="AO1" s="4">
        <f ca="1">BO1</f>
        <v>2</v>
      </c>
      <c r="AP1" s="4" t="s">
        <v>52</v>
      </c>
      <c r="AQ1" s="4">
        <f ca="1">MOD(ROUNDDOWN(AC1/1000,0),10)</f>
        <v>0</v>
      </c>
      <c r="AR1" s="4">
        <f ca="1">MOD(ROUNDDOWN(AC1/100,0),10)</f>
        <v>1</v>
      </c>
      <c r="AS1" s="4" t="s">
        <v>54</v>
      </c>
      <c r="AT1" s="4">
        <f ca="1">MOD(ROUNDDOWN(AC1/10,0),10)</f>
        <v>2</v>
      </c>
      <c r="AU1" s="4">
        <f ca="1">MOD(ROUNDDOWN(AC1/1,0),10)</f>
        <v>1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0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2</v>
      </c>
      <c r="BJ1" s="8">
        <f t="shared" ref="BJ1:BJ12" ca="1" si="0">VLOOKUP($CH1,$CJ$1:$CL$100,3,FALSE)</f>
        <v>9</v>
      </c>
      <c r="BK1" s="9"/>
      <c r="BL1" s="5" t="s">
        <v>7</v>
      </c>
      <c r="BM1" s="4">
        <v>1</v>
      </c>
      <c r="BN1" s="8">
        <f ca="1">VLOOKUP($CO1,$CQ$1:$CS$100,2,FALSE)</f>
        <v>9</v>
      </c>
      <c r="BO1" s="8">
        <f ca="1">VLOOKUP($CO1,$CQ$1:$CS$100,3,FALSE)</f>
        <v>2</v>
      </c>
      <c r="BP1" s="9"/>
      <c r="BQ1" s="9"/>
      <c r="BR1" s="7"/>
      <c r="BS1" s="10">
        <f ca="1">RAND()</f>
        <v>0.33211099589137794</v>
      </c>
      <c r="BT1" s="11">
        <f ca="1">RANK(BS1,$BS$1:$BS$100,)</f>
        <v>14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0.19110048522084</v>
      </c>
      <c r="CA1" s="11">
        <f ca="1">RANK(BZ1,$BZ$1:$BZ$100,)</f>
        <v>13</v>
      </c>
      <c r="CB1" s="4"/>
      <c r="CC1" s="4">
        <v>1</v>
      </c>
      <c r="CD1" s="4">
        <v>0</v>
      </c>
      <c r="CE1" s="4">
        <v>0</v>
      </c>
      <c r="CG1" s="10">
        <f ca="1">RAND()</f>
        <v>0.76579040030577894</v>
      </c>
      <c r="CH1" s="11">
        <f ca="1">RANK(CG1,$CG$1:$CG$100,)</f>
        <v>18</v>
      </c>
      <c r="CI1" s="4"/>
      <c r="CJ1" s="4">
        <v>1</v>
      </c>
      <c r="CK1" s="4">
        <v>1</v>
      </c>
      <c r="CL1" s="4">
        <v>1</v>
      </c>
      <c r="CM1" s="4"/>
      <c r="CN1" s="10">
        <f ca="1">RAND()</f>
        <v>0.19292468571531884</v>
      </c>
      <c r="CO1" s="11">
        <f ca="1">RANK(CN1,$CN$1:$CN$100,)</f>
        <v>38</v>
      </c>
      <c r="CP1" s="4"/>
      <c r="CQ1" s="4">
        <v>1</v>
      </c>
      <c r="CR1" s="4">
        <v>1</v>
      </c>
      <c r="CS1" s="4">
        <v>9</v>
      </c>
    </row>
    <row r="2" spans="1:97" ht="54.95" customHeight="1" thickBot="1" x14ac:dyDescent="0.3">
      <c r="A2" s="86" t="s">
        <v>36</v>
      </c>
      <c r="B2" s="87"/>
      <c r="C2" s="87"/>
      <c r="D2" s="87"/>
      <c r="E2" s="88"/>
      <c r="F2" s="89" t="s">
        <v>37</v>
      </c>
      <c r="G2" s="89"/>
      <c r="H2" s="89"/>
      <c r="I2" s="90"/>
      <c r="J2" s="91"/>
      <c r="K2" s="91"/>
      <c r="L2" s="91"/>
      <c r="M2" s="91"/>
      <c r="N2" s="91"/>
      <c r="O2" s="91"/>
      <c r="P2" s="91"/>
      <c r="Q2" s="91"/>
      <c r="R2" s="91"/>
      <c r="S2" s="91"/>
      <c r="T2" s="92"/>
      <c r="X2" s="2" t="s">
        <v>55</v>
      </c>
      <c r="Y2" s="4">
        <f t="shared" ref="Y2:Y12" ca="1" si="1">AY2*1000+BD2*100+BI2*10+BN2</f>
        <v>48</v>
      </c>
      <c r="Z2" s="4" t="s">
        <v>56</v>
      </c>
      <c r="AA2" s="4">
        <f t="shared" ref="AA2:AA12" ca="1" si="2">AZ2*1000+BE2*100+BJ2*10+BO2</f>
        <v>65</v>
      </c>
      <c r="AB2" s="4" t="s">
        <v>57</v>
      </c>
      <c r="AC2" s="4">
        <f t="shared" ref="AC2:AC12" ca="1" si="3">Y2+AA2</f>
        <v>113</v>
      </c>
      <c r="AE2" s="4">
        <f t="shared" ref="AE2:AE12" ca="1" si="4">AY2</f>
        <v>0</v>
      </c>
      <c r="AF2" s="4">
        <f t="shared" ref="AF2:AF12" ca="1" si="5">BD2</f>
        <v>0</v>
      </c>
      <c r="AG2" s="4" t="s">
        <v>54</v>
      </c>
      <c r="AH2" s="4">
        <f t="shared" ref="AH2:AH12" ca="1" si="6">BI2</f>
        <v>4</v>
      </c>
      <c r="AI2" s="4">
        <f t="shared" ref="AI2:AI12" ca="1" si="7">BN2</f>
        <v>8</v>
      </c>
      <c r="AJ2" s="4" t="s">
        <v>58</v>
      </c>
      <c r="AK2" s="4">
        <f t="shared" ref="AK2:AK12" ca="1" si="8">AZ2</f>
        <v>0</v>
      </c>
      <c r="AL2" s="4">
        <f t="shared" ref="AL2:AL12" ca="1" si="9">BE2</f>
        <v>0</v>
      </c>
      <c r="AM2" s="4" t="s">
        <v>59</v>
      </c>
      <c r="AN2" s="4">
        <f t="shared" ref="AN2:AN12" ca="1" si="10">BJ2</f>
        <v>6</v>
      </c>
      <c r="AO2" s="4">
        <f t="shared" ref="AO2:AO12" ca="1" si="11">BO2</f>
        <v>5</v>
      </c>
      <c r="AP2" s="4" t="s">
        <v>60</v>
      </c>
      <c r="AQ2" s="4">
        <f t="shared" ref="AQ2:AQ12" ca="1" si="12">MOD(ROUNDDOWN(AC2/1000,0),10)</f>
        <v>0</v>
      </c>
      <c r="AR2" s="4">
        <f t="shared" ref="AR2:AR12" ca="1" si="13">MOD(ROUNDDOWN(AC2/100,0),10)</f>
        <v>1</v>
      </c>
      <c r="AS2" s="4" t="s">
        <v>59</v>
      </c>
      <c r="AT2" s="4">
        <f t="shared" ref="AT2:AT12" ca="1" si="14">MOD(ROUNDDOWN(AC2/10,0),10)</f>
        <v>1</v>
      </c>
      <c r="AU2" s="4">
        <f t="shared" ref="AU2:AU12" ca="1" si="15">MOD(ROUNDDOWN(AC2/1,0),10)</f>
        <v>3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0</v>
      </c>
      <c r="BE2" s="6">
        <f t="shared" ref="BE2:BE12" ca="1" si="19">VLOOKUP($CA2,$CC$1:$CE$100,3,FALSE)</f>
        <v>0</v>
      </c>
      <c r="BF2" s="7"/>
      <c r="BH2" s="4">
        <v>2</v>
      </c>
      <c r="BI2" s="8">
        <f t="shared" ref="BI2:BI12" ca="1" si="20">VLOOKUP($CH2,$CJ$1:$CL$100,2,FALSE)</f>
        <v>4</v>
      </c>
      <c r="BJ2" s="8">
        <f t="shared" ca="1" si="0"/>
        <v>6</v>
      </c>
      <c r="BK2" s="9"/>
      <c r="BM2" s="4">
        <v>2</v>
      </c>
      <c r="BN2" s="8">
        <f t="shared" ref="BN2:BN12" ca="1" si="21">VLOOKUP($CO2,$CQ$1:$CS$100,2,FALSE)</f>
        <v>8</v>
      </c>
      <c r="BO2" s="8">
        <f t="shared" ref="BO2:BO12" ca="1" si="22">VLOOKUP($CO2,$CQ$1:$CS$100,3,FALSE)</f>
        <v>5</v>
      </c>
      <c r="BP2" s="9"/>
      <c r="BQ2" s="9"/>
      <c r="BR2" s="7"/>
      <c r="BS2" s="10">
        <f t="shared" ref="BS2:BS20" ca="1" si="23">RAND()</f>
        <v>0.81234976518787871</v>
      </c>
      <c r="BT2" s="11">
        <f t="shared" ref="BT2:BT20" ca="1" si="24">RANK(BS2,$BS$1:$BS$100,)</f>
        <v>4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20" ca="1" si="25">RAND()</f>
        <v>3.4668590540318567E-2</v>
      </c>
      <c r="CA2" s="11">
        <f t="shared" ref="CA2:CA20" ca="1" si="26">RANK(BZ2,$BZ$1:$BZ$100,)</f>
        <v>18</v>
      </c>
      <c r="CB2" s="4"/>
      <c r="CC2" s="4">
        <v>2</v>
      </c>
      <c r="CD2" s="4">
        <v>0</v>
      </c>
      <c r="CE2" s="4">
        <v>0</v>
      </c>
      <c r="CG2" s="10">
        <f t="shared" ref="CG2:CG65" ca="1" si="27">RAND()</f>
        <v>0.58718593536434227</v>
      </c>
      <c r="CH2" s="11">
        <f t="shared" ref="CH2:CH65" ca="1" si="28">RANK(CG2,$CG$1:$CG$100,)</f>
        <v>33</v>
      </c>
      <c r="CI2" s="4"/>
      <c r="CJ2" s="4">
        <v>2</v>
      </c>
      <c r="CK2" s="4">
        <v>1</v>
      </c>
      <c r="CL2" s="4">
        <v>2</v>
      </c>
      <c r="CN2" s="10">
        <f t="shared" ref="CN2:CN45" ca="1" si="29">RAND()</f>
        <v>0.35457905432163661</v>
      </c>
      <c r="CO2" s="11">
        <f t="shared" ref="CO2:CO45" ca="1" si="30">RANK(CN2,$CN$1:$CN$100,)</f>
        <v>32</v>
      </c>
      <c r="CP2" s="4"/>
      <c r="CQ2" s="4">
        <v>2</v>
      </c>
      <c r="CR2" s="4">
        <v>2</v>
      </c>
      <c r="CS2" s="4">
        <v>8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61</v>
      </c>
      <c r="Y3" s="4">
        <f t="shared" ca="1" si="1"/>
        <v>95</v>
      </c>
      <c r="Z3" s="4" t="s">
        <v>58</v>
      </c>
      <c r="AA3" s="4">
        <f t="shared" ca="1" si="2"/>
        <v>77</v>
      </c>
      <c r="AB3" s="4" t="s">
        <v>60</v>
      </c>
      <c r="AC3" s="4">
        <f t="shared" ca="1" si="3"/>
        <v>172</v>
      </c>
      <c r="AE3" s="4">
        <f t="shared" ca="1" si="4"/>
        <v>0</v>
      </c>
      <c r="AF3" s="4">
        <f t="shared" ca="1" si="5"/>
        <v>0</v>
      </c>
      <c r="AG3" s="4" t="s">
        <v>59</v>
      </c>
      <c r="AH3" s="4">
        <f t="shared" ca="1" si="6"/>
        <v>9</v>
      </c>
      <c r="AI3" s="4">
        <f t="shared" ca="1" si="7"/>
        <v>5</v>
      </c>
      <c r="AJ3" s="4" t="s">
        <v>58</v>
      </c>
      <c r="AK3" s="4">
        <f t="shared" ca="1" si="8"/>
        <v>0</v>
      </c>
      <c r="AL3" s="4">
        <f t="shared" ca="1" si="9"/>
        <v>0</v>
      </c>
      <c r="AM3" s="4" t="s">
        <v>59</v>
      </c>
      <c r="AN3" s="4">
        <f t="shared" ca="1" si="10"/>
        <v>7</v>
      </c>
      <c r="AO3" s="4">
        <f t="shared" ca="1" si="11"/>
        <v>7</v>
      </c>
      <c r="AP3" s="4" t="s">
        <v>60</v>
      </c>
      <c r="AQ3" s="4">
        <f t="shared" ca="1" si="12"/>
        <v>0</v>
      </c>
      <c r="AR3" s="4">
        <f t="shared" ca="1" si="13"/>
        <v>1</v>
      </c>
      <c r="AS3" s="4" t="s">
        <v>59</v>
      </c>
      <c r="AT3" s="4">
        <f t="shared" ca="1" si="14"/>
        <v>7</v>
      </c>
      <c r="AU3" s="4">
        <f t="shared" ca="1" si="15"/>
        <v>2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0</v>
      </c>
      <c r="BE3" s="6">
        <f t="shared" ca="1" si="19"/>
        <v>0</v>
      </c>
      <c r="BF3" s="7"/>
      <c r="BH3" s="4">
        <v>3</v>
      </c>
      <c r="BI3" s="8">
        <f t="shared" ca="1" si="20"/>
        <v>9</v>
      </c>
      <c r="BJ3" s="8">
        <f t="shared" ca="1" si="0"/>
        <v>7</v>
      </c>
      <c r="BK3" s="9"/>
      <c r="BM3" s="4">
        <v>3</v>
      </c>
      <c r="BN3" s="8">
        <f t="shared" ca="1" si="21"/>
        <v>5</v>
      </c>
      <c r="BO3" s="8">
        <f t="shared" ca="1" si="22"/>
        <v>7</v>
      </c>
      <c r="BP3" s="9"/>
      <c r="BQ3" s="9"/>
      <c r="BR3" s="7"/>
      <c r="BS3" s="10">
        <f t="shared" ca="1" si="23"/>
        <v>2.2508985019756178E-2</v>
      </c>
      <c r="BT3" s="11">
        <f t="shared" ca="1" si="24"/>
        <v>20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0.42311996733334301</v>
      </c>
      <c r="CA3" s="11">
        <f t="shared" ca="1" si="26"/>
        <v>9</v>
      </c>
      <c r="CB3" s="4"/>
      <c r="CC3" s="4">
        <v>3</v>
      </c>
      <c r="CD3" s="4">
        <v>0</v>
      </c>
      <c r="CE3" s="4">
        <v>0</v>
      </c>
      <c r="CG3" s="10">
        <f t="shared" ca="1" si="27"/>
        <v>3.3601546242720604E-2</v>
      </c>
      <c r="CH3" s="11">
        <f t="shared" ca="1" si="28"/>
        <v>79</v>
      </c>
      <c r="CI3" s="4"/>
      <c r="CJ3" s="4">
        <v>3</v>
      </c>
      <c r="CK3" s="4">
        <v>1</v>
      </c>
      <c r="CL3" s="4">
        <v>3</v>
      </c>
      <c r="CN3" s="10">
        <f t="shared" ca="1" si="29"/>
        <v>0.69801040034629247</v>
      </c>
      <c r="CO3" s="11">
        <f t="shared" ca="1" si="30"/>
        <v>13</v>
      </c>
      <c r="CP3" s="4"/>
      <c r="CQ3" s="4">
        <v>3</v>
      </c>
      <c r="CR3" s="4">
        <v>2</v>
      </c>
      <c r="CS3" s="4">
        <v>9</v>
      </c>
    </row>
    <row r="4" spans="1:97" ht="19.5" thickBot="1" x14ac:dyDescent="0.3">
      <c r="A4" s="14"/>
      <c r="B4" s="15"/>
      <c r="C4" s="16" t="s">
        <v>62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63</v>
      </c>
      <c r="N4" s="17"/>
      <c r="O4" s="17"/>
      <c r="P4" s="17"/>
      <c r="Q4" s="17"/>
      <c r="R4" s="17"/>
      <c r="S4" s="17"/>
      <c r="T4" s="19"/>
      <c r="X4" s="2" t="s">
        <v>64</v>
      </c>
      <c r="Y4" s="4">
        <f t="shared" ca="1" si="1"/>
        <v>25</v>
      </c>
      <c r="Z4" s="4" t="s">
        <v>58</v>
      </c>
      <c r="AA4" s="4">
        <f t="shared" ca="1" si="2"/>
        <v>69</v>
      </c>
      <c r="AB4" s="4" t="s">
        <v>60</v>
      </c>
      <c r="AC4" s="4">
        <f t="shared" ca="1" si="3"/>
        <v>94</v>
      </c>
      <c r="AE4" s="4">
        <f t="shared" ca="1" si="4"/>
        <v>0</v>
      </c>
      <c r="AF4" s="4">
        <f t="shared" ca="1" si="5"/>
        <v>0</v>
      </c>
      <c r="AG4" s="4" t="s">
        <v>59</v>
      </c>
      <c r="AH4" s="4">
        <f t="shared" ca="1" si="6"/>
        <v>2</v>
      </c>
      <c r="AI4" s="4">
        <f t="shared" ca="1" si="7"/>
        <v>5</v>
      </c>
      <c r="AJ4" s="4" t="s">
        <v>58</v>
      </c>
      <c r="AK4" s="4">
        <f t="shared" ca="1" si="8"/>
        <v>0</v>
      </c>
      <c r="AL4" s="4">
        <f t="shared" ca="1" si="9"/>
        <v>0</v>
      </c>
      <c r="AM4" s="4" t="s">
        <v>59</v>
      </c>
      <c r="AN4" s="4">
        <f t="shared" ca="1" si="10"/>
        <v>6</v>
      </c>
      <c r="AO4" s="4">
        <f t="shared" ca="1" si="11"/>
        <v>9</v>
      </c>
      <c r="AP4" s="4" t="s">
        <v>60</v>
      </c>
      <c r="AQ4" s="4">
        <f t="shared" ca="1" si="12"/>
        <v>0</v>
      </c>
      <c r="AR4" s="4">
        <f t="shared" ca="1" si="13"/>
        <v>0</v>
      </c>
      <c r="AS4" s="4" t="s">
        <v>59</v>
      </c>
      <c r="AT4" s="4">
        <f t="shared" ca="1" si="14"/>
        <v>9</v>
      </c>
      <c r="AU4" s="4">
        <f t="shared" ca="1" si="15"/>
        <v>4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0</v>
      </c>
      <c r="BE4" s="6">
        <f t="shared" ca="1" si="19"/>
        <v>0</v>
      </c>
      <c r="BF4" s="7"/>
      <c r="BH4" s="4">
        <v>4</v>
      </c>
      <c r="BI4" s="8">
        <f t="shared" ca="1" si="20"/>
        <v>2</v>
      </c>
      <c r="BJ4" s="8">
        <f t="shared" ca="1" si="0"/>
        <v>6</v>
      </c>
      <c r="BK4" s="9"/>
      <c r="BM4" s="4">
        <v>4</v>
      </c>
      <c r="BN4" s="8">
        <f t="shared" ca="1" si="21"/>
        <v>5</v>
      </c>
      <c r="BO4" s="8">
        <f t="shared" ca="1" si="22"/>
        <v>9</v>
      </c>
      <c r="BP4" s="9"/>
      <c r="BQ4" s="9"/>
      <c r="BR4" s="7"/>
      <c r="BS4" s="10">
        <f t="shared" ca="1" si="23"/>
        <v>0.72472266584721501</v>
      </c>
      <c r="BT4" s="11">
        <f t="shared" ca="1" si="24"/>
        <v>7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0.68586337995496804</v>
      </c>
      <c r="CA4" s="11">
        <f t="shared" ca="1" si="26"/>
        <v>5</v>
      </c>
      <c r="CB4" s="4"/>
      <c r="CC4" s="4">
        <v>4</v>
      </c>
      <c r="CD4" s="4">
        <v>0</v>
      </c>
      <c r="CE4" s="4">
        <v>0</v>
      </c>
      <c r="CG4" s="10">
        <f t="shared" ca="1" si="27"/>
        <v>0.77370061887411334</v>
      </c>
      <c r="CH4" s="11">
        <f t="shared" ca="1" si="28"/>
        <v>15</v>
      </c>
      <c r="CI4" s="4"/>
      <c r="CJ4" s="4">
        <v>4</v>
      </c>
      <c r="CK4" s="4">
        <v>1</v>
      </c>
      <c r="CL4" s="4">
        <v>4</v>
      </c>
      <c r="CN4" s="10">
        <f t="shared" ca="1" si="29"/>
        <v>0.65843949513849864</v>
      </c>
      <c r="CO4" s="11">
        <f t="shared" ca="1" si="30"/>
        <v>15</v>
      </c>
      <c r="CP4" s="4"/>
      <c r="CQ4" s="4">
        <v>4</v>
      </c>
      <c r="CR4" s="4">
        <v>3</v>
      </c>
      <c r="CS4" s="4">
        <v>7</v>
      </c>
    </row>
    <row r="5" spans="1:97" ht="45.95" customHeight="1" thickBot="1" x14ac:dyDescent="0.3">
      <c r="A5" s="20"/>
      <c r="B5" s="13"/>
      <c r="C5" s="84" t="str">
        <f ca="1">$Y1/100&amp;$Z1&amp;$AA1/100&amp;$AB1</f>
        <v>0.29＋0.92＝</v>
      </c>
      <c r="D5" s="85"/>
      <c r="E5" s="85"/>
      <c r="F5" s="85"/>
      <c r="G5" s="78">
        <f ca="1">$AC1/100</f>
        <v>1.21</v>
      </c>
      <c r="H5" s="79"/>
      <c r="I5" s="21"/>
      <c r="J5" s="22"/>
      <c r="K5" s="20"/>
      <c r="L5" s="13"/>
      <c r="M5" s="84" t="str">
        <f ca="1">$Y2/100&amp;$Z2&amp;$AA2/100&amp;$AB2</f>
        <v>0.48＋0.65＝</v>
      </c>
      <c r="N5" s="85"/>
      <c r="O5" s="85"/>
      <c r="P5" s="85"/>
      <c r="Q5" s="78">
        <f ca="1">$AC2/100</f>
        <v>1.1299999999999999</v>
      </c>
      <c r="R5" s="79"/>
      <c r="S5" s="21"/>
      <c r="T5" s="23"/>
      <c r="X5" s="2" t="s">
        <v>65</v>
      </c>
      <c r="Y5" s="4">
        <f t="shared" ca="1" si="1"/>
        <v>37</v>
      </c>
      <c r="Z5" s="4" t="s">
        <v>58</v>
      </c>
      <c r="AA5" s="4">
        <f t="shared" ca="1" si="2"/>
        <v>96</v>
      </c>
      <c r="AB5" s="4" t="s">
        <v>60</v>
      </c>
      <c r="AC5" s="4">
        <f t="shared" ca="1" si="3"/>
        <v>133</v>
      </c>
      <c r="AE5" s="4">
        <f t="shared" ca="1" si="4"/>
        <v>0</v>
      </c>
      <c r="AF5" s="4">
        <f t="shared" ca="1" si="5"/>
        <v>0</v>
      </c>
      <c r="AG5" s="4" t="s">
        <v>54</v>
      </c>
      <c r="AH5" s="4">
        <f t="shared" ca="1" si="6"/>
        <v>3</v>
      </c>
      <c r="AI5" s="4">
        <f t="shared" ca="1" si="7"/>
        <v>7</v>
      </c>
      <c r="AJ5" s="4" t="s">
        <v>58</v>
      </c>
      <c r="AK5" s="4">
        <f t="shared" ca="1" si="8"/>
        <v>0</v>
      </c>
      <c r="AL5" s="4">
        <f t="shared" ca="1" si="9"/>
        <v>0</v>
      </c>
      <c r="AM5" s="4" t="s">
        <v>59</v>
      </c>
      <c r="AN5" s="4">
        <f t="shared" ca="1" si="10"/>
        <v>9</v>
      </c>
      <c r="AO5" s="4">
        <f t="shared" ca="1" si="11"/>
        <v>6</v>
      </c>
      <c r="AP5" s="4" t="s">
        <v>60</v>
      </c>
      <c r="AQ5" s="4">
        <f t="shared" ca="1" si="12"/>
        <v>0</v>
      </c>
      <c r="AR5" s="4">
        <f t="shared" ca="1" si="13"/>
        <v>1</v>
      </c>
      <c r="AS5" s="4" t="s">
        <v>59</v>
      </c>
      <c r="AT5" s="4">
        <f t="shared" ca="1" si="14"/>
        <v>3</v>
      </c>
      <c r="AU5" s="4">
        <f t="shared" ca="1" si="15"/>
        <v>3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0</v>
      </c>
      <c r="BE5" s="6">
        <f t="shared" ca="1" si="19"/>
        <v>0</v>
      </c>
      <c r="BF5" s="7"/>
      <c r="BH5" s="4">
        <v>5</v>
      </c>
      <c r="BI5" s="8">
        <f t="shared" ca="1" si="20"/>
        <v>3</v>
      </c>
      <c r="BJ5" s="8">
        <f t="shared" ca="1" si="0"/>
        <v>9</v>
      </c>
      <c r="BK5" s="9"/>
      <c r="BM5" s="4">
        <v>5</v>
      </c>
      <c r="BN5" s="8">
        <f t="shared" ca="1" si="21"/>
        <v>7</v>
      </c>
      <c r="BO5" s="8">
        <f t="shared" ca="1" si="22"/>
        <v>6</v>
      </c>
      <c r="BP5" s="9"/>
      <c r="BQ5" s="9"/>
      <c r="BR5" s="7"/>
      <c r="BS5" s="10">
        <f t="shared" ca="1" si="23"/>
        <v>0.88875567556573909</v>
      </c>
      <c r="BT5" s="11">
        <f t="shared" ca="1" si="24"/>
        <v>1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0.57563614366459159</v>
      </c>
      <c r="CA5" s="11">
        <f t="shared" ca="1" si="26"/>
        <v>7</v>
      </c>
      <c r="CB5" s="4"/>
      <c r="CC5" s="4">
        <v>5</v>
      </c>
      <c r="CD5" s="4">
        <v>0</v>
      </c>
      <c r="CE5" s="4">
        <v>0</v>
      </c>
      <c r="CG5" s="10">
        <f t="shared" ca="1" si="27"/>
        <v>0.67329771635890923</v>
      </c>
      <c r="CH5" s="11">
        <f t="shared" ca="1" si="28"/>
        <v>27</v>
      </c>
      <c r="CI5" s="4"/>
      <c r="CJ5" s="4">
        <v>5</v>
      </c>
      <c r="CK5" s="4">
        <v>1</v>
      </c>
      <c r="CL5" s="4">
        <v>5</v>
      </c>
      <c r="CN5" s="10">
        <f t="shared" ca="1" si="29"/>
        <v>0.46481000308919063</v>
      </c>
      <c r="CO5" s="11">
        <f t="shared" ca="1" si="30"/>
        <v>25</v>
      </c>
      <c r="CP5" s="4"/>
      <c r="CQ5" s="4">
        <v>5</v>
      </c>
      <c r="CR5" s="4">
        <v>3</v>
      </c>
      <c r="CS5" s="4">
        <v>8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66</v>
      </c>
      <c r="Y6" s="4">
        <f t="shared" ca="1" si="1"/>
        <v>84</v>
      </c>
      <c r="Z6" s="4" t="s">
        <v>58</v>
      </c>
      <c r="AA6" s="4">
        <f t="shared" ca="1" si="2"/>
        <v>99</v>
      </c>
      <c r="AB6" s="4" t="s">
        <v>60</v>
      </c>
      <c r="AC6" s="4">
        <f t="shared" ca="1" si="3"/>
        <v>183</v>
      </c>
      <c r="AE6" s="4">
        <f t="shared" ca="1" si="4"/>
        <v>0</v>
      </c>
      <c r="AF6" s="4">
        <f t="shared" ca="1" si="5"/>
        <v>0</v>
      </c>
      <c r="AG6" s="4" t="s">
        <v>59</v>
      </c>
      <c r="AH6" s="4">
        <f t="shared" ca="1" si="6"/>
        <v>8</v>
      </c>
      <c r="AI6" s="4">
        <f t="shared" ca="1" si="7"/>
        <v>4</v>
      </c>
      <c r="AJ6" s="4" t="s">
        <v>58</v>
      </c>
      <c r="AK6" s="4">
        <f t="shared" ca="1" si="8"/>
        <v>0</v>
      </c>
      <c r="AL6" s="4">
        <f t="shared" ca="1" si="9"/>
        <v>0</v>
      </c>
      <c r="AM6" s="4" t="s">
        <v>59</v>
      </c>
      <c r="AN6" s="4">
        <f t="shared" ca="1" si="10"/>
        <v>9</v>
      </c>
      <c r="AO6" s="4">
        <f t="shared" ca="1" si="11"/>
        <v>9</v>
      </c>
      <c r="AP6" s="4" t="s">
        <v>60</v>
      </c>
      <c r="AQ6" s="4">
        <f t="shared" ca="1" si="12"/>
        <v>0</v>
      </c>
      <c r="AR6" s="4">
        <f t="shared" ca="1" si="13"/>
        <v>1</v>
      </c>
      <c r="AS6" s="4" t="s">
        <v>59</v>
      </c>
      <c r="AT6" s="4">
        <f t="shared" ca="1" si="14"/>
        <v>8</v>
      </c>
      <c r="AU6" s="4">
        <f t="shared" ca="1" si="15"/>
        <v>3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0</v>
      </c>
      <c r="BE6" s="6">
        <f t="shared" ca="1" si="19"/>
        <v>0</v>
      </c>
      <c r="BF6" s="7"/>
      <c r="BH6" s="4">
        <v>6</v>
      </c>
      <c r="BI6" s="8">
        <f t="shared" ca="1" si="20"/>
        <v>8</v>
      </c>
      <c r="BJ6" s="8">
        <f t="shared" ca="1" si="0"/>
        <v>9</v>
      </c>
      <c r="BK6" s="9"/>
      <c r="BM6" s="4">
        <v>6</v>
      </c>
      <c r="BN6" s="8">
        <f t="shared" ca="1" si="21"/>
        <v>4</v>
      </c>
      <c r="BO6" s="8">
        <f t="shared" ca="1" si="22"/>
        <v>9</v>
      </c>
      <c r="BP6" s="9"/>
      <c r="BQ6" s="9"/>
      <c r="BR6" s="7"/>
      <c r="BS6" s="10">
        <f t="shared" ca="1" si="23"/>
        <v>0.31417913703446143</v>
      </c>
      <c r="BT6" s="11">
        <f t="shared" ca="1" si="24"/>
        <v>15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5.7350906279819425E-2</v>
      </c>
      <c r="CA6" s="11">
        <f t="shared" ca="1" si="26"/>
        <v>17</v>
      </c>
      <c r="CB6" s="4"/>
      <c r="CC6" s="4">
        <v>6</v>
      </c>
      <c r="CD6" s="4">
        <v>0</v>
      </c>
      <c r="CE6" s="4">
        <v>0</v>
      </c>
      <c r="CG6" s="10">
        <f t="shared" ca="1" si="27"/>
        <v>0.11373673896473824</v>
      </c>
      <c r="CH6" s="11">
        <f t="shared" ca="1" si="28"/>
        <v>72</v>
      </c>
      <c r="CI6" s="4"/>
      <c r="CJ6" s="4">
        <v>6</v>
      </c>
      <c r="CK6" s="4">
        <v>1</v>
      </c>
      <c r="CL6" s="4">
        <v>6</v>
      </c>
      <c r="CN6" s="10">
        <f t="shared" ca="1" si="29"/>
        <v>0.78045705991649938</v>
      </c>
      <c r="CO6" s="11">
        <f t="shared" ca="1" si="30"/>
        <v>10</v>
      </c>
      <c r="CP6" s="4"/>
      <c r="CQ6" s="4">
        <v>6</v>
      </c>
      <c r="CR6" s="4">
        <v>3</v>
      </c>
      <c r="CS6" s="4">
        <v>9</v>
      </c>
    </row>
    <row r="7" spans="1:97" ht="54.95" customHeight="1" x14ac:dyDescent="0.25">
      <c r="A7" s="20"/>
      <c r="B7" s="13"/>
      <c r="C7" s="29"/>
      <c r="D7" s="29">
        <f ca="1">$AY1</f>
        <v>0</v>
      </c>
      <c r="E7" s="29">
        <f ca="1">$BD1</f>
        <v>0</v>
      </c>
      <c r="F7" s="29" t="str">
        <f ca="1">IF(AND(G7=0,H7=0),"",".")</f>
        <v>.</v>
      </c>
      <c r="G7" s="29">
        <f ca="1">$BI1</f>
        <v>2</v>
      </c>
      <c r="H7" s="29">
        <f ca="1">$BN1</f>
        <v>9</v>
      </c>
      <c r="I7" s="30"/>
      <c r="J7" s="28"/>
      <c r="K7" s="20"/>
      <c r="L7" s="13"/>
      <c r="M7" s="29"/>
      <c r="N7" s="29">
        <f ca="1">$AY2</f>
        <v>0</v>
      </c>
      <c r="O7" s="29">
        <f ca="1">$BD2</f>
        <v>0</v>
      </c>
      <c r="P7" s="29" t="str">
        <f ca="1">IF(AND(Q7=0,R7=0),"",".")</f>
        <v>.</v>
      </c>
      <c r="Q7" s="29">
        <f ca="1">$BI2</f>
        <v>4</v>
      </c>
      <c r="R7" s="29">
        <f ca="1">$BN2</f>
        <v>8</v>
      </c>
      <c r="S7" s="30"/>
      <c r="T7" s="28"/>
      <c r="X7" s="2" t="s">
        <v>67</v>
      </c>
      <c r="Y7" s="4">
        <f t="shared" ca="1" si="1"/>
        <v>76</v>
      </c>
      <c r="Z7" s="4" t="s">
        <v>58</v>
      </c>
      <c r="AA7" s="4">
        <f t="shared" ca="1" si="2"/>
        <v>74</v>
      </c>
      <c r="AB7" s="4" t="s">
        <v>60</v>
      </c>
      <c r="AC7" s="4">
        <f t="shared" ca="1" si="3"/>
        <v>150</v>
      </c>
      <c r="AE7" s="4">
        <f t="shared" ca="1" si="4"/>
        <v>0</v>
      </c>
      <c r="AF7" s="4">
        <f t="shared" ca="1" si="5"/>
        <v>0</v>
      </c>
      <c r="AG7" s="4" t="s">
        <v>59</v>
      </c>
      <c r="AH7" s="4">
        <f t="shared" ca="1" si="6"/>
        <v>7</v>
      </c>
      <c r="AI7" s="4">
        <f t="shared" ca="1" si="7"/>
        <v>6</v>
      </c>
      <c r="AJ7" s="4" t="s">
        <v>58</v>
      </c>
      <c r="AK7" s="4">
        <f t="shared" ca="1" si="8"/>
        <v>0</v>
      </c>
      <c r="AL7" s="4">
        <f t="shared" ca="1" si="9"/>
        <v>0</v>
      </c>
      <c r="AM7" s="4" t="s">
        <v>59</v>
      </c>
      <c r="AN7" s="4">
        <f t="shared" ca="1" si="10"/>
        <v>7</v>
      </c>
      <c r="AO7" s="4">
        <f t="shared" ca="1" si="11"/>
        <v>4</v>
      </c>
      <c r="AP7" s="4" t="s">
        <v>60</v>
      </c>
      <c r="AQ7" s="4">
        <f t="shared" ca="1" si="12"/>
        <v>0</v>
      </c>
      <c r="AR7" s="4">
        <f t="shared" ca="1" si="13"/>
        <v>1</v>
      </c>
      <c r="AS7" s="4" t="s">
        <v>59</v>
      </c>
      <c r="AT7" s="4">
        <f t="shared" ca="1" si="14"/>
        <v>5</v>
      </c>
      <c r="AU7" s="4">
        <f t="shared" ca="1" si="15"/>
        <v>0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0</v>
      </c>
      <c r="BE7" s="6">
        <f t="shared" ca="1" si="19"/>
        <v>0</v>
      </c>
      <c r="BF7" s="7"/>
      <c r="BH7" s="4">
        <v>7</v>
      </c>
      <c r="BI7" s="8">
        <f t="shared" ca="1" si="20"/>
        <v>7</v>
      </c>
      <c r="BJ7" s="8">
        <f t="shared" ca="1" si="0"/>
        <v>7</v>
      </c>
      <c r="BK7" s="9"/>
      <c r="BM7" s="4">
        <v>7</v>
      </c>
      <c r="BN7" s="8">
        <f t="shared" ca="1" si="21"/>
        <v>6</v>
      </c>
      <c r="BO7" s="8">
        <f t="shared" ca="1" si="22"/>
        <v>4</v>
      </c>
      <c r="BP7" s="9"/>
      <c r="BQ7" s="9"/>
      <c r="BR7" s="7"/>
      <c r="BS7" s="10">
        <f t="shared" ca="1" si="23"/>
        <v>0.27181626107856494</v>
      </c>
      <c r="BT7" s="11">
        <f t="shared" ca="1" si="24"/>
        <v>16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0.61863525839905775</v>
      </c>
      <c r="CA7" s="11">
        <f t="shared" ca="1" si="26"/>
        <v>6</v>
      </c>
      <c r="CB7" s="4"/>
      <c r="CC7" s="4">
        <v>7</v>
      </c>
      <c r="CD7" s="4">
        <v>0</v>
      </c>
      <c r="CE7" s="4">
        <v>0</v>
      </c>
      <c r="CG7" s="10">
        <f t="shared" ca="1" si="27"/>
        <v>0.26743376508066419</v>
      </c>
      <c r="CH7" s="11">
        <f t="shared" ca="1" si="28"/>
        <v>61</v>
      </c>
      <c r="CI7" s="4"/>
      <c r="CJ7" s="4">
        <v>7</v>
      </c>
      <c r="CK7" s="4">
        <v>1</v>
      </c>
      <c r="CL7" s="4">
        <v>7</v>
      </c>
      <c r="CN7" s="10">
        <f t="shared" ca="1" si="29"/>
        <v>0.6364385469356113</v>
      </c>
      <c r="CO7" s="11">
        <f t="shared" ca="1" si="30"/>
        <v>16</v>
      </c>
      <c r="CP7" s="4"/>
      <c r="CQ7" s="4">
        <v>7</v>
      </c>
      <c r="CR7" s="4">
        <v>4</v>
      </c>
      <c r="CS7" s="4">
        <v>6</v>
      </c>
    </row>
    <row r="8" spans="1:97" ht="54.95" customHeight="1" x14ac:dyDescent="0.25">
      <c r="A8" s="20"/>
      <c r="B8" s="13"/>
      <c r="C8" s="29" t="str">
        <f ca="1">IF(AND($AZ1=0,$AY1=0),"","＋")</f>
        <v/>
      </c>
      <c r="D8" s="29" t="str">
        <f ca="1">IF(AND($AZ1=0,$AY1=0),"＋",$AZ1)</f>
        <v>＋</v>
      </c>
      <c r="E8" s="29">
        <f ca="1">$BE1</f>
        <v>0</v>
      </c>
      <c r="F8" s="29" t="str">
        <f ca="1">IF(AND(G8=0,H8=0),"",".")</f>
        <v>.</v>
      </c>
      <c r="G8" s="29">
        <f ca="1">$BJ1</f>
        <v>9</v>
      </c>
      <c r="H8" s="29">
        <f ca="1">$BO1</f>
        <v>2</v>
      </c>
      <c r="I8" s="30"/>
      <c r="J8" s="28"/>
      <c r="K8" s="20"/>
      <c r="L8" s="13"/>
      <c r="M8" s="29" t="str">
        <f ca="1">IF(AND($AZ2=0,$AY2=0),"","＋")</f>
        <v/>
      </c>
      <c r="N8" s="29" t="str">
        <f ca="1">IF(AND($AZ2=0,$AY2=0),"＋",$AZ2)</f>
        <v>＋</v>
      </c>
      <c r="O8" s="29">
        <f ca="1">$BE2</f>
        <v>0</v>
      </c>
      <c r="P8" s="29" t="str">
        <f ca="1">IF(AND(Q8=0,R8=0),"",".")</f>
        <v>.</v>
      </c>
      <c r="Q8" s="29">
        <f ca="1">$BJ2</f>
        <v>6</v>
      </c>
      <c r="R8" s="29">
        <f ca="1">$BO2</f>
        <v>5</v>
      </c>
      <c r="S8" s="30"/>
      <c r="T8" s="28"/>
      <c r="X8" s="2" t="s">
        <v>68</v>
      </c>
      <c r="Y8" s="4">
        <f t="shared" ca="1" si="1"/>
        <v>27</v>
      </c>
      <c r="Z8" s="4" t="s">
        <v>58</v>
      </c>
      <c r="AA8" s="4">
        <f t="shared" ca="1" si="2"/>
        <v>29</v>
      </c>
      <c r="AB8" s="4" t="s">
        <v>60</v>
      </c>
      <c r="AC8" s="4">
        <f t="shared" ca="1" si="3"/>
        <v>56</v>
      </c>
      <c r="AE8" s="4">
        <f t="shared" ca="1" si="4"/>
        <v>0</v>
      </c>
      <c r="AF8" s="4">
        <f t="shared" ca="1" si="5"/>
        <v>0</v>
      </c>
      <c r="AG8" s="4" t="s">
        <v>59</v>
      </c>
      <c r="AH8" s="4">
        <f t="shared" ca="1" si="6"/>
        <v>2</v>
      </c>
      <c r="AI8" s="4">
        <f t="shared" ca="1" si="7"/>
        <v>7</v>
      </c>
      <c r="AJ8" s="4" t="s">
        <v>58</v>
      </c>
      <c r="AK8" s="4">
        <f t="shared" ca="1" si="8"/>
        <v>0</v>
      </c>
      <c r="AL8" s="4">
        <f t="shared" ca="1" si="9"/>
        <v>0</v>
      </c>
      <c r="AM8" s="4" t="s">
        <v>59</v>
      </c>
      <c r="AN8" s="4">
        <f t="shared" ca="1" si="10"/>
        <v>2</v>
      </c>
      <c r="AO8" s="4">
        <f t="shared" ca="1" si="11"/>
        <v>9</v>
      </c>
      <c r="AP8" s="4" t="s">
        <v>60</v>
      </c>
      <c r="AQ8" s="4">
        <f t="shared" ca="1" si="12"/>
        <v>0</v>
      </c>
      <c r="AR8" s="4">
        <f t="shared" ca="1" si="13"/>
        <v>0</v>
      </c>
      <c r="AS8" s="4" t="s">
        <v>59</v>
      </c>
      <c r="AT8" s="4">
        <f t="shared" ca="1" si="14"/>
        <v>5</v>
      </c>
      <c r="AU8" s="4">
        <f t="shared" ca="1" si="15"/>
        <v>6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0</v>
      </c>
      <c r="BE8" s="6">
        <f t="shared" ca="1" si="19"/>
        <v>0</v>
      </c>
      <c r="BF8" s="7"/>
      <c r="BH8" s="4">
        <v>8</v>
      </c>
      <c r="BI8" s="8">
        <f t="shared" ca="1" si="20"/>
        <v>2</v>
      </c>
      <c r="BJ8" s="8">
        <f t="shared" ca="1" si="0"/>
        <v>2</v>
      </c>
      <c r="BK8" s="9"/>
      <c r="BM8" s="4">
        <v>8</v>
      </c>
      <c r="BN8" s="8">
        <f t="shared" ca="1" si="21"/>
        <v>7</v>
      </c>
      <c r="BO8" s="8">
        <f t="shared" ca="1" si="22"/>
        <v>9</v>
      </c>
      <c r="BP8" s="9"/>
      <c r="BQ8" s="9"/>
      <c r="BR8" s="7"/>
      <c r="BS8" s="10">
        <f t="shared" ca="1" si="23"/>
        <v>0.80416535188342686</v>
      </c>
      <c r="BT8" s="11">
        <f t="shared" ca="1" si="24"/>
        <v>5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0.9256479748537777</v>
      </c>
      <c r="CA8" s="11">
        <f t="shared" ca="1" si="26"/>
        <v>2</v>
      </c>
      <c r="CB8" s="4"/>
      <c r="CC8" s="4">
        <v>8</v>
      </c>
      <c r="CD8" s="4">
        <v>0</v>
      </c>
      <c r="CE8" s="4">
        <v>0</v>
      </c>
      <c r="CG8" s="10">
        <f t="shared" ca="1" si="27"/>
        <v>0.82661678447751941</v>
      </c>
      <c r="CH8" s="11">
        <f t="shared" ca="1" si="28"/>
        <v>11</v>
      </c>
      <c r="CI8" s="4"/>
      <c r="CJ8" s="4">
        <v>8</v>
      </c>
      <c r="CK8" s="4">
        <v>1</v>
      </c>
      <c r="CL8" s="4">
        <v>8</v>
      </c>
      <c r="CN8" s="10">
        <f t="shared" ca="1" si="29"/>
        <v>0.39783774423966889</v>
      </c>
      <c r="CO8" s="11">
        <f t="shared" ca="1" si="30"/>
        <v>28</v>
      </c>
      <c r="CP8" s="4"/>
      <c r="CQ8" s="4">
        <v>8</v>
      </c>
      <c r="CR8" s="4">
        <v>4</v>
      </c>
      <c r="CS8" s="4">
        <v>7</v>
      </c>
    </row>
    <row r="9" spans="1:97" ht="54.95" customHeight="1" x14ac:dyDescent="0.25">
      <c r="A9" s="20"/>
      <c r="B9" s="31"/>
      <c r="C9" s="29"/>
      <c r="D9" s="29">
        <f ca="1">$AQ1</f>
        <v>0</v>
      </c>
      <c r="E9" s="29">
        <f ca="1">$AR1</f>
        <v>1</v>
      </c>
      <c r="F9" s="29" t="str">
        <f>$AS1</f>
        <v>.</v>
      </c>
      <c r="G9" s="29">
        <f ca="1">$AT1</f>
        <v>2</v>
      </c>
      <c r="H9" s="29">
        <f ca="1">$AU1</f>
        <v>1</v>
      </c>
      <c r="I9" s="30"/>
      <c r="J9" s="32"/>
      <c r="K9" s="33"/>
      <c r="L9" s="31"/>
      <c r="M9" s="29"/>
      <c r="N9" s="29">
        <f ca="1">$AQ2</f>
        <v>0</v>
      </c>
      <c r="O9" s="29">
        <f ca="1">$AR2</f>
        <v>1</v>
      </c>
      <c r="P9" s="29" t="str">
        <f>$AS2</f>
        <v>.</v>
      </c>
      <c r="Q9" s="29">
        <f ca="1">$AT2</f>
        <v>1</v>
      </c>
      <c r="R9" s="29">
        <f ca="1">$AU2</f>
        <v>3</v>
      </c>
      <c r="S9" s="30"/>
      <c r="T9" s="32"/>
      <c r="X9" s="2" t="s">
        <v>69</v>
      </c>
      <c r="Y9" s="4">
        <f t="shared" ca="1" si="1"/>
        <v>68</v>
      </c>
      <c r="Z9" s="4" t="s">
        <v>58</v>
      </c>
      <c r="AA9" s="4">
        <f t="shared" ca="1" si="2"/>
        <v>82</v>
      </c>
      <c r="AB9" s="4" t="s">
        <v>60</v>
      </c>
      <c r="AC9" s="4">
        <f t="shared" ca="1" si="3"/>
        <v>150</v>
      </c>
      <c r="AE9" s="4">
        <f t="shared" ca="1" si="4"/>
        <v>0</v>
      </c>
      <c r="AF9" s="4">
        <f t="shared" ca="1" si="5"/>
        <v>0</v>
      </c>
      <c r="AG9" s="4" t="s">
        <v>59</v>
      </c>
      <c r="AH9" s="4">
        <f t="shared" ca="1" si="6"/>
        <v>6</v>
      </c>
      <c r="AI9" s="4">
        <f t="shared" ca="1" si="7"/>
        <v>8</v>
      </c>
      <c r="AJ9" s="4" t="s">
        <v>58</v>
      </c>
      <c r="AK9" s="4">
        <f t="shared" ca="1" si="8"/>
        <v>0</v>
      </c>
      <c r="AL9" s="4">
        <f t="shared" ca="1" si="9"/>
        <v>0</v>
      </c>
      <c r="AM9" s="4" t="s">
        <v>59</v>
      </c>
      <c r="AN9" s="4">
        <f t="shared" ca="1" si="10"/>
        <v>8</v>
      </c>
      <c r="AO9" s="4">
        <f t="shared" ca="1" si="11"/>
        <v>2</v>
      </c>
      <c r="AP9" s="4" t="s">
        <v>60</v>
      </c>
      <c r="AQ9" s="4">
        <f t="shared" ca="1" si="12"/>
        <v>0</v>
      </c>
      <c r="AR9" s="4">
        <f t="shared" ca="1" si="13"/>
        <v>1</v>
      </c>
      <c r="AS9" s="4" t="s">
        <v>59</v>
      </c>
      <c r="AT9" s="4">
        <f t="shared" ca="1" si="14"/>
        <v>5</v>
      </c>
      <c r="AU9" s="4">
        <f t="shared" ca="1" si="15"/>
        <v>0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0</v>
      </c>
      <c r="BE9" s="6">
        <f t="shared" ca="1" si="19"/>
        <v>0</v>
      </c>
      <c r="BF9" s="7"/>
      <c r="BH9" s="4">
        <v>9</v>
      </c>
      <c r="BI9" s="8">
        <f t="shared" ca="1" si="20"/>
        <v>6</v>
      </c>
      <c r="BJ9" s="8">
        <f t="shared" ca="1" si="0"/>
        <v>8</v>
      </c>
      <c r="BK9" s="9"/>
      <c r="BM9" s="4">
        <v>9</v>
      </c>
      <c r="BN9" s="8">
        <f t="shared" ca="1" si="21"/>
        <v>8</v>
      </c>
      <c r="BO9" s="8">
        <f t="shared" ca="1" si="22"/>
        <v>2</v>
      </c>
      <c r="BP9" s="9"/>
      <c r="BQ9" s="9"/>
      <c r="BR9" s="7"/>
      <c r="BS9" s="10">
        <f t="shared" ca="1" si="23"/>
        <v>0.53326237596938286</v>
      </c>
      <c r="BT9" s="11">
        <f t="shared" ca="1" si="24"/>
        <v>9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3.4223619857701948E-2</v>
      </c>
      <c r="CA9" s="11">
        <f t="shared" ca="1" si="26"/>
        <v>19</v>
      </c>
      <c r="CB9" s="4"/>
      <c r="CC9" s="4">
        <v>9</v>
      </c>
      <c r="CD9" s="4">
        <v>0</v>
      </c>
      <c r="CE9" s="4">
        <v>0</v>
      </c>
      <c r="CG9" s="10">
        <f t="shared" ca="1" si="27"/>
        <v>0.34659928731866885</v>
      </c>
      <c r="CH9" s="11">
        <f t="shared" ca="1" si="28"/>
        <v>53</v>
      </c>
      <c r="CI9" s="4"/>
      <c r="CJ9" s="4">
        <v>9</v>
      </c>
      <c r="CK9" s="4">
        <v>1</v>
      </c>
      <c r="CL9" s="4">
        <v>9</v>
      </c>
      <c r="CN9" s="10">
        <f t="shared" ca="1" si="29"/>
        <v>0.3747416759482014</v>
      </c>
      <c r="CO9" s="11">
        <f t="shared" ca="1" si="30"/>
        <v>29</v>
      </c>
      <c r="CP9" s="4"/>
      <c r="CQ9" s="4">
        <v>9</v>
      </c>
      <c r="CR9" s="4">
        <v>4</v>
      </c>
      <c r="CS9" s="4">
        <v>8</v>
      </c>
    </row>
    <row r="10" spans="1:97" ht="9.9499999999999993" customHeight="1" x14ac:dyDescent="0.25">
      <c r="A10" s="34"/>
      <c r="B10" s="35"/>
      <c r="C10" s="35"/>
      <c r="D10" s="36"/>
      <c r="E10" s="37"/>
      <c r="F10" s="35"/>
      <c r="G10" s="35"/>
      <c r="H10" s="35"/>
      <c r="I10" s="35"/>
      <c r="J10" s="38"/>
      <c r="K10" s="34"/>
      <c r="L10" s="35"/>
      <c r="M10" s="35"/>
      <c r="N10" s="35"/>
      <c r="O10" s="35"/>
      <c r="P10" s="35"/>
      <c r="Q10" s="35"/>
      <c r="R10" s="35"/>
      <c r="S10" s="35"/>
      <c r="T10" s="38"/>
      <c r="X10" s="2" t="s">
        <v>70</v>
      </c>
      <c r="Y10" s="4">
        <f t="shared" ca="1" si="1"/>
        <v>68</v>
      </c>
      <c r="Z10" s="4" t="s">
        <v>58</v>
      </c>
      <c r="AA10" s="4">
        <f t="shared" ca="1" si="2"/>
        <v>29</v>
      </c>
      <c r="AB10" s="4" t="s">
        <v>60</v>
      </c>
      <c r="AC10" s="4">
        <f t="shared" ca="1" si="3"/>
        <v>97</v>
      </c>
      <c r="AE10" s="4">
        <f t="shared" ca="1" si="4"/>
        <v>0</v>
      </c>
      <c r="AF10" s="4">
        <f t="shared" ca="1" si="5"/>
        <v>0</v>
      </c>
      <c r="AG10" s="4" t="s">
        <v>59</v>
      </c>
      <c r="AH10" s="4">
        <f t="shared" ca="1" si="6"/>
        <v>6</v>
      </c>
      <c r="AI10" s="4">
        <f t="shared" ca="1" si="7"/>
        <v>8</v>
      </c>
      <c r="AJ10" s="4" t="s">
        <v>58</v>
      </c>
      <c r="AK10" s="4">
        <f t="shared" ca="1" si="8"/>
        <v>0</v>
      </c>
      <c r="AL10" s="4">
        <f t="shared" ca="1" si="9"/>
        <v>0</v>
      </c>
      <c r="AM10" s="4" t="s">
        <v>59</v>
      </c>
      <c r="AN10" s="4">
        <f t="shared" ca="1" si="10"/>
        <v>2</v>
      </c>
      <c r="AO10" s="4">
        <f t="shared" ca="1" si="11"/>
        <v>9</v>
      </c>
      <c r="AP10" s="4" t="s">
        <v>60</v>
      </c>
      <c r="AQ10" s="4">
        <f t="shared" ca="1" si="12"/>
        <v>0</v>
      </c>
      <c r="AR10" s="4">
        <f t="shared" ca="1" si="13"/>
        <v>0</v>
      </c>
      <c r="AS10" s="4" t="s">
        <v>59</v>
      </c>
      <c r="AT10" s="4">
        <f t="shared" ca="1" si="14"/>
        <v>9</v>
      </c>
      <c r="AU10" s="4">
        <f t="shared" ca="1" si="15"/>
        <v>7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0</v>
      </c>
      <c r="BE10" s="6">
        <f t="shared" ca="1" si="19"/>
        <v>0</v>
      </c>
      <c r="BF10" s="7"/>
      <c r="BH10" s="4">
        <v>10</v>
      </c>
      <c r="BI10" s="8">
        <f t="shared" ca="1" si="20"/>
        <v>6</v>
      </c>
      <c r="BJ10" s="8">
        <f t="shared" ca="1" si="0"/>
        <v>2</v>
      </c>
      <c r="BK10" s="9"/>
      <c r="BM10" s="4">
        <v>10</v>
      </c>
      <c r="BN10" s="8">
        <f t="shared" ca="1" si="21"/>
        <v>8</v>
      </c>
      <c r="BO10" s="8">
        <f t="shared" ca="1" si="22"/>
        <v>9</v>
      </c>
      <c r="BP10" s="9"/>
      <c r="BQ10" s="9"/>
      <c r="BR10" s="7"/>
      <c r="BS10" s="10">
        <f t="shared" ca="1" si="23"/>
        <v>4.9790213107007819E-2</v>
      </c>
      <c r="BT10" s="11">
        <f t="shared" ca="1" si="24"/>
        <v>18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0.13450638829387496</v>
      </c>
      <c r="CA10" s="11">
        <f t="shared" ca="1" si="26"/>
        <v>14</v>
      </c>
      <c r="CB10" s="4"/>
      <c r="CC10" s="4">
        <v>10</v>
      </c>
      <c r="CD10" s="4">
        <v>0</v>
      </c>
      <c r="CE10" s="4">
        <v>0</v>
      </c>
      <c r="CG10" s="10">
        <f t="shared" ca="1" si="27"/>
        <v>0.43279610521389655</v>
      </c>
      <c r="CH10" s="11">
        <f t="shared" ca="1" si="28"/>
        <v>47</v>
      </c>
      <c r="CI10" s="4"/>
      <c r="CJ10" s="4">
        <v>10</v>
      </c>
      <c r="CK10" s="4">
        <v>2</v>
      </c>
      <c r="CL10" s="4">
        <v>1</v>
      </c>
      <c r="CN10" s="10">
        <f t="shared" ca="1" si="29"/>
        <v>0.25810675064781041</v>
      </c>
      <c r="CO10" s="11">
        <f t="shared" ca="1" si="30"/>
        <v>36</v>
      </c>
      <c r="CP10" s="4"/>
      <c r="CQ10" s="4">
        <v>10</v>
      </c>
      <c r="CR10" s="4">
        <v>4</v>
      </c>
      <c r="CS10" s="4">
        <v>9</v>
      </c>
    </row>
    <row r="11" spans="1:97" ht="19.5" customHeight="1" thickBot="1" x14ac:dyDescent="0.3">
      <c r="A11" s="39"/>
      <c r="B11" s="17"/>
      <c r="C11" s="16" t="s">
        <v>72</v>
      </c>
      <c r="D11" s="40"/>
      <c r="E11" s="18"/>
      <c r="F11" s="17"/>
      <c r="G11" s="17"/>
      <c r="H11" s="17"/>
      <c r="I11" s="17"/>
      <c r="J11" s="19"/>
      <c r="K11" s="39"/>
      <c r="L11" s="17"/>
      <c r="M11" s="16" t="s">
        <v>73</v>
      </c>
      <c r="N11" s="17"/>
      <c r="O11" s="17"/>
      <c r="P11" s="17"/>
      <c r="Q11" s="17"/>
      <c r="R11" s="17"/>
      <c r="S11" s="17"/>
      <c r="T11" s="19"/>
      <c r="X11" s="2" t="s">
        <v>75</v>
      </c>
      <c r="Y11" s="4">
        <f t="shared" ca="1" si="1"/>
        <v>76</v>
      </c>
      <c r="Z11" s="4" t="s">
        <v>58</v>
      </c>
      <c r="AA11" s="4">
        <f t="shared" ca="1" si="2"/>
        <v>97</v>
      </c>
      <c r="AB11" s="4" t="s">
        <v>60</v>
      </c>
      <c r="AC11" s="4">
        <f t="shared" ca="1" si="3"/>
        <v>173</v>
      </c>
      <c r="AE11" s="4">
        <f t="shared" ca="1" si="4"/>
        <v>0</v>
      </c>
      <c r="AF11" s="4">
        <f t="shared" ca="1" si="5"/>
        <v>0</v>
      </c>
      <c r="AG11" s="4" t="s">
        <v>59</v>
      </c>
      <c r="AH11" s="4">
        <f t="shared" ca="1" si="6"/>
        <v>7</v>
      </c>
      <c r="AI11" s="4">
        <f t="shared" ca="1" si="7"/>
        <v>6</v>
      </c>
      <c r="AJ11" s="4" t="s">
        <v>58</v>
      </c>
      <c r="AK11" s="4">
        <f t="shared" ca="1" si="8"/>
        <v>0</v>
      </c>
      <c r="AL11" s="4">
        <f t="shared" ca="1" si="9"/>
        <v>0</v>
      </c>
      <c r="AM11" s="4" t="s">
        <v>59</v>
      </c>
      <c r="AN11" s="4">
        <f t="shared" ca="1" si="10"/>
        <v>9</v>
      </c>
      <c r="AO11" s="4">
        <f t="shared" ca="1" si="11"/>
        <v>7</v>
      </c>
      <c r="AP11" s="4" t="s">
        <v>60</v>
      </c>
      <c r="AQ11" s="4">
        <f t="shared" ca="1" si="12"/>
        <v>0</v>
      </c>
      <c r="AR11" s="4">
        <f t="shared" ca="1" si="13"/>
        <v>1</v>
      </c>
      <c r="AS11" s="4" t="s">
        <v>59</v>
      </c>
      <c r="AT11" s="4">
        <f t="shared" ca="1" si="14"/>
        <v>7</v>
      </c>
      <c r="AU11" s="4">
        <f t="shared" ca="1" si="15"/>
        <v>3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0</v>
      </c>
      <c r="BE11" s="6">
        <f t="shared" ca="1" si="19"/>
        <v>0</v>
      </c>
      <c r="BF11" s="7"/>
      <c r="BH11" s="4">
        <v>11</v>
      </c>
      <c r="BI11" s="8">
        <f t="shared" ca="1" si="20"/>
        <v>7</v>
      </c>
      <c r="BJ11" s="8">
        <f t="shared" ca="1" si="0"/>
        <v>9</v>
      </c>
      <c r="BK11" s="9"/>
      <c r="BM11" s="4">
        <v>11</v>
      </c>
      <c r="BN11" s="8">
        <f t="shared" ca="1" si="21"/>
        <v>6</v>
      </c>
      <c r="BO11" s="8">
        <f t="shared" ca="1" si="22"/>
        <v>7</v>
      </c>
      <c r="BP11" s="9"/>
      <c r="BQ11" s="9"/>
      <c r="BR11" s="7"/>
      <c r="BS11" s="10">
        <f t="shared" ca="1" si="23"/>
        <v>0.87254701816258295</v>
      </c>
      <c r="BT11" s="11">
        <f t="shared" ca="1" si="24"/>
        <v>2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7.5036963317425931E-2</v>
      </c>
      <c r="CA11" s="11">
        <f t="shared" ca="1" si="26"/>
        <v>16</v>
      </c>
      <c r="CB11" s="4"/>
      <c r="CC11" s="4">
        <v>11</v>
      </c>
      <c r="CD11" s="4">
        <v>0</v>
      </c>
      <c r="CE11" s="4">
        <v>0</v>
      </c>
      <c r="CG11" s="10">
        <f t="shared" ca="1" si="27"/>
        <v>0.25123904223500138</v>
      </c>
      <c r="CH11" s="11">
        <f t="shared" ca="1" si="28"/>
        <v>63</v>
      </c>
      <c r="CI11" s="4"/>
      <c r="CJ11" s="4">
        <v>11</v>
      </c>
      <c r="CK11" s="4">
        <v>2</v>
      </c>
      <c r="CL11" s="4">
        <v>2</v>
      </c>
      <c r="CN11" s="10">
        <f t="shared" ca="1" si="29"/>
        <v>0.60675985617285422</v>
      </c>
      <c r="CO11" s="11">
        <f t="shared" ca="1" si="30"/>
        <v>19</v>
      </c>
      <c r="CP11" s="4"/>
      <c r="CQ11" s="4">
        <v>11</v>
      </c>
      <c r="CR11" s="4">
        <v>5</v>
      </c>
      <c r="CS11" s="4">
        <v>5</v>
      </c>
    </row>
    <row r="12" spans="1:97" ht="45.95" customHeight="1" thickBot="1" x14ac:dyDescent="0.3">
      <c r="A12" s="24"/>
      <c r="B12" s="25"/>
      <c r="C12" s="67" t="str">
        <f ca="1">$Y3/100&amp;$Z3&amp;$AA3/100&amp;$AB3</f>
        <v>0.95＋0.77＝</v>
      </c>
      <c r="D12" s="68"/>
      <c r="E12" s="68"/>
      <c r="F12" s="68"/>
      <c r="G12" s="78">
        <f ca="1">$AC3/100</f>
        <v>1.72</v>
      </c>
      <c r="H12" s="79"/>
      <c r="I12" s="21"/>
      <c r="J12" s="22"/>
      <c r="K12" s="20"/>
      <c r="L12" s="13"/>
      <c r="M12" s="67" t="str">
        <f ca="1">$Y4/100&amp;$Z4&amp;$AA4/100&amp;$AB4</f>
        <v>0.25＋0.69＝</v>
      </c>
      <c r="N12" s="68"/>
      <c r="O12" s="68"/>
      <c r="P12" s="68"/>
      <c r="Q12" s="78">
        <f ca="1">$AC4/100</f>
        <v>0.94</v>
      </c>
      <c r="R12" s="79"/>
      <c r="S12" s="21"/>
      <c r="T12" s="23"/>
      <c r="X12" s="2" t="s">
        <v>76</v>
      </c>
      <c r="Y12" s="4">
        <f t="shared" ca="1" si="1"/>
        <v>68</v>
      </c>
      <c r="Z12" s="4" t="s">
        <v>58</v>
      </c>
      <c r="AA12" s="4">
        <f t="shared" ca="1" si="2"/>
        <v>56</v>
      </c>
      <c r="AB12" s="4" t="s">
        <v>60</v>
      </c>
      <c r="AC12" s="4">
        <f t="shared" ca="1" si="3"/>
        <v>124</v>
      </c>
      <c r="AE12" s="4">
        <f t="shared" ca="1" si="4"/>
        <v>0</v>
      </c>
      <c r="AF12" s="4">
        <f t="shared" ca="1" si="5"/>
        <v>0</v>
      </c>
      <c r="AG12" s="4" t="s">
        <v>59</v>
      </c>
      <c r="AH12" s="4">
        <f t="shared" ca="1" si="6"/>
        <v>6</v>
      </c>
      <c r="AI12" s="4">
        <f t="shared" ca="1" si="7"/>
        <v>8</v>
      </c>
      <c r="AJ12" s="4" t="s">
        <v>58</v>
      </c>
      <c r="AK12" s="4">
        <f t="shared" ca="1" si="8"/>
        <v>0</v>
      </c>
      <c r="AL12" s="4">
        <f t="shared" ca="1" si="9"/>
        <v>0</v>
      </c>
      <c r="AM12" s="4" t="s">
        <v>59</v>
      </c>
      <c r="AN12" s="4">
        <f t="shared" ca="1" si="10"/>
        <v>5</v>
      </c>
      <c r="AO12" s="4">
        <f t="shared" ca="1" si="11"/>
        <v>6</v>
      </c>
      <c r="AP12" s="4" t="s">
        <v>60</v>
      </c>
      <c r="AQ12" s="4">
        <f t="shared" ca="1" si="12"/>
        <v>0</v>
      </c>
      <c r="AR12" s="4">
        <f t="shared" ca="1" si="13"/>
        <v>1</v>
      </c>
      <c r="AS12" s="4" t="s">
        <v>59</v>
      </c>
      <c r="AT12" s="4">
        <f t="shared" ca="1" si="14"/>
        <v>2</v>
      </c>
      <c r="AU12" s="4">
        <f t="shared" ca="1" si="15"/>
        <v>4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0</v>
      </c>
      <c r="BE12" s="6">
        <f t="shared" ca="1" si="19"/>
        <v>0</v>
      </c>
      <c r="BF12" s="7"/>
      <c r="BH12" s="4">
        <v>12</v>
      </c>
      <c r="BI12" s="8">
        <f t="shared" ca="1" si="20"/>
        <v>6</v>
      </c>
      <c r="BJ12" s="8">
        <f t="shared" ca="1" si="0"/>
        <v>5</v>
      </c>
      <c r="BK12" s="9"/>
      <c r="BM12" s="4">
        <v>12</v>
      </c>
      <c r="BN12" s="8">
        <f t="shared" ca="1" si="21"/>
        <v>8</v>
      </c>
      <c r="BO12" s="8">
        <f t="shared" ca="1" si="22"/>
        <v>6</v>
      </c>
      <c r="BP12" s="9"/>
      <c r="BQ12" s="9"/>
      <c r="BR12" s="7"/>
      <c r="BS12" s="10">
        <f t="shared" ca="1" si="23"/>
        <v>0.86315108815404851</v>
      </c>
      <c r="BT12" s="11">
        <f t="shared" ca="1" si="24"/>
        <v>3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0.53610972908854571</v>
      </c>
      <c r="CA12" s="11">
        <f t="shared" ca="1" si="26"/>
        <v>8</v>
      </c>
      <c r="CB12" s="4"/>
      <c r="CC12" s="4">
        <v>12</v>
      </c>
      <c r="CD12" s="4">
        <v>0</v>
      </c>
      <c r="CE12" s="4">
        <v>0</v>
      </c>
      <c r="CG12" s="10">
        <f t="shared" ca="1" si="27"/>
        <v>0.38738441796168521</v>
      </c>
      <c r="CH12" s="11">
        <f t="shared" ca="1" si="28"/>
        <v>50</v>
      </c>
      <c r="CI12" s="4"/>
      <c r="CJ12" s="4">
        <v>12</v>
      </c>
      <c r="CK12" s="4">
        <v>2</v>
      </c>
      <c r="CL12" s="4">
        <v>3</v>
      </c>
      <c r="CN12" s="10">
        <f t="shared" ca="1" si="29"/>
        <v>0.34819861412611652</v>
      </c>
      <c r="CO12" s="11">
        <f t="shared" ca="1" si="30"/>
        <v>33</v>
      </c>
      <c r="CP12" s="4"/>
      <c r="CQ12" s="4">
        <v>12</v>
      </c>
      <c r="CR12" s="4">
        <v>5</v>
      </c>
      <c r="CS12" s="4">
        <v>6</v>
      </c>
    </row>
    <row r="13" spans="1:97" ht="9.9499999999999993" customHeight="1" x14ac:dyDescent="0.25">
      <c r="A13" s="20"/>
      <c r="B13" s="13"/>
      <c r="C13" s="41"/>
      <c r="D13" s="42"/>
      <c r="E13" s="43"/>
      <c r="F13" s="13"/>
      <c r="G13" s="13"/>
      <c r="H13" s="13"/>
      <c r="I13" s="13"/>
      <c r="J13" s="28"/>
      <c r="K13" s="20"/>
      <c r="L13" s="13"/>
      <c r="M13" s="41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0.34630699894915695</v>
      </c>
      <c r="BT13" s="11">
        <f t="shared" ca="1" si="24"/>
        <v>13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0.93410571316304936</v>
      </c>
      <c r="CA13" s="11">
        <f t="shared" ca="1" si="26"/>
        <v>1</v>
      </c>
      <c r="CB13" s="4"/>
      <c r="CC13" s="4">
        <v>13</v>
      </c>
      <c r="CD13" s="4">
        <v>0</v>
      </c>
      <c r="CE13" s="4">
        <v>0</v>
      </c>
      <c r="CG13" s="10">
        <f t="shared" ca="1" si="27"/>
        <v>0.81253924737805461</v>
      </c>
      <c r="CH13" s="11">
        <f t="shared" ca="1" si="28"/>
        <v>13</v>
      </c>
      <c r="CI13" s="4"/>
      <c r="CJ13" s="4">
        <v>13</v>
      </c>
      <c r="CK13" s="4">
        <v>2</v>
      </c>
      <c r="CL13" s="4">
        <v>4</v>
      </c>
      <c r="CN13" s="10">
        <f t="shared" ca="1" si="29"/>
        <v>0.95477751361523133</v>
      </c>
      <c r="CO13" s="11">
        <f t="shared" ca="1" si="30"/>
        <v>1</v>
      </c>
      <c r="CP13" s="4"/>
      <c r="CQ13" s="4">
        <v>13</v>
      </c>
      <c r="CR13" s="4">
        <v>5</v>
      </c>
      <c r="CS13" s="4">
        <v>7</v>
      </c>
    </row>
    <row r="14" spans="1:97" ht="54.95" customHeight="1" x14ac:dyDescent="0.25">
      <c r="A14" s="20"/>
      <c r="B14" s="13"/>
      <c r="C14" s="29"/>
      <c r="D14" s="29">
        <f ca="1">$AY3</f>
        <v>0</v>
      </c>
      <c r="E14" s="29">
        <f ca="1">$BD3</f>
        <v>0</v>
      </c>
      <c r="F14" s="29" t="str">
        <f ca="1">IF(AND(G14=0,H14=0),"",".")</f>
        <v>.</v>
      </c>
      <c r="G14" s="29">
        <f ca="1">$BI3</f>
        <v>9</v>
      </c>
      <c r="H14" s="29">
        <f ca="1">$BN3</f>
        <v>5</v>
      </c>
      <c r="I14" s="30"/>
      <c r="J14" s="28"/>
      <c r="K14" s="20"/>
      <c r="L14" s="13"/>
      <c r="M14" s="29"/>
      <c r="N14" s="29">
        <f ca="1">$AY4</f>
        <v>0</v>
      </c>
      <c r="O14" s="29">
        <f ca="1">$BD4</f>
        <v>0</v>
      </c>
      <c r="P14" s="29" t="str">
        <f ca="1">IF(AND(Q14=0,R14=0),"",".")</f>
        <v>.</v>
      </c>
      <c r="Q14" s="29">
        <f ca="1">$BI4</f>
        <v>2</v>
      </c>
      <c r="R14" s="29">
        <f ca="1">$BN4</f>
        <v>5</v>
      </c>
      <c r="S14" s="30"/>
      <c r="T14" s="28"/>
      <c r="Y14" s="4"/>
      <c r="Z14" s="4"/>
      <c r="AA14" s="4"/>
      <c r="AB14" s="4"/>
      <c r="AC14" s="4"/>
      <c r="AT14" s="44"/>
      <c r="AU14" s="44"/>
      <c r="BS14" s="10">
        <f t="shared" ca="1" si="23"/>
        <v>0.71511848265165989</v>
      </c>
      <c r="BT14" s="11">
        <f t="shared" ca="1" si="24"/>
        <v>8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0.89001212559204368</v>
      </c>
      <c r="CA14" s="11">
        <f t="shared" ca="1" si="26"/>
        <v>3</v>
      </c>
      <c r="CB14" s="4"/>
      <c r="CC14" s="4">
        <v>14</v>
      </c>
      <c r="CD14" s="4">
        <v>0</v>
      </c>
      <c r="CE14" s="4">
        <v>0</v>
      </c>
      <c r="CG14" s="10">
        <f t="shared" ca="1" si="27"/>
        <v>0.89961877506322985</v>
      </c>
      <c r="CH14" s="11">
        <f t="shared" ca="1" si="28"/>
        <v>7</v>
      </c>
      <c r="CI14" s="4"/>
      <c r="CJ14" s="4">
        <v>14</v>
      </c>
      <c r="CK14" s="4">
        <v>2</v>
      </c>
      <c r="CL14" s="4">
        <v>5</v>
      </c>
      <c r="CN14" s="10">
        <f t="shared" ca="1" si="29"/>
        <v>0.521937252333049</v>
      </c>
      <c r="CO14" s="11">
        <f t="shared" ca="1" si="30"/>
        <v>23</v>
      </c>
      <c r="CP14" s="4"/>
      <c r="CQ14" s="4">
        <v>14</v>
      </c>
      <c r="CR14" s="4">
        <v>5</v>
      </c>
      <c r="CS14" s="4">
        <v>8</v>
      </c>
    </row>
    <row r="15" spans="1:97" ht="54.95" customHeight="1" x14ac:dyDescent="0.25">
      <c r="A15" s="20"/>
      <c r="B15" s="13"/>
      <c r="C15" s="29" t="str">
        <f ca="1">IF(AND($AZ3=0,$AY3=0),"","＋")</f>
        <v/>
      </c>
      <c r="D15" s="29" t="str">
        <f ca="1">IF(AND($AZ3=0,$AY3=0),"＋",$AZ3)</f>
        <v>＋</v>
      </c>
      <c r="E15" s="29">
        <f ca="1">$BE3</f>
        <v>0</v>
      </c>
      <c r="F15" s="29" t="str">
        <f ca="1">IF(AND(G15=0,H15=0),"",".")</f>
        <v>.</v>
      </c>
      <c r="G15" s="29">
        <f ca="1">$BJ3</f>
        <v>7</v>
      </c>
      <c r="H15" s="29">
        <f ca="1">$BO3</f>
        <v>7</v>
      </c>
      <c r="I15" s="30"/>
      <c r="J15" s="28"/>
      <c r="K15" s="20"/>
      <c r="L15" s="13"/>
      <c r="M15" s="29" t="str">
        <f ca="1">IF(AND($AZ4=0,$AY4=0),"","＋")</f>
        <v/>
      </c>
      <c r="N15" s="29" t="str">
        <f ca="1">IF(AND($AZ4=0,$AY4=0),"＋",$AZ4)</f>
        <v>＋</v>
      </c>
      <c r="O15" s="29">
        <f ca="1">$BE4</f>
        <v>0</v>
      </c>
      <c r="P15" s="29" t="str">
        <f ca="1">IF(AND(Q15=0,R15=0),"",".")</f>
        <v>.</v>
      </c>
      <c r="Q15" s="29">
        <f ca="1">$BJ4</f>
        <v>6</v>
      </c>
      <c r="R15" s="29">
        <f ca="1">$BO4</f>
        <v>9</v>
      </c>
      <c r="S15" s="30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0.16637144672930682</v>
      </c>
      <c r="BT15" s="11">
        <f t="shared" ca="1" si="24"/>
        <v>17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0.88101379426325066</v>
      </c>
      <c r="CA15" s="11">
        <f t="shared" ca="1" si="26"/>
        <v>4</v>
      </c>
      <c r="CB15" s="4"/>
      <c r="CC15" s="4">
        <v>15</v>
      </c>
      <c r="CD15" s="4">
        <v>0</v>
      </c>
      <c r="CE15" s="4">
        <v>0</v>
      </c>
      <c r="CG15" s="10">
        <f t="shared" ca="1" si="27"/>
        <v>0.33700569557445337</v>
      </c>
      <c r="CH15" s="11">
        <f t="shared" ca="1" si="28"/>
        <v>58</v>
      </c>
      <c r="CI15" s="4"/>
      <c r="CJ15" s="4">
        <v>15</v>
      </c>
      <c r="CK15" s="4">
        <v>2</v>
      </c>
      <c r="CL15" s="4">
        <v>6</v>
      </c>
      <c r="CN15" s="10">
        <f t="shared" ca="1" si="29"/>
        <v>0.95353666110587221</v>
      </c>
      <c r="CO15" s="11">
        <f t="shared" ca="1" si="30"/>
        <v>2</v>
      </c>
      <c r="CP15" s="4"/>
      <c r="CQ15" s="4">
        <v>15</v>
      </c>
      <c r="CR15" s="4">
        <v>5</v>
      </c>
      <c r="CS15" s="4">
        <v>9</v>
      </c>
    </row>
    <row r="16" spans="1:97" ht="54.95" customHeight="1" x14ac:dyDescent="0.25">
      <c r="A16" s="20"/>
      <c r="B16" s="13"/>
      <c r="C16" s="29"/>
      <c r="D16" s="29">
        <f ca="1">$AQ3</f>
        <v>0</v>
      </c>
      <c r="E16" s="29">
        <f ca="1">$AR3</f>
        <v>1</v>
      </c>
      <c r="F16" s="29" t="str">
        <f>$AS3</f>
        <v>.</v>
      </c>
      <c r="G16" s="29">
        <f ca="1">$AT3</f>
        <v>7</v>
      </c>
      <c r="H16" s="29">
        <f ca="1">$AU3</f>
        <v>2</v>
      </c>
      <c r="I16" s="30"/>
      <c r="J16" s="32"/>
      <c r="K16" s="33"/>
      <c r="L16" s="31"/>
      <c r="M16" s="29"/>
      <c r="N16" s="29">
        <f ca="1">$AQ4</f>
        <v>0</v>
      </c>
      <c r="O16" s="29">
        <f ca="1">$AR4</f>
        <v>0</v>
      </c>
      <c r="P16" s="29" t="str">
        <f>$AS4</f>
        <v>.</v>
      </c>
      <c r="Q16" s="29">
        <f ca="1">$AT4</f>
        <v>9</v>
      </c>
      <c r="R16" s="29">
        <f ca="1">$AU4</f>
        <v>4</v>
      </c>
      <c r="S16" s="30"/>
      <c r="T16" s="32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0.7887710065855893</v>
      </c>
      <c r="BT16" s="11">
        <f t="shared" ca="1" si="24"/>
        <v>6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0.38476423590787989</v>
      </c>
      <c r="CA16" s="11">
        <f t="shared" ca="1" si="26"/>
        <v>10</v>
      </c>
      <c r="CB16" s="4"/>
      <c r="CC16" s="4">
        <v>16</v>
      </c>
      <c r="CD16" s="4">
        <v>0</v>
      </c>
      <c r="CE16" s="4">
        <v>0</v>
      </c>
      <c r="CG16" s="10">
        <f t="shared" ca="1" si="27"/>
        <v>0.72948267787005905</v>
      </c>
      <c r="CH16" s="11">
        <f t="shared" ca="1" si="28"/>
        <v>23</v>
      </c>
      <c r="CI16" s="4"/>
      <c r="CJ16" s="4">
        <v>16</v>
      </c>
      <c r="CK16" s="4">
        <v>2</v>
      </c>
      <c r="CL16" s="4">
        <v>7</v>
      </c>
      <c r="CN16" s="10">
        <f t="shared" ca="1" si="29"/>
        <v>0.94514808848022636</v>
      </c>
      <c r="CO16" s="11">
        <f t="shared" ca="1" si="30"/>
        <v>3</v>
      </c>
      <c r="CP16" s="4"/>
      <c r="CQ16" s="4">
        <v>16</v>
      </c>
      <c r="CR16" s="4">
        <v>6</v>
      </c>
      <c r="CS16" s="4">
        <v>4</v>
      </c>
    </row>
    <row r="17" spans="1:97" ht="9.9499999999999993" customHeight="1" x14ac:dyDescent="0.25">
      <c r="A17" s="34"/>
      <c r="B17" s="35"/>
      <c r="C17" s="35"/>
      <c r="D17" s="36"/>
      <c r="E17" s="37"/>
      <c r="F17" s="35"/>
      <c r="G17" s="35"/>
      <c r="H17" s="35"/>
      <c r="I17" s="35"/>
      <c r="J17" s="38"/>
      <c r="K17" s="34"/>
      <c r="L17" s="35"/>
      <c r="M17" s="35"/>
      <c r="N17" s="35"/>
      <c r="O17" s="35"/>
      <c r="P17" s="35"/>
      <c r="Q17" s="35"/>
      <c r="R17" s="35"/>
      <c r="S17" s="35"/>
      <c r="T17" s="38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0.52418576869105127</v>
      </c>
      <c r="BT17" s="11">
        <f t="shared" ca="1" si="24"/>
        <v>10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0.38343827993908297</v>
      </c>
      <c r="CA17" s="11">
        <f t="shared" ca="1" si="26"/>
        <v>11</v>
      </c>
      <c r="CB17" s="4"/>
      <c r="CC17" s="4">
        <v>17</v>
      </c>
      <c r="CD17" s="4">
        <v>0</v>
      </c>
      <c r="CE17" s="4">
        <v>0</v>
      </c>
      <c r="CG17" s="10">
        <f t="shared" ca="1" si="27"/>
        <v>0.76675534620791785</v>
      </c>
      <c r="CH17" s="11">
        <f t="shared" ca="1" si="28"/>
        <v>17</v>
      </c>
      <c r="CI17" s="4"/>
      <c r="CJ17" s="4">
        <v>17</v>
      </c>
      <c r="CK17" s="4">
        <v>2</v>
      </c>
      <c r="CL17" s="4">
        <v>8</v>
      </c>
      <c r="CN17" s="10">
        <f t="shared" ca="1" si="29"/>
        <v>0.7481916066633939</v>
      </c>
      <c r="CO17" s="11">
        <f t="shared" ca="1" si="30"/>
        <v>12</v>
      </c>
      <c r="CP17" s="4"/>
      <c r="CQ17" s="4">
        <v>17</v>
      </c>
      <c r="CR17" s="4">
        <v>6</v>
      </c>
      <c r="CS17" s="4">
        <v>5</v>
      </c>
    </row>
    <row r="18" spans="1:97" ht="19.5" customHeight="1" thickBot="1" x14ac:dyDescent="0.3">
      <c r="A18" s="39"/>
      <c r="B18" s="17"/>
      <c r="C18" s="16" t="s">
        <v>77</v>
      </c>
      <c r="D18" s="40"/>
      <c r="E18" s="18"/>
      <c r="F18" s="17"/>
      <c r="G18" s="17"/>
      <c r="H18" s="17"/>
      <c r="I18" s="17"/>
      <c r="J18" s="19"/>
      <c r="K18" s="39"/>
      <c r="L18" s="17"/>
      <c r="M18" s="16" t="s">
        <v>79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2.7986362449754165E-2</v>
      </c>
      <c r="BT18" s="11">
        <f t="shared" ca="1" si="24"/>
        <v>19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2.4054783341259767E-2</v>
      </c>
      <c r="CA18" s="11">
        <f t="shared" ca="1" si="26"/>
        <v>20</v>
      </c>
      <c r="CB18" s="4"/>
      <c r="CC18" s="4">
        <v>18</v>
      </c>
      <c r="CD18" s="4">
        <v>0</v>
      </c>
      <c r="CE18" s="4">
        <v>0</v>
      </c>
      <c r="CG18" s="10">
        <f t="shared" ca="1" si="27"/>
        <v>0.52014345585058208</v>
      </c>
      <c r="CH18" s="11">
        <f t="shared" ca="1" si="28"/>
        <v>40</v>
      </c>
      <c r="CI18" s="4"/>
      <c r="CJ18" s="4">
        <v>18</v>
      </c>
      <c r="CK18" s="4">
        <v>2</v>
      </c>
      <c r="CL18" s="4">
        <v>9</v>
      </c>
      <c r="CN18" s="10">
        <f t="shared" ca="1" si="29"/>
        <v>0.50640896221998821</v>
      </c>
      <c r="CO18" s="11">
        <f t="shared" ca="1" si="30"/>
        <v>24</v>
      </c>
      <c r="CP18" s="4"/>
      <c r="CQ18" s="4">
        <v>18</v>
      </c>
      <c r="CR18" s="4">
        <v>6</v>
      </c>
      <c r="CS18" s="4">
        <v>6</v>
      </c>
    </row>
    <row r="19" spans="1:97" ht="45.95" customHeight="1" thickBot="1" x14ac:dyDescent="0.3">
      <c r="A19" s="24"/>
      <c r="B19" s="25"/>
      <c r="C19" s="67" t="str">
        <f ca="1">$Y5/100&amp;$Z5&amp;$AA5/100&amp;$AB5</f>
        <v>0.37＋0.96＝</v>
      </c>
      <c r="D19" s="68"/>
      <c r="E19" s="68"/>
      <c r="F19" s="68"/>
      <c r="G19" s="78">
        <f ca="1">$AC5/100</f>
        <v>1.33</v>
      </c>
      <c r="H19" s="79"/>
      <c r="I19" s="21"/>
      <c r="J19" s="22"/>
      <c r="K19" s="20"/>
      <c r="L19" s="13"/>
      <c r="M19" s="67" t="str">
        <f ca="1">$Y6/100&amp;$Z6&amp;$AA6/100&amp;$AB6</f>
        <v>0.84＋0.99＝</v>
      </c>
      <c r="N19" s="68"/>
      <c r="O19" s="68"/>
      <c r="P19" s="68"/>
      <c r="Q19" s="78">
        <f ca="1">$AC6/100</f>
        <v>1.83</v>
      </c>
      <c r="R19" s="79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>
        <f t="shared" ca="1" si="23"/>
        <v>0.43040210779225907</v>
      </c>
      <c r="BT19" s="11">
        <f t="shared" ca="1" si="24"/>
        <v>12</v>
      </c>
      <c r="BU19" s="11"/>
      <c r="BV19" s="4">
        <v>19</v>
      </c>
      <c r="BW19" s="4">
        <v>0</v>
      </c>
      <c r="BX19" s="4">
        <v>0</v>
      </c>
      <c r="BY19" s="4"/>
      <c r="BZ19" s="10">
        <f t="shared" ca="1" si="25"/>
        <v>7.5062602592288363E-2</v>
      </c>
      <c r="CA19" s="11">
        <f t="shared" ca="1" si="26"/>
        <v>15</v>
      </c>
      <c r="CB19" s="4"/>
      <c r="CC19" s="4">
        <v>19</v>
      </c>
      <c r="CD19" s="4">
        <v>0</v>
      </c>
      <c r="CE19" s="4">
        <v>0</v>
      </c>
      <c r="CG19" s="10">
        <f t="shared" ca="1" si="27"/>
        <v>0.95405903395822012</v>
      </c>
      <c r="CH19" s="11">
        <f t="shared" ca="1" si="28"/>
        <v>4</v>
      </c>
      <c r="CI19" s="4"/>
      <c r="CJ19" s="4">
        <v>19</v>
      </c>
      <c r="CK19" s="4">
        <v>3</v>
      </c>
      <c r="CL19" s="4">
        <v>1</v>
      </c>
      <c r="CN19" s="10">
        <f t="shared" ca="1" si="29"/>
        <v>0.81739529691243096</v>
      </c>
      <c r="CO19" s="11">
        <f t="shared" ca="1" si="30"/>
        <v>8</v>
      </c>
      <c r="CP19" s="4"/>
      <c r="CQ19" s="4">
        <v>19</v>
      </c>
      <c r="CR19" s="4">
        <v>6</v>
      </c>
      <c r="CS19" s="4">
        <v>7</v>
      </c>
    </row>
    <row r="20" spans="1:97" ht="9.9499999999999993" customHeight="1" x14ac:dyDescent="0.25">
      <c r="A20" s="20"/>
      <c r="B20" s="13"/>
      <c r="C20" s="41"/>
      <c r="D20" s="42"/>
      <c r="E20" s="43"/>
      <c r="F20" s="13"/>
      <c r="G20" s="13"/>
      <c r="H20" s="13"/>
      <c r="I20" s="13"/>
      <c r="J20" s="28"/>
      <c r="K20" s="20"/>
      <c r="L20" s="13"/>
      <c r="M20" s="41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>
        <f t="shared" ca="1" si="23"/>
        <v>0.43957784853693571</v>
      </c>
      <c r="BT20" s="11">
        <f t="shared" ca="1" si="24"/>
        <v>11</v>
      </c>
      <c r="BU20" s="11"/>
      <c r="BV20" s="4">
        <v>20</v>
      </c>
      <c r="BW20" s="4">
        <v>0</v>
      </c>
      <c r="BX20" s="4">
        <v>0</v>
      </c>
      <c r="BY20" s="4"/>
      <c r="BZ20" s="10">
        <f t="shared" ca="1" si="25"/>
        <v>0.25682015614391984</v>
      </c>
      <c r="CA20" s="11">
        <f t="shared" ca="1" si="26"/>
        <v>12</v>
      </c>
      <c r="CB20" s="4"/>
      <c r="CC20" s="4">
        <v>20</v>
      </c>
      <c r="CD20" s="4">
        <v>0</v>
      </c>
      <c r="CE20" s="4">
        <v>0</v>
      </c>
      <c r="CG20" s="10">
        <f t="shared" ca="1" si="27"/>
        <v>0.86367078183489054</v>
      </c>
      <c r="CH20" s="11">
        <f t="shared" ca="1" si="28"/>
        <v>9</v>
      </c>
      <c r="CI20" s="4"/>
      <c r="CJ20" s="4">
        <v>20</v>
      </c>
      <c r="CK20" s="4">
        <v>3</v>
      </c>
      <c r="CL20" s="4">
        <v>2</v>
      </c>
      <c r="CN20" s="10">
        <f t="shared" ca="1" si="29"/>
        <v>0.1509281208819222</v>
      </c>
      <c r="CO20" s="11">
        <f t="shared" ca="1" si="30"/>
        <v>40</v>
      </c>
      <c r="CP20" s="4"/>
      <c r="CQ20" s="4">
        <v>20</v>
      </c>
      <c r="CR20" s="4">
        <v>6</v>
      </c>
      <c r="CS20" s="4">
        <v>8</v>
      </c>
    </row>
    <row r="21" spans="1:97" ht="54.95" customHeight="1" x14ac:dyDescent="0.25">
      <c r="A21" s="20"/>
      <c r="B21" s="13"/>
      <c r="C21" s="29"/>
      <c r="D21" s="29">
        <f ca="1">$AY5</f>
        <v>0</v>
      </c>
      <c r="E21" s="29">
        <f ca="1">$BD5</f>
        <v>0</v>
      </c>
      <c r="F21" s="29" t="str">
        <f ca="1">IF(AND(G21=0,H21=0),"",".")</f>
        <v>.</v>
      </c>
      <c r="G21" s="29">
        <f ca="1">$BI5</f>
        <v>3</v>
      </c>
      <c r="H21" s="29">
        <f ca="1">$BN5</f>
        <v>7</v>
      </c>
      <c r="I21" s="30"/>
      <c r="J21" s="28"/>
      <c r="K21" s="20"/>
      <c r="L21" s="13"/>
      <c r="M21" s="29"/>
      <c r="N21" s="29">
        <f ca="1">$AY6</f>
        <v>0</v>
      </c>
      <c r="O21" s="29">
        <f ca="1">$BD6</f>
        <v>0</v>
      </c>
      <c r="P21" s="29" t="str">
        <f ca="1">IF(AND(Q21=0,R21=0),"",".")</f>
        <v>.</v>
      </c>
      <c r="Q21" s="29">
        <f ca="1">$BI6</f>
        <v>8</v>
      </c>
      <c r="R21" s="29">
        <f ca="1">$BN6</f>
        <v>4</v>
      </c>
      <c r="S21" s="30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/>
      <c r="CA21" s="11"/>
      <c r="CB21" s="4"/>
      <c r="CC21" s="4"/>
      <c r="CD21" s="4"/>
      <c r="CE21" s="4"/>
      <c r="CG21" s="10">
        <f t="shared" ca="1" si="27"/>
        <v>0.34298992979368181</v>
      </c>
      <c r="CH21" s="11">
        <f t="shared" ca="1" si="28"/>
        <v>54</v>
      </c>
      <c r="CI21" s="4"/>
      <c r="CJ21" s="4">
        <v>21</v>
      </c>
      <c r="CK21" s="4">
        <v>3</v>
      </c>
      <c r="CL21" s="4">
        <v>3</v>
      </c>
      <c r="CN21" s="10">
        <f t="shared" ca="1" si="29"/>
        <v>0.8656337147295825</v>
      </c>
      <c r="CO21" s="11">
        <f t="shared" ca="1" si="30"/>
        <v>5</v>
      </c>
      <c r="CP21" s="4"/>
      <c r="CQ21" s="4">
        <v>21</v>
      </c>
      <c r="CR21" s="4">
        <v>6</v>
      </c>
      <c r="CS21" s="4">
        <v>9</v>
      </c>
    </row>
    <row r="22" spans="1:97" ht="54.95" customHeight="1" x14ac:dyDescent="0.25">
      <c r="A22" s="20"/>
      <c r="B22" s="13"/>
      <c r="C22" s="29" t="str">
        <f ca="1">IF(AND($AZ5=0,$AY5=0),"","＋")</f>
        <v/>
      </c>
      <c r="D22" s="29" t="str">
        <f ca="1">IF(AND($AZ5=0,$AY5=0),"＋",$AZ5)</f>
        <v>＋</v>
      </c>
      <c r="E22" s="29">
        <f ca="1">$BE5</f>
        <v>0</v>
      </c>
      <c r="F22" s="29" t="str">
        <f ca="1">IF(AND(G22=0,H22=0),"",".")</f>
        <v>.</v>
      </c>
      <c r="G22" s="29">
        <f ca="1">$BJ5</f>
        <v>9</v>
      </c>
      <c r="H22" s="29">
        <f ca="1">$BO5</f>
        <v>6</v>
      </c>
      <c r="I22" s="30"/>
      <c r="J22" s="28"/>
      <c r="K22" s="20"/>
      <c r="L22" s="13"/>
      <c r="M22" s="29" t="str">
        <f ca="1">IF(AND($AZ6=0,$AY6=0),"","＋")</f>
        <v/>
      </c>
      <c r="N22" s="29" t="str">
        <f ca="1">IF(AND($AZ6=0,$AY6=0),"＋",$AZ6)</f>
        <v>＋</v>
      </c>
      <c r="O22" s="29">
        <f ca="1">$BE6</f>
        <v>0</v>
      </c>
      <c r="P22" s="29" t="str">
        <f ca="1">IF(AND(Q22=0,R22=0),"",".")</f>
        <v>.</v>
      </c>
      <c r="Q22" s="29">
        <f ca="1">$BJ6</f>
        <v>9</v>
      </c>
      <c r="R22" s="29">
        <f ca="1">$BO6</f>
        <v>9</v>
      </c>
      <c r="S22" s="30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/>
      <c r="CA22" s="11"/>
      <c r="CB22" s="4"/>
      <c r="CC22" s="4"/>
      <c r="CD22" s="4"/>
      <c r="CE22" s="4"/>
      <c r="CG22" s="10">
        <f t="shared" ca="1" si="27"/>
        <v>0.90439655950025655</v>
      </c>
      <c r="CH22" s="11">
        <f t="shared" ca="1" si="28"/>
        <v>6</v>
      </c>
      <c r="CI22" s="4"/>
      <c r="CJ22" s="4">
        <v>22</v>
      </c>
      <c r="CK22" s="4">
        <v>3</v>
      </c>
      <c r="CL22" s="4">
        <v>4</v>
      </c>
      <c r="CN22" s="10">
        <f t="shared" ca="1" si="29"/>
        <v>0.68876759568327228</v>
      </c>
      <c r="CO22" s="11">
        <f t="shared" ca="1" si="30"/>
        <v>14</v>
      </c>
      <c r="CP22" s="4"/>
      <c r="CQ22" s="4">
        <v>22</v>
      </c>
      <c r="CR22" s="4">
        <v>7</v>
      </c>
      <c r="CS22" s="4">
        <v>3</v>
      </c>
    </row>
    <row r="23" spans="1:97" ht="54.95" customHeight="1" x14ac:dyDescent="0.25">
      <c r="A23" s="20"/>
      <c r="B23" s="13"/>
      <c r="C23" s="29"/>
      <c r="D23" s="29">
        <f ca="1">$AQ5</f>
        <v>0</v>
      </c>
      <c r="E23" s="29">
        <f ca="1">$AR5</f>
        <v>1</v>
      </c>
      <c r="F23" s="29" t="str">
        <f>$AS5</f>
        <v>.</v>
      </c>
      <c r="G23" s="29">
        <f ca="1">$AT5</f>
        <v>3</v>
      </c>
      <c r="H23" s="29">
        <f ca="1">$AU5</f>
        <v>3</v>
      </c>
      <c r="I23" s="30"/>
      <c r="J23" s="32"/>
      <c r="K23" s="33"/>
      <c r="L23" s="31"/>
      <c r="M23" s="29"/>
      <c r="N23" s="29">
        <f ca="1">$AQ6</f>
        <v>0</v>
      </c>
      <c r="O23" s="29">
        <f ca="1">$AR6</f>
        <v>1</v>
      </c>
      <c r="P23" s="29" t="str">
        <f>$AS6</f>
        <v>.</v>
      </c>
      <c r="Q23" s="29">
        <f ca="1">$AT6</f>
        <v>8</v>
      </c>
      <c r="R23" s="29">
        <f ca="1">$AU6</f>
        <v>3</v>
      </c>
      <c r="S23" s="30"/>
      <c r="T23" s="32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/>
      <c r="CA23" s="11"/>
      <c r="CB23" s="4"/>
      <c r="CC23" s="4"/>
      <c r="CD23" s="4"/>
      <c r="CE23" s="4"/>
      <c r="CG23" s="10">
        <f t="shared" ca="1" si="27"/>
        <v>0.2995520864571577</v>
      </c>
      <c r="CH23" s="11">
        <f t="shared" ca="1" si="28"/>
        <v>60</v>
      </c>
      <c r="CI23" s="4"/>
      <c r="CJ23" s="4">
        <v>23</v>
      </c>
      <c r="CK23" s="4">
        <v>3</v>
      </c>
      <c r="CL23" s="4">
        <v>5</v>
      </c>
      <c r="CN23" s="10">
        <f t="shared" ca="1" si="29"/>
        <v>0.86373230015113889</v>
      </c>
      <c r="CO23" s="11">
        <f t="shared" ca="1" si="30"/>
        <v>6</v>
      </c>
      <c r="CP23" s="4"/>
      <c r="CQ23" s="4">
        <v>23</v>
      </c>
      <c r="CR23" s="4">
        <v>7</v>
      </c>
      <c r="CS23" s="4">
        <v>4</v>
      </c>
    </row>
    <row r="24" spans="1:97" ht="9.9499999999999993" customHeight="1" x14ac:dyDescent="0.25">
      <c r="A24" s="34"/>
      <c r="B24" s="35"/>
      <c r="C24" s="35"/>
      <c r="D24" s="36"/>
      <c r="E24" s="37"/>
      <c r="F24" s="35"/>
      <c r="G24" s="35"/>
      <c r="H24" s="35"/>
      <c r="I24" s="35"/>
      <c r="J24" s="38"/>
      <c r="K24" s="34"/>
      <c r="L24" s="35"/>
      <c r="M24" s="35"/>
      <c r="N24" s="35"/>
      <c r="O24" s="35"/>
      <c r="P24" s="35"/>
      <c r="Q24" s="35"/>
      <c r="R24" s="35"/>
      <c r="S24" s="35"/>
      <c r="T24" s="38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/>
      <c r="CA24" s="11"/>
      <c r="CB24" s="4"/>
      <c r="CC24" s="4"/>
      <c r="CD24" s="4"/>
      <c r="CE24" s="4"/>
      <c r="CG24" s="10">
        <f t="shared" ca="1" si="27"/>
        <v>0.83969333429799808</v>
      </c>
      <c r="CH24" s="11">
        <f t="shared" ca="1" si="28"/>
        <v>10</v>
      </c>
      <c r="CI24" s="4"/>
      <c r="CJ24" s="4">
        <v>24</v>
      </c>
      <c r="CK24" s="4">
        <v>3</v>
      </c>
      <c r="CL24" s="4">
        <v>6</v>
      </c>
      <c r="CN24" s="10">
        <f t="shared" ca="1" si="29"/>
        <v>9.644438411567835E-2</v>
      </c>
      <c r="CO24" s="11">
        <f t="shared" ca="1" si="30"/>
        <v>43</v>
      </c>
      <c r="CP24" s="4"/>
      <c r="CQ24" s="4">
        <v>24</v>
      </c>
      <c r="CR24" s="4">
        <v>7</v>
      </c>
      <c r="CS24" s="4">
        <v>5</v>
      </c>
    </row>
    <row r="25" spans="1:97" ht="19.5" customHeight="1" thickBot="1" x14ac:dyDescent="0.3">
      <c r="A25" s="39"/>
      <c r="B25" s="17"/>
      <c r="C25" s="16" t="s">
        <v>80</v>
      </c>
      <c r="D25" s="40"/>
      <c r="E25" s="18"/>
      <c r="F25" s="17"/>
      <c r="G25" s="17"/>
      <c r="H25" s="17"/>
      <c r="I25" s="17"/>
      <c r="J25" s="19"/>
      <c r="K25" s="39"/>
      <c r="L25" s="17"/>
      <c r="M25" s="16" t="s">
        <v>82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/>
      <c r="CA25" s="11"/>
      <c r="CB25" s="4"/>
      <c r="CC25" s="4"/>
      <c r="CD25" s="4"/>
      <c r="CE25" s="4"/>
      <c r="CG25" s="10">
        <f t="shared" ca="1" si="27"/>
        <v>0.58643590385165711</v>
      </c>
      <c r="CH25" s="11">
        <f t="shared" ca="1" si="28"/>
        <v>34</v>
      </c>
      <c r="CI25" s="4"/>
      <c r="CJ25" s="4">
        <v>25</v>
      </c>
      <c r="CK25" s="4">
        <v>3</v>
      </c>
      <c r="CL25" s="4">
        <v>7</v>
      </c>
      <c r="CN25" s="10">
        <f t="shared" ca="1" si="29"/>
        <v>0.53120786313186441</v>
      </c>
      <c r="CO25" s="11">
        <f t="shared" ca="1" si="30"/>
        <v>22</v>
      </c>
      <c r="CP25" s="4"/>
      <c r="CQ25" s="4">
        <v>25</v>
      </c>
      <c r="CR25" s="4">
        <v>7</v>
      </c>
      <c r="CS25" s="4">
        <v>6</v>
      </c>
    </row>
    <row r="26" spans="1:97" ht="45.95" customHeight="1" thickBot="1" x14ac:dyDescent="0.3">
      <c r="A26" s="24"/>
      <c r="B26" s="25"/>
      <c r="C26" s="67" t="str">
        <f ca="1">$Y7/100&amp;$Z7&amp;$AA7/100&amp;$AB7</f>
        <v>0.76＋0.74＝</v>
      </c>
      <c r="D26" s="68"/>
      <c r="E26" s="68"/>
      <c r="F26" s="68"/>
      <c r="G26" s="78">
        <f ca="1">$AC7/100</f>
        <v>1.5</v>
      </c>
      <c r="H26" s="79"/>
      <c r="I26" s="21"/>
      <c r="J26" s="22"/>
      <c r="K26" s="20"/>
      <c r="L26" s="13"/>
      <c r="M26" s="67" t="str">
        <f ca="1">$Y8/100&amp;$Z8&amp;$AA8/100&amp;$AB8</f>
        <v>0.27＋0.29＝</v>
      </c>
      <c r="N26" s="68"/>
      <c r="O26" s="68"/>
      <c r="P26" s="68"/>
      <c r="Q26" s="78">
        <f ca="1">$AC8/100</f>
        <v>0.56000000000000005</v>
      </c>
      <c r="R26" s="79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/>
      <c r="CA26" s="11"/>
      <c r="CB26" s="4"/>
      <c r="CC26" s="4"/>
      <c r="CD26" s="4"/>
      <c r="CE26" s="4"/>
      <c r="CG26" s="10">
        <f t="shared" ca="1" si="27"/>
        <v>0.13336426441697813</v>
      </c>
      <c r="CH26" s="11">
        <f t="shared" ca="1" si="28"/>
        <v>69</v>
      </c>
      <c r="CI26" s="4"/>
      <c r="CJ26" s="4">
        <v>26</v>
      </c>
      <c r="CK26" s="4">
        <v>3</v>
      </c>
      <c r="CL26" s="4">
        <v>8</v>
      </c>
      <c r="CN26" s="10">
        <f t="shared" ca="1" si="29"/>
        <v>8.855055856979277E-2</v>
      </c>
      <c r="CO26" s="11">
        <f t="shared" ca="1" si="30"/>
        <v>45</v>
      </c>
      <c r="CP26" s="4"/>
      <c r="CQ26" s="4">
        <v>26</v>
      </c>
      <c r="CR26" s="4">
        <v>7</v>
      </c>
      <c r="CS26" s="4">
        <v>7</v>
      </c>
    </row>
    <row r="27" spans="1:97" ht="9.9499999999999993" customHeight="1" x14ac:dyDescent="0.25">
      <c r="A27" s="20"/>
      <c r="B27" s="13"/>
      <c r="C27" s="41"/>
      <c r="D27" s="42"/>
      <c r="E27" s="43"/>
      <c r="F27" s="13"/>
      <c r="G27" s="13"/>
      <c r="H27" s="13"/>
      <c r="I27" s="13"/>
      <c r="J27" s="28"/>
      <c r="K27" s="20"/>
      <c r="L27" s="13"/>
      <c r="M27" s="41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/>
      <c r="CA27" s="11"/>
      <c r="CB27" s="4"/>
      <c r="CC27" s="4"/>
      <c r="CD27" s="4"/>
      <c r="CE27" s="4"/>
      <c r="CG27" s="10">
        <f t="shared" ca="1" si="27"/>
        <v>0.74472656146308691</v>
      </c>
      <c r="CH27" s="11">
        <f t="shared" ca="1" si="28"/>
        <v>20</v>
      </c>
      <c r="CI27" s="4"/>
      <c r="CJ27" s="4">
        <v>27</v>
      </c>
      <c r="CK27" s="4">
        <v>3</v>
      </c>
      <c r="CL27" s="4">
        <v>9</v>
      </c>
      <c r="CN27" s="10">
        <f t="shared" ca="1" si="29"/>
        <v>0.92861238025656334</v>
      </c>
      <c r="CO27" s="11">
        <f t="shared" ca="1" si="30"/>
        <v>4</v>
      </c>
      <c r="CP27" s="4"/>
      <c r="CQ27" s="4">
        <v>27</v>
      </c>
      <c r="CR27" s="4">
        <v>7</v>
      </c>
      <c r="CS27" s="4">
        <v>8</v>
      </c>
    </row>
    <row r="28" spans="1:97" ht="54.95" customHeight="1" x14ac:dyDescent="0.25">
      <c r="A28" s="20"/>
      <c r="B28" s="13"/>
      <c r="C28" s="29"/>
      <c r="D28" s="29">
        <f ca="1">$AY7</f>
        <v>0</v>
      </c>
      <c r="E28" s="29">
        <f ca="1">$BD7</f>
        <v>0</v>
      </c>
      <c r="F28" s="29" t="str">
        <f ca="1">IF(AND(G28=0,H28=0),"",".")</f>
        <v>.</v>
      </c>
      <c r="G28" s="29">
        <f ca="1">$BI7</f>
        <v>7</v>
      </c>
      <c r="H28" s="29">
        <f ca="1">$BN7</f>
        <v>6</v>
      </c>
      <c r="I28" s="30"/>
      <c r="J28" s="28"/>
      <c r="K28" s="20"/>
      <c r="L28" s="13"/>
      <c r="M28" s="29"/>
      <c r="N28" s="29">
        <f ca="1">$AY8</f>
        <v>0</v>
      </c>
      <c r="O28" s="29">
        <f ca="1">$BD8</f>
        <v>0</v>
      </c>
      <c r="P28" s="29" t="str">
        <f ca="1">IF(AND(Q28=0,R28=0),"",".")</f>
        <v>.</v>
      </c>
      <c r="Q28" s="29">
        <f ca="1">$BI8</f>
        <v>2</v>
      </c>
      <c r="R28" s="29">
        <f ca="1">$BN8</f>
        <v>7</v>
      </c>
      <c r="S28" s="30"/>
      <c r="T28" s="28"/>
      <c r="BS28" s="10"/>
      <c r="BT28" s="11"/>
      <c r="BU28" s="11"/>
      <c r="BV28" s="4"/>
      <c r="BW28" s="4"/>
      <c r="BX28" s="4"/>
      <c r="BY28" s="4"/>
      <c r="BZ28" s="10"/>
      <c r="CA28" s="11"/>
      <c r="CB28" s="4"/>
      <c r="CC28" s="4"/>
      <c r="CD28" s="4"/>
      <c r="CE28" s="4"/>
      <c r="CG28" s="10">
        <f t="shared" ca="1" si="27"/>
        <v>0.48288638114324745</v>
      </c>
      <c r="CH28" s="11">
        <f t="shared" ca="1" si="28"/>
        <v>43</v>
      </c>
      <c r="CI28" s="4"/>
      <c r="CJ28" s="4">
        <v>28</v>
      </c>
      <c r="CK28" s="4">
        <v>4</v>
      </c>
      <c r="CL28" s="4">
        <v>1</v>
      </c>
      <c r="CN28" s="10">
        <f t="shared" ca="1" si="29"/>
        <v>0.10347758278483632</v>
      </c>
      <c r="CO28" s="11">
        <f t="shared" ca="1" si="30"/>
        <v>42</v>
      </c>
      <c r="CP28" s="4"/>
      <c r="CQ28" s="4">
        <v>28</v>
      </c>
      <c r="CR28" s="4">
        <v>7</v>
      </c>
      <c r="CS28" s="4">
        <v>9</v>
      </c>
    </row>
    <row r="29" spans="1:97" ht="54.95" customHeight="1" x14ac:dyDescent="0.25">
      <c r="A29" s="20"/>
      <c r="B29" s="13"/>
      <c r="C29" s="29" t="str">
        <f ca="1">IF(AND($AZ7=0,$AY7=0),"","＋")</f>
        <v/>
      </c>
      <c r="D29" s="29" t="str">
        <f ca="1">IF(AND($AZ7=0,$AY7=0),"＋",$AZ7)</f>
        <v>＋</v>
      </c>
      <c r="E29" s="29">
        <f ca="1">$BE7</f>
        <v>0</v>
      </c>
      <c r="F29" s="29" t="str">
        <f ca="1">IF(AND(G29=0,H29=0),"",".")</f>
        <v>.</v>
      </c>
      <c r="G29" s="29">
        <f ca="1">$BJ7</f>
        <v>7</v>
      </c>
      <c r="H29" s="29">
        <f ca="1">$BO7</f>
        <v>4</v>
      </c>
      <c r="I29" s="30"/>
      <c r="J29" s="28"/>
      <c r="K29" s="20"/>
      <c r="L29" s="13"/>
      <c r="M29" s="29" t="str">
        <f ca="1">IF(AND($AZ8=0,$AY8=0),"","＋")</f>
        <v/>
      </c>
      <c r="N29" s="29" t="str">
        <f ca="1">IF(AND($AZ8=0,$AY8=0),"＋",$AZ8)</f>
        <v>＋</v>
      </c>
      <c r="O29" s="29">
        <f ca="1">$BE8</f>
        <v>0</v>
      </c>
      <c r="P29" s="29" t="str">
        <f ca="1">IF(AND(Q29=0,R29=0),"",".")</f>
        <v>.</v>
      </c>
      <c r="Q29" s="29">
        <f ca="1">$BJ8</f>
        <v>2</v>
      </c>
      <c r="R29" s="29">
        <f ca="1">$BO8</f>
        <v>9</v>
      </c>
      <c r="S29" s="30"/>
      <c r="T29" s="28"/>
      <c r="BS29" s="10"/>
      <c r="BT29" s="11"/>
      <c r="BU29" s="11"/>
      <c r="BV29" s="4"/>
      <c r="BW29" s="4"/>
      <c r="BX29" s="4"/>
      <c r="BY29" s="4"/>
      <c r="BZ29" s="10"/>
      <c r="CA29" s="11"/>
      <c r="CB29" s="4"/>
      <c r="CC29" s="4"/>
      <c r="CD29" s="4"/>
      <c r="CE29" s="4"/>
      <c r="CG29" s="10">
        <f t="shared" ca="1" si="27"/>
        <v>0.99208173389734444</v>
      </c>
      <c r="CH29" s="11">
        <f t="shared" ca="1" si="28"/>
        <v>1</v>
      </c>
      <c r="CI29" s="4"/>
      <c r="CJ29" s="4">
        <v>29</v>
      </c>
      <c r="CK29" s="4">
        <v>4</v>
      </c>
      <c r="CL29" s="4">
        <v>2</v>
      </c>
      <c r="CN29" s="10">
        <f t="shared" ca="1" si="29"/>
        <v>0.75443116158431478</v>
      </c>
      <c r="CO29" s="11">
        <f t="shared" ca="1" si="30"/>
        <v>11</v>
      </c>
      <c r="CP29" s="4"/>
      <c r="CQ29" s="4">
        <v>29</v>
      </c>
      <c r="CR29" s="4">
        <v>8</v>
      </c>
      <c r="CS29" s="4">
        <v>2</v>
      </c>
    </row>
    <row r="30" spans="1:97" ht="54.95" customHeight="1" x14ac:dyDescent="0.25">
      <c r="A30" s="20"/>
      <c r="B30" s="13"/>
      <c r="C30" s="29"/>
      <c r="D30" s="29">
        <f ca="1">$AQ7</f>
        <v>0</v>
      </c>
      <c r="E30" s="29">
        <f ca="1">$AR7</f>
        <v>1</v>
      </c>
      <c r="F30" s="29" t="str">
        <f>$AS7</f>
        <v>.</v>
      </c>
      <c r="G30" s="29">
        <f ca="1">$AT7</f>
        <v>5</v>
      </c>
      <c r="H30" s="29">
        <f ca="1">$AU7</f>
        <v>0</v>
      </c>
      <c r="I30" s="30"/>
      <c r="J30" s="32"/>
      <c r="K30" s="33"/>
      <c r="L30" s="31"/>
      <c r="M30" s="29"/>
      <c r="N30" s="29">
        <f ca="1">$AQ8</f>
        <v>0</v>
      </c>
      <c r="O30" s="29">
        <f ca="1">$AR8</f>
        <v>0</v>
      </c>
      <c r="P30" s="29" t="str">
        <f>$AS8</f>
        <v>.</v>
      </c>
      <c r="Q30" s="29">
        <f ca="1">$AT8</f>
        <v>5</v>
      </c>
      <c r="R30" s="29">
        <f ca="1">$AU8</f>
        <v>6</v>
      </c>
      <c r="S30" s="30"/>
      <c r="T30" s="32"/>
      <c r="BS30" s="10"/>
      <c r="BT30" s="11"/>
      <c r="BU30" s="11"/>
      <c r="BV30" s="4"/>
      <c r="BW30" s="4"/>
      <c r="BX30" s="4"/>
      <c r="BY30" s="4"/>
      <c r="BZ30" s="10"/>
      <c r="CA30" s="11"/>
      <c r="CB30" s="4"/>
      <c r="CC30" s="4"/>
      <c r="CD30" s="4"/>
      <c r="CE30" s="4"/>
      <c r="CG30" s="10">
        <f t="shared" ca="1" si="27"/>
        <v>0.50119942746276891</v>
      </c>
      <c r="CH30" s="11">
        <f t="shared" ca="1" si="28"/>
        <v>41</v>
      </c>
      <c r="CI30" s="4"/>
      <c r="CJ30" s="4">
        <v>30</v>
      </c>
      <c r="CK30" s="4">
        <v>4</v>
      </c>
      <c r="CL30" s="4">
        <v>3</v>
      </c>
      <c r="CN30" s="10">
        <f t="shared" ca="1" si="29"/>
        <v>0.78101912875778667</v>
      </c>
      <c r="CO30" s="11">
        <f t="shared" ca="1" si="30"/>
        <v>9</v>
      </c>
      <c r="CP30" s="4"/>
      <c r="CQ30" s="4">
        <v>30</v>
      </c>
      <c r="CR30" s="4">
        <v>8</v>
      </c>
      <c r="CS30" s="4">
        <v>3</v>
      </c>
    </row>
    <row r="31" spans="1:97" ht="9.9499999999999993" customHeight="1" x14ac:dyDescent="0.25">
      <c r="A31" s="34"/>
      <c r="B31" s="35"/>
      <c r="C31" s="35"/>
      <c r="D31" s="35"/>
      <c r="E31" s="37"/>
      <c r="F31" s="35"/>
      <c r="G31" s="35"/>
      <c r="H31" s="35"/>
      <c r="I31" s="35"/>
      <c r="J31" s="38"/>
      <c r="K31" s="34"/>
      <c r="L31" s="35"/>
      <c r="M31" s="35"/>
      <c r="N31" s="35"/>
      <c r="O31" s="35"/>
      <c r="P31" s="35"/>
      <c r="Q31" s="35"/>
      <c r="R31" s="35"/>
      <c r="S31" s="35"/>
      <c r="T31" s="38"/>
      <c r="BS31" s="10"/>
      <c r="BT31" s="11"/>
      <c r="BU31" s="11"/>
      <c r="BV31" s="4"/>
      <c r="BW31" s="4"/>
      <c r="BX31" s="4"/>
      <c r="BY31" s="4"/>
      <c r="BZ31" s="10"/>
      <c r="CA31" s="11"/>
      <c r="CB31" s="4"/>
      <c r="CC31" s="4"/>
      <c r="CD31" s="4"/>
      <c r="CE31" s="4"/>
      <c r="CG31" s="10">
        <f t="shared" ca="1" si="27"/>
        <v>0.48552277296896584</v>
      </c>
      <c r="CH31" s="11">
        <f t="shared" ca="1" si="28"/>
        <v>42</v>
      </c>
      <c r="CI31" s="4"/>
      <c r="CJ31" s="4">
        <v>31</v>
      </c>
      <c r="CK31" s="4">
        <v>4</v>
      </c>
      <c r="CL31" s="4">
        <v>4</v>
      </c>
      <c r="CN31" s="10">
        <f t="shared" ca="1" si="29"/>
        <v>0.54595509558045086</v>
      </c>
      <c r="CO31" s="11">
        <f t="shared" ca="1" si="30"/>
        <v>21</v>
      </c>
      <c r="CP31" s="4"/>
      <c r="CQ31" s="4">
        <v>31</v>
      </c>
      <c r="CR31" s="4">
        <v>8</v>
      </c>
      <c r="CS31" s="4">
        <v>4</v>
      </c>
    </row>
    <row r="32" spans="1:97" ht="50.1" customHeight="1" thickBot="1" x14ac:dyDescent="0.3">
      <c r="A32" s="81" t="str">
        <f>A1</f>
        <v>小数 たし算 小数第二位 (0.11) くり上がり ８問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0">
        <f>S1</f>
        <v>1</v>
      </c>
      <c r="T32" s="80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/>
      <c r="CA32" s="11"/>
      <c r="CB32" s="4"/>
      <c r="CC32" s="4"/>
      <c r="CD32" s="4"/>
      <c r="CE32" s="4"/>
      <c r="CG32" s="10">
        <f t="shared" ca="1" si="27"/>
        <v>0.68287583137069852</v>
      </c>
      <c r="CH32" s="11">
        <f t="shared" ca="1" si="28"/>
        <v>26</v>
      </c>
      <c r="CI32" s="4"/>
      <c r="CJ32" s="4">
        <v>32</v>
      </c>
      <c r="CK32" s="4">
        <v>4</v>
      </c>
      <c r="CL32" s="4">
        <v>5</v>
      </c>
      <c r="CM32" s="4"/>
      <c r="CN32" s="10">
        <f t="shared" ca="1" si="29"/>
        <v>0.35904955667532035</v>
      </c>
      <c r="CO32" s="11">
        <f t="shared" ca="1" si="30"/>
        <v>31</v>
      </c>
      <c r="CP32" s="4"/>
      <c r="CQ32" s="4">
        <v>32</v>
      </c>
      <c r="CR32" s="4">
        <v>8</v>
      </c>
      <c r="CS32" s="4">
        <v>5</v>
      </c>
    </row>
    <row r="33" spans="1:97" ht="54.95" customHeight="1" thickBot="1" x14ac:dyDescent="0.3">
      <c r="A33" s="71" t="str">
        <f t="shared" ref="A33:F33" si="31">A2</f>
        <v>　　月  　 　日</v>
      </c>
      <c r="B33" s="72"/>
      <c r="C33" s="72"/>
      <c r="D33" s="72"/>
      <c r="E33" s="73"/>
      <c r="F33" s="74" t="str">
        <f t="shared" si="31"/>
        <v>名前</v>
      </c>
      <c r="G33" s="74"/>
      <c r="H33" s="74"/>
      <c r="I33" s="75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7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/>
      <c r="CA33" s="11"/>
      <c r="CB33" s="4"/>
      <c r="CC33" s="4"/>
      <c r="CD33" s="4"/>
      <c r="CE33" s="4"/>
      <c r="CG33" s="10">
        <f t="shared" ca="1" si="27"/>
        <v>9.8812618296819643E-2</v>
      </c>
      <c r="CH33" s="11">
        <f t="shared" ca="1" si="28"/>
        <v>73</v>
      </c>
      <c r="CI33" s="4"/>
      <c r="CJ33" s="4">
        <v>33</v>
      </c>
      <c r="CK33" s="4">
        <v>4</v>
      </c>
      <c r="CL33" s="4">
        <v>6</v>
      </c>
      <c r="CN33" s="10">
        <f t="shared" ca="1" si="29"/>
        <v>0.57450008894906268</v>
      </c>
      <c r="CO33" s="11">
        <f t="shared" ca="1" si="30"/>
        <v>20</v>
      </c>
      <c r="CP33" s="4"/>
      <c r="CQ33" s="4">
        <v>33</v>
      </c>
      <c r="CR33" s="4">
        <v>8</v>
      </c>
      <c r="CS33" s="4">
        <v>6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/>
      <c r="CA34" s="11"/>
      <c r="CB34" s="4"/>
      <c r="CC34" s="4"/>
      <c r="CD34" s="4"/>
      <c r="CE34" s="4"/>
      <c r="CG34" s="10">
        <f t="shared" ca="1" si="27"/>
        <v>0.72992480967979223</v>
      </c>
      <c r="CH34" s="11">
        <f t="shared" ca="1" si="28"/>
        <v>22</v>
      </c>
      <c r="CI34" s="4"/>
      <c r="CJ34" s="4">
        <v>34</v>
      </c>
      <c r="CK34" s="4">
        <v>4</v>
      </c>
      <c r="CL34" s="4">
        <v>7</v>
      </c>
      <c r="CN34" s="10">
        <f t="shared" ca="1" si="29"/>
        <v>0.14023435364327541</v>
      </c>
      <c r="CO34" s="11">
        <f t="shared" ca="1" si="30"/>
        <v>41</v>
      </c>
      <c r="CP34" s="4"/>
      <c r="CQ34" s="4">
        <v>34</v>
      </c>
      <c r="CR34" s="4">
        <v>8</v>
      </c>
      <c r="CS34" s="4">
        <v>7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41</v>
      </c>
      <c r="AB35" s="3" t="s">
        <v>40</v>
      </c>
      <c r="AC35" s="4"/>
      <c r="BS35" s="10"/>
      <c r="BT35" s="11"/>
      <c r="BU35" s="11"/>
      <c r="BV35" s="4"/>
      <c r="BW35" s="4"/>
      <c r="BX35" s="4"/>
      <c r="BY35" s="4"/>
      <c r="BZ35" s="10"/>
      <c r="CA35" s="11"/>
      <c r="CB35" s="4"/>
      <c r="CC35" s="4"/>
      <c r="CD35" s="4"/>
      <c r="CE35" s="4"/>
      <c r="CG35" s="10">
        <f t="shared" ca="1" si="27"/>
        <v>0.95800456707816839</v>
      </c>
      <c r="CH35" s="11">
        <f t="shared" ca="1" si="28"/>
        <v>3</v>
      </c>
      <c r="CI35" s="4"/>
      <c r="CJ35" s="4">
        <v>35</v>
      </c>
      <c r="CK35" s="4">
        <v>4</v>
      </c>
      <c r="CL35" s="4">
        <v>8</v>
      </c>
      <c r="CN35" s="10">
        <f t="shared" ca="1" si="29"/>
        <v>9.3813506536245983E-2</v>
      </c>
      <c r="CO35" s="11">
        <f t="shared" ca="1" si="30"/>
        <v>44</v>
      </c>
      <c r="CP35" s="4"/>
      <c r="CQ35" s="4">
        <v>35</v>
      </c>
      <c r="CR35" s="4">
        <v>8</v>
      </c>
      <c r="CS35" s="4">
        <v>8</v>
      </c>
    </row>
    <row r="36" spans="1:97" ht="45.95" customHeight="1" thickBot="1" x14ac:dyDescent="0.3">
      <c r="A36" s="45"/>
      <c r="B36" s="46"/>
      <c r="C36" s="67" t="str">
        <f t="shared" ref="C36" ca="1" si="32">C5</f>
        <v>0.29＋0.92＝</v>
      </c>
      <c r="D36" s="68"/>
      <c r="E36" s="68"/>
      <c r="F36" s="68"/>
      <c r="G36" s="69">
        <f ca="1">G5</f>
        <v>1.21</v>
      </c>
      <c r="H36" s="70"/>
      <c r="I36" s="47"/>
      <c r="J36" s="48"/>
      <c r="K36" s="25"/>
      <c r="L36" s="25"/>
      <c r="M36" s="67" t="str">
        <f t="shared" ref="M36" ca="1" si="33">M5</f>
        <v>0.48＋0.65＝</v>
      </c>
      <c r="N36" s="68"/>
      <c r="O36" s="68"/>
      <c r="P36" s="68"/>
      <c r="Q36" s="69">
        <f ca="1">Q5</f>
        <v>1.1299999999999999</v>
      </c>
      <c r="R36" s="70"/>
      <c r="S36" s="47"/>
      <c r="T36" s="28"/>
      <c r="Y36" s="4" t="s">
        <v>84</v>
      </c>
      <c r="Z36" s="4" t="str">
        <f ca="1">IF(AND($AA36=0,$AB36=0),"OKA",IF(AB36=0,"OKB","NO"))</f>
        <v>NO</v>
      </c>
      <c r="AA36" s="49">
        <f t="shared" ref="AA36:AB47" ca="1" si="34">AT1</f>
        <v>2</v>
      </c>
      <c r="AB36" s="49">
        <f t="shared" ca="1" si="34"/>
        <v>1</v>
      </c>
      <c r="AC36" s="4"/>
      <c r="BS36" s="10"/>
      <c r="BT36" s="11"/>
      <c r="BU36" s="11"/>
      <c r="BV36" s="4"/>
      <c r="BW36" s="4"/>
      <c r="BX36" s="4"/>
      <c r="BY36" s="4"/>
      <c r="BZ36" s="10"/>
      <c r="CA36" s="11"/>
      <c r="CB36" s="4"/>
      <c r="CC36" s="4"/>
      <c r="CD36" s="4"/>
      <c r="CE36" s="4"/>
      <c r="CG36" s="10">
        <f t="shared" ca="1" si="27"/>
        <v>0.45174489764738535</v>
      </c>
      <c r="CH36" s="11">
        <f t="shared" ca="1" si="28"/>
        <v>45</v>
      </c>
      <c r="CI36" s="4"/>
      <c r="CJ36" s="4">
        <v>36</v>
      </c>
      <c r="CK36" s="4">
        <v>4</v>
      </c>
      <c r="CL36" s="4">
        <v>9</v>
      </c>
      <c r="CN36" s="10">
        <f t="shared" ca="1" si="29"/>
        <v>0.28486243750061968</v>
      </c>
      <c r="CO36" s="11">
        <f t="shared" ca="1" si="30"/>
        <v>34</v>
      </c>
      <c r="CP36" s="4"/>
      <c r="CQ36" s="4">
        <v>36</v>
      </c>
      <c r="CR36" s="4">
        <v>8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41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5">IF(AND($AA37=0,$AB37=0),"OKA",IF(AB37=0,"OKB","NO"))</f>
        <v>NO</v>
      </c>
      <c r="AA37" s="49">
        <f t="shared" ca="1" si="34"/>
        <v>1</v>
      </c>
      <c r="AB37" s="49">
        <f t="shared" ca="1" si="34"/>
        <v>3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0.4696211409179385</v>
      </c>
      <c r="CH37" s="11">
        <f t="shared" ca="1" si="28"/>
        <v>44</v>
      </c>
      <c r="CI37" s="4"/>
      <c r="CJ37" s="4">
        <v>37</v>
      </c>
      <c r="CK37" s="4">
        <v>5</v>
      </c>
      <c r="CL37" s="4">
        <v>1</v>
      </c>
      <c r="CN37" s="10">
        <f t="shared" ca="1" si="29"/>
        <v>0.61682618158973468</v>
      </c>
      <c r="CO37" s="11">
        <f t="shared" ca="1" si="30"/>
        <v>18</v>
      </c>
      <c r="CP37" s="4"/>
      <c r="CQ37" s="4">
        <v>37</v>
      </c>
      <c r="CR37" s="4">
        <v>9</v>
      </c>
      <c r="CS37" s="4">
        <v>1</v>
      </c>
    </row>
    <row r="38" spans="1:97" ht="54.95" customHeight="1" x14ac:dyDescent="0.25">
      <c r="A38" s="20"/>
      <c r="B38" s="13"/>
      <c r="C38" s="50"/>
      <c r="D38" s="51">
        <f t="shared" ref="C38:H40" ca="1" si="36">D7</f>
        <v>0</v>
      </c>
      <c r="E38" s="52">
        <f t="shared" ca="1" si="36"/>
        <v>0</v>
      </c>
      <c r="F38" s="52" t="str">
        <f t="shared" ca="1" si="36"/>
        <v>.</v>
      </c>
      <c r="G38" s="53">
        <f t="shared" ca="1" si="36"/>
        <v>2</v>
      </c>
      <c r="H38" s="53">
        <f t="shared" ca="1" si="36"/>
        <v>9</v>
      </c>
      <c r="I38" s="30"/>
      <c r="J38" s="28"/>
      <c r="K38" s="13"/>
      <c r="L38" s="13"/>
      <c r="M38" s="50"/>
      <c r="N38" s="51">
        <f t="shared" ref="N38:R38" ca="1" si="37">N7</f>
        <v>0</v>
      </c>
      <c r="O38" s="52">
        <f t="shared" ca="1" si="37"/>
        <v>0</v>
      </c>
      <c r="P38" s="52" t="str">
        <f t="shared" ca="1" si="37"/>
        <v>.</v>
      </c>
      <c r="Q38" s="53">
        <f t="shared" ca="1" si="37"/>
        <v>4</v>
      </c>
      <c r="R38" s="53">
        <f t="shared" ca="1" si="37"/>
        <v>8</v>
      </c>
      <c r="S38" s="30"/>
      <c r="T38" s="28"/>
      <c r="Y38" s="4" t="s">
        <v>85</v>
      </c>
      <c r="Z38" s="4" t="str">
        <f t="shared" ca="1" si="35"/>
        <v>NO</v>
      </c>
      <c r="AA38" s="49">
        <f t="shared" ca="1" si="34"/>
        <v>7</v>
      </c>
      <c r="AB38" s="49">
        <f t="shared" ca="1" si="34"/>
        <v>2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0.17274675587639388</v>
      </c>
      <c r="CH38" s="11">
        <f t="shared" ca="1" si="28"/>
        <v>68</v>
      </c>
      <c r="CI38" s="4"/>
      <c r="CJ38" s="4">
        <v>38</v>
      </c>
      <c r="CK38" s="4">
        <v>5</v>
      </c>
      <c r="CL38" s="4">
        <v>2</v>
      </c>
      <c r="CN38" s="10">
        <f t="shared" ca="1" si="29"/>
        <v>0.85384127094541307</v>
      </c>
      <c r="CO38" s="11">
        <f t="shared" ca="1" si="30"/>
        <v>7</v>
      </c>
      <c r="CP38" s="4"/>
      <c r="CQ38" s="4">
        <v>38</v>
      </c>
      <c r="CR38" s="4">
        <v>9</v>
      </c>
      <c r="CS38" s="4">
        <v>2</v>
      </c>
    </row>
    <row r="39" spans="1:97" ht="54.95" customHeight="1" thickBot="1" x14ac:dyDescent="0.3">
      <c r="A39" s="20"/>
      <c r="B39" s="13"/>
      <c r="C39" s="54" t="str">
        <f t="shared" ca="1" si="36"/>
        <v/>
      </c>
      <c r="D39" s="55" t="str">
        <f t="shared" ca="1" si="36"/>
        <v>＋</v>
      </c>
      <c r="E39" s="56">
        <f t="shared" ca="1" si="36"/>
        <v>0</v>
      </c>
      <c r="F39" s="56" t="str">
        <f t="shared" ca="1" si="36"/>
        <v>.</v>
      </c>
      <c r="G39" s="57">
        <f t="shared" ca="1" si="36"/>
        <v>9</v>
      </c>
      <c r="H39" s="57">
        <f t="shared" ca="1" si="36"/>
        <v>2</v>
      </c>
      <c r="I39" s="30"/>
      <c r="J39" s="28"/>
      <c r="K39" s="13"/>
      <c r="L39" s="13"/>
      <c r="M39" s="54" t="str">
        <f t="shared" ref="M39:R40" ca="1" si="38">M8</f>
        <v/>
      </c>
      <c r="N39" s="55" t="str">
        <f t="shared" ca="1" si="38"/>
        <v>＋</v>
      </c>
      <c r="O39" s="56">
        <f t="shared" ca="1" si="38"/>
        <v>0</v>
      </c>
      <c r="P39" s="56" t="str">
        <f t="shared" ca="1" si="38"/>
        <v>.</v>
      </c>
      <c r="Q39" s="57">
        <f t="shared" ca="1" si="38"/>
        <v>6</v>
      </c>
      <c r="R39" s="57">
        <f t="shared" ca="1" si="38"/>
        <v>5</v>
      </c>
      <c r="S39" s="30"/>
      <c r="T39" s="28"/>
      <c r="V39" s="58"/>
      <c r="Y39" s="4" t="s">
        <v>27</v>
      </c>
      <c r="Z39" s="4" t="str">
        <f t="shared" ca="1" si="35"/>
        <v>NO</v>
      </c>
      <c r="AA39" s="49">
        <f t="shared" ca="1" si="34"/>
        <v>9</v>
      </c>
      <c r="AB39" s="49">
        <f t="shared" ca="1" si="34"/>
        <v>4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0.70939638791507331</v>
      </c>
      <c r="CH39" s="11">
        <f t="shared" ca="1" si="28"/>
        <v>25</v>
      </c>
      <c r="CI39" s="4"/>
      <c r="CJ39" s="4">
        <v>39</v>
      </c>
      <c r="CK39" s="4">
        <v>5</v>
      </c>
      <c r="CL39" s="4">
        <v>3</v>
      </c>
      <c r="CN39" s="10">
        <f t="shared" ca="1" si="29"/>
        <v>0.62820729393386143</v>
      </c>
      <c r="CO39" s="11">
        <f t="shared" ca="1" si="30"/>
        <v>17</v>
      </c>
      <c r="CP39" s="4"/>
      <c r="CQ39" s="4">
        <v>39</v>
      </c>
      <c r="CR39" s="4">
        <v>9</v>
      </c>
      <c r="CS39" s="4">
        <v>3</v>
      </c>
    </row>
    <row r="40" spans="1:97" ht="54.95" customHeight="1" x14ac:dyDescent="0.25">
      <c r="A40" s="20"/>
      <c r="B40" s="13"/>
      <c r="C40" s="59"/>
      <c r="D40" s="60">
        <f ca="1">D9</f>
        <v>0</v>
      </c>
      <c r="E40" s="61">
        <f t="shared" ca="1" si="36"/>
        <v>1</v>
      </c>
      <c r="F40" s="61" t="str">
        <f t="shared" si="36"/>
        <v>.</v>
      </c>
      <c r="G40" s="62">
        <f t="shared" ca="1" si="36"/>
        <v>2</v>
      </c>
      <c r="H40" s="63">
        <f t="shared" ca="1" si="36"/>
        <v>1</v>
      </c>
      <c r="I40" s="64"/>
      <c r="J40" s="28"/>
      <c r="K40" s="13"/>
      <c r="L40" s="13"/>
      <c r="M40" s="59"/>
      <c r="N40" s="60">
        <f ca="1">N9</f>
        <v>0</v>
      </c>
      <c r="O40" s="61">
        <f t="shared" ca="1" si="38"/>
        <v>1</v>
      </c>
      <c r="P40" s="61" t="str">
        <f t="shared" si="38"/>
        <v>.</v>
      </c>
      <c r="Q40" s="62">
        <f t="shared" ca="1" si="38"/>
        <v>1</v>
      </c>
      <c r="R40" s="63">
        <f t="shared" ca="1" si="38"/>
        <v>3</v>
      </c>
      <c r="S40" s="64"/>
      <c r="T40" s="28"/>
      <c r="V40" s="58"/>
      <c r="Y40" s="4" t="s">
        <v>28</v>
      </c>
      <c r="Z40" s="4" t="str">
        <f t="shared" ca="1" si="35"/>
        <v>NO</v>
      </c>
      <c r="AA40" s="49">
        <f t="shared" ca="1" si="34"/>
        <v>3</v>
      </c>
      <c r="AB40" s="49">
        <f t="shared" ca="1" si="34"/>
        <v>3</v>
      </c>
      <c r="AC40" s="58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0.73694253969605283</v>
      </c>
      <c r="CH40" s="11">
        <f t="shared" ca="1" si="28"/>
        <v>21</v>
      </c>
      <c r="CI40" s="4"/>
      <c r="CJ40" s="4">
        <v>40</v>
      </c>
      <c r="CK40" s="4">
        <v>5</v>
      </c>
      <c r="CL40" s="4">
        <v>4</v>
      </c>
      <c r="CN40" s="10">
        <f t="shared" ca="1" si="29"/>
        <v>0.45536097021457211</v>
      </c>
      <c r="CO40" s="11">
        <f t="shared" ca="1" si="30"/>
        <v>26</v>
      </c>
      <c r="CP40" s="4"/>
      <c r="CQ40" s="4">
        <v>40</v>
      </c>
      <c r="CR40" s="4">
        <v>9</v>
      </c>
      <c r="CS40" s="4">
        <v>4</v>
      </c>
    </row>
    <row r="41" spans="1:97" ht="9.9499999999999993" customHeight="1" x14ac:dyDescent="0.25">
      <c r="A41" s="34"/>
      <c r="B41" s="35"/>
      <c r="C41" s="35"/>
      <c r="D41" s="36"/>
      <c r="E41" s="37"/>
      <c r="F41" s="35"/>
      <c r="G41" s="35"/>
      <c r="H41" s="35"/>
      <c r="I41" s="35"/>
      <c r="J41" s="38"/>
      <c r="K41" s="35"/>
      <c r="L41" s="35"/>
      <c r="M41" s="35"/>
      <c r="N41" s="35"/>
      <c r="O41" s="35"/>
      <c r="P41" s="35"/>
      <c r="Q41" s="35"/>
      <c r="R41" s="35"/>
      <c r="S41" s="35"/>
      <c r="T41" s="38"/>
      <c r="Y41" s="4" t="s">
        <v>29</v>
      </c>
      <c r="Z41" s="4" t="str">
        <f t="shared" ca="1" si="35"/>
        <v>NO</v>
      </c>
      <c r="AA41" s="49">
        <f t="shared" ca="1" si="34"/>
        <v>8</v>
      </c>
      <c r="AB41" s="49">
        <f t="shared" ca="1" si="34"/>
        <v>3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0.34253640367042737</v>
      </c>
      <c r="CH41" s="11">
        <f t="shared" ca="1" si="28"/>
        <v>55</v>
      </c>
      <c r="CI41" s="4"/>
      <c r="CJ41" s="4">
        <v>41</v>
      </c>
      <c r="CK41" s="4">
        <v>5</v>
      </c>
      <c r="CL41" s="4">
        <v>5</v>
      </c>
      <c r="CN41" s="10">
        <f t="shared" ca="1" si="29"/>
        <v>0.24363078950940786</v>
      </c>
      <c r="CO41" s="11">
        <f t="shared" ca="1" si="30"/>
        <v>37</v>
      </c>
      <c r="CP41" s="4"/>
      <c r="CQ41" s="4">
        <v>41</v>
      </c>
      <c r="CR41" s="4">
        <v>9</v>
      </c>
      <c r="CS41" s="4">
        <v>5</v>
      </c>
    </row>
    <row r="42" spans="1:97" ht="18.75" customHeight="1" thickBot="1" x14ac:dyDescent="0.3">
      <c r="A42" s="39"/>
      <c r="B42" s="17"/>
      <c r="C42" s="16" t="str">
        <f>C11</f>
        <v>③</v>
      </c>
      <c r="D42" s="40"/>
      <c r="E42" s="18"/>
      <c r="F42" s="17"/>
      <c r="G42" s="17"/>
      <c r="H42" s="17"/>
      <c r="I42" s="17"/>
      <c r="J42" s="19"/>
      <c r="K42" s="39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5"/>
        <v>OKB</v>
      </c>
      <c r="AA42" s="49">
        <f t="shared" ca="1" si="34"/>
        <v>5</v>
      </c>
      <c r="AB42" s="49">
        <f t="shared" ca="1" si="34"/>
        <v>0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0.2555708381631091</v>
      </c>
      <c r="CH42" s="11">
        <f t="shared" ca="1" si="28"/>
        <v>62</v>
      </c>
      <c r="CI42" s="4"/>
      <c r="CJ42" s="4">
        <v>42</v>
      </c>
      <c r="CK42" s="4">
        <v>5</v>
      </c>
      <c r="CL42" s="4">
        <v>6</v>
      </c>
      <c r="CN42" s="10">
        <f t="shared" ca="1" si="29"/>
        <v>0.42487509711461013</v>
      </c>
      <c r="CO42" s="11">
        <f t="shared" ca="1" si="30"/>
        <v>27</v>
      </c>
      <c r="CP42" s="4"/>
      <c r="CQ42" s="4">
        <v>42</v>
      </c>
      <c r="CR42" s="4">
        <v>9</v>
      </c>
      <c r="CS42" s="4">
        <v>6</v>
      </c>
    </row>
    <row r="43" spans="1:97" ht="45.95" customHeight="1" thickBot="1" x14ac:dyDescent="0.3">
      <c r="A43" s="24"/>
      <c r="B43" s="25"/>
      <c r="C43" s="67" t="str">
        <f t="shared" ref="C43" ca="1" si="39">C12</f>
        <v>0.95＋0.77＝</v>
      </c>
      <c r="D43" s="68"/>
      <c r="E43" s="68"/>
      <c r="F43" s="68"/>
      <c r="G43" s="69">
        <f ca="1">G12</f>
        <v>1.72</v>
      </c>
      <c r="H43" s="70"/>
      <c r="I43" s="47"/>
      <c r="J43" s="28"/>
      <c r="K43" s="24"/>
      <c r="L43" s="25"/>
      <c r="M43" s="67" t="str">
        <f t="shared" ref="M43" ca="1" si="40">M12</f>
        <v>0.25＋0.69＝</v>
      </c>
      <c r="N43" s="68"/>
      <c r="O43" s="68"/>
      <c r="P43" s="68"/>
      <c r="Q43" s="69">
        <f ca="1">Q12</f>
        <v>0.94</v>
      </c>
      <c r="R43" s="70"/>
      <c r="S43" s="47"/>
      <c r="T43" s="28"/>
      <c r="Y43" s="4" t="s">
        <v>31</v>
      </c>
      <c r="Z43" s="4" t="str">
        <f t="shared" ca="1" si="35"/>
        <v>NO</v>
      </c>
      <c r="AA43" s="49">
        <f t="shared" ca="1" si="34"/>
        <v>5</v>
      </c>
      <c r="AB43" s="49">
        <f t="shared" ca="1" si="34"/>
        <v>6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3.3071337560155789E-2</v>
      </c>
      <c r="CH43" s="11">
        <f t="shared" ca="1" si="28"/>
        <v>80</v>
      </c>
      <c r="CI43" s="4"/>
      <c r="CJ43" s="4">
        <v>43</v>
      </c>
      <c r="CK43" s="4">
        <v>5</v>
      </c>
      <c r="CL43" s="4">
        <v>7</v>
      </c>
      <c r="CN43" s="10">
        <f t="shared" ca="1" si="29"/>
        <v>0.15958517544739381</v>
      </c>
      <c r="CO43" s="11">
        <f t="shared" ca="1" si="30"/>
        <v>39</v>
      </c>
      <c r="CP43" s="4"/>
      <c r="CQ43" s="4">
        <v>43</v>
      </c>
      <c r="CR43" s="4">
        <v>9</v>
      </c>
      <c r="CS43" s="4">
        <v>7</v>
      </c>
    </row>
    <row r="44" spans="1:97" ht="9.9499999999999993" customHeight="1" x14ac:dyDescent="0.25">
      <c r="A44" s="20"/>
      <c r="B44" s="13"/>
      <c r="C44" s="41"/>
      <c r="D44" s="42"/>
      <c r="E44" s="43"/>
      <c r="F44" s="13"/>
      <c r="G44" s="13"/>
      <c r="H44" s="13"/>
      <c r="I44" s="13"/>
      <c r="J44" s="28"/>
      <c r="K44" s="20"/>
      <c r="L44" s="13"/>
      <c r="M44" s="41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5"/>
        <v>OKB</v>
      </c>
      <c r="AA44" s="49">
        <f t="shared" ca="1" si="34"/>
        <v>5</v>
      </c>
      <c r="AB44" s="49">
        <f t="shared" ca="1" si="34"/>
        <v>0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0.44680549903736355</v>
      </c>
      <c r="CH44" s="11">
        <f t="shared" ca="1" si="28"/>
        <v>46</v>
      </c>
      <c r="CI44" s="4"/>
      <c r="CJ44" s="4">
        <v>44</v>
      </c>
      <c r="CK44" s="4">
        <v>5</v>
      </c>
      <c r="CL44" s="4">
        <v>8</v>
      </c>
      <c r="CN44" s="10">
        <f t="shared" ca="1" si="29"/>
        <v>0.26151099014445012</v>
      </c>
      <c r="CO44" s="11">
        <f t="shared" ca="1" si="30"/>
        <v>35</v>
      </c>
      <c r="CP44" s="4"/>
      <c r="CQ44" s="4">
        <v>44</v>
      </c>
      <c r="CR44" s="4">
        <v>9</v>
      </c>
      <c r="CS44" s="4">
        <v>8</v>
      </c>
    </row>
    <row r="45" spans="1:97" ht="54.95" customHeight="1" x14ac:dyDescent="0.25">
      <c r="A45" s="20"/>
      <c r="B45" s="13"/>
      <c r="C45" s="50"/>
      <c r="D45" s="51">
        <f t="shared" ref="D45:H45" ca="1" si="41">D14</f>
        <v>0</v>
      </c>
      <c r="E45" s="52">
        <f t="shared" ca="1" si="41"/>
        <v>0</v>
      </c>
      <c r="F45" s="52" t="str">
        <f t="shared" ca="1" si="41"/>
        <v>.</v>
      </c>
      <c r="G45" s="53">
        <f t="shared" ca="1" si="41"/>
        <v>9</v>
      </c>
      <c r="H45" s="53">
        <f t="shared" ca="1" si="41"/>
        <v>5</v>
      </c>
      <c r="I45" s="30"/>
      <c r="J45" s="28"/>
      <c r="K45" s="20"/>
      <c r="L45" s="13"/>
      <c r="M45" s="50"/>
      <c r="N45" s="51">
        <f t="shared" ref="N45:R45" ca="1" si="42">N14</f>
        <v>0</v>
      </c>
      <c r="O45" s="52">
        <f t="shared" ca="1" si="42"/>
        <v>0</v>
      </c>
      <c r="P45" s="52" t="str">
        <f t="shared" ca="1" si="42"/>
        <v>.</v>
      </c>
      <c r="Q45" s="53">
        <f t="shared" ca="1" si="42"/>
        <v>2</v>
      </c>
      <c r="R45" s="53">
        <f t="shared" ca="1" si="42"/>
        <v>5</v>
      </c>
      <c r="S45" s="30"/>
      <c r="T45" s="28"/>
      <c r="Y45" s="4" t="s">
        <v>33</v>
      </c>
      <c r="Z45" s="4" t="str">
        <f t="shared" ca="1" si="35"/>
        <v>NO</v>
      </c>
      <c r="AA45" s="49">
        <f t="shared" ca="1" si="34"/>
        <v>9</v>
      </c>
      <c r="AB45" s="49">
        <f t="shared" ca="1" si="34"/>
        <v>7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0.24015220948354754</v>
      </c>
      <c r="CH45" s="11">
        <f t="shared" ca="1" si="28"/>
        <v>66</v>
      </c>
      <c r="CI45" s="4"/>
      <c r="CJ45" s="4">
        <v>45</v>
      </c>
      <c r="CK45" s="4">
        <v>5</v>
      </c>
      <c r="CL45" s="4">
        <v>9</v>
      </c>
      <c r="CN45" s="10">
        <f t="shared" ca="1" si="29"/>
        <v>0.37275490233178454</v>
      </c>
      <c r="CO45" s="11">
        <f t="shared" ca="1" si="30"/>
        <v>30</v>
      </c>
      <c r="CP45" s="4"/>
      <c r="CQ45" s="4">
        <v>45</v>
      </c>
      <c r="CR45" s="4">
        <v>9</v>
      </c>
      <c r="CS45" s="4">
        <v>9</v>
      </c>
    </row>
    <row r="46" spans="1:97" ht="54.95" customHeight="1" thickBot="1" x14ac:dyDescent="0.3">
      <c r="A46" s="20"/>
      <c r="B46" s="13"/>
      <c r="C46" s="54" t="str">
        <f t="shared" ref="C46:H47" ca="1" si="43">C15</f>
        <v/>
      </c>
      <c r="D46" s="55" t="str">
        <f t="shared" ca="1" si="43"/>
        <v>＋</v>
      </c>
      <c r="E46" s="56">
        <f t="shared" ca="1" si="43"/>
        <v>0</v>
      </c>
      <c r="F46" s="56" t="str">
        <f t="shared" ca="1" si="43"/>
        <v>.</v>
      </c>
      <c r="G46" s="57">
        <f t="shared" ca="1" si="43"/>
        <v>7</v>
      </c>
      <c r="H46" s="57">
        <f t="shared" ca="1" si="43"/>
        <v>7</v>
      </c>
      <c r="I46" s="30"/>
      <c r="J46" s="28"/>
      <c r="K46" s="20"/>
      <c r="L46" s="13"/>
      <c r="M46" s="54" t="str">
        <f t="shared" ref="M46:R47" ca="1" si="44">M15</f>
        <v/>
      </c>
      <c r="N46" s="55" t="str">
        <f t="shared" ca="1" si="44"/>
        <v>＋</v>
      </c>
      <c r="O46" s="56">
        <f t="shared" ca="1" si="44"/>
        <v>0</v>
      </c>
      <c r="P46" s="56" t="str">
        <f t="shared" ca="1" si="44"/>
        <v>.</v>
      </c>
      <c r="Q46" s="57">
        <f t="shared" ca="1" si="44"/>
        <v>6</v>
      </c>
      <c r="R46" s="57">
        <f t="shared" ca="1" si="44"/>
        <v>9</v>
      </c>
      <c r="S46" s="30"/>
      <c r="T46" s="28"/>
      <c r="Y46" s="2" t="s">
        <v>34</v>
      </c>
      <c r="Z46" s="4" t="str">
        <f t="shared" ca="1" si="35"/>
        <v>NO</v>
      </c>
      <c r="AA46" s="49">
        <f t="shared" ca="1" si="34"/>
        <v>7</v>
      </c>
      <c r="AB46" s="49">
        <f t="shared" ca="1" si="34"/>
        <v>3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0.56216838855070372</v>
      </c>
      <c r="CH46" s="11">
        <f t="shared" ca="1" si="28"/>
        <v>37</v>
      </c>
      <c r="CI46" s="4"/>
      <c r="CJ46" s="4">
        <v>46</v>
      </c>
      <c r="CK46" s="4">
        <v>6</v>
      </c>
      <c r="CL46" s="4">
        <v>1</v>
      </c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59"/>
      <c r="D47" s="60">
        <f ca="1">D16</f>
        <v>0</v>
      </c>
      <c r="E47" s="61">
        <f t="shared" ca="1" si="43"/>
        <v>1</v>
      </c>
      <c r="F47" s="61" t="str">
        <f t="shared" si="43"/>
        <v>.</v>
      </c>
      <c r="G47" s="62">
        <f t="shared" ca="1" si="43"/>
        <v>7</v>
      </c>
      <c r="H47" s="63">
        <f t="shared" ca="1" si="43"/>
        <v>2</v>
      </c>
      <c r="I47" s="64"/>
      <c r="J47" s="28"/>
      <c r="K47" s="13"/>
      <c r="L47" s="13"/>
      <c r="M47" s="59"/>
      <c r="N47" s="60">
        <f ca="1">N16</f>
        <v>0</v>
      </c>
      <c r="O47" s="61">
        <f t="shared" ca="1" si="44"/>
        <v>0</v>
      </c>
      <c r="P47" s="61" t="str">
        <f t="shared" si="44"/>
        <v>.</v>
      </c>
      <c r="Q47" s="62">
        <f t="shared" ca="1" si="44"/>
        <v>9</v>
      </c>
      <c r="R47" s="63">
        <f t="shared" ca="1" si="44"/>
        <v>4</v>
      </c>
      <c r="S47" s="64"/>
      <c r="T47" s="28"/>
      <c r="Y47" s="2" t="s">
        <v>35</v>
      </c>
      <c r="Z47" s="4" t="str">
        <f t="shared" ca="1" si="35"/>
        <v>NO</v>
      </c>
      <c r="AA47" s="49">
        <f t="shared" ca="1" si="34"/>
        <v>2</v>
      </c>
      <c r="AB47" s="49">
        <f t="shared" ca="1" si="34"/>
        <v>4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>
        <f t="shared" ca="1" si="27"/>
        <v>0.71015310677196852</v>
      </c>
      <c r="CH47" s="11">
        <f t="shared" ca="1" si="28"/>
        <v>24</v>
      </c>
      <c r="CI47" s="4"/>
      <c r="CJ47" s="4">
        <v>47</v>
      </c>
      <c r="CK47" s="4">
        <v>6</v>
      </c>
      <c r="CL47" s="4">
        <v>2</v>
      </c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34"/>
      <c r="B48" s="35"/>
      <c r="C48" s="35"/>
      <c r="D48" s="36"/>
      <c r="E48" s="37"/>
      <c r="F48" s="35"/>
      <c r="G48" s="35"/>
      <c r="H48" s="35"/>
      <c r="I48" s="35"/>
      <c r="J48" s="38"/>
      <c r="K48" s="34"/>
      <c r="L48" s="35"/>
      <c r="M48" s="35"/>
      <c r="N48" s="35"/>
      <c r="O48" s="35"/>
      <c r="P48" s="35"/>
      <c r="Q48" s="35"/>
      <c r="R48" s="35"/>
      <c r="S48" s="35"/>
      <c r="T48" s="38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>
        <f t="shared" ca="1" si="27"/>
        <v>0.19568438465135507</v>
      </c>
      <c r="CH48" s="11">
        <f t="shared" ca="1" si="28"/>
        <v>67</v>
      </c>
      <c r="CI48" s="4"/>
      <c r="CJ48" s="4">
        <v>48</v>
      </c>
      <c r="CK48" s="4">
        <v>6</v>
      </c>
      <c r="CL48" s="4">
        <v>3</v>
      </c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39"/>
      <c r="B49" s="17"/>
      <c r="C49" s="16" t="str">
        <f>C18</f>
        <v>⑤</v>
      </c>
      <c r="D49" s="40"/>
      <c r="E49" s="18"/>
      <c r="F49" s="17"/>
      <c r="G49" s="17"/>
      <c r="H49" s="17"/>
      <c r="I49" s="17"/>
      <c r="J49" s="19"/>
      <c r="K49" s="39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>
        <f t="shared" ca="1" si="27"/>
        <v>0.53080541105044343</v>
      </c>
      <c r="CH49" s="11">
        <f t="shared" ca="1" si="28"/>
        <v>38</v>
      </c>
      <c r="CI49" s="4"/>
      <c r="CJ49" s="4">
        <v>49</v>
      </c>
      <c r="CK49" s="4">
        <v>6</v>
      </c>
      <c r="CL49" s="4">
        <v>4</v>
      </c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67" t="str">
        <f t="shared" ref="C50" ca="1" si="45">C19</f>
        <v>0.37＋0.96＝</v>
      </c>
      <c r="D50" s="68"/>
      <c r="E50" s="68"/>
      <c r="F50" s="68"/>
      <c r="G50" s="69">
        <f ca="1">G19</f>
        <v>1.33</v>
      </c>
      <c r="H50" s="70"/>
      <c r="I50" s="47"/>
      <c r="J50" s="28"/>
      <c r="K50" s="24"/>
      <c r="L50" s="25"/>
      <c r="M50" s="67" t="str">
        <f t="shared" ref="M50" ca="1" si="46">M19</f>
        <v>0.84＋0.99＝</v>
      </c>
      <c r="N50" s="68"/>
      <c r="O50" s="68"/>
      <c r="P50" s="68"/>
      <c r="Q50" s="69">
        <f ca="1">Q19</f>
        <v>1.83</v>
      </c>
      <c r="R50" s="70"/>
      <c r="S50" s="47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>
        <f t="shared" ca="1" si="27"/>
        <v>0.24040847092601847</v>
      </c>
      <c r="CH50" s="11">
        <f t="shared" ca="1" si="28"/>
        <v>65</v>
      </c>
      <c r="CI50" s="4"/>
      <c r="CJ50" s="4">
        <v>50</v>
      </c>
      <c r="CK50" s="4">
        <v>6</v>
      </c>
      <c r="CL50" s="4">
        <v>5</v>
      </c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41"/>
      <c r="D51" s="42"/>
      <c r="E51" s="43"/>
      <c r="F51" s="13"/>
      <c r="G51" s="13"/>
      <c r="H51" s="13"/>
      <c r="I51" s="13"/>
      <c r="J51" s="28"/>
      <c r="K51" s="20"/>
      <c r="L51" s="13"/>
      <c r="M51" s="41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>
        <f t="shared" ca="1" si="27"/>
        <v>0.33720444019496798</v>
      </c>
      <c r="CH51" s="11">
        <f t="shared" ca="1" si="28"/>
        <v>57</v>
      </c>
      <c r="CI51" s="4"/>
      <c r="CJ51" s="4">
        <v>51</v>
      </c>
      <c r="CK51" s="4">
        <v>6</v>
      </c>
      <c r="CL51" s="4">
        <v>6</v>
      </c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50"/>
      <c r="D52" s="51">
        <f t="shared" ref="D52:H52" ca="1" si="47">D21</f>
        <v>0</v>
      </c>
      <c r="E52" s="52">
        <f t="shared" ca="1" si="47"/>
        <v>0</v>
      </c>
      <c r="F52" s="52" t="str">
        <f t="shared" ca="1" si="47"/>
        <v>.</v>
      </c>
      <c r="G52" s="53">
        <f t="shared" ca="1" si="47"/>
        <v>3</v>
      </c>
      <c r="H52" s="53">
        <f t="shared" ca="1" si="47"/>
        <v>7</v>
      </c>
      <c r="I52" s="30"/>
      <c r="J52" s="28"/>
      <c r="K52" s="20"/>
      <c r="L52" s="13"/>
      <c r="M52" s="50"/>
      <c r="N52" s="51">
        <f t="shared" ref="N52:R52" ca="1" si="48">N21</f>
        <v>0</v>
      </c>
      <c r="O52" s="52">
        <f t="shared" ca="1" si="48"/>
        <v>0</v>
      </c>
      <c r="P52" s="52" t="str">
        <f t="shared" ca="1" si="48"/>
        <v>.</v>
      </c>
      <c r="Q52" s="53">
        <f t="shared" ca="1" si="48"/>
        <v>8</v>
      </c>
      <c r="R52" s="53">
        <f t="shared" ca="1" si="48"/>
        <v>4</v>
      </c>
      <c r="S52" s="30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>
        <f t="shared" ca="1" si="27"/>
        <v>0.66377891605066153</v>
      </c>
      <c r="CH52" s="11">
        <f t="shared" ca="1" si="28"/>
        <v>29</v>
      </c>
      <c r="CI52" s="4"/>
      <c r="CJ52" s="4">
        <v>52</v>
      </c>
      <c r="CK52" s="4">
        <v>6</v>
      </c>
      <c r="CL52" s="4">
        <v>7</v>
      </c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54" t="str">
        <f t="shared" ref="C53:H54" ca="1" si="49">C22</f>
        <v/>
      </c>
      <c r="D53" s="55" t="str">
        <f t="shared" ca="1" si="49"/>
        <v>＋</v>
      </c>
      <c r="E53" s="56">
        <f t="shared" ca="1" si="49"/>
        <v>0</v>
      </c>
      <c r="F53" s="56" t="str">
        <f t="shared" ca="1" si="49"/>
        <v>.</v>
      </c>
      <c r="G53" s="57">
        <f t="shared" ca="1" si="49"/>
        <v>9</v>
      </c>
      <c r="H53" s="57">
        <f t="shared" ca="1" si="49"/>
        <v>6</v>
      </c>
      <c r="I53" s="30"/>
      <c r="J53" s="28"/>
      <c r="K53" s="20"/>
      <c r="L53" s="13"/>
      <c r="M53" s="54" t="str">
        <f t="shared" ref="M53:R54" ca="1" si="50">M22</f>
        <v/>
      </c>
      <c r="N53" s="55" t="str">
        <f t="shared" ca="1" si="50"/>
        <v>＋</v>
      </c>
      <c r="O53" s="56">
        <f t="shared" ca="1" si="50"/>
        <v>0</v>
      </c>
      <c r="P53" s="56" t="str">
        <f t="shared" ca="1" si="50"/>
        <v>.</v>
      </c>
      <c r="Q53" s="57">
        <f t="shared" ca="1" si="50"/>
        <v>9</v>
      </c>
      <c r="R53" s="57">
        <f t="shared" ca="1" si="50"/>
        <v>9</v>
      </c>
      <c r="S53" s="30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>
        <f t="shared" ca="1" si="27"/>
        <v>4.5955745151291305E-2</v>
      </c>
      <c r="CH53" s="11">
        <f t="shared" ca="1" si="28"/>
        <v>77</v>
      </c>
      <c r="CI53" s="4"/>
      <c r="CJ53" s="4">
        <v>53</v>
      </c>
      <c r="CK53" s="4">
        <v>6</v>
      </c>
      <c r="CL53" s="4">
        <v>8</v>
      </c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59"/>
      <c r="D54" s="60">
        <f ca="1">D23</f>
        <v>0</v>
      </c>
      <c r="E54" s="61">
        <f t="shared" ca="1" si="49"/>
        <v>1</v>
      </c>
      <c r="F54" s="61" t="str">
        <f t="shared" si="49"/>
        <v>.</v>
      </c>
      <c r="G54" s="62">
        <f t="shared" ca="1" si="49"/>
        <v>3</v>
      </c>
      <c r="H54" s="63">
        <f t="shared" ca="1" si="49"/>
        <v>3</v>
      </c>
      <c r="I54" s="64"/>
      <c r="J54" s="28"/>
      <c r="K54" s="13"/>
      <c r="L54" s="13"/>
      <c r="M54" s="59"/>
      <c r="N54" s="60">
        <f ca="1">N23</f>
        <v>0</v>
      </c>
      <c r="O54" s="61">
        <f t="shared" ca="1" si="50"/>
        <v>1</v>
      </c>
      <c r="P54" s="61" t="str">
        <f t="shared" si="50"/>
        <v>.</v>
      </c>
      <c r="Q54" s="62">
        <f t="shared" ca="1" si="50"/>
        <v>8</v>
      </c>
      <c r="R54" s="63">
        <f t="shared" ca="1" si="50"/>
        <v>3</v>
      </c>
      <c r="S54" s="64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>
        <f t="shared" ca="1" si="27"/>
        <v>0.3037346871108757</v>
      </c>
      <c r="CH54" s="11">
        <f t="shared" ca="1" si="28"/>
        <v>59</v>
      </c>
      <c r="CI54" s="4"/>
      <c r="CJ54" s="4">
        <v>54</v>
      </c>
      <c r="CK54" s="4">
        <v>6</v>
      </c>
      <c r="CL54" s="4">
        <v>9</v>
      </c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34"/>
      <c r="B55" s="35"/>
      <c r="C55" s="35"/>
      <c r="D55" s="36"/>
      <c r="E55" s="37"/>
      <c r="F55" s="35"/>
      <c r="G55" s="35"/>
      <c r="H55" s="35"/>
      <c r="I55" s="35"/>
      <c r="J55" s="38"/>
      <c r="K55" s="34"/>
      <c r="L55" s="35"/>
      <c r="M55" s="35"/>
      <c r="N55" s="35"/>
      <c r="O55" s="35"/>
      <c r="P55" s="35"/>
      <c r="Q55" s="35"/>
      <c r="R55" s="35"/>
      <c r="S55" s="35"/>
      <c r="T55" s="38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>
        <f t="shared" ca="1" si="27"/>
        <v>0.92565791016616017</v>
      </c>
      <c r="CH55" s="11">
        <f t="shared" ca="1" si="28"/>
        <v>5</v>
      </c>
      <c r="CI55" s="4"/>
      <c r="CJ55" s="4">
        <v>55</v>
      </c>
      <c r="CK55" s="4">
        <v>7</v>
      </c>
      <c r="CL55" s="4">
        <v>1</v>
      </c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39"/>
      <c r="B56" s="17"/>
      <c r="C56" s="16" t="str">
        <f>C25</f>
        <v>⑦</v>
      </c>
      <c r="D56" s="40"/>
      <c r="E56" s="18"/>
      <c r="F56" s="17"/>
      <c r="G56" s="17"/>
      <c r="H56" s="17"/>
      <c r="I56" s="17"/>
      <c r="J56" s="19"/>
      <c r="K56" s="39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>
        <f t="shared" ca="1" si="27"/>
        <v>5.7433077655778098E-2</v>
      </c>
      <c r="CH56" s="11">
        <f t="shared" ca="1" si="28"/>
        <v>75</v>
      </c>
      <c r="CI56" s="4"/>
      <c r="CJ56" s="4">
        <v>56</v>
      </c>
      <c r="CK56" s="4">
        <v>7</v>
      </c>
      <c r="CL56" s="4">
        <v>2</v>
      </c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67" t="str">
        <f t="shared" ref="C57" ca="1" si="51">C26</f>
        <v>0.76＋0.74＝</v>
      </c>
      <c r="D57" s="68"/>
      <c r="E57" s="68"/>
      <c r="F57" s="68"/>
      <c r="G57" s="69">
        <f ca="1">G26</f>
        <v>1.5</v>
      </c>
      <c r="H57" s="70"/>
      <c r="I57" s="47"/>
      <c r="J57" s="28"/>
      <c r="K57" s="24"/>
      <c r="L57" s="25"/>
      <c r="M57" s="67" t="str">
        <f t="shared" ref="M57" ca="1" si="52">M26</f>
        <v>0.27＋0.29＝</v>
      </c>
      <c r="N57" s="68"/>
      <c r="O57" s="68"/>
      <c r="P57" s="68"/>
      <c r="Q57" s="69">
        <f ca="1">Q26</f>
        <v>0.56000000000000005</v>
      </c>
      <c r="R57" s="70"/>
      <c r="S57" s="47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>
        <f t="shared" ca="1" si="27"/>
        <v>0.59241711303405775</v>
      </c>
      <c r="CH57" s="11">
        <f t="shared" ca="1" si="28"/>
        <v>32</v>
      </c>
      <c r="CI57" s="4"/>
      <c r="CJ57" s="4">
        <v>57</v>
      </c>
      <c r="CK57" s="4">
        <v>7</v>
      </c>
      <c r="CL57" s="4">
        <v>3</v>
      </c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41"/>
      <c r="D58" s="42"/>
      <c r="E58" s="43"/>
      <c r="F58" s="13"/>
      <c r="G58" s="13"/>
      <c r="H58" s="13"/>
      <c r="I58" s="13"/>
      <c r="J58" s="28"/>
      <c r="K58" s="20"/>
      <c r="L58" s="13"/>
      <c r="M58" s="41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>
        <f t="shared" ca="1" si="27"/>
        <v>0.12297911134119899</v>
      </c>
      <c r="CH58" s="11">
        <f t="shared" ca="1" si="28"/>
        <v>70</v>
      </c>
      <c r="CI58" s="4"/>
      <c r="CJ58" s="4">
        <v>58</v>
      </c>
      <c r="CK58" s="4">
        <v>7</v>
      </c>
      <c r="CL58" s="4">
        <v>4</v>
      </c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50"/>
      <c r="D59" s="51">
        <f t="shared" ref="D59:H59" ca="1" si="53">D28</f>
        <v>0</v>
      </c>
      <c r="E59" s="52">
        <f t="shared" ca="1" si="53"/>
        <v>0</v>
      </c>
      <c r="F59" s="52" t="str">
        <f t="shared" ca="1" si="53"/>
        <v>.</v>
      </c>
      <c r="G59" s="53">
        <f t="shared" ca="1" si="53"/>
        <v>7</v>
      </c>
      <c r="H59" s="53">
        <f t="shared" ca="1" si="53"/>
        <v>6</v>
      </c>
      <c r="I59" s="30"/>
      <c r="J59" s="28"/>
      <c r="K59" s="20"/>
      <c r="L59" s="13"/>
      <c r="M59" s="50"/>
      <c r="N59" s="51">
        <f t="shared" ref="N59:R59" ca="1" si="54">N28</f>
        <v>0</v>
      </c>
      <c r="O59" s="52">
        <f t="shared" ca="1" si="54"/>
        <v>0</v>
      </c>
      <c r="P59" s="52" t="str">
        <f t="shared" ca="1" si="54"/>
        <v>.</v>
      </c>
      <c r="Q59" s="53">
        <f t="shared" ca="1" si="54"/>
        <v>2</v>
      </c>
      <c r="R59" s="53">
        <f t="shared" ca="1" si="54"/>
        <v>7</v>
      </c>
      <c r="S59" s="30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>
        <f t="shared" ca="1" si="27"/>
        <v>0.42793689555368519</v>
      </c>
      <c r="CH59" s="11">
        <f t="shared" ca="1" si="28"/>
        <v>48</v>
      </c>
      <c r="CI59" s="4"/>
      <c r="CJ59" s="4">
        <v>59</v>
      </c>
      <c r="CK59" s="4">
        <v>7</v>
      </c>
      <c r="CL59" s="4">
        <v>5</v>
      </c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54" t="str">
        <f t="shared" ref="C60:H61" ca="1" si="55">C29</f>
        <v/>
      </c>
      <c r="D60" s="55" t="str">
        <f t="shared" ca="1" si="55"/>
        <v>＋</v>
      </c>
      <c r="E60" s="56">
        <f t="shared" ca="1" si="55"/>
        <v>0</v>
      </c>
      <c r="F60" s="56" t="str">
        <f t="shared" ca="1" si="55"/>
        <v>.</v>
      </c>
      <c r="G60" s="57">
        <f t="shared" ca="1" si="55"/>
        <v>7</v>
      </c>
      <c r="H60" s="57">
        <f t="shared" ca="1" si="55"/>
        <v>4</v>
      </c>
      <c r="I60" s="30"/>
      <c r="J60" s="28"/>
      <c r="K60" s="20"/>
      <c r="L60" s="13"/>
      <c r="M60" s="54" t="str">
        <f t="shared" ref="M60:R61" ca="1" si="56">M29</f>
        <v/>
      </c>
      <c r="N60" s="55" t="str">
        <f t="shared" ca="1" si="56"/>
        <v>＋</v>
      </c>
      <c r="O60" s="56">
        <f t="shared" ca="1" si="56"/>
        <v>0</v>
      </c>
      <c r="P60" s="56" t="str">
        <f t="shared" ca="1" si="56"/>
        <v>.</v>
      </c>
      <c r="Q60" s="57">
        <f t="shared" ca="1" si="56"/>
        <v>2</v>
      </c>
      <c r="R60" s="57">
        <f t="shared" ca="1" si="56"/>
        <v>9</v>
      </c>
      <c r="S60" s="30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>
        <f t="shared" ca="1" si="27"/>
        <v>0.66590512314953398</v>
      </c>
      <c r="CH60" s="11">
        <f t="shared" ca="1" si="28"/>
        <v>28</v>
      </c>
      <c r="CI60" s="4"/>
      <c r="CJ60" s="4">
        <v>60</v>
      </c>
      <c r="CK60" s="4">
        <v>7</v>
      </c>
      <c r="CL60" s="4">
        <v>6</v>
      </c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59"/>
      <c r="D61" s="60">
        <f ca="1">D30</f>
        <v>0</v>
      </c>
      <c r="E61" s="61">
        <f t="shared" ca="1" si="55"/>
        <v>1</v>
      </c>
      <c r="F61" s="61" t="str">
        <f t="shared" si="55"/>
        <v>.</v>
      </c>
      <c r="G61" s="62">
        <f t="shared" ca="1" si="55"/>
        <v>5</v>
      </c>
      <c r="H61" s="63">
        <f t="shared" ca="1" si="55"/>
        <v>0</v>
      </c>
      <c r="I61" s="64"/>
      <c r="J61" s="28"/>
      <c r="K61" s="13"/>
      <c r="L61" s="13"/>
      <c r="M61" s="59"/>
      <c r="N61" s="60">
        <f ca="1">N30</f>
        <v>0</v>
      </c>
      <c r="O61" s="61">
        <f t="shared" ca="1" si="56"/>
        <v>0</v>
      </c>
      <c r="P61" s="61" t="str">
        <f t="shared" si="56"/>
        <v>.</v>
      </c>
      <c r="Q61" s="62">
        <f t="shared" ca="1" si="56"/>
        <v>5</v>
      </c>
      <c r="R61" s="63">
        <f t="shared" ca="1" si="56"/>
        <v>6</v>
      </c>
      <c r="S61" s="64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>
        <f t="shared" ca="1" si="27"/>
        <v>0.56510620344936202</v>
      </c>
      <c r="CH61" s="11">
        <f t="shared" ca="1" si="28"/>
        <v>36</v>
      </c>
      <c r="CI61" s="4"/>
      <c r="CJ61" s="4">
        <v>61</v>
      </c>
      <c r="CK61" s="4">
        <v>7</v>
      </c>
      <c r="CL61" s="4">
        <v>7</v>
      </c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34"/>
      <c r="B62" s="35"/>
      <c r="C62" s="35"/>
      <c r="D62" s="35"/>
      <c r="E62" s="37"/>
      <c r="F62" s="35"/>
      <c r="G62" s="35"/>
      <c r="H62" s="35"/>
      <c r="I62" s="35"/>
      <c r="J62" s="38"/>
      <c r="K62" s="34"/>
      <c r="L62" s="35"/>
      <c r="M62" s="35"/>
      <c r="N62" s="35"/>
      <c r="O62" s="35"/>
      <c r="P62" s="35"/>
      <c r="Q62" s="35"/>
      <c r="R62" s="35"/>
      <c r="S62" s="35"/>
      <c r="T62" s="38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>
        <f t="shared" ca="1" si="27"/>
        <v>5.6568578844271244E-2</v>
      </c>
      <c r="CH62" s="11">
        <f t="shared" ca="1" si="28"/>
        <v>76</v>
      </c>
      <c r="CI62" s="4"/>
      <c r="CJ62" s="4">
        <v>62</v>
      </c>
      <c r="CK62" s="4">
        <v>7</v>
      </c>
      <c r="CL62" s="4">
        <v>8</v>
      </c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>
        <f t="shared" ca="1" si="27"/>
        <v>0.62114368663050423</v>
      </c>
      <c r="CH63" s="11">
        <f t="shared" ca="1" si="28"/>
        <v>31</v>
      </c>
      <c r="CJ63" s="4">
        <v>63</v>
      </c>
      <c r="CK63" s="4">
        <v>7</v>
      </c>
      <c r="CL63" s="4">
        <v>9</v>
      </c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>
        <f t="shared" ca="1" si="27"/>
        <v>0.96165009398861279</v>
      </c>
      <c r="CH64" s="11">
        <f t="shared" ca="1" si="28"/>
        <v>2</v>
      </c>
      <c r="CJ64" s="4">
        <v>64</v>
      </c>
      <c r="CK64" s="4">
        <v>8</v>
      </c>
      <c r="CL64" s="4">
        <v>1</v>
      </c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>
        <f t="shared" ca="1" si="27"/>
        <v>2.0052584189347633E-2</v>
      </c>
      <c r="CH65" s="11">
        <f t="shared" ca="1" si="28"/>
        <v>81</v>
      </c>
      <c r="CJ65" s="4">
        <v>65</v>
      </c>
      <c r="CK65" s="4">
        <v>8</v>
      </c>
      <c r="CL65" s="4">
        <v>2</v>
      </c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>
        <f t="shared" ref="CG66:CG81" ca="1" si="57">RAND()</f>
        <v>0.34195766024086371</v>
      </c>
      <c r="CH66" s="11">
        <f t="shared" ref="CH66:CH81" ca="1" si="58">RANK(CG66,$CG$1:$CG$100,)</f>
        <v>56</v>
      </c>
      <c r="CJ66" s="4">
        <v>66</v>
      </c>
      <c r="CK66" s="4">
        <v>8</v>
      </c>
      <c r="CL66" s="4">
        <v>3</v>
      </c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>
        <f t="shared" ca="1" si="57"/>
        <v>0.40313295480222</v>
      </c>
      <c r="CH67" s="11">
        <f t="shared" ca="1" si="58"/>
        <v>49</v>
      </c>
      <c r="CJ67" s="4">
        <v>67</v>
      </c>
      <c r="CK67" s="4">
        <v>8</v>
      </c>
      <c r="CL67" s="4">
        <v>4</v>
      </c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>
        <f t="shared" ca="1" si="57"/>
        <v>0.53017422096997791</v>
      </c>
      <c r="CH68" s="11">
        <f t="shared" ca="1" si="58"/>
        <v>39</v>
      </c>
      <c r="CJ68" s="4">
        <v>68</v>
      </c>
      <c r="CK68" s="4">
        <v>8</v>
      </c>
      <c r="CL68" s="4">
        <v>5</v>
      </c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>
        <f t="shared" ca="1" si="57"/>
        <v>0.77253492091911935</v>
      </c>
      <c r="CH69" s="11">
        <f t="shared" ca="1" si="58"/>
        <v>16</v>
      </c>
      <c r="CJ69" s="4">
        <v>69</v>
      </c>
      <c r="CK69" s="4">
        <v>8</v>
      </c>
      <c r="CL69" s="4">
        <v>6</v>
      </c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>
        <f t="shared" ca="1" si="57"/>
        <v>0.38399498468719473</v>
      </c>
      <c r="CH70" s="11">
        <f t="shared" ca="1" si="58"/>
        <v>51</v>
      </c>
      <c r="CJ70" s="4">
        <v>70</v>
      </c>
      <c r="CK70" s="4">
        <v>8</v>
      </c>
      <c r="CL70" s="4">
        <v>7</v>
      </c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>
        <f t="shared" ca="1" si="57"/>
        <v>3.4878933739655338E-2</v>
      </c>
      <c r="CH71" s="11">
        <f t="shared" ca="1" si="58"/>
        <v>78</v>
      </c>
      <c r="CJ71" s="4">
        <v>71</v>
      </c>
      <c r="CK71" s="4">
        <v>8</v>
      </c>
      <c r="CL71" s="4">
        <v>8</v>
      </c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>
        <f t="shared" ca="1" si="57"/>
        <v>0.79590630158407771</v>
      </c>
      <c r="CH72" s="11">
        <f t="shared" ca="1" si="58"/>
        <v>14</v>
      </c>
      <c r="CJ72" s="4">
        <v>72</v>
      </c>
      <c r="CK72" s="4">
        <v>8</v>
      </c>
      <c r="CL72" s="4">
        <v>9</v>
      </c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>
        <f t="shared" ca="1" si="57"/>
        <v>0.64252609644440684</v>
      </c>
      <c r="CH73" s="11">
        <f t="shared" ca="1" si="58"/>
        <v>30</v>
      </c>
      <c r="CJ73" s="4">
        <v>73</v>
      </c>
      <c r="CK73" s="4">
        <v>9</v>
      </c>
      <c r="CL73" s="4">
        <v>1</v>
      </c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>
        <f t="shared" ca="1" si="57"/>
        <v>6.1069772129125899E-2</v>
      </c>
      <c r="CH74" s="11">
        <f t="shared" ca="1" si="58"/>
        <v>74</v>
      </c>
      <c r="CJ74" s="4">
        <v>74</v>
      </c>
      <c r="CK74" s="4">
        <v>9</v>
      </c>
      <c r="CL74" s="4">
        <v>2</v>
      </c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>
        <f t="shared" ca="1" si="57"/>
        <v>0.87870760920350532</v>
      </c>
      <c r="CH75" s="11">
        <f t="shared" ca="1" si="58"/>
        <v>8</v>
      </c>
      <c r="CJ75" s="4">
        <v>75</v>
      </c>
      <c r="CK75" s="4">
        <v>9</v>
      </c>
      <c r="CL75" s="4">
        <v>3</v>
      </c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>
        <f t="shared" ca="1" si="57"/>
        <v>0.35192219738999975</v>
      </c>
      <c r="CH76" s="11">
        <f t="shared" ca="1" si="58"/>
        <v>52</v>
      </c>
      <c r="CJ76" s="4">
        <v>76</v>
      </c>
      <c r="CK76" s="4">
        <v>9</v>
      </c>
      <c r="CL76" s="4">
        <v>4</v>
      </c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>
        <f t="shared" ca="1" si="57"/>
        <v>0.11778439193714219</v>
      </c>
      <c r="CH77" s="11">
        <f t="shared" ca="1" si="58"/>
        <v>71</v>
      </c>
      <c r="CJ77" s="4">
        <v>77</v>
      </c>
      <c r="CK77" s="4">
        <v>9</v>
      </c>
      <c r="CL77" s="4">
        <v>5</v>
      </c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>
        <f t="shared" ca="1" si="57"/>
        <v>0.24855584282059962</v>
      </c>
      <c r="CH78" s="11">
        <f t="shared" ca="1" si="58"/>
        <v>64</v>
      </c>
      <c r="CJ78" s="4">
        <v>78</v>
      </c>
      <c r="CK78" s="4">
        <v>9</v>
      </c>
      <c r="CL78" s="4">
        <v>6</v>
      </c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>
        <f t="shared" ca="1" si="57"/>
        <v>0.82528237565629392</v>
      </c>
      <c r="CH79" s="11">
        <f t="shared" ca="1" si="58"/>
        <v>12</v>
      </c>
      <c r="CJ79" s="4">
        <v>79</v>
      </c>
      <c r="CK79" s="4">
        <v>9</v>
      </c>
      <c r="CL79" s="4">
        <v>7</v>
      </c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>
        <f t="shared" ca="1" si="57"/>
        <v>0.75752551806986435</v>
      </c>
      <c r="CH80" s="11">
        <f t="shared" ca="1" si="58"/>
        <v>19</v>
      </c>
      <c r="CJ80" s="4">
        <v>80</v>
      </c>
      <c r="CK80" s="4">
        <v>9</v>
      </c>
      <c r="CL80" s="4">
        <v>8</v>
      </c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>
        <f t="shared" ca="1" si="57"/>
        <v>0.56852441407382481</v>
      </c>
      <c r="CH81" s="11">
        <f t="shared" ca="1" si="58"/>
        <v>35</v>
      </c>
      <c r="CJ81" s="4">
        <v>81</v>
      </c>
      <c r="CK81" s="4">
        <v>9</v>
      </c>
      <c r="CL81" s="4">
        <v>9</v>
      </c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K100" s="4"/>
      <c r="CL100" s="4"/>
      <c r="CN100" s="10"/>
      <c r="CO100" s="11"/>
      <c r="CQ100" s="4"/>
      <c r="CR100" s="4"/>
      <c r="CS100" s="4"/>
    </row>
  </sheetData>
  <sheetProtection algorithmName="SHA-512" hashValue="8p8bMwtAAzN06pgZFxNXwArc2ak+JE3xPZcj8tdnv/EJMKdEh87xPCB7527RweVewBAar4AqvHG5Va29lPjAGg==" saltValue="ODJ+SQ6DAOXFCVIIA1JjcQ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1145" priority="143">
      <formula>$AF15="NO"</formula>
    </cfRule>
  </conditionalFormatting>
  <conditionalFormatting sqref="S7">
    <cfRule type="expression" dxfId="1144" priority="142">
      <formula>S7=0</formula>
    </cfRule>
  </conditionalFormatting>
  <conditionalFormatting sqref="S8">
    <cfRule type="expression" dxfId="1143" priority="141">
      <formula>S8=0</formula>
    </cfRule>
  </conditionalFormatting>
  <conditionalFormatting sqref="S14">
    <cfRule type="expression" dxfId="1142" priority="140">
      <formula>S14=0</formula>
    </cfRule>
  </conditionalFormatting>
  <conditionalFormatting sqref="S15">
    <cfRule type="expression" dxfId="1141" priority="139">
      <formula>S15=0</formula>
    </cfRule>
  </conditionalFormatting>
  <conditionalFormatting sqref="S21">
    <cfRule type="expression" dxfId="1140" priority="138">
      <formula>S21=0</formula>
    </cfRule>
  </conditionalFormatting>
  <conditionalFormatting sqref="S22">
    <cfRule type="expression" dxfId="1139" priority="137">
      <formula>S22=0</formula>
    </cfRule>
  </conditionalFormatting>
  <conditionalFormatting sqref="S28">
    <cfRule type="expression" dxfId="1138" priority="136">
      <formula>S28=0</formula>
    </cfRule>
  </conditionalFormatting>
  <conditionalFormatting sqref="S29">
    <cfRule type="expression" dxfId="1137" priority="135">
      <formula>S29=0</formula>
    </cfRule>
  </conditionalFormatting>
  <conditionalFormatting sqref="D38">
    <cfRule type="expression" dxfId="1136" priority="134">
      <formula>D38=0</formula>
    </cfRule>
  </conditionalFormatting>
  <conditionalFormatting sqref="D39">
    <cfRule type="expression" dxfId="1135" priority="133">
      <formula>D39=0</formula>
    </cfRule>
  </conditionalFormatting>
  <conditionalFormatting sqref="D40">
    <cfRule type="expression" dxfId="1134" priority="132">
      <formula>D40=0</formula>
    </cfRule>
  </conditionalFormatting>
  <conditionalFormatting sqref="C39">
    <cfRule type="expression" dxfId="1133" priority="131">
      <formula>C39=""</formula>
    </cfRule>
  </conditionalFormatting>
  <conditionalFormatting sqref="H38:I38">
    <cfRule type="expression" dxfId="1132" priority="130">
      <formula>H38=0</formula>
    </cfRule>
  </conditionalFormatting>
  <conditionalFormatting sqref="H39:I39">
    <cfRule type="expression" dxfId="1131" priority="129">
      <formula>H39=0</formula>
    </cfRule>
  </conditionalFormatting>
  <conditionalFormatting sqref="G38">
    <cfRule type="expression" dxfId="1130" priority="128">
      <formula>AND(G38=0,H38=0)</formula>
    </cfRule>
  </conditionalFormatting>
  <conditionalFormatting sqref="G39">
    <cfRule type="expression" dxfId="1129" priority="127">
      <formula>AND(G39=0,H39=0)</formula>
    </cfRule>
  </conditionalFormatting>
  <conditionalFormatting sqref="N38">
    <cfRule type="expression" dxfId="1128" priority="126">
      <formula>N38=0</formula>
    </cfRule>
  </conditionalFormatting>
  <conditionalFormatting sqref="N39">
    <cfRule type="expression" dxfId="1127" priority="125">
      <formula>N39=0</formula>
    </cfRule>
  </conditionalFormatting>
  <conditionalFormatting sqref="N40">
    <cfRule type="expression" dxfId="1126" priority="124">
      <formula>N40=0</formula>
    </cfRule>
  </conditionalFormatting>
  <conditionalFormatting sqref="M39">
    <cfRule type="expression" dxfId="1125" priority="123">
      <formula>M39=""</formula>
    </cfRule>
  </conditionalFormatting>
  <conditionalFormatting sqref="R38:S38">
    <cfRule type="expression" dxfId="1124" priority="122">
      <formula>R38=0</formula>
    </cfRule>
  </conditionalFormatting>
  <conditionalFormatting sqref="R39:S39">
    <cfRule type="expression" dxfId="1123" priority="121">
      <formula>R39=0</formula>
    </cfRule>
  </conditionalFormatting>
  <conditionalFormatting sqref="Q38">
    <cfRule type="expression" dxfId="1122" priority="120">
      <formula>AND(Q38=0,R38=0)</formula>
    </cfRule>
  </conditionalFormatting>
  <conditionalFormatting sqref="Q39">
    <cfRule type="expression" dxfId="1121" priority="119">
      <formula>AND(Q39=0,R39=0)</formula>
    </cfRule>
  </conditionalFormatting>
  <conditionalFormatting sqref="D45">
    <cfRule type="expression" dxfId="1120" priority="118">
      <formula>D45=0</formula>
    </cfRule>
  </conditionalFormatting>
  <conditionalFormatting sqref="D46">
    <cfRule type="expression" dxfId="1119" priority="117">
      <formula>D46=0</formula>
    </cfRule>
  </conditionalFormatting>
  <conditionalFormatting sqref="D47">
    <cfRule type="expression" dxfId="1118" priority="116">
      <formula>D47=0</formula>
    </cfRule>
  </conditionalFormatting>
  <conditionalFormatting sqref="C46">
    <cfRule type="expression" dxfId="1117" priority="115">
      <formula>C46=""</formula>
    </cfRule>
  </conditionalFormatting>
  <conditionalFormatting sqref="H45:I45">
    <cfRule type="expression" dxfId="1116" priority="114">
      <formula>H45=0</formula>
    </cfRule>
  </conditionalFormatting>
  <conditionalFormatting sqref="H46:I46">
    <cfRule type="expression" dxfId="1115" priority="113">
      <formula>H46=0</formula>
    </cfRule>
  </conditionalFormatting>
  <conditionalFormatting sqref="G45">
    <cfRule type="expression" dxfId="1114" priority="112">
      <formula>AND(G45=0,H45=0)</formula>
    </cfRule>
  </conditionalFormatting>
  <conditionalFormatting sqref="G46">
    <cfRule type="expression" dxfId="1113" priority="111">
      <formula>AND(G46=0,H46=0)</formula>
    </cfRule>
  </conditionalFormatting>
  <conditionalFormatting sqref="N45">
    <cfRule type="expression" dxfId="1112" priority="110">
      <formula>N45=0</formula>
    </cfRule>
  </conditionalFormatting>
  <conditionalFormatting sqref="N46">
    <cfRule type="expression" dxfId="1111" priority="109">
      <formula>N46=0</formula>
    </cfRule>
  </conditionalFormatting>
  <conditionalFormatting sqref="N47">
    <cfRule type="expression" dxfId="1110" priority="108">
      <formula>N47=0</formula>
    </cfRule>
  </conditionalFormatting>
  <conditionalFormatting sqref="M46">
    <cfRule type="expression" dxfId="1109" priority="107">
      <formula>M46=""</formula>
    </cfRule>
  </conditionalFormatting>
  <conditionalFormatting sqref="R45:S45">
    <cfRule type="expression" dxfId="1108" priority="106">
      <formula>R45=0</formula>
    </cfRule>
  </conditionalFormatting>
  <conditionalFormatting sqref="R46:S46">
    <cfRule type="expression" dxfId="1107" priority="105">
      <formula>R46=0</formula>
    </cfRule>
  </conditionalFormatting>
  <conditionalFormatting sqref="Q45">
    <cfRule type="expression" dxfId="1106" priority="104">
      <formula>AND(Q45=0,R45=0)</formula>
    </cfRule>
  </conditionalFormatting>
  <conditionalFormatting sqref="Q46">
    <cfRule type="expression" dxfId="1105" priority="103">
      <formula>AND(Q46=0,R46=0)</formula>
    </cfRule>
  </conditionalFormatting>
  <conditionalFormatting sqref="D52">
    <cfRule type="expression" dxfId="1104" priority="102">
      <formula>D52=0</formula>
    </cfRule>
  </conditionalFormatting>
  <conditionalFormatting sqref="D53">
    <cfRule type="expression" dxfId="1103" priority="101">
      <formula>D53=0</formula>
    </cfRule>
  </conditionalFormatting>
  <conditionalFormatting sqref="D54">
    <cfRule type="expression" dxfId="1102" priority="100">
      <formula>D54=0</formula>
    </cfRule>
  </conditionalFormatting>
  <conditionalFormatting sqref="C53">
    <cfRule type="expression" dxfId="1101" priority="99">
      <formula>C53=""</formula>
    </cfRule>
  </conditionalFormatting>
  <conditionalFormatting sqref="H52:I52">
    <cfRule type="expression" dxfId="1100" priority="98">
      <formula>H52=0</formula>
    </cfRule>
  </conditionalFormatting>
  <conditionalFormatting sqref="H53:I53">
    <cfRule type="expression" dxfId="1099" priority="97">
      <formula>H53=0</formula>
    </cfRule>
  </conditionalFormatting>
  <conditionalFormatting sqref="G52">
    <cfRule type="expression" dxfId="1098" priority="96">
      <formula>AND(G52=0,H52=0)</formula>
    </cfRule>
  </conditionalFormatting>
  <conditionalFormatting sqref="G53">
    <cfRule type="expression" dxfId="1097" priority="95">
      <formula>AND(G53=0,H53=0)</formula>
    </cfRule>
  </conditionalFormatting>
  <conditionalFormatting sqref="N52">
    <cfRule type="expression" dxfId="1096" priority="94">
      <formula>N52=0</formula>
    </cfRule>
  </conditionalFormatting>
  <conditionalFormatting sqref="N53">
    <cfRule type="expression" dxfId="1095" priority="93">
      <formula>N53=0</formula>
    </cfRule>
  </conditionalFormatting>
  <conditionalFormatting sqref="N54">
    <cfRule type="expression" dxfId="1094" priority="92">
      <formula>N54=0</formula>
    </cfRule>
  </conditionalFormatting>
  <conditionalFormatting sqref="M53">
    <cfRule type="expression" dxfId="1093" priority="91">
      <formula>M53=""</formula>
    </cfRule>
  </conditionalFormatting>
  <conditionalFormatting sqref="R52:S52">
    <cfRule type="expression" dxfId="1092" priority="90">
      <formula>R52=0</formula>
    </cfRule>
  </conditionalFormatting>
  <conditionalFormatting sqref="R53:S53">
    <cfRule type="expression" dxfId="1091" priority="89">
      <formula>R53=0</formula>
    </cfRule>
  </conditionalFormatting>
  <conditionalFormatting sqref="Q52">
    <cfRule type="expression" dxfId="1090" priority="88">
      <formula>AND(Q52=0,R52=0)</formula>
    </cfRule>
  </conditionalFormatting>
  <conditionalFormatting sqref="Q53">
    <cfRule type="expression" dxfId="1089" priority="87">
      <formula>AND(Q53=0,R53=0)</formula>
    </cfRule>
  </conditionalFormatting>
  <conditionalFormatting sqref="D59">
    <cfRule type="expression" dxfId="1088" priority="86">
      <formula>D59=0</formula>
    </cfRule>
  </conditionalFormatting>
  <conditionalFormatting sqref="D60">
    <cfRule type="expression" dxfId="1087" priority="85">
      <formula>D60=0</formula>
    </cfRule>
  </conditionalFormatting>
  <conditionalFormatting sqref="D61">
    <cfRule type="expression" dxfId="1086" priority="84">
      <formula>D61=0</formula>
    </cfRule>
  </conditionalFormatting>
  <conditionalFormatting sqref="C60">
    <cfRule type="expression" dxfId="1085" priority="83">
      <formula>C60=""</formula>
    </cfRule>
  </conditionalFormatting>
  <conditionalFormatting sqref="H59:I59">
    <cfRule type="expression" dxfId="1084" priority="82">
      <formula>H59=0</formula>
    </cfRule>
  </conditionalFormatting>
  <conditionalFormatting sqref="H60:I60">
    <cfRule type="expression" dxfId="1083" priority="81">
      <formula>H60=0</formula>
    </cfRule>
  </conditionalFormatting>
  <conditionalFormatting sqref="G59">
    <cfRule type="expression" dxfId="1082" priority="80">
      <formula>AND(G59=0,H59=0)</formula>
    </cfRule>
  </conditionalFormatting>
  <conditionalFormatting sqref="G60">
    <cfRule type="expression" dxfId="1081" priority="79">
      <formula>AND(G60=0,H60=0)</formula>
    </cfRule>
  </conditionalFormatting>
  <conditionalFormatting sqref="N59">
    <cfRule type="expression" dxfId="1080" priority="78">
      <formula>N59=0</formula>
    </cfRule>
  </conditionalFormatting>
  <conditionalFormatting sqref="N60">
    <cfRule type="expression" dxfId="1079" priority="77">
      <formula>N60=0</formula>
    </cfRule>
  </conditionalFormatting>
  <conditionalFormatting sqref="N61">
    <cfRule type="expression" dxfId="1078" priority="76">
      <formula>N61=0</formula>
    </cfRule>
  </conditionalFormatting>
  <conditionalFormatting sqref="M60">
    <cfRule type="expression" dxfId="1077" priority="75">
      <formula>M60=""</formula>
    </cfRule>
  </conditionalFormatting>
  <conditionalFormatting sqref="R59:S59">
    <cfRule type="expression" dxfId="1076" priority="74">
      <formula>R59=0</formula>
    </cfRule>
  </conditionalFormatting>
  <conditionalFormatting sqref="R60:S60">
    <cfRule type="expression" dxfId="1075" priority="73">
      <formula>R60=0</formula>
    </cfRule>
  </conditionalFormatting>
  <conditionalFormatting sqref="Q59">
    <cfRule type="expression" dxfId="1074" priority="72">
      <formula>AND(Q59=0,R59=0)</formula>
    </cfRule>
  </conditionalFormatting>
  <conditionalFormatting sqref="Q60">
    <cfRule type="expression" dxfId="1073" priority="71">
      <formula>AND(Q60=0,R60=0)</formula>
    </cfRule>
  </conditionalFormatting>
  <conditionalFormatting sqref="D7">
    <cfRule type="expression" dxfId="1072" priority="70">
      <formula>D7=0</formula>
    </cfRule>
  </conditionalFormatting>
  <conditionalFormatting sqref="D8">
    <cfRule type="expression" dxfId="1071" priority="69">
      <formula>D8=0</formula>
    </cfRule>
  </conditionalFormatting>
  <conditionalFormatting sqref="D9">
    <cfRule type="expression" dxfId="1070" priority="68">
      <formula>D9=0</formula>
    </cfRule>
  </conditionalFormatting>
  <conditionalFormatting sqref="C8">
    <cfRule type="expression" dxfId="1069" priority="67">
      <formula>C8=""</formula>
    </cfRule>
  </conditionalFormatting>
  <conditionalFormatting sqref="H7:I7">
    <cfRule type="expression" dxfId="1068" priority="66">
      <formula>H7=0</formula>
    </cfRule>
  </conditionalFormatting>
  <conditionalFormatting sqref="H8:I8">
    <cfRule type="expression" dxfId="1067" priority="65">
      <formula>H8=0</formula>
    </cfRule>
  </conditionalFormatting>
  <conditionalFormatting sqref="G7">
    <cfRule type="expression" dxfId="1066" priority="64">
      <formula>AND(G7=0,H7=0)</formula>
    </cfRule>
  </conditionalFormatting>
  <conditionalFormatting sqref="G8">
    <cfRule type="expression" dxfId="1065" priority="63">
      <formula>AND(G8=0,H8=0)</formula>
    </cfRule>
  </conditionalFormatting>
  <conditionalFormatting sqref="I14">
    <cfRule type="expression" dxfId="1064" priority="62">
      <formula>I14=0</formula>
    </cfRule>
  </conditionalFormatting>
  <conditionalFormatting sqref="I15">
    <cfRule type="expression" dxfId="1063" priority="61">
      <formula>I15=0</formula>
    </cfRule>
  </conditionalFormatting>
  <conditionalFormatting sqref="I21">
    <cfRule type="expression" dxfId="1062" priority="60">
      <formula>I21=0</formula>
    </cfRule>
  </conditionalFormatting>
  <conditionalFormatting sqref="I22">
    <cfRule type="expression" dxfId="1061" priority="59">
      <formula>I22=0</formula>
    </cfRule>
  </conditionalFormatting>
  <conditionalFormatting sqref="I28">
    <cfRule type="expression" dxfId="1060" priority="58">
      <formula>I28=0</formula>
    </cfRule>
  </conditionalFormatting>
  <conditionalFormatting sqref="I29">
    <cfRule type="expression" dxfId="1059" priority="57">
      <formula>I29=0</formula>
    </cfRule>
  </conditionalFormatting>
  <conditionalFormatting sqref="N7">
    <cfRule type="expression" dxfId="1058" priority="56">
      <formula>N7=0</formula>
    </cfRule>
  </conditionalFormatting>
  <conditionalFormatting sqref="N8">
    <cfRule type="expression" dxfId="1057" priority="55">
      <formula>N8=0</formula>
    </cfRule>
  </conditionalFormatting>
  <conditionalFormatting sqref="N9">
    <cfRule type="expression" dxfId="1056" priority="54">
      <formula>N9=0</formula>
    </cfRule>
  </conditionalFormatting>
  <conditionalFormatting sqref="M8">
    <cfRule type="expression" dxfId="1055" priority="53">
      <formula>M8=""</formula>
    </cfRule>
  </conditionalFormatting>
  <conditionalFormatting sqref="R7">
    <cfRule type="expression" dxfId="1054" priority="52">
      <formula>R7=0</formula>
    </cfRule>
  </conditionalFormatting>
  <conditionalFormatting sqref="R8">
    <cfRule type="expression" dxfId="1053" priority="51">
      <formula>R8=0</formula>
    </cfRule>
  </conditionalFormatting>
  <conditionalFormatting sqref="Q7">
    <cfRule type="expression" dxfId="1052" priority="50">
      <formula>AND(Q7=0,R7=0)</formula>
    </cfRule>
  </conditionalFormatting>
  <conditionalFormatting sqref="Q8">
    <cfRule type="expression" dxfId="1051" priority="49">
      <formula>AND(Q8=0,R8=0)</formula>
    </cfRule>
  </conditionalFormatting>
  <conditionalFormatting sqref="D14">
    <cfRule type="expression" dxfId="1050" priority="48">
      <formula>D14=0</formula>
    </cfRule>
  </conditionalFormatting>
  <conditionalFormatting sqref="D15">
    <cfRule type="expression" dxfId="1049" priority="47">
      <formula>D15=0</formula>
    </cfRule>
  </conditionalFormatting>
  <conditionalFormatting sqref="D16">
    <cfRule type="expression" dxfId="1048" priority="46">
      <formula>D16=0</formula>
    </cfRule>
  </conditionalFormatting>
  <conditionalFormatting sqref="C15">
    <cfRule type="expression" dxfId="1047" priority="45">
      <formula>C15=""</formula>
    </cfRule>
  </conditionalFormatting>
  <conditionalFormatting sqref="H14">
    <cfRule type="expression" dxfId="1046" priority="44">
      <formula>H14=0</formula>
    </cfRule>
  </conditionalFormatting>
  <conditionalFormatting sqref="H15">
    <cfRule type="expression" dxfId="1045" priority="43">
      <formula>H15=0</formula>
    </cfRule>
  </conditionalFormatting>
  <conditionalFormatting sqref="G14">
    <cfRule type="expression" dxfId="1044" priority="42">
      <formula>AND(G14=0,H14=0)</formula>
    </cfRule>
  </conditionalFormatting>
  <conditionalFormatting sqref="G15">
    <cfRule type="expression" dxfId="1043" priority="41">
      <formula>AND(G15=0,H15=0)</formula>
    </cfRule>
  </conditionalFormatting>
  <conditionalFormatting sqref="N14">
    <cfRule type="expression" dxfId="1042" priority="40">
      <formula>N14=0</formula>
    </cfRule>
  </conditionalFormatting>
  <conditionalFormatting sqref="N15">
    <cfRule type="expression" dxfId="1041" priority="39">
      <formula>N15=0</formula>
    </cfRule>
  </conditionalFormatting>
  <conditionalFormatting sqref="N16">
    <cfRule type="expression" dxfId="1040" priority="38">
      <formula>N16=0</formula>
    </cfRule>
  </conditionalFormatting>
  <conditionalFormatting sqref="M15">
    <cfRule type="expression" dxfId="1039" priority="37">
      <formula>M15=""</formula>
    </cfRule>
  </conditionalFormatting>
  <conditionalFormatting sqref="R14">
    <cfRule type="expression" dxfId="1038" priority="36">
      <formula>R14=0</formula>
    </cfRule>
  </conditionalFormatting>
  <conditionalFormatting sqref="R15">
    <cfRule type="expression" dxfId="1037" priority="35">
      <formula>R15=0</formula>
    </cfRule>
  </conditionalFormatting>
  <conditionalFormatting sqref="Q14">
    <cfRule type="expression" dxfId="1036" priority="34">
      <formula>AND(Q14=0,R14=0)</formula>
    </cfRule>
  </conditionalFormatting>
  <conditionalFormatting sqref="Q15">
    <cfRule type="expression" dxfId="1035" priority="33">
      <formula>AND(Q15=0,R15=0)</formula>
    </cfRule>
  </conditionalFormatting>
  <conditionalFormatting sqref="D21">
    <cfRule type="expression" dxfId="1034" priority="32">
      <formula>D21=0</formula>
    </cfRule>
  </conditionalFormatting>
  <conditionalFormatting sqref="D22">
    <cfRule type="expression" dxfId="1033" priority="31">
      <formula>D22=0</formula>
    </cfRule>
  </conditionalFormatting>
  <conditionalFormatting sqref="D23">
    <cfRule type="expression" dxfId="1032" priority="30">
      <formula>D23=0</formula>
    </cfRule>
  </conditionalFormatting>
  <conditionalFormatting sqref="C22">
    <cfRule type="expression" dxfId="1031" priority="29">
      <formula>C22=""</formula>
    </cfRule>
  </conditionalFormatting>
  <conditionalFormatting sqref="H21">
    <cfRule type="expression" dxfId="1030" priority="28">
      <formula>H21=0</formula>
    </cfRule>
  </conditionalFormatting>
  <conditionalFormatting sqref="H22">
    <cfRule type="expression" dxfId="1029" priority="27">
      <formula>H22=0</formula>
    </cfRule>
  </conditionalFormatting>
  <conditionalFormatting sqref="G21">
    <cfRule type="expression" dxfId="1028" priority="26">
      <formula>AND(G21=0,H21=0)</formula>
    </cfRule>
  </conditionalFormatting>
  <conditionalFormatting sqref="G22">
    <cfRule type="expression" dxfId="1027" priority="25">
      <formula>AND(G22=0,H22=0)</formula>
    </cfRule>
  </conditionalFormatting>
  <conditionalFormatting sqref="N21">
    <cfRule type="expression" dxfId="1026" priority="24">
      <formula>N21=0</formula>
    </cfRule>
  </conditionalFormatting>
  <conditionalFormatting sqref="N22">
    <cfRule type="expression" dxfId="1025" priority="23">
      <formula>N22=0</formula>
    </cfRule>
  </conditionalFormatting>
  <conditionalFormatting sqref="N23">
    <cfRule type="expression" dxfId="1024" priority="22">
      <formula>N23=0</formula>
    </cfRule>
  </conditionalFormatting>
  <conditionalFormatting sqref="M22">
    <cfRule type="expression" dxfId="1023" priority="21">
      <formula>M22=""</formula>
    </cfRule>
  </conditionalFormatting>
  <conditionalFormatting sqref="R21">
    <cfRule type="expression" dxfId="1022" priority="20">
      <formula>R21=0</formula>
    </cfRule>
  </conditionalFormatting>
  <conditionalFormatting sqref="R22">
    <cfRule type="expression" dxfId="1021" priority="19">
      <formula>R22=0</formula>
    </cfRule>
  </conditionalFormatting>
  <conditionalFormatting sqref="Q21">
    <cfRule type="expression" dxfId="1020" priority="18">
      <formula>AND(Q21=0,R21=0)</formula>
    </cfRule>
  </conditionalFormatting>
  <conditionalFormatting sqref="Q22">
    <cfRule type="expression" dxfId="1019" priority="17">
      <formula>AND(Q22=0,R22=0)</formula>
    </cfRule>
  </conditionalFormatting>
  <conditionalFormatting sqref="D28">
    <cfRule type="expression" dxfId="1018" priority="16">
      <formula>D28=0</formula>
    </cfRule>
  </conditionalFormatting>
  <conditionalFormatting sqref="D29">
    <cfRule type="expression" dxfId="1017" priority="15">
      <formula>D29=0</formula>
    </cfRule>
  </conditionalFormatting>
  <conditionalFormatting sqref="D30">
    <cfRule type="expression" dxfId="1016" priority="14">
      <formula>D30=0</formula>
    </cfRule>
  </conditionalFormatting>
  <conditionalFormatting sqref="C29">
    <cfRule type="expression" dxfId="1015" priority="13">
      <formula>C29=""</formula>
    </cfRule>
  </conditionalFormatting>
  <conditionalFormatting sqref="H28">
    <cfRule type="expression" dxfId="1014" priority="12">
      <formula>H28=0</formula>
    </cfRule>
  </conditionalFormatting>
  <conditionalFormatting sqref="H29">
    <cfRule type="expression" dxfId="1013" priority="11">
      <formula>H29=0</formula>
    </cfRule>
  </conditionalFormatting>
  <conditionalFormatting sqref="G28">
    <cfRule type="expression" dxfId="1012" priority="10">
      <formula>AND(G28=0,H28=0)</formula>
    </cfRule>
  </conditionalFormatting>
  <conditionalFormatting sqref="G29">
    <cfRule type="expression" dxfId="1011" priority="9">
      <formula>AND(G29=0,H29=0)</formula>
    </cfRule>
  </conditionalFormatting>
  <conditionalFormatting sqref="N28">
    <cfRule type="expression" dxfId="1010" priority="8">
      <formula>N28=0</formula>
    </cfRule>
  </conditionalFormatting>
  <conditionalFormatting sqref="N29">
    <cfRule type="expression" dxfId="1009" priority="7">
      <formula>N29=0</formula>
    </cfRule>
  </conditionalFormatting>
  <conditionalFormatting sqref="N30">
    <cfRule type="expression" dxfId="1008" priority="6">
      <formula>N30=0</formula>
    </cfRule>
  </conditionalFormatting>
  <conditionalFormatting sqref="M29">
    <cfRule type="expression" dxfId="1007" priority="5">
      <formula>M29=""</formula>
    </cfRule>
  </conditionalFormatting>
  <conditionalFormatting sqref="R28">
    <cfRule type="expression" dxfId="1006" priority="4">
      <formula>R28=0</formula>
    </cfRule>
  </conditionalFormatting>
  <conditionalFormatting sqref="R29">
    <cfRule type="expression" dxfId="1005" priority="3">
      <formula>R29=0</formula>
    </cfRule>
  </conditionalFormatting>
  <conditionalFormatting sqref="Q28">
    <cfRule type="expression" dxfId="1004" priority="2">
      <formula>AND(Q28=0,R28=0)</formula>
    </cfRule>
  </conditionalFormatting>
  <conditionalFormatting sqref="Q29">
    <cfRule type="expression" dxfId="1003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3" t="s">
        <v>86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2">
        <v>1</v>
      </c>
      <c r="T1" s="82"/>
      <c r="U1" s="1"/>
      <c r="X1" s="3" t="s">
        <v>87</v>
      </c>
      <c r="Y1" s="4">
        <f ca="1">AY1*1000+BD1*100+BI1*10+BN1</f>
        <v>92</v>
      </c>
      <c r="Z1" s="4" t="s">
        <v>1</v>
      </c>
      <c r="AA1" s="4">
        <f ca="1">AZ1*1000+BE1*100+BJ1*10+BO1</f>
        <v>12</v>
      </c>
      <c r="AB1" s="4" t="s">
        <v>52</v>
      </c>
      <c r="AC1" s="4">
        <f ca="1">Y1+AA1</f>
        <v>104</v>
      </c>
      <c r="AE1" s="4">
        <f ca="1">AY1</f>
        <v>0</v>
      </c>
      <c r="AF1" s="4">
        <f ca="1">BD1</f>
        <v>0</v>
      </c>
      <c r="AG1" s="4" t="s">
        <v>54</v>
      </c>
      <c r="AH1" s="4">
        <f ca="1">BI1</f>
        <v>9</v>
      </c>
      <c r="AI1" s="4">
        <f ca="1">BN1</f>
        <v>2</v>
      </c>
      <c r="AJ1" s="4" t="s">
        <v>1</v>
      </c>
      <c r="AK1" s="4">
        <f ca="1">AZ1</f>
        <v>0</v>
      </c>
      <c r="AL1" s="4">
        <f ca="1">BE1</f>
        <v>0</v>
      </c>
      <c r="AM1" s="4" t="s">
        <v>54</v>
      </c>
      <c r="AN1" s="4">
        <f ca="1">BJ1</f>
        <v>1</v>
      </c>
      <c r="AO1" s="4">
        <f ca="1">BO1</f>
        <v>2</v>
      </c>
      <c r="AP1" s="4" t="s">
        <v>88</v>
      </c>
      <c r="AQ1" s="4">
        <f ca="1">MOD(ROUNDDOWN(AC1/1000,0),10)</f>
        <v>0</v>
      </c>
      <c r="AR1" s="4">
        <f ca="1">MOD(ROUNDDOWN(AC1/100,0),10)</f>
        <v>1</v>
      </c>
      <c r="AS1" s="4" t="s">
        <v>54</v>
      </c>
      <c r="AT1" s="4">
        <f ca="1">MOD(ROUNDDOWN(AC1/10,0),10)</f>
        <v>0</v>
      </c>
      <c r="AU1" s="4">
        <f ca="1">MOD(ROUNDDOWN(AC1/1,0),10)</f>
        <v>4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0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9</v>
      </c>
      <c r="BJ1" s="8">
        <f t="shared" ref="BJ1:BJ12" ca="1" si="0">VLOOKUP($CH1,$CJ$1:$CL$100,3,FALSE)</f>
        <v>1</v>
      </c>
      <c r="BK1" s="9"/>
      <c r="BL1" s="5" t="s">
        <v>7</v>
      </c>
      <c r="BM1" s="4">
        <v>1</v>
      </c>
      <c r="BN1" s="8">
        <f ca="1">VLOOKUP($CO1,$CQ$1:$CS$100,2,FALSE)</f>
        <v>2</v>
      </c>
      <c r="BO1" s="8">
        <f ca="1">VLOOKUP($CO1,$CQ$1:$CS$100,3,FALSE)</f>
        <v>2</v>
      </c>
      <c r="BP1" s="9"/>
      <c r="BQ1" s="9"/>
      <c r="BR1" s="7"/>
      <c r="BS1" s="10">
        <f ca="1">RAND()</f>
        <v>0.11861759758159796</v>
      </c>
      <c r="BT1" s="11">
        <f ca="1">RANK(BS1,$BS$1:$BS$100,)</f>
        <v>17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0.98012005719141226</v>
      </c>
      <c r="CA1" s="11">
        <f ca="1">RANK(BZ1,$BZ$1:$BZ$100,)</f>
        <v>1</v>
      </c>
      <c r="CB1" s="4"/>
      <c r="CC1" s="4">
        <v>1</v>
      </c>
      <c r="CD1" s="4">
        <v>0</v>
      </c>
      <c r="CE1" s="4">
        <v>0</v>
      </c>
      <c r="CG1" s="10">
        <f ca="1">RAND()</f>
        <v>5.962697302118769E-2</v>
      </c>
      <c r="CH1" s="11">
        <f ca="1">RANK(CG1,$CG$1:$CG$100,)</f>
        <v>92</v>
      </c>
      <c r="CI1" s="4"/>
      <c r="CJ1" s="4">
        <v>1</v>
      </c>
      <c r="CK1" s="4">
        <v>0</v>
      </c>
      <c r="CL1" s="4">
        <v>0</v>
      </c>
      <c r="CM1" s="4"/>
      <c r="CN1" s="10">
        <f ca="1">RAND()</f>
        <v>0.85146531695165562</v>
      </c>
      <c r="CO1" s="11">
        <f ca="1">RANK(CN1,$CN$1:$CN$100,)</f>
        <v>11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86" t="s">
        <v>36</v>
      </c>
      <c r="B2" s="87"/>
      <c r="C2" s="87"/>
      <c r="D2" s="87"/>
      <c r="E2" s="88"/>
      <c r="F2" s="89" t="s">
        <v>37</v>
      </c>
      <c r="G2" s="89"/>
      <c r="H2" s="89"/>
      <c r="I2" s="90"/>
      <c r="J2" s="91"/>
      <c r="K2" s="91"/>
      <c r="L2" s="91"/>
      <c r="M2" s="91"/>
      <c r="N2" s="91"/>
      <c r="O2" s="91"/>
      <c r="P2" s="91"/>
      <c r="Q2" s="91"/>
      <c r="R2" s="91"/>
      <c r="S2" s="91"/>
      <c r="T2" s="92"/>
      <c r="X2" s="2" t="s">
        <v>55</v>
      </c>
      <c r="Y2" s="4">
        <f t="shared" ref="Y2:Y12" ca="1" si="1">AY2*1000+BD2*100+BI2*10+BN2</f>
        <v>1</v>
      </c>
      <c r="Z2" s="4" t="s">
        <v>89</v>
      </c>
      <c r="AA2" s="4">
        <f t="shared" ref="AA2:AA12" ca="1" si="2">AZ2*1000+BE2*100+BJ2*10+BO2</f>
        <v>68</v>
      </c>
      <c r="AB2" s="4" t="s">
        <v>88</v>
      </c>
      <c r="AC2" s="4">
        <f t="shared" ref="AC2:AC12" ca="1" si="3">Y2+AA2</f>
        <v>69</v>
      </c>
      <c r="AE2" s="4">
        <f t="shared" ref="AE2:AE12" ca="1" si="4">AY2</f>
        <v>0</v>
      </c>
      <c r="AF2" s="4">
        <f t="shared" ref="AF2:AF12" ca="1" si="5">BD2</f>
        <v>0</v>
      </c>
      <c r="AG2" s="4" t="s">
        <v>54</v>
      </c>
      <c r="AH2" s="4">
        <f t="shared" ref="AH2:AH12" ca="1" si="6">BI2</f>
        <v>0</v>
      </c>
      <c r="AI2" s="4">
        <f t="shared" ref="AI2:AI12" ca="1" si="7">BN2</f>
        <v>1</v>
      </c>
      <c r="AJ2" s="4" t="s">
        <v>1</v>
      </c>
      <c r="AK2" s="4">
        <f t="shared" ref="AK2:AK12" ca="1" si="8">AZ2</f>
        <v>0</v>
      </c>
      <c r="AL2" s="4">
        <f t="shared" ref="AL2:AL12" ca="1" si="9">BE2</f>
        <v>0</v>
      </c>
      <c r="AM2" s="4" t="s">
        <v>54</v>
      </c>
      <c r="AN2" s="4">
        <f t="shared" ref="AN2:AN12" ca="1" si="10">BJ2</f>
        <v>6</v>
      </c>
      <c r="AO2" s="4">
        <f t="shared" ref="AO2:AO12" ca="1" si="11">BO2</f>
        <v>8</v>
      </c>
      <c r="AP2" s="4" t="s">
        <v>90</v>
      </c>
      <c r="AQ2" s="4">
        <f t="shared" ref="AQ2:AQ12" ca="1" si="12">MOD(ROUNDDOWN(AC2/1000,0),10)</f>
        <v>0</v>
      </c>
      <c r="AR2" s="4">
        <f t="shared" ref="AR2:AR12" ca="1" si="13">MOD(ROUNDDOWN(AC2/100,0),10)</f>
        <v>0</v>
      </c>
      <c r="AS2" s="4" t="s">
        <v>54</v>
      </c>
      <c r="AT2" s="4">
        <f t="shared" ref="AT2:AT12" ca="1" si="14">MOD(ROUNDDOWN(AC2/10,0),10)</f>
        <v>6</v>
      </c>
      <c r="AU2" s="4">
        <f t="shared" ref="AU2:AU12" ca="1" si="15">MOD(ROUNDDOWN(AC2/1,0),10)</f>
        <v>9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0</v>
      </c>
      <c r="BE2" s="6">
        <f t="shared" ref="BE2:BE12" ca="1" si="19">VLOOKUP($CA2,$CC$1:$CE$100,3,FALSE)</f>
        <v>0</v>
      </c>
      <c r="BF2" s="7"/>
      <c r="BH2" s="4">
        <v>2</v>
      </c>
      <c r="BI2" s="8">
        <f t="shared" ref="BI2:BI12" ca="1" si="20">VLOOKUP($CH2,$CJ$1:$CL$100,2,FALSE)</f>
        <v>0</v>
      </c>
      <c r="BJ2" s="8">
        <f t="shared" ca="1" si="0"/>
        <v>6</v>
      </c>
      <c r="BK2" s="9"/>
      <c r="BM2" s="4">
        <v>2</v>
      </c>
      <c r="BN2" s="8">
        <f t="shared" ref="BN2:BN12" ca="1" si="21">VLOOKUP($CO2,$CQ$1:$CS$100,2,FALSE)</f>
        <v>1</v>
      </c>
      <c r="BO2" s="8">
        <f t="shared" ref="BO2:BO12" ca="1" si="22">VLOOKUP($CO2,$CQ$1:$CS$100,3,FALSE)</f>
        <v>8</v>
      </c>
      <c r="BP2" s="9"/>
      <c r="BQ2" s="9"/>
      <c r="BR2" s="7"/>
      <c r="BS2" s="10">
        <f t="shared" ref="BS2:BS20" ca="1" si="23">RAND()</f>
        <v>0.21190080882214546</v>
      </c>
      <c r="BT2" s="11">
        <f t="shared" ref="BT2:BT20" ca="1" si="24">RANK(BS2,$BS$1:$BS$100,)</f>
        <v>14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20" ca="1" si="25">RAND()</f>
        <v>0.68263093607904279</v>
      </c>
      <c r="CA2" s="11">
        <f t="shared" ref="CA2:CA20" ca="1" si="26">RANK(BZ2,$BZ$1:$BZ$100,)</f>
        <v>8</v>
      </c>
      <c r="CB2" s="4"/>
      <c r="CC2" s="4">
        <v>2</v>
      </c>
      <c r="CD2" s="4">
        <v>0</v>
      </c>
      <c r="CE2" s="4">
        <v>0</v>
      </c>
      <c r="CG2" s="10">
        <f t="shared" ref="CG2:CG65" ca="1" si="27">RAND()</f>
        <v>0.94180664954150328</v>
      </c>
      <c r="CH2" s="11">
        <f t="shared" ref="CH2:CH65" ca="1" si="28">RANK(CG2,$CG$1:$CG$100,)</f>
        <v>7</v>
      </c>
      <c r="CI2" s="4"/>
      <c r="CJ2" s="4">
        <v>2</v>
      </c>
      <c r="CK2" s="4">
        <v>0</v>
      </c>
      <c r="CL2" s="4">
        <v>1</v>
      </c>
      <c r="CN2" s="10">
        <f t="shared" ref="CN2:CN65" ca="1" si="29">RAND()</f>
        <v>0.87780304037053569</v>
      </c>
      <c r="CO2" s="11">
        <f t="shared" ref="CO2:CO65" ca="1" si="30">RANK(CN2,$CN$1:$CN$100,)</f>
        <v>8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91</v>
      </c>
      <c r="Y3" s="4">
        <f t="shared" ca="1" si="1"/>
        <v>67</v>
      </c>
      <c r="Z3" s="4" t="s">
        <v>1</v>
      </c>
      <c r="AA3" s="4">
        <f t="shared" ca="1" si="2"/>
        <v>98</v>
      </c>
      <c r="AB3" s="4" t="s">
        <v>92</v>
      </c>
      <c r="AC3" s="4">
        <f t="shared" ca="1" si="3"/>
        <v>165</v>
      </c>
      <c r="AE3" s="4">
        <f t="shared" ca="1" si="4"/>
        <v>0</v>
      </c>
      <c r="AF3" s="4">
        <f t="shared" ca="1" si="5"/>
        <v>0</v>
      </c>
      <c r="AG3" s="4" t="s">
        <v>93</v>
      </c>
      <c r="AH3" s="4">
        <f t="shared" ca="1" si="6"/>
        <v>6</v>
      </c>
      <c r="AI3" s="4">
        <f t="shared" ca="1" si="7"/>
        <v>7</v>
      </c>
      <c r="AJ3" s="4" t="s">
        <v>94</v>
      </c>
      <c r="AK3" s="4">
        <f t="shared" ca="1" si="8"/>
        <v>0</v>
      </c>
      <c r="AL3" s="4">
        <f t="shared" ca="1" si="9"/>
        <v>0</v>
      </c>
      <c r="AM3" s="4" t="s">
        <v>95</v>
      </c>
      <c r="AN3" s="4">
        <f t="shared" ca="1" si="10"/>
        <v>9</v>
      </c>
      <c r="AO3" s="4">
        <f t="shared" ca="1" si="11"/>
        <v>8</v>
      </c>
      <c r="AP3" s="4" t="s">
        <v>96</v>
      </c>
      <c r="AQ3" s="4">
        <f t="shared" ca="1" si="12"/>
        <v>0</v>
      </c>
      <c r="AR3" s="4">
        <f t="shared" ca="1" si="13"/>
        <v>1</v>
      </c>
      <c r="AS3" s="4" t="s">
        <v>54</v>
      </c>
      <c r="AT3" s="4">
        <f t="shared" ca="1" si="14"/>
        <v>6</v>
      </c>
      <c r="AU3" s="4">
        <f t="shared" ca="1" si="15"/>
        <v>5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0</v>
      </c>
      <c r="BE3" s="6">
        <f t="shared" ca="1" si="19"/>
        <v>0</v>
      </c>
      <c r="BF3" s="7"/>
      <c r="BH3" s="4">
        <v>3</v>
      </c>
      <c r="BI3" s="8">
        <f t="shared" ca="1" si="20"/>
        <v>6</v>
      </c>
      <c r="BJ3" s="8">
        <f t="shared" ca="1" si="0"/>
        <v>9</v>
      </c>
      <c r="BK3" s="9"/>
      <c r="BM3" s="4">
        <v>3</v>
      </c>
      <c r="BN3" s="8">
        <f t="shared" ca="1" si="21"/>
        <v>7</v>
      </c>
      <c r="BO3" s="8">
        <f t="shared" ca="1" si="22"/>
        <v>8</v>
      </c>
      <c r="BP3" s="9"/>
      <c r="BQ3" s="9"/>
      <c r="BR3" s="7"/>
      <c r="BS3" s="10">
        <f t="shared" ca="1" si="23"/>
        <v>0.4384082828883703</v>
      </c>
      <c r="BT3" s="11">
        <f t="shared" ca="1" si="24"/>
        <v>10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4.5297749732562176E-2</v>
      </c>
      <c r="CA3" s="11">
        <f t="shared" ca="1" si="26"/>
        <v>19</v>
      </c>
      <c r="CB3" s="4"/>
      <c r="CC3" s="4">
        <v>3</v>
      </c>
      <c r="CD3" s="4">
        <v>0</v>
      </c>
      <c r="CE3" s="4">
        <v>0</v>
      </c>
      <c r="CG3" s="10">
        <f t="shared" ca="1" si="27"/>
        <v>0.32994869444691854</v>
      </c>
      <c r="CH3" s="11">
        <f t="shared" ca="1" si="28"/>
        <v>70</v>
      </c>
      <c r="CI3" s="4"/>
      <c r="CJ3" s="4">
        <v>3</v>
      </c>
      <c r="CK3" s="4">
        <v>0</v>
      </c>
      <c r="CL3" s="4">
        <v>2</v>
      </c>
      <c r="CN3" s="10">
        <f t="shared" ca="1" si="29"/>
        <v>0.13051362496761898</v>
      </c>
      <c r="CO3" s="11">
        <f t="shared" ca="1" si="30"/>
        <v>62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14"/>
      <c r="B4" s="15"/>
      <c r="C4" s="16" t="s">
        <v>51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97</v>
      </c>
      <c r="N4" s="17"/>
      <c r="O4" s="17"/>
      <c r="P4" s="17"/>
      <c r="Q4" s="17"/>
      <c r="R4" s="17"/>
      <c r="S4" s="17"/>
      <c r="T4" s="19"/>
      <c r="X4" s="2" t="s">
        <v>98</v>
      </c>
      <c r="Y4" s="4">
        <f t="shared" ca="1" si="1"/>
        <v>11</v>
      </c>
      <c r="Z4" s="4" t="s">
        <v>99</v>
      </c>
      <c r="AA4" s="4">
        <f t="shared" ca="1" si="2"/>
        <v>54</v>
      </c>
      <c r="AB4" s="4" t="s">
        <v>90</v>
      </c>
      <c r="AC4" s="4">
        <f t="shared" ca="1" si="3"/>
        <v>65</v>
      </c>
      <c r="AE4" s="4">
        <f t="shared" ca="1" si="4"/>
        <v>0</v>
      </c>
      <c r="AF4" s="4">
        <f t="shared" ca="1" si="5"/>
        <v>0</v>
      </c>
      <c r="AG4" s="4" t="s">
        <v>54</v>
      </c>
      <c r="AH4" s="4">
        <f t="shared" ca="1" si="6"/>
        <v>1</v>
      </c>
      <c r="AI4" s="4">
        <f t="shared" ca="1" si="7"/>
        <v>1</v>
      </c>
      <c r="AJ4" s="4" t="s">
        <v>89</v>
      </c>
      <c r="AK4" s="4">
        <f t="shared" ca="1" si="8"/>
        <v>0</v>
      </c>
      <c r="AL4" s="4">
        <f t="shared" ca="1" si="9"/>
        <v>0</v>
      </c>
      <c r="AM4" s="4" t="s">
        <v>100</v>
      </c>
      <c r="AN4" s="4">
        <f t="shared" ca="1" si="10"/>
        <v>5</v>
      </c>
      <c r="AO4" s="4">
        <f t="shared" ca="1" si="11"/>
        <v>4</v>
      </c>
      <c r="AP4" s="4" t="s">
        <v>96</v>
      </c>
      <c r="AQ4" s="4">
        <f t="shared" ca="1" si="12"/>
        <v>0</v>
      </c>
      <c r="AR4" s="4">
        <f t="shared" ca="1" si="13"/>
        <v>0</v>
      </c>
      <c r="AS4" s="4" t="s">
        <v>54</v>
      </c>
      <c r="AT4" s="4">
        <f t="shared" ca="1" si="14"/>
        <v>6</v>
      </c>
      <c r="AU4" s="4">
        <f t="shared" ca="1" si="15"/>
        <v>5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0</v>
      </c>
      <c r="BE4" s="6">
        <f t="shared" ca="1" si="19"/>
        <v>0</v>
      </c>
      <c r="BF4" s="7"/>
      <c r="BH4" s="4">
        <v>4</v>
      </c>
      <c r="BI4" s="8">
        <f t="shared" ca="1" si="20"/>
        <v>1</v>
      </c>
      <c r="BJ4" s="8">
        <f t="shared" ca="1" si="0"/>
        <v>5</v>
      </c>
      <c r="BK4" s="9"/>
      <c r="BM4" s="4">
        <v>4</v>
      </c>
      <c r="BN4" s="8">
        <f t="shared" ca="1" si="21"/>
        <v>1</v>
      </c>
      <c r="BO4" s="8">
        <f t="shared" ca="1" si="22"/>
        <v>4</v>
      </c>
      <c r="BP4" s="9"/>
      <c r="BQ4" s="9"/>
      <c r="BR4" s="7"/>
      <c r="BS4" s="10">
        <f t="shared" ca="1" si="23"/>
        <v>0.97136378828536452</v>
      </c>
      <c r="BT4" s="11">
        <f t="shared" ca="1" si="24"/>
        <v>1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0.82964114339423456</v>
      </c>
      <c r="CA4" s="11">
        <f t="shared" ca="1" si="26"/>
        <v>4</v>
      </c>
      <c r="CB4" s="4"/>
      <c r="CC4" s="4">
        <v>4</v>
      </c>
      <c r="CD4" s="4">
        <v>0</v>
      </c>
      <c r="CE4" s="4">
        <v>0</v>
      </c>
      <c r="CG4" s="10">
        <f t="shared" ca="1" si="27"/>
        <v>0.83974467389123786</v>
      </c>
      <c r="CH4" s="11">
        <f t="shared" ca="1" si="28"/>
        <v>16</v>
      </c>
      <c r="CI4" s="4"/>
      <c r="CJ4" s="4">
        <v>4</v>
      </c>
      <c r="CK4" s="4">
        <v>0</v>
      </c>
      <c r="CL4" s="4">
        <v>3</v>
      </c>
      <c r="CN4" s="10">
        <f t="shared" ca="1" si="29"/>
        <v>0.94264210215193522</v>
      </c>
      <c r="CO4" s="11">
        <f t="shared" ca="1" si="30"/>
        <v>4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20"/>
      <c r="B5" s="13"/>
      <c r="C5" s="84" t="str">
        <f ca="1">$Y1/100&amp;$Z1&amp;$AA1/100&amp;$AB1</f>
        <v>0.92＋0.12＝</v>
      </c>
      <c r="D5" s="85"/>
      <c r="E5" s="85"/>
      <c r="F5" s="85"/>
      <c r="G5" s="78">
        <f ca="1">$AC1/100</f>
        <v>1.04</v>
      </c>
      <c r="H5" s="79"/>
      <c r="I5" s="21"/>
      <c r="J5" s="22"/>
      <c r="K5" s="20"/>
      <c r="L5" s="13"/>
      <c r="M5" s="84" t="str">
        <f ca="1">$Y2/100&amp;$Z2&amp;$AA2/100&amp;$AB2</f>
        <v>0.01＋0.68＝</v>
      </c>
      <c r="N5" s="85"/>
      <c r="O5" s="85"/>
      <c r="P5" s="85"/>
      <c r="Q5" s="78">
        <f ca="1">$AC2/100</f>
        <v>0.69</v>
      </c>
      <c r="R5" s="79"/>
      <c r="S5" s="21"/>
      <c r="T5" s="23"/>
      <c r="X5" s="2" t="s">
        <v>101</v>
      </c>
      <c r="Y5" s="4">
        <f t="shared" ca="1" si="1"/>
        <v>45</v>
      </c>
      <c r="Z5" s="4" t="s">
        <v>1</v>
      </c>
      <c r="AA5" s="4">
        <f t="shared" ca="1" si="2"/>
        <v>67</v>
      </c>
      <c r="AB5" s="4" t="s">
        <v>90</v>
      </c>
      <c r="AC5" s="4">
        <f t="shared" ca="1" si="3"/>
        <v>112</v>
      </c>
      <c r="AE5" s="4">
        <f t="shared" ca="1" si="4"/>
        <v>0</v>
      </c>
      <c r="AF5" s="4">
        <f t="shared" ca="1" si="5"/>
        <v>0</v>
      </c>
      <c r="AG5" s="4" t="s">
        <v>54</v>
      </c>
      <c r="AH5" s="4">
        <f t="shared" ca="1" si="6"/>
        <v>4</v>
      </c>
      <c r="AI5" s="4">
        <f t="shared" ca="1" si="7"/>
        <v>5</v>
      </c>
      <c r="AJ5" s="4" t="s">
        <v>1</v>
      </c>
      <c r="AK5" s="4">
        <f t="shared" ca="1" si="8"/>
        <v>0</v>
      </c>
      <c r="AL5" s="4">
        <f t="shared" ca="1" si="9"/>
        <v>0</v>
      </c>
      <c r="AM5" s="4" t="s">
        <v>54</v>
      </c>
      <c r="AN5" s="4">
        <f t="shared" ca="1" si="10"/>
        <v>6</v>
      </c>
      <c r="AO5" s="4">
        <f t="shared" ca="1" si="11"/>
        <v>7</v>
      </c>
      <c r="AP5" s="4" t="s">
        <v>90</v>
      </c>
      <c r="AQ5" s="4">
        <f t="shared" ca="1" si="12"/>
        <v>0</v>
      </c>
      <c r="AR5" s="4">
        <f t="shared" ca="1" si="13"/>
        <v>1</v>
      </c>
      <c r="AS5" s="4" t="s">
        <v>54</v>
      </c>
      <c r="AT5" s="4">
        <f t="shared" ca="1" si="14"/>
        <v>1</v>
      </c>
      <c r="AU5" s="4">
        <f t="shared" ca="1" si="15"/>
        <v>2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0</v>
      </c>
      <c r="BE5" s="6">
        <f t="shared" ca="1" si="19"/>
        <v>0</v>
      </c>
      <c r="BF5" s="7"/>
      <c r="BH5" s="4">
        <v>5</v>
      </c>
      <c r="BI5" s="8">
        <f t="shared" ca="1" si="20"/>
        <v>4</v>
      </c>
      <c r="BJ5" s="8">
        <f t="shared" ca="1" si="0"/>
        <v>6</v>
      </c>
      <c r="BK5" s="9"/>
      <c r="BM5" s="4">
        <v>5</v>
      </c>
      <c r="BN5" s="8">
        <f t="shared" ca="1" si="21"/>
        <v>5</v>
      </c>
      <c r="BO5" s="8">
        <f t="shared" ca="1" si="22"/>
        <v>7</v>
      </c>
      <c r="BP5" s="9"/>
      <c r="BQ5" s="9"/>
      <c r="BR5" s="7"/>
      <c r="BS5" s="10">
        <f t="shared" ca="1" si="23"/>
        <v>0.88357953548669099</v>
      </c>
      <c r="BT5" s="11">
        <f t="shared" ca="1" si="24"/>
        <v>3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1.1862007650247364E-2</v>
      </c>
      <c r="CA5" s="11">
        <f t="shared" ca="1" si="26"/>
        <v>20</v>
      </c>
      <c r="CB5" s="4"/>
      <c r="CC5" s="4">
        <v>5</v>
      </c>
      <c r="CD5" s="4">
        <v>0</v>
      </c>
      <c r="CE5" s="4">
        <v>0</v>
      </c>
      <c r="CG5" s="10">
        <f t="shared" ca="1" si="27"/>
        <v>0.55471203572476735</v>
      </c>
      <c r="CH5" s="11">
        <f t="shared" ca="1" si="28"/>
        <v>47</v>
      </c>
      <c r="CI5" s="4"/>
      <c r="CJ5" s="4">
        <v>5</v>
      </c>
      <c r="CK5" s="4">
        <v>0</v>
      </c>
      <c r="CL5" s="4">
        <v>4</v>
      </c>
      <c r="CN5" s="10">
        <f t="shared" ca="1" si="29"/>
        <v>0.34598230786055773</v>
      </c>
      <c r="CO5" s="11">
        <f t="shared" ca="1" si="30"/>
        <v>43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102</v>
      </c>
      <c r="Y6" s="4">
        <f t="shared" ca="1" si="1"/>
        <v>87</v>
      </c>
      <c r="Z6" s="4" t="s">
        <v>1</v>
      </c>
      <c r="AA6" s="4">
        <f t="shared" ca="1" si="2"/>
        <v>96</v>
      </c>
      <c r="AB6" s="4" t="s">
        <v>103</v>
      </c>
      <c r="AC6" s="4">
        <f t="shared" ca="1" si="3"/>
        <v>183</v>
      </c>
      <c r="AE6" s="4">
        <f t="shared" ca="1" si="4"/>
        <v>0</v>
      </c>
      <c r="AF6" s="4">
        <f t="shared" ca="1" si="5"/>
        <v>0</v>
      </c>
      <c r="AG6" s="4" t="s">
        <v>93</v>
      </c>
      <c r="AH6" s="4">
        <f t="shared" ca="1" si="6"/>
        <v>8</v>
      </c>
      <c r="AI6" s="4">
        <f t="shared" ca="1" si="7"/>
        <v>7</v>
      </c>
      <c r="AJ6" s="4" t="s">
        <v>1</v>
      </c>
      <c r="AK6" s="4">
        <f t="shared" ca="1" si="8"/>
        <v>0</v>
      </c>
      <c r="AL6" s="4">
        <f t="shared" ca="1" si="9"/>
        <v>0</v>
      </c>
      <c r="AM6" s="4" t="s">
        <v>54</v>
      </c>
      <c r="AN6" s="4">
        <f t="shared" ca="1" si="10"/>
        <v>9</v>
      </c>
      <c r="AO6" s="4">
        <f t="shared" ca="1" si="11"/>
        <v>6</v>
      </c>
      <c r="AP6" s="4" t="s">
        <v>52</v>
      </c>
      <c r="AQ6" s="4">
        <f t="shared" ca="1" si="12"/>
        <v>0</v>
      </c>
      <c r="AR6" s="4">
        <f t="shared" ca="1" si="13"/>
        <v>1</v>
      </c>
      <c r="AS6" s="4" t="s">
        <v>54</v>
      </c>
      <c r="AT6" s="4">
        <f t="shared" ca="1" si="14"/>
        <v>8</v>
      </c>
      <c r="AU6" s="4">
        <f t="shared" ca="1" si="15"/>
        <v>3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0</v>
      </c>
      <c r="BE6" s="6">
        <f t="shared" ca="1" si="19"/>
        <v>0</v>
      </c>
      <c r="BF6" s="7"/>
      <c r="BH6" s="4">
        <v>6</v>
      </c>
      <c r="BI6" s="8">
        <f t="shared" ca="1" si="20"/>
        <v>8</v>
      </c>
      <c r="BJ6" s="8">
        <f t="shared" ca="1" si="0"/>
        <v>9</v>
      </c>
      <c r="BK6" s="9"/>
      <c r="BM6" s="4">
        <v>6</v>
      </c>
      <c r="BN6" s="8">
        <f t="shared" ca="1" si="21"/>
        <v>7</v>
      </c>
      <c r="BO6" s="8">
        <f t="shared" ca="1" si="22"/>
        <v>6</v>
      </c>
      <c r="BP6" s="9"/>
      <c r="BQ6" s="9"/>
      <c r="BR6" s="7"/>
      <c r="BS6" s="10">
        <f t="shared" ca="1" si="23"/>
        <v>0.91657489472329312</v>
      </c>
      <c r="BT6" s="11">
        <f t="shared" ca="1" si="24"/>
        <v>2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0.90039668392329464</v>
      </c>
      <c r="CA6" s="11">
        <f t="shared" ca="1" si="26"/>
        <v>3</v>
      </c>
      <c r="CB6" s="4"/>
      <c r="CC6" s="4">
        <v>6</v>
      </c>
      <c r="CD6" s="4">
        <v>0</v>
      </c>
      <c r="CE6" s="4">
        <v>0</v>
      </c>
      <c r="CG6" s="10">
        <f t="shared" ca="1" si="27"/>
        <v>8.121946764187693E-2</v>
      </c>
      <c r="CH6" s="11">
        <f t="shared" ca="1" si="28"/>
        <v>90</v>
      </c>
      <c r="CI6" s="4"/>
      <c r="CJ6" s="4">
        <v>6</v>
      </c>
      <c r="CK6" s="4">
        <v>0</v>
      </c>
      <c r="CL6" s="4">
        <v>5</v>
      </c>
      <c r="CN6" s="10">
        <f t="shared" ca="1" si="29"/>
        <v>0.15689564541825485</v>
      </c>
      <c r="CO6" s="11">
        <f t="shared" ca="1" si="30"/>
        <v>60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20"/>
      <c r="B7" s="13"/>
      <c r="C7" s="29"/>
      <c r="D7" s="29">
        <f ca="1">$AY1</f>
        <v>0</v>
      </c>
      <c r="E7" s="29">
        <f ca="1">$BD1</f>
        <v>0</v>
      </c>
      <c r="F7" s="29" t="str">
        <f ca="1">IF(AND(G7=0,H7=0),"",".")</f>
        <v>.</v>
      </c>
      <c r="G7" s="29">
        <f ca="1">$BI1</f>
        <v>9</v>
      </c>
      <c r="H7" s="29">
        <f ca="1">$BN1</f>
        <v>2</v>
      </c>
      <c r="I7" s="30"/>
      <c r="J7" s="28"/>
      <c r="K7" s="20"/>
      <c r="L7" s="13"/>
      <c r="M7" s="29"/>
      <c r="N7" s="29">
        <f ca="1">$AY2</f>
        <v>0</v>
      </c>
      <c r="O7" s="29">
        <f ca="1">$BD2</f>
        <v>0</v>
      </c>
      <c r="P7" s="29" t="str">
        <f ca="1">IF(AND(Q7=0,R7=0),"",".")</f>
        <v>.</v>
      </c>
      <c r="Q7" s="29">
        <f ca="1">$BI2</f>
        <v>0</v>
      </c>
      <c r="R7" s="29">
        <f ca="1">$BN2</f>
        <v>1</v>
      </c>
      <c r="S7" s="30"/>
      <c r="T7" s="28"/>
      <c r="X7" s="2" t="s">
        <v>104</v>
      </c>
      <c r="Y7" s="4">
        <f t="shared" ca="1" si="1"/>
        <v>75</v>
      </c>
      <c r="Z7" s="4" t="s">
        <v>99</v>
      </c>
      <c r="AA7" s="4">
        <f t="shared" ca="1" si="2"/>
        <v>73</v>
      </c>
      <c r="AB7" s="4" t="s">
        <v>52</v>
      </c>
      <c r="AC7" s="4">
        <f t="shared" ca="1" si="3"/>
        <v>148</v>
      </c>
      <c r="AE7" s="4">
        <f t="shared" ca="1" si="4"/>
        <v>0</v>
      </c>
      <c r="AF7" s="4">
        <f t="shared" ca="1" si="5"/>
        <v>0</v>
      </c>
      <c r="AG7" s="4" t="s">
        <v>105</v>
      </c>
      <c r="AH7" s="4">
        <f t="shared" ca="1" si="6"/>
        <v>7</v>
      </c>
      <c r="AI7" s="4">
        <f t="shared" ca="1" si="7"/>
        <v>5</v>
      </c>
      <c r="AJ7" s="4" t="s">
        <v>1</v>
      </c>
      <c r="AK7" s="4">
        <f t="shared" ca="1" si="8"/>
        <v>0</v>
      </c>
      <c r="AL7" s="4">
        <f t="shared" ca="1" si="9"/>
        <v>0</v>
      </c>
      <c r="AM7" s="4" t="s">
        <v>105</v>
      </c>
      <c r="AN7" s="4">
        <f t="shared" ca="1" si="10"/>
        <v>7</v>
      </c>
      <c r="AO7" s="4">
        <f t="shared" ca="1" si="11"/>
        <v>3</v>
      </c>
      <c r="AP7" s="4" t="s">
        <v>52</v>
      </c>
      <c r="AQ7" s="4">
        <f t="shared" ca="1" si="12"/>
        <v>0</v>
      </c>
      <c r="AR7" s="4">
        <f t="shared" ca="1" si="13"/>
        <v>1</v>
      </c>
      <c r="AS7" s="4" t="s">
        <v>54</v>
      </c>
      <c r="AT7" s="4">
        <f t="shared" ca="1" si="14"/>
        <v>4</v>
      </c>
      <c r="AU7" s="4">
        <f t="shared" ca="1" si="15"/>
        <v>8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0</v>
      </c>
      <c r="BE7" s="6">
        <f t="shared" ca="1" si="19"/>
        <v>0</v>
      </c>
      <c r="BF7" s="7"/>
      <c r="BH7" s="4">
        <v>7</v>
      </c>
      <c r="BI7" s="8">
        <f t="shared" ca="1" si="20"/>
        <v>7</v>
      </c>
      <c r="BJ7" s="8">
        <f t="shared" ca="1" si="0"/>
        <v>7</v>
      </c>
      <c r="BK7" s="9"/>
      <c r="BM7" s="4">
        <v>7</v>
      </c>
      <c r="BN7" s="8">
        <f t="shared" ca="1" si="21"/>
        <v>5</v>
      </c>
      <c r="BO7" s="8">
        <f t="shared" ca="1" si="22"/>
        <v>3</v>
      </c>
      <c r="BP7" s="9"/>
      <c r="BQ7" s="9"/>
      <c r="BR7" s="7"/>
      <c r="BS7" s="10">
        <f t="shared" ca="1" si="23"/>
        <v>0.84686821618136021</v>
      </c>
      <c r="BT7" s="11">
        <f t="shared" ca="1" si="24"/>
        <v>5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0.28009613390980448</v>
      </c>
      <c r="CA7" s="11">
        <f t="shared" ca="1" si="26"/>
        <v>17</v>
      </c>
      <c r="CB7" s="4"/>
      <c r="CC7" s="4">
        <v>7</v>
      </c>
      <c r="CD7" s="4">
        <v>0</v>
      </c>
      <c r="CE7" s="4">
        <v>0</v>
      </c>
      <c r="CG7" s="10">
        <f t="shared" ca="1" si="27"/>
        <v>0.24875383862746714</v>
      </c>
      <c r="CH7" s="11">
        <f t="shared" ca="1" si="28"/>
        <v>78</v>
      </c>
      <c r="CI7" s="4"/>
      <c r="CJ7" s="4">
        <v>7</v>
      </c>
      <c r="CK7" s="4">
        <v>0</v>
      </c>
      <c r="CL7" s="4">
        <v>6</v>
      </c>
      <c r="CN7" s="10">
        <f t="shared" ca="1" si="29"/>
        <v>0.38355923408835568</v>
      </c>
      <c r="CO7" s="11">
        <f t="shared" ca="1" si="30"/>
        <v>39</v>
      </c>
      <c r="CP7" s="4"/>
      <c r="CQ7" s="4">
        <v>7</v>
      </c>
      <c r="CR7" s="4">
        <v>1</v>
      </c>
      <c r="CS7" s="4">
        <v>7</v>
      </c>
    </row>
    <row r="8" spans="1:97" ht="54.95" customHeight="1" x14ac:dyDescent="0.25">
      <c r="A8" s="20"/>
      <c r="B8" s="13"/>
      <c r="C8" s="29" t="str">
        <f ca="1">IF(AND($AZ1=0,$AY1=0),"","＋")</f>
        <v/>
      </c>
      <c r="D8" s="29" t="str">
        <f ca="1">IF(AND($AZ1=0,$AY1=0),"＋",$AZ1)</f>
        <v>＋</v>
      </c>
      <c r="E8" s="29">
        <f ca="1">$BE1</f>
        <v>0</v>
      </c>
      <c r="F8" s="29" t="str">
        <f ca="1">IF(AND(G8=0,H8=0),"",".")</f>
        <v>.</v>
      </c>
      <c r="G8" s="29">
        <f ca="1">$BJ1</f>
        <v>1</v>
      </c>
      <c r="H8" s="29">
        <f ca="1">$BO1</f>
        <v>2</v>
      </c>
      <c r="I8" s="30"/>
      <c r="J8" s="28"/>
      <c r="K8" s="20"/>
      <c r="L8" s="13"/>
      <c r="M8" s="29" t="str">
        <f ca="1">IF(AND($AZ2=0,$AY2=0),"","＋")</f>
        <v/>
      </c>
      <c r="N8" s="29" t="str">
        <f ca="1">IF(AND($AZ2=0,$AY2=0),"＋",$AZ2)</f>
        <v>＋</v>
      </c>
      <c r="O8" s="29">
        <f ca="1">$BE2</f>
        <v>0</v>
      </c>
      <c r="P8" s="29" t="str">
        <f ca="1">IF(AND(Q8=0,R8=0),"",".")</f>
        <v>.</v>
      </c>
      <c r="Q8" s="29">
        <f ca="1">$BJ2</f>
        <v>6</v>
      </c>
      <c r="R8" s="29">
        <f ca="1">$BO2</f>
        <v>8</v>
      </c>
      <c r="S8" s="30"/>
      <c r="T8" s="28"/>
      <c r="X8" s="2" t="s">
        <v>106</v>
      </c>
      <c r="Y8" s="4">
        <f t="shared" ca="1" si="1"/>
        <v>37</v>
      </c>
      <c r="Z8" s="4" t="s">
        <v>1</v>
      </c>
      <c r="AA8" s="4">
        <f t="shared" ca="1" si="2"/>
        <v>71</v>
      </c>
      <c r="AB8" s="4" t="s">
        <v>52</v>
      </c>
      <c r="AC8" s="4">
        <f t="shared" ca="1" si="3"/>
        <v>108</v>
      </c>
      <c r="AE8" s="4">
        <f t="shared" ca="1" si="4"/>
        <v>0</v>
      </c>
      <c r="AF8" s="4">
        <f t="shared" ca="1" si="5"/>
        <v>0</v>
      </c>
      <c r="AG8" s="4" t="s">
        <v>54</v>
      </c>
      <c r="AH8" s="4">
        <f t="shared" ca="1" si="6"/>
        <v>3</v>
      </c>
      <c r="AI8" s="4">
        <f t="shared" ca="1" si="7"/>
        <v>7</v>
      </c>
      <c r="AJ8" s="4" t="s">
        <v>1</v>
      </c>
      <c r="AK8" s="4">
        <f t="shared" ca="1" si="8"/>
        <v>0</v>
      </c>
      <c r="AL8" s="4">
        <f t="shared" ca="1" si="9"/>
        <v>0</v>
      </c>
      <c r="AM8" s="4" t="s">
        <v>54</v>
      </c>
      <c r="AN8" s="4">
        <f t="shared" ca="1" si="10"/>
        <v>7</v>
      </c>
      <c r="AO8" s="4">
        <f t="shared" ca="1" si="11"/>
        <v>1</v>
      </c>
      <c r="AP8" s="4" t="s">
        <v>52</v>
      </c>
      <c r="AQ8" s="4">
        <f t="shared" ca="1" si="12"/>
        <v>0</v>
      </c>
      <c r="AR8" s="4">
        <f t="shared" ca="1" si="13"/>
        <v>1</v>
      </c>
      <c r="AS8" s="4" t="s">
        <v>54</v>
      </c>
      <c r="AT8" s="4">
        <f t="shared" ca="1" si="14"/>
        <v>0</v>
      </c>
      <c r="AU8" s="4">
        <f t="shared" ca="1" si="15"/>
        <v>8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0</v>
      </c>
      <c r="BE8" s="6">
        <f t="shared" ca="1" si="19"/>
        <v>0</v>
      </c>
      <c r="BF8" s="7"/>
      <c r="BH8" s="4">
        <v>8</v>
      </c>
      <c r="BI8" s="8">
        <f t="shared" ca="1" si="20"/>
        <v>3</v>
      </c>
      <c r="BJ8" s="8">
        <f t="shared" ca="1" si="0"/>
        <v>7</v>
      </c>
      <c r="BK8" s="9"/>
      <c r="BM8" s="4">
        <v>8</v>
      </c>
      <c r="BN8" s="8">
        <f t="shared" ca="1" si="21"/>
        <v>7</v>
      </c>
      <c r="BO8" s="8">
        <f t="shared" ca="1" si="22"/>
        <v>1</v>
      </c>
      <c r="BP8" s="9"/>
      <c r="BQ8" s="9"/>
      <c r="BR8" s="7"/>
      <c r="BS8" s="10">
        <f t="shared" ca="1" si="23"/>
        <v>0.39541254197616871</v>
      </c>
      <c r="BT8" s="11">
        <f t="shared" ca="1" si="24"/>
        <v>12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0.14021319972845525</v>
      </c>
      <c r="CA8" s="11">
        <f t="shared" ca="1" si="26"/>
        <v>18</v>
      </c>
      <c r="CB8" s="4"/>
      <c r="CC8" s="4">
        <v>8</v>
      </c>
      <c r="CD8" s="4">
        <v>0</v>
      </c>
      <c r="CE8" s="4">
        <v>0</v>
      </c>
      <c r="CG8" s="10">
        <f t="shared" ca="1" si="27"/>
        <v>0.6501007283339757</v>
      </c>
      <c r="CH8" s="11">
        <f t="shared" ca="1" si="28"/>
        <v>38</v>
      </c>
      <c r="CI8" s="4"/>
      <c r="CJ8" s="4">
        <v>8</v>
      </c>
      <c r="CK8" s="4">
        <v>0</v>
      </c>
      <c r="CL8" s="4">
        <v>7</v>
      </c>
      <c r="CN8" s="10">
        <f t="shared" ca="1" si="29"/>
        <v>0.25176292916004872</v>
      </c>
      <c r="CO8" s="11">
        <f t="shared" ca="1" si="30"/>
        <v>55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20"/>
      <c r="B9" s="31"/>
      <c r="C9" s="29"/>
      <c r="D9" s="29">
        <f ca="1">$AQ1</f>
        <v>0</v>
      </c>
      <c r="E9" s="29">
        <f ca="1">$AR1</f>
        <v>1</v>
      </c>
      <c r="F9" s="29" t="str">
        <f>$AS1</f>
        <v>.</v>
      </c>
      <c r="G9" s="29">
        <f ca="1">$AT1</f>
        <v>0</v>
      </c>
      <c r="H9" s="29">
        <f ca="1">$AU1</f>
        <v>4</v>
      </c>
      <c r="I9" s="30"/>
      <c r="J9" s="32"/>
      <c r="K9" s="33"/>
      <c r="L9" s="31"/>
      <c r="M9" s="29"/>
      <c r="N9" s="29">
        <f ca="1">$AQ2</f>
        <v>0</v>
      </c>
      <c r="O9" s="29">
        <f ca="1">$AR2</f>
        <v>0</v>
      </c>
      <c r="P9" s="29" t="str">
        <f>$AS2</f>
        <v>.</v>
      </c>
      <c r="Q9" s="29">
        <f ca="1">$AT2</f>
        <v>6</v>
      </c>
      <c r="R9" s="29">
        <f ca="1">$AU2</f>
        <v>9</v>
      </c>
      <c r="S9" s="30"/>
      <c r="T9" s="32"/>
      <c r="X9" s="2" t="s">
        <v>107</v>
      </c>
      <c r="Y9" s="4">
        <f t="shared" ca="1" si="1"/>
        <v>18</v>
      </c>
      <c r="Z9" s="4" t="s">
        <v>1</v>
      </c>
      <c r="AA9" s="4">
        <f t="shared" ca="1" si="2"/>
        <v>71</v>
      </c>
      <c r="AB9" s="4" t="s">
        <v>108</v>
      </c>
      <c r="AC9" s="4">
        <f t="shared" ca="1" si="3"/>
        <v>89</v>
      </c>
      <c r="AE9" s="4">
        <f t="shared" ca="1" si="4"/>
        <v>0</v>
      </c>
      <c r="AF9" s="4">
        <f t="shared" ca="1" si="5"/>
        <v>0</v>
      </c>
      <c r="AG9" s="4" t="s">
        <v>54</v>
      </c>
      <c r="AH9" s="4">
        <f t="shared" ca="1" si="6"/>
        <v>1</v>
      </c>
      <c r="AI9" s="4">
        <f t="shared" ca="1" si="7"/>
        <v>8</v>
      </c>
      <c r="AJ9" s="4" t="s">
        <v>1</v>
      </c>
      <c r="AK9" s="4">
        <f t="shared" ca="1" si="8"/>
        <v>0</v>
      </c>
      <c r="AL9" s="4">
        <f t="shared" ca="1" si="9"/>
        <v>0</v>
      </c>
      <c r="AM9" s="4" t="s">
        <v>54</v>
      </c>
      <c r="AN9" s="4">
        <f t="shared" ca="1" si="10"/>
        <v>7</v>
      </c>
      <c r="AO9" s="4">
        <f t="shared" ca="1" si="11"/>
        <v>1</v>
      </c>
      <c r="AP9" s="4" t="s">
        <v>52</v>
      </c>
      <c r="AQ9" s="4">
        <f t="shared" ca="1" si="12"/>
        <v>0</v>
      </c>
      <c r="AR9" s="4">
        <f t="shared" ca="1" si="13"/>
        <v>0</v>
      </c>
      <c r="AS9" s="4" t="s">
        <v>109</v>
      </c>
      <c r="AT9" s="4">
        <f t="shared" ca="1" si="14"/>
        <v>8</v>
      </c>
      <c r="AU9" s="4">
        <f t="shared" ca="1" si="15"/>
        <v>9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0</v>
      </c>
      <c r="BE9" s="6">
        <f t="shared" ca="1" si="19"/>
        <v>0</v>
      </c>
      <c r="BF9" s="7"/>
      <c r="BH9" s="4">
        <v>9</v>
      </c>
      <c r="BI9" s="8">
        <f t="shared" ca="1" si="20"/>
        <v>1</v>
      </c>
      <c r="BJ9" s="8">
        <f t="shared" ca="1" si="0"/>
        <v>7</v>
      </c>
      <c r="BK9" s="9"/>
      <c r="BM9" s="4">
        <v>9</v>
      </c>
      <c r="BN9" s="8">
        <f t="shared" ca="1" si="21"/>
        <v>8</v>
      </c>
      <c r="BO9" s="8">
        <f t="shared" ca="1" si="22"/>
        <v>1</v>
      </c>
      <c r="BP9" s="9"/>
      <c r="BQ9" s="9"/>
      <c r="BR9" s="7"/>
      <c r="BS9" s="10">
        <f t="shared" ca="1" si="23"/>
        <v>6.6700301470655643E-2</v>
      </c>
      <c r="BT9" s="11">
        <f t="shared" ca="1" si="24"/>
        <v>19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0.68445246216505595</v>
      </c>
      <c r="CA9" s="11">
        <f t="shared" ca="1" si="26"/>
        <v>7</v>
      </c>
      <c r="CB9" s="4"/>
      <c r="CC9" s="4">
        <v>9</v>
      </c>
      <c r="CD9" s="4">
        <v>0</v>
      </c>
      <c r="CE9" s="4">
        <v>0</v>
      </c>
      <c r="CG9" s="10">
        <f t="shared" ca="1" si="27"/>
        <v>0.824656931728868</v>
      </c>
      <c r="CH9" s="11">
        <f t="shared" ca="1" si="28"/>
        <v>18</v>
      </c>
      <c r="CI9" s="4"/>
      <c r="CJ9" s="4">
        <v>9</v>
      </c>
      <c r="CK9" s="4">
        <v>0</v>
      </c>
      <c r="CL9" s="4">
        <v>8</v>
      </c>
      <c r="CN9" s="10">
        <f t="shared" ca="1" si="29"/>
        <v>0.11715851881032036</v>
      </c>
      <c r="CO9" s="11">
        <f t="shared" ca="1" si="30"/>
        <v>64</v>
      </c>
      <c r="CP9" s="4"/>
      <c r="CQ9" s="4">
        <v>9</v>
      </c>
      <c r="CR9" s="4">
        <v>1</v>
      </c>
      <c r="CS9" s="4">
        <v>9</v>
      </c>
    </row>
    <row r="10" spans="1:97" ht="9.9499999999999993" customHeight="1" x14ac:dyDescent="0.25">
      <c r="A10" s="34"/>
      <c r="B10" s="35"/>
      <c r="C10" s="35"/>
      <c r="D10" s="36"/>
      <c r="E10" s="37"/>
      <c r="F10" s="35"/>
      <c r="G10" s="35"/>
      <c r="H10" s="35"/>
      <c r="I10" s="35"/>
      <c r="J10" s="38"/>
      <c r="K10" s="34"/>
      <c r="L10" s="35"/>
      <c r="M10" s="35"/>
      <c r="N10" s="35"/>
      <c r="O10" s="35"/>
      <c r="P10" s="35"/>
      <c r="Q10" s="35"/>
      <c r="R10" s="35"/>
      <c r="S10" s="35"/>
      <c r="T10" s="38"/>
      <c r="X10" s="2" t="s">
        <v>110</v>
      </c>
      <c r="Y10" s="4">
        <f t="shared" ca="1" si="1"/>
        <v>58</v>
      </c>
      <c r="Z10" s="4" t="s">
        <v>111</v>
      </c>
      <c r="AA10" s="4">
        <f t="shared" ca="1" si="2"/>
        <v>66</v>
      </c>
      <c r="AB10" s="4" t="s">
        <v>52</v>
      </c>
      <c r="AC10" s="4">
        <f t="shared" ca="1" si="3"/>
        <v>124</v>
      </c>
      <c r="AE10" s="4">
        <f t="shared" ca="1" si="4"/>
        <v>0</v>
      </c>
      <c r="AF10" s="4">
        <f t="shared" ca="1" si="5"/>
        <v>0</v>
      </c>
      <c r="AG10" s="4" t="s">
        <v>54</v>
      </c>
      <c r="AH10" s="4">
        <f t="shared" ca="1" si="6"/>
        <v>5</v>
      </c>
      <c r="AI10" s="4">
        <f t="shared" ca="1" si="7"/>
        <v>8</v>
      </c>
      <c r="AJ10" s="4" t="s">
        <v>1</v>
      </c>
      <c r="AK10" s="4">
        <f t="shared" ca="1" si="8"/>
        <v>0</v>
      </c>
      <c r="AL10" s="4">
        <f t="shared" ca="1" si="9"/>
        <v>0</v>
      </c>
      <c r="AM10" s="4" t="s">
        <v>54</v>
      </c>
      <c r="AN10" s="4">
        <f t="shared" ca="1" si="10"/>
        <v>6</v>
      </c>
      <c r="AO10" s="4">
        <f t="shared" ca="1" si="11"/>
        <v>6</v>
      </c>
      <c r="AP10" s="4" t="s">
        <v>112</v>
      </c>
      <c r="AQ10" s="4">
        <f t="shared" ca="1" si="12"/>
        <v>0</v>
      </c>
      <c r="AR10" s="4">
        <f t="shared" ca="1" si="13"/>
        <v>1</v>
      </c>
      <c r="AS10" s="4" t="s">
        <v>54</v>
      </c>
      <c r="AT10" s="4">
        <f t="shared" ca="1" si="14"/>
        <v>2</v>
      </c>
      <c r="AU10" s="4">
        <f t="shared" ca="1" si="15"/>
        <v>4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0</v>
      </c>
      <c r="BE10" s="6">
        <f t="shared" ca="1" si="19"/>
        <v>0</v>
      </c>
      <c r="BF10" s="7"/>
      <c r="BH10" s="4">
        <v>10</v>
      </c>
      <c r="BI10" s="8">
        <f t="shared" ca="1" si="20"/>
        <v>5</v>
      </c>
      <c r="BJ10" s="8">
        <f t="shared" ca="1" si="0"/>
        <v>6</v>
      </c>
      <c r="BK10" s="9"/>
      <c r="BM10" s="4">
        <v>10</v>
      </c>
      <c r="BN10" s="8">
        <f t="shared" ca="1" si="21"/>
        <v>8</v>
      </c>
      <c r="BO10" s="8">
        <f t="shared" ca="1" si="22"/>
        <v>6</v>
      </c>
      <c r="BP10" s="9"/>
      <c r="BQ10" s="9"/>
      <c r="BR10" s="7"/>
      <c r="BS10" s="10">
        <f t="shared" ca="1" si="23"/>
        <v>6.229655038753168E-2</v>
      </c>
      <c r="BT10" s="11">
        <f t="shared" ca="1" si="24"/>
        <v>20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0.44762783649633431</v>
      </c>
      <c r="CA10" s="11">
        <f t="shared" ca="1" si="26"/>
        <v>13</v>
      </c>
      <c r="CB10" s="4"/>
      <c r="CC10" s="4">
        <v>10</v>
      </c>
      <c r="CD10" s="4">
        <v>0</v>
      </c>
      <c r="CE10" s="4">
        <v>0</v>
      </c>
      <c r="CG10" s="10">
        <f t="shared" ca="1" si="27"/>
        <v>0.43017318258731507</v>
      </c>
      <c r="CH10" s="11">
        <f t="shared" ca="1" si="28"/>
        <v>57</v>
      </c>
      <c r="CI10" s="4"/>
      <c r="CJ10" s="4">
        <v>10</v>
      </c>
      <c r="CK10" s="4">
        <v>0</v>
      </c>
      <c r="CL10" s="4">
        <v>9</v>
      </c>
      <c r="CN10" s="10">
        <f t="shared" ca="1" si="29"/>
        <v>5.782190593765435E-2</v>
      </c>
      <c r="CO10" s="11">
        <f t="shared" ca="1" si="30"/>
        <v>69</v>
      </c>
      <c r="CP10" s="4"/>
      <c r="CQ10" s="4">
        <v>10</v>
      </c>
      <c r="CR10" s="4">
        <v>2</v>
      </c>
      <c r="CS10" s="4">
        <v>1</v>
      </c>
    </row>
    <row r="11" spans="1:97" ht="19.5" customHeight="1" thickBot="1" x14ac:dyDescent="0.3">
      <c r="A11" s="39"/>
      <c r="B11" s="17"/>
      <c r="C11" s="16" t="s">
        <v>71</v>
      </c>
      <c r="D11" s="40"/>
      <c r="E11" s="18"/>
      <c r="F11" s="17"/>
      <c r="G11" s="17"/>
      <c r="H11" s="17"/>
      <c r="I11" s="17"/>
      <c r="J11" s="19"/>
      <c r="K11" s="39"/>
      <c r="L11" s="17"/>
      <c r="M11" s="16" t="s">
        <v>113</v>
      </c>
      <c r="N11" s="17"/>
      <c r="O11" s="17"/>
      <c r="P11" s="17"/>
      <c r="Q11" s="17"/>
      <c r="R11" s="17"/>
      <c r="S11" s="17"/>
      <c r="T11" s="19"/>
      <c r="X11" s="2" t="s">
        <v>114</v>
      </c>
      <c r="Y11" s="4">
        <f t="shared" ca="1" si="1"/>
        <v>11</v>
      </c>
      <c r="Z11" s="4" t="s">
        <v>1</v>
      </c>
      <c r="AA11" s="4">
        <f t="shared" ca="1" si="2"/>
        <v>16</v>
      </c>
      <c r="AB11" s="4" t="s">
        <v>52</v>
      </c>
      <c r="AC11" s="4">
        <f t="shared" ca="1" si="3"/>
        <v>27</v>
      </c>
      <c r="AE11" s="4">
        <f t="shared" ca="1" si="4"/>
        <v>0</v>
      </c>
      <c r="AF11" s="4">
        <f t="shared" ca="1" si="5"/>
        <v>0</v>
      </c>
      <c r="AG11" s="4" t="s">
        <v>54</v>
      </c>
      <c r="AH11" s="4">
        <f t="shared" ca="1" si="6"/>
        <v>1</v>
      </c>
      <c r="AI11" s="4">
        <f t="shared" ca="1" si="7"/>
        <v>1</v>
      </c>
      <c r="AJ11" s="4" t="s">
        <v>1</v>
      </c>
      <c r="AK11" s="4">
        <f t="shared" ca="1" si="8"/>
        <v>0</v>
      </c>
      <c r="AL11" s="4">
        <f t="shared" ca="1" si="9"/>
        <v>0</v>
      </c>
      <c r="AM11" s="4" t="s">
        <v>115</v>
      </c>
      <c r="AN11" s="4">
        <f t="shared" ca="1" si="10"/>
        <v>1</v>
      </c>
      <c r="AO11" s="4">
        <f t="shared" ca="1" si="11"/>
        <v>6</v>
      </c>
      <c r="AP11" s="4" t="s">
        <v>52</v>
      </c>
      <c r="AQ11" s="4">
        <f t="shared" ca="1" si="12"/>
        <v>0</v>
      </c>
      <c r="AR11" s="4">
        <f t="shared" ca="1" si="13"/>
        <v>0</v>
      </c>
      <c r="AS11" s="4" t="s">
        <v>54</v>
      </c>
      <c r="AT11" s="4">
        <f t="shared" ca="1" si="14"/>
        <v>2</v>
      </c>
      <c r="AU11" s="4">
        <f t="shared" ca="1" si="15"/>
        <v>7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0</v>
      </c>
      <c r="BE11" s="6">
        <f t="shared" ca="1" si="19"/>
        <v>0</v>
      </c>
      <c r="BF11" s="7"/>
      <c r="BH11" s="4">
        <v>11</v>
      </c>
      <c r="BI11" s="8">
        <f t="shared" ca="1" si="20"/>
        <v>1</v>
      </c>
      <c r="BJ11" s="8">
        <f t="shared" ca="1" si="0"/>
        <v>1</v>
      </c>
      <c r="BK11" s="9"/>
      <c r="BM11" s="4">
        <v>11</v>
      </c>
      <c r="BN11" s="8">
        <f t="shared" ca="1" si="21"/>
        <v>1</v>
      </c>
      <c r="BO11" s="8">
        <f t="shared" ca="1" si="22"/>
        <v>6</v>
      </c>
      <c r="BP11" s="9"/>
      <c r="BQ11" s="9"/>
      <c r="BR11" s="7"/>
      <c r="BS11" s="10">
        <f t="shared" ca="1" si="23"/>
        <v>0.69289522967253947</v>
      </c>
      <c r="BT11" s="11">
        <f t="shared" ca="1" si="24"/>
        <v>7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0.34203132743958642</v>
      </c>
      <c r="CA11" s="11">
        <f t="shared" ca="1" si="26"/>
        <v>14</v>
      </c>
      <c r="CB11" s="4"/>
      <c r="CC11" s="4">
        <v>11</v>
      </c>
      <c r="CD11" s="4">
        <v>0</v>
      </c>
      <c r="CE11" s="4">
        <v>0</v>
      </c>
      <c r="CG11" s="10">
        <f t="shared" ca="1" si="27"/>
        <v>0.91034249334762929</v>
      </c>
      <c r="CH11" s="11">
        <f t="shared" ca="1" si="28"/>
        <v>12</v>
      </c>
      <c r="CI11" s="4"/>
      <c r="CJ11" s="4">
        <v>11</v>
      </c>
      <c r="CK11" s="4">
        <v>1</v>
      </c>
      <c r="CL11" s="4">
        <v>0</v>
      </c>
      <c r="CN11" s="10">
        <f t="shared" ca="1" si="29"/>
        <v>0.92999045996425389</v>
      </c>
      <c r="CO11" s="11">
        <f t="shared" ca="1" si="30"/>
        <v>6</v>
      </c>
      <c r="CP11" s="4"/>
      <c r="CQ11" s="4">
        <v>11</v>
      </c>
      <c r="CR11" s="4">
        <v>2</v>
      </c>
      <c r="CS11" s="4">
        <v>2</v>
      </c>
    </row>
    <row r="12" spans="1:97" ht="45.95" customHeight="1" thickBot="1" x14ac:dyDescent="0.3">
      <c r="A12" s="24"/>
      <c r="B12" s="25"/>
      <c r="C12" s="67" t="str">
        <f ca="1">$Y3/100&amp;$Z3&amp;$AA3/100&amp;$AB3</f>
        <v>0.67＋0.98＝</v>
      </c>
      <c r="D12" s="68"/>
      <c r="E12" s="68"/>
      <c r="F12" s="68"/>
      <c r="G12" s="78">
        <f ca="1">$AC3/100</f>
        <v>1.65</v>
      </c>
      <c r="H12" s="79"/>
      <c r="I12" s="21"/>
      <c r="J12" s="22"/>
      <c r="K12" s="20"/>
      <c r="L12" s="13"/>
      <c r="M12" s="67" t="str">
        <f ca="1">$Y4/100&amp;$Z4&amp;$AA4/100&amp;$AB4</f>
        <v>0.11＋0.54＝</v>
      </c>
      <c r="N12" s="68"/>
      <c r="O12" s="68"/>
      <c r="P12" s="68"/>
      <c r="Q12" s="78">
        <f ca="1">$AC4/100</f>
        <v>0.65</v>
      </c>
      <c r="R12" s="79"/>
      <c r="S12" s="21"/>
      <c r="T12" s="23"/>
      <c r="X12" s="2" t="s">
        <v>116</v>
      </c>
      <c r="Y12" s="4">
        <f t="shared" ca="1" si="1"/>
        <v>68</v>
      </c>
      <c r="Z12" s="4" t="s">
        <v>1</v>
      </c>
      <c r="AA12" s="4">
        <f t="shared" ca="1" si="2"/>
        <v>14</v>
      </c>
      <c r="AB12" s="4" t="s">
        <v>52</v>
      </c>
      <c r="AC12" s="4">
        <f t="shared" ca="1" si="3"/>
        <v>82</v>
      </c>
      <c r="AE12" s="4">
        <f t="shared" ca="1" si="4"/>
        <v>0</v>
      </c>
      <c r="AF12" s="4">
        <f t="shared" ca="1" si="5"/>
        <v>0</v>
      </c>
      <c r="AG12" s="4" t="s">
        <v>54</v>
      </c>
      <c r="AH12" s="4">
        <f t="shared" ca="1" si="6"/>
        <v>6</v>
      </c>
      <c r="AI12" s="4">
        <f t="shared" ca="1" si="7"/>
        <v>8</v>
      </c>
      <c r="AJ12" s="4" t="s">
        <v>1</v>
      </c>
      <c r="AK12" s="4">
        <f t="shared" ca="1" si="8"/>
        <v>0</v>
      </c>
      <c r="AL12" s="4">
        <f t="shared" ca="1" si="9"/>
        <v>0</v>
      </c>
      <c r="AM12" s="4" t="s">
        <v>54</v>
      </c>
      <c r="AN12" s="4">
        <f t="shared" ca="1" si="10"/>
        <v>1</v>
      </c>
      <c r="AO12" s="4">
        <f t="shared" ca="1" si="11"/>
        <v>4</v>
      </c>
      <c r="AP12" s="4" t="s">
        <v>52</v>
      </c>
      <c r="AQ12" s="4">
        <f t="shared" ca="1" si="12"/>
        <v>0</v>
      </c>
      <c r="AR12" s="4">
        <f t="shared" ca="1" si="13"/>
        <v>0</v>
      </c>
      <c r="AS12" s="4" t="s">
        <v>54</v>
      </c>
      <c r="AT12" s="4">
        <f t="shared" ca="1" si="14"/>
        <v>8</v>
      </c>
      <c r="AU12" s="4">
        <f t="shared" ca="1" si="15"/>
        <v>2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0</v>
      </c>
      <c r="BE12" s="6">
        <f t="shared" ca="1" si="19"/>
        <v>0</v>
      </c>
      <c r="BF12" s="7"/>
      <c r="BH12" s="4">
        <v>12</v>
      </c>
      <c r="BI12" s="8">
        <f t="shared" ca="1" si="20"/>
        <v>6</v>
      </c>
      <c r="BJ12" s="8">
        <f t="shared" ca="1" si="0"/>
        <v>1</v>
      </c>
      <c r="BK12" s="9"/>
      <c r="BM12" s="4">
        <v>12</v>
      </c>
      <c r="BN12" s="8">
        <f t="shared" ca="1" si="21"/>
        <v>8</v>
      </c>
      <c r="BO12" s="8">
        <f t="shared" ca="1" si="22"/>
        <v>4</v>
      </c>
      <c r="BP12" s="9"/>
      <c r="BQ12" s="9"/>
      <c r="BR12" s="7"/>
      <c r="BS12" s="10">
        <f t="shared" ca="1" si="23"/>
        <v>0.40600229588896442</v>
      </c>
      <c r="BT12" s="11">
        <f t="shared" ca="1" si="24"/>
        <v>11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0.32600962538510503</v>
      </c>
      <c r="CA12" s="11">
        <f t="shared" ca="1" si="26"/>
        <v>15</v>
      </c>
      <c r="CB12" s="4"/>
      <c r="CC12" s="4">
        <v>12</v>
      </c>
      <c r="CD12" s="4">
        <v>0</v>
      </c>
      <c r="CE12" s="4">
        <v>0</v>
      </c>
      <c r="CG12" s="10">
        <f t="shared" ca="1" si="27"/>
        <v>0.39777446506013769</v>
      </c>
      <c r="CH12" s="11">
        <f t="shared" ca="1" si="28"/>
        <v>62</v>
      </c>
      <c r="CI12" s="4"/>
      <c r="CJ12" s="4">
        <v>12</v>
      </c>
      <c r="CK12" s="4">
        <v>1</v>
      </c>
      <c r="CL12" s="4">
        <v>1</v>
      </c>
      <c r="CN12" s="10">
        <f t="shared" ca="1" si="29"/>
        <v>8.7921396446714151E-2</v>
      </c>
      <c r="CO12" s="11">
        <f t="shared" ca="1" si="30"/>
        <v>67</v>
      </c>
      <c r="CP12" s="4"/>
      <c r="CQ12" s="4">
        <v>12</v>
      </c>
      <c r="CR12" s="4">
        <v>2</v>
      </c>
      <c r="CS12" s="4">
        <v>3</v>
      </c>
    </row>
    <row r="13" spans="1:97" ht="9.9499999999999993" customHeight="1" x14ac:dyDescent="0.25">
      <c r="A13" s="20"/>
      <c r="B13" s="13"/>
      <c r="C13" s="41"/>
      <c r="D13" s="42"/>
      <c r="E13" s="43"/>
      <c r="F13" s="13"/>
      <c r="G13" s="13"/>
      <c r="H13" s="13"/>
      <c r="I13" s="13"/>
      <c r="J13" s="28"/>
      <c r="K13" s="20"/>
      <c r="L13" s="13"/>
      <c r="M13" s="41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0.14075361638841921</v>
      </c>
      <c r="BT13" s="11">
        <f t="shared" ca="1" si="24"/>
        <v>16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0.3146439472239132</v>
      </c>
      <c r="CA13" s="11">
        <f t="shared" ca="1" si="26"/>
        <v>16</v>
      </c>
      <c r="CB13" s="4"/>
      <c r="CC13" s="4">
        <v>13</v>
      </c>
      <c r="CD13" s="4">
        <v>0</v>
      </c>
      <c r="CE13" s="4">
        <v>0</v>
      </c>
      <c r="CG13" s="10">
        <f t="shared" ca="1" si="27"/>
        <v>0.2881644499964422</v>
      </c>
      <c r="CH13" s="11">
        <f t="shared" ca="1" si="28"/>
        <v>75</v>
      </c>
      <c r="CI13" s="4"/>
      <c r="CJ13" s="4">
        <v>13</v>
      </c>
      <c r="CK13" s="4">
        <v>1</v>
      </c>
      <c r="CL13" s="4">
        <v>2</v>
      </c>
      <c r="CN13" s="10">
        <f t="shared" ca="1" si="29"/>
        <v>0.28766472649299679</v>
      </c>
      <c r="CO13" s="11">
        <f t="shared" ca="1" si="30"/>
        <v>51</v>
      </c>
      <c r="CP13" s="4"/>
      <c r="CQ13" s="4">
        <v>13</v>
      </c>
      <c r="CR13" s="4">
        <v>2</v>
      </c>
      <c r="CS13" s="4">
        <v>4</v>
      </c>
    </row>
    <row r="14" spans="1:97" ht="54.95" customHeight="1" x14ac:dyDescent="0.25">
      <c r="A14" s="20"/>
      <c r="B14" s="13"/>
      <c r="C14" s="29"/>
      <c r="D14" s="29">
        <f ca="1">$AY3</f>
        <v>0</v>
      </c>
      <c r="E14" s="29">
        <f ca="1">$BD3</f>
        <v>0</v>
      </c>
      <c r="F14" s="29" t="str">
        <f ca="1">IF(AND(G14=0,H14=0),"",".")</f>
        <v>.</v>
      </c>
      <c r="G14" s="29">
        <f ca="1">$BI3</f>
        <v>6</v>
      </c>
      <c r="H14" s="29">
        <f ca="1">$BN3</f>
        <v>7</v>
      </c>
      <c r="I14" s="30"/>
      <c r="J14" s="28"/>
      <c r="K14" s="20"/>
      <c r="L14" s="13"/>
      <c r="M14" s="29"/>
      <c r="N14" s="29">
        <f ca="1">$AY4</f>
        <v>0</v>
      </c>
      <c r="O14" s="29">
        <f ca="1">$BD4</f>
        <v>0</v>
      </c>
      <c r="P14" s="29" t="str">
        <f ca="1">IF(AND(Q14=0,R14=0),"",".")</f>
        <v>.</v>
      </c>
      <c r="Q14" s="29">
        <f ca="1">$BI4</f>
        <v>1</v>
      </c>
      <c r="R14" s="29">
        <f ca="1">$BN4</f>
        <v>1</v>
      </c>
      <c r="S14" s="30"/>
      <c r="T14" s="28"/>
      <c r="Y14" s="4"/>
      <c r="Z14" s="4"/>
      <c r="AA14" s="4"/>
      <c r="AB14" s="4"/>
      <c r="AC14" s="4"/>
      <c r="AT14" s="44"/>
      <c r="AU14" s="44"/>
      <c r="BS14" s="10">
        <f t="shared" ca="1" si="23"/>
        <v>0.20336962766784983</v>
      </c>
      <c r="BT14" s="11">
        <f t="shared" ca="1" si="24"/>
        <v>15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0.77490104255987668</v>
      </c>
      <c r="CA14" s="11">
        <f t="shared" ca="1" si="26"/>
        <v>5</v>
      </c>
      <c r="CB14" s="4"/>
      <c r="CC14" s="4">
        <v>14</v>
      </c>
      <c r="CD14" s="4">
        <v>0</v>
      </c>
      <c r="CE14" s="4">
        <v>0</v>
      </c>
      <c r="CG14" s="10">
        <f t="shared" ca="1" si="27"/>
        <v>0.21029799838302565</v>
      </c>
      <c r="CH14" s="11">
        <f t="shared" ca="1" si="28"/>
        <v>80</v>
      </c>
      <c r="CI14" s="4"/>
      <c r="CJ14" s="4">
        <v>14</v>
      </c>
      <c r="CK14" s="4">
        <v>1</v>
      </c>
      <c r="CL14" s="4">
        <v>3</v>
      </c>
      <c r="CN14" s="10">
        <f t="shared" ca="1" si="29"/>
        <v>0.83377421372913973</v>
      </c>
      <c r="CO14" s="11">
        <f t="shared" ca="1" si="30"/>
        <v>14</v>
      </c>
      <c r="CP14" s="4"/>
      <c r="CQ14" s="4">
        <v>14</v>
      </c>
      <c r="CR14" s="4">
        <v>2</v>
      </c>
      <c r="CS14" s="4">
        <v>5</v>
      </c>
    </row>
    <row r="15" spans="1:97" ht="54.95" customHeight="1" x14ac:dyDescent="0.25">
      <c r="A15" s="20"/>
      <c r="B15" s="13"/>
      <c r="C15" s="29" t="str">
        <f ca="1">IF(AND($AZ3=0,$AY3=0),"","＋")</f>
        <v/>
      </c>
      <c r="D15" s="29" t="str">
        <f ca="1">IF(AND($AZ3=0,$AY3=0),"＋",$AZ3)</f>
        <v>＋</v>
      </c>
      <c r="E15" s="29">
        <f ca="1">$BE3</f>
        <v>0</v>
      </c>
      <c r="F15" s="29" t="str">
        <f ca="1">IF(AND(G15=0,H15=0),"",".")</f>
        <v>.</v>
      </c>
      <c r="G15" s="29">
        <f ca="1">$BJ3</f>
        <v>9</v>
      </c>
      <c r="H15" s="29">
        <f ca="1">$BO3</f>
        <v>8</v>
      </c>
      <c r="I15" s="30"/>
      <c r="J15" s="28"/>
      <c r="K15" s="20"/>
      <c r="L15" s="13"/>
      <c r="M15" s="29" t="str">
        <f ca="1">IF(AND($AZ4=0,$AY4=0),"","＋")</f>
        <v/>
      </c>
      <c r="N15" s="29" t="str">
        <f ca="1">IF(AND($AZ4=0,$AY4=0),"＋",$AZ4)</f>
        <v>＋</v>
      </c>
      <c r="O15" s="29">
        <f ca="1">$BE4</f>
        <v>0</v>
      </c>
      <c r="P15" s="29" t="str">
        <f ca="1">IF(AND(Q15=0,R15=0),"",".")</f>
        <v>.</v>
      </c>
      <c r="Q15" s="29">
        <f ca="1">$BJ4</f>
        <v>5</v>
      </c>
      <c r="R15" s="29">
        <f ca="1">$BO4</f>
        <v>4</v>
      </c>
      <c r="S15" s="30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0.33480764378562677</v>
      </c>
      <c r="BT15" s="11">
        <f t="shared" ca="1" si="24"/>
        <v>13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0.51784483307832463</v>
      </c>
      <c r="CA15" s="11">
        <f t="shared" ca="1" si="26"/>
        <v>10</v>
      </c>
      <c r="CB15" s="4"/>
      <c r="CC15" s="4">
        <v>15</v>
      </c>
      <c r="CD15" s="4">
        <v>0</v>
      </c>
      <c r="CE15" s="4">
        <v>0</v>
      </c>
      <c r="CG15" s="10">
        <f t="shared" ca="1" si="27"/>
        <v>0.84019614438985735</v>
      </c>
      <c r="CH15" s="11">
        <f t="shared" ca="1" si="28"/>
        <v>15</v>
      </c>
      <c r="CI15" s="4"/>
      <c r="CJ15" s="4">
        <v>15</v>
      </c>
      <c r="CK15" s="4">
        <v>1</v>
      </c>
      <c r="CL15" s="4">
        <v>4</v>
      </c>
      <c r="CN15" s="10">
        <f t="shared" ca="1" si="29"/>
        <v>0.67737831818021133</v>
      </c>
      <c r="CO15" s="11">
        <f t="shared" ca="1" si="30"/>
        <v>24</v>
      </c>
      <c r="CP15" s="4"/>
      <c r="CQ15" s="4">
        <v>15</v>
      </c>
      <c r="CR15" s="4">
        <v>2</v>
      </c>
      <c r="CS15" s="4">
        <v>6</v>
      </c>
    </row>
    <row r="16" spans="1:97" ht="54.95" customHeight="1" x14ac:dyDescent="0.25">
      <c r="A16" s="20"/>
      <c r="B16" s="13"/>
      <c r="C16" s="29"/>
      <c r="D16" s="29">
        <f ca="1">$AQ3</f>
        <v>0</v>
      </c>
      <c r="E16" s="29">
        <f ca="1">$AR3</f>
        <v>1</v>
      </c>
      <c r="F16" s="29" t="str">
        <f>$AS3</f>
        <v>.</v>
      </c>
      <c r="G16" s="29">
        <f ca="1">$AT3</f>
        <v>6</v>
      </c>
      <c r="H16" s="29">
        <f ca="1">$AU3</f>
        <v>5</v>
      </c>
      <c r="I16" s="30"/>
      <c r="J16" s="32"/>
      <c r="K16" s="33"/>
      <c r="L16" s="31"/>
      <c r="M16" s="29"/>
      <c r="N16" s="29">
        <f ca="1">$AQ4</f>
        <v>0</v>
      </c>
      <c r="O16" s="29">
        <f ca="1">$AR4</f>
        <v>0</v>
      </c>
      <c r="P16" s="29" t="str">
        <f>$AS4</f>
        <v>.</v>
      </c>
      <c r="Q16" s="29">
        <f ca="1">$AT4</f>
        <v>6</v>
      </c>
      <c r="R16" s="29">
        <f ca="1">$AU4</f>
        <v>5</v>
      </c>
      <c r="S16" s="30"/>
      <c r="T16" s="32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9.4021347648052256E-2</v>
      </c>
      <c r="BT16" s="11">
        <f t="shared" ca="1" si="24"/>
        <v>18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0.50700398435555649</v>
      </c>
      <c r="CA16" s="11">
        <f t="shared" ca="1" si="26"/>
        <v>11</v>
      </c>
      <c r="CB16" s="4"/>
      <c r="CC16" s="4">
        <v>16</v>
      </c>
      <c r="CD16" s="4">
        <v>0</v>
      </c>
      <c r="CE16" s="4">
        <v>0</v>
      </c>
      <c r="CG16" s="10">
        <f t="shared" ca="1" si="27"/>
        <v>8.7701102488335403E-2</v>
      </c>
      <c r="CH16" s="11">
        <f t="shared" ca="1" si="28"/>
        <v>88</v>
      </c>
      <c r="CI16" s="4"/>
      <c r="CJ16" s="4">
        <v>16</v>
      </c>
      <c r="CK16" s="4">
        <v>1</v>
      </c>
      <c r="CL16" s="4">
        <v>5</v>
      </c>
      <c r="CN16" s="10">
        <f t="shared" ca="1" si="29"/>
        <v>0.18469376559199535</v>
      </c>
      <c r="CO16" s="11">
        <f t="shared" ca="1" si="30"/>
        <v>58</v>
      </c>
      <c r="CP16" s="4"/>
      <c r="CQ16" s="4">
        <v>16</v>
      </c>
      <c r="CR16" s="4">
        <v>2</v>
      </c>
      <c r="CS16" s="4">
        <v>7</v>
      </c>
    </row>
    <row r="17" spans="1:97" ht="9.9499999999999993" customHeight="1" x14ac:dyDescent="0.25">
      <c r="A17" s="34"/>
      <c r="B17" s="35"/>
      <c r="C17" s="35"/>
      <c r="D17" s="36"/>
      <c r="E17" s="37"/>
      <c r="F17" s="35"/>
      <c r="G17" s="35"/>
      <c r="H17" s="35"/>
      <c r="I17" s="35"/>
      <c r="J17" s="38"/>
      <c r="K17" s="34"/>
      <c r="L17" s="35"/>
      <c r="M17" s="35"/>
      <c r="N17" s="35"/>
      <c r="O17" s="35"/>
      <c r="P17" s="35"/>
      <c r="Q17" s="35"/>
      <c r="R17" s="35"/>
      <c r="S17" s="35"/>
      <c r="T17" s="38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0.5822963043268814</v>
      </c>
      <c r="BT17" s="11">
        <f t="shared" ca="1" si="24"/>
        <v>8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0.6555930637395968</v>
      </c>
      <c r="CA17" s="11">
        <f t="shared" ca="1" si="26"/>
        <v>9</v>
      </c>
      <c r="CB17" s="4"/>
      <c r="CC17" s="4">
        <v>17</v>
      </c>
      <c r="CD17" s="4">
        <v>0</v>
      </c>
      <c r="CE17" s="4">
        <v>0</v>
      </c>
      <c r="CG17" s="10">
        <f t="shared" ca="1" si="27"/>
        <v>0.69220967693353674</v>
      </c>
      <c r="CH17" s="11">
        <f t="shared" ca="1" si="28"/>
        <v>33</v>
      </c>
      <c r="CI17" s="4"/>
      <c r="CJ17" s="4">
        <v>17</v>
      </c>
      <c r="CK17" s="4">
        <v>1</v>
      </c>
      <c r="CL17" s="4">
        <v>6</v>
      </c>
      <c r="CN17" s="10">
        <f t="shared" ca="1" si="29"/>
        <v>0.93175129138010526</v>
      </c>
      <c r="CO17" s="11">
        <f t="shared" ca="1" si="30"/>
        <v>5</v>
      </c>
      <c r="CP17" s="4"/>
      <c r="CQ17" s="4">
        <v>17</v>
      </c>
      <c r="CR17" s="4">
        <v>2</v>
      </c>
      <c r="CS17" s="4">
        <v>8</v>
      </c>
    </row>
    <row r="18" spans="1:97" ht="19.5" customHeight="1" thickBot="1" x14ac:dyDescent="0.3">
      <c r="A18" s="39"/>
      <c r="B18" s="17"/>
      <c r="C18" s="16" t="s">
        <v>117</v>
      </c>
      <c r="D18" s="40"/>
      <c r="E18" s="18"/>
      <c r="F18" s="17"/>
      <c r="G18" s="17"/>
      <c r="H18" s="17"/>
      <c r="I18" s="17"/>
      <c r="J18" s="19"/>
      <c r="K18" s="39"/>
      <c r="L18" s="17"/>
      <c r="M18" s="16" t="s">
        <v>78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0.85316701891615265</v>
      </c>
      <c r="BT18" s="11">
        <f t="shared" ca="1" si="24"/>
        <v>4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0.94673852931398061</v>
      </c>
      <c r="CA18" s="11">
        <f t="shared" ca="1" si="26"/>
        <v>2</v>
      </c>
      <c r="CB18" s="4"/>
      <c r="CC18" s="4">
        <v>18</v>
      </c>
      <c r="CD18" s="4">
        <v>0</v>
      </c>
      <c r="CE18" s="4">
        <v>0</v>
      </c>
      <c r="CG18" s="10">
        <f t="shared" ca="1" si="27"/>
        <v>0.30873162100736851</v>
      </c>
      <c r="CH18" s="11">
        <f t="shared" ca="1" si="28"/>
        <v>74</v>
      </c>
      <c r="CI18" s="4"/>
      <c r="CJ18" s="4">
        <v>18</v>
      </c>
      <c r="CK18" s="4">
        <v>1</v>
      </c>
      <c r="CL18" s="4">
        <v>7</v>
      </c>
      <c r="CN18" s="10">
        <f t="shared" ca="1" si="29"/>
        <v>0.85010957788761032</v>
      </c>
      <c r="CO18" s="11">
        <f t="shared" ca="1" si="30"/>
        <v>12</v>
      </c>
      <c r="CP18" s="4"/>
      <c r="CQ18" s="4">
        <v>18</v>
      </c>
      <c r="CR18" s="4">
        <v>2</v>
      </c>
      <c r="CS18" s="4">
        <v>9</v>
      </c>
    </row>
    <row r="19" spans="1:97" ht="45.95" customHeight="1" thickBot="1" x14ac:dyDescent="0.3">
      <c r="A19" s="24"/>
      <c r="B19" s="25"/>
      <c r="C19" s="67" t="str">
        <f ca="1">$Y5/100&amp;$Z5&amp;$AA5/100&amp;$AB5</f>
        <v>0.45＋0.67＝</v>
      </c>
      <c r="D19" s="68"/>
      <c r="E19" s="68"/>
      <c r="F19" s="68"/>
      <c r="G19" s="78">
        <f ca="1">$AC5/100</f>
        <v>1.1200000000000001</v>
      </c>
      <c r="H19" s="79"/>
      <c r="I19" s="21"/>
      <c r="J19" s="22"/>
      <c r="K19" s="20"/>
      <c r="L19" s="13"/>
      <c r="M19" s="67" t="str">
        <f ca="1">$Y6/100&amp;$Z6&amp;$AA6/100&amp;$AB6</f>
        <v>0.87＋0.96＝</v>
      </c>
      <c r="N19" s="68"/>
      <c r="O19" s="68"/>
      <c r="P19" s="68"/>
      <c r="Q19" s="78">
        <f ca="1">$AC6/100</f>
        <v>1.83</v>
      </c>
      <c r="R19" s="79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>
        <f t="shared" ca="1" si="23"/>
        <v>0.82932697200003669</v>
      </c>
      <c r="BT19" s="11">
        <f t="shared" ca="1" si="24"/>
        <v>6</v>
      </c>
      <c r="BU19" s="11"/>
      <c r="BV19" s="4">
        <v>19</v>
      </c>
      <c r="BW19" s="4">
        <v>0</v>
      </c>
      <c r="BX19" s="4">
        <v>0</v>
      </c>
      <c r="BY19" s="4"/>
      <c r="BZ19" s="10">
        <f t="shared" ca="1" si="25"/>
        <v>0.69559208574225151</v>
      </c>
      <c r="CA19" s="11">
        <f t="shared" ca="1" si="26"/>
        <v>6</v>
      </c>
      <c r="CB19" s="4"/>
      <c r="CC19" s="4">
        <v>19</v>
      </c>
      <c r="CD19" s="4">
        <v>0</v>
      </c>
      <c r="CE19" s="4">
        <v>0</v>
      </c>
      <c r="CG19" s="10">
        <f t="shared" ca="1" si="27"/>
        <v>0.84800069331445771</v>
      </c>
      <c r="CH19" s="11">
        <f t="shared" ca="1" si="28"/>
        <v>14</v>
      </c>
      <c r="CI19" s="4"/>
      <c r="CJ19" s="4">
        <v>19</v>
      </c>
      <c r="CK19" s="4">
        <v>1</v>
      </c>
      <c r="CL19" s="4">
        <v>8</v>
      </c>
      <c r="CN19" s="10">
        <f t="shared" ca="1" si="29"/>
        <v>0.18056054970785351</v>
      </c>
      <c r="CO19" s="11">
        <f t="shared" ca="1" si="30"/>
        <v>59</v>
      </c>
      <c r="CP19" s="4"/>
      <c r="CQ19" s="4">
        <v>19</v>
      </c>
      <c r="CR19" s="4">
        <v>3</v>
      </c>
      <c r="CS19" s="4">
        <v>1</v>
      </c>
    </row>
    <row r="20" spans="1:97" ht="9.9499999999999993" customHeight="1" x14ac:dyDescent="0.25">
      <c r="A20" s="20"/>
      <c r="B20" s="13"/>
      <c r="C20" s="41"/>
      <c r="D20" s="42"/>
      <c r="E20" s="43"/>
      <c r="F20" s="13"/>
      <c r="G20" s="13"/>
      <c r="H20" s="13"/>
      <c r="I20" s="13"/>
      <c r="J20" s="28"/>
      <c r="K20" s="20"/>
      <c r="L20" s="13"/>
      <c r="M20" s="41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>
        <f t="shared" ca="1" si="23"/>
        <v>0.46511433098818111</v>
      </c>
      <c r="BT20" s="11">
        <f t="shared" ca="1" si="24"/>
        <v>9</v>
      </c>
      <c r="BU20" s="11"/>
      <c r="BV20" s="4">
        <v>20</v>
      </c>
      <c r="BW20" s="4">
        <v>0</v>
      </c>
      <c r="BX20" s="4">
        <v>0</v>
      </c>
      <c r="BY20" s="4"/>
      <c r="BZ20" s="10">
        <f t="shared" ca="1" si="25"/>
        <v>0.48903903052927999</v>
      </c>
      <c r="CA20" s="11">
        <f t="shared" ca="1" si="26"/>
        <v>12</v>
      </c>
      <c r="CB20" s="4"/>
      <c r="CC20" s="4">
        <v>20</v>
      </c>
      <c r="CD20" s="4">
        <v>0</v>
      </c>
      <c r="CE20" s="4">
        <v>0</v>
      </c>
      <c r="CG20" s="10">
        <f t="shared" ca="1" si="27"/>
        <v>0.74071124148768963</v>
      </c>
      <c r="CH20" s="11">
        <f t="shared" ca="1" si="28"/>
        <v>26</v>
      </c>
      <c r="CI20" s="4"/>
      <c r="CJ20" s="4">
        <v>20</v>
      </c>
      <c r="CK20" s="4">
        <v>1</v>
      </c>
      <c r="CL20" s="4">
        <v>9</v>
      </c>
      <c r="CN20" s="10">
        <f t="shared" ca="1" si="29"/>
        <v>0.74329514319382106</v>
      </c>
      <c r="CO20" s="11">
        <f t="shared" ca="1" si="30"/>
        <v>19</v>
      </c>
      <c r="CP20" s="4"/>
      <c r="CQ20" s="4">
        <v>20</v>
      </c>
      <c r="CR20" s="4">
        <v>3</v>
      </c>
      <c r="CS20" s="4">
        <v>2</v>
      </c>
    </row>
    <row r="21" spans="1:97" ht="54.95" customHeight="1" x14ac:dyDescent="0.25">
      <c r="A21" s="20"/>
      <c r="B21" s="13"/>
      <c r="C21" s="29"/>
      <c r="D21" s="29">
        <f ca="1">$AY5</f>
        <v>0</v>
      </c>
      <c r="E21" s="29">
        <f ca="1">$BD5</f>
        <v>0</v>
      </c>
      <c r="F21" s="29" t="str">
        <f ca="1">IF(AND(G21=0,H21=0),"",".")</f>
        <v>.</v>
      </c>
      <c r="G21" s="29">
        <f ca="1">$BI5</f>
        <v>4</v>
      </c>
      <c r="H21" s="29">
        <f ca="1">$BN5</f>
        <v>5</v>
      </c>
      <c r="I21" s="30"/>
      <c r="J21" s="28"/>
      <c r="K21" s="20"/>
      <c r="L21" s="13"/>
      <c r="M21" s="29"/>
      <c r="N21" s="29">
        <f ca="1">$AY6</f>
        <v>0</v>
      </c>
      <c r="O21" s="29">
        <f ca="1">$BD6</f>
        <v>0</v>
      </c>
      <c r="P21" s="29" t="str">
        <f ca="1">IF(AND(Q21=0,R21=0),"",".")</f>
        <v>.</v>
      </c>
      <c r="Q21" s="29">
        <f ca="1">$BI6</f>
        <v>8</v>
      </c>
      <c r="R21" s="29">
        <f ca="1">$BN6</f>
        <v>7</v>
      </c>
      <c r="S21" s="30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/>
      <c r="CA21" s="11"/>
      <c r="CB21" s="4"/>
      <c r="CC21" s="4"/>
      <c r="CD21" s="4"/>
      <c r="CE21" s="4"/>
      <c r="CG21" s="10">
        <f t="shared" ca="1" si="27"/>
        <v>0.39277795253006598</v>
      </c>
      <c r="CH21" s="11">
        <f t="shared" ca="1" si="28"/>
        <v>64</v>
      </c>
      <c r="CI21" s="4"/>
      <c r="CJ21" s="4">
        <v>21</v>
      </c>
      <c r="CK21" s="4">
        <v>2</v>
      </c>
      <c r="CL21" s="4">
        <v>0</v>
      </c>
      <c r="CN21" s="10">
        <f t="shared" ca="1" si="29"/>
        <v>0.73324826554834532</v>
      </c>
      <c r="CO21" s="11">
        <f t="shared" ca="1" si="30"/>
        <v>20</v>
      </c>
      <c r="CP21" s="4"/>
      <c r="CQ21" s="4">
        <v>21</v>
      </c>
      <c r="CR21" s="4">
        <v>3</v>
      </c>
      <c r="CS21" s="4">
        <v>3</v>
      </c>
    </row>
    <row r="22" spans="1:97" ht="54.95" customHeight="1" x14ac:dyDescent="0.25">
      <c r="A22" s="20"/>
      <c r="B22" s="13"/>
      <c r="C22" s="29" t="str">
        <f ca="1">IF(AND($AZ5=0,$AY5=0),"","＋")</f>
        <v/>
      </c>
      <c r="D22" s="29" t="str">
        <f ca="1">IF(AND($AZ5=0,$AY5=0),"＋",$AZ5)</f>
        <v>＋</v>
      </c>
      <c r="E22" s="29">
        <f ca="1">$BE5</f>
        <v>0</v>
      </c>
      <c r="F22" s="29" t="str">
        <f ca="1">IF(AND(G22=0,H22=0),"",".")</f>
        <v>.</v>
      </c>
      <c r="G22" s="29">
        <f ca="1">$BJ5</f>
        <v>6</v>
      </c>
      <c r="H22" s="29">
        <f ca="1">$BO5</f>
        <v>7</v>
      </c>
      <c r="I22" s="30"/>
      <c r="J22" s="28"/>
      <c r="K22" s="20"/>
      <c r="L22" s="13"/>
      <c r="M22" s="29" t="str">
        <f ca="1">IF(AND($AZ6=0,$AY6=0),"","＋")</f>
        <v/>
      </c>
      <c r="N22" s="29" t="str">
        <f ca="1">IF(AND($AZ6=0,$AY6=0),"＋",$AZ6)</f>
        <v>＋</v>
      </c>
      <c r="O22" s="29">
        <f ca="1">$BE6</f>
        <v>0</v>
      </c>
      <c r="P22" s="29" t="str">
        <f ca="1">IF(AND(Q22=0,R22=0),"",".")</f>
        <v>.</v>
      </c>
      <c r="Q22" s="29">
        <f ca="1">$BJ6</f>
        <v>9</v>
      </c>
      <c r="R22" s="29">
        <f ca="1">$BO6</f>
        <v>6</v>
      </c>
      <c r="S22" s="30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/>
      <c r="CA22" s="11"/>
      <c r="CB22" s="4"/>
      <c r="CC22" s="4"/>
      <c r="CD22" s="4"/>
      <c r="CE22" s="4"/>
      <c r="CG22" s="10">
        <f t="shared" ca="1" si="27"/>
        <v>0.52027155233741906</v>
      </c>
      <c r="CH22" s="11">
        <f t="shared" ca="1" si="28"/>
        <v>51</v>
      </c>
      <c r="CI22" s="4"/>
      <c r="CJ22" s="4">
        <v>22</v>
      </c>
      <c r="CK22" s="4">
        <v>2</v>
      </c>
      <c r="CL22" s="4">
        <v>1</v>
      </c>
      <c r="CN22" s="10">
        <f t="shared" ca="1" si="29"/>
        <v>0.29089965320642519</v>
      </c>
      <c r="CO22" s="11">
        <f t="shared" ca="1" si="30"/>
        <v>50</v>
      </c>
      <c r="CP22" s="4"/>
      <c r="CQ22" s="4">
        <v>22</v>
      </c>
      <c r="CR22" s="4">
        <v>3</v>
      </c>
      <c r="CS22" s="4">
        <v>4</v>
      </c>
    </row>
    <row r="23" spans="1:97" ht="54.95" customHeight="1" x14ac:dyDescent="0.25">
      <c r="A23" s="20"/>
      <c r="B23" s="13"/>
      <c r="C23" s="29"/>
      <c r="D23" s="29">
        <f ca="1">$AQ5</f>
        <v>0</v>
      </c>
      <c r="E23" s="29">
        <f ca="1">$AR5</f>
        <v>1</v>
      </c>
      <c r="F23" s="29" t="str">
        <f>$AS5</f>
        <v>.</v>
      </c>
      <c r="G23" s="29">
        <f ca="1">$AT5</f>
        <v>1</v>
      </c>
      <c r="H23" s="29">
        <f ca="1">$AU5</f>
        <v>2</v>
      </c>
      <c r="I23" s="30"/>
      <c r="J23" s="32"/>
      <c r="K23" s="33"/>
      <c r="L23" s="31"/>
      <c r="M23" s="29"/>
      <c r="N23" s="29">
        <f ca="1">$AQ6</f>
        <v>0</v>
      </c>
      <c r="O23" s="29">
        <f ca="1">$AR6</f>
        <v>1</v>
      </c>
      <c r="P23" s="29" t="str">
        <f>$AS6</f>
        <v>.</v>
      </c>
      <c r="Q23" s="29">
        <f ca="1">$AT6</f>
        <v>8</v>
      </c>
      <c r="R23" s="29">
        <f ca="1">$AU6</f>
        <v>3</v>
      </c>
      <c r="S23" s="30"/>
      <c r="T23" s="32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/>
      <c r="CA23" s="11"/>
      <c r="CB23" s="4"/>
      <c r="CC23" s="4"/>
      <c r="CD23" s="4"/>
      <c r="CE23" s="4"/>
      <c r="CG23" s="10">
        <f t="shared" ca="1" si="27"/>
        <v>0.77821800209405878</v>
      </c>
      <c r="CH23" s="11">
        <f t="shared" ca="1" si="28"/>
        <v>22</v>
      </c>
      <c r="CI23" s="4"/>
      <c r="CJ23" s="4">
        <v>23</v>
      </c>
      <c r="CK23" s="4">
        <v>2</v>
      </c>
      <c r="CL23" s="4">
        <v>2</v>
      </c>
      <c r="CN23" s="10">
        <f t="shared" ca="1" si="29"/>
        <v>0.97744921448495836</v>
      </c>
      <c r="CO23" s="11">
        <f t="shared" ca="1" si="30"/>
        <v>2</v>
      </c>
      <c r="CP23" s="4"/>
      <c r="CQ23" s="4">
        <v>23</v>
      </c>
      <c r="CR23" s="4">
        <v>3</v>
      </c>
      <c r="CS23" s="4">
        <v>5</v>
      </c>
    </row>
    <row r="24" spans="1:97" ht="9.9499999999999993" customHeight="1" x14ac:dyDescent="0.25">
      <c r="A24" s="34"/>
      <c r="B24" s="35"/>
      <c r="C24" s="35"/>
      <c r="D24" s="36"/>
      <c r="E24" s="37"/>
      <c r="F24" s="35"/>
      <c r="G24" s="35"/>
      <c r="H24" s="35"/>
      <c r="I24" s="35"/>
      <c r="J24" s="38"/>
      <c r="K24" s="34"/>
      <c r="L24" s="35"/>
      <c r="M24" s="35"/>
      <c r="N24" s="35"/>
      <c r="O24" s="35"/>
      <c r="P24" s="35"/>
      <c r="Q24" s="35"/>
      <c r="R24" s="35"/>
      <c r="S24" s="35"/>
      <c r="T24" s="38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/>
      <c r="CA24" s="11"/>
      <c r="CB24" s="4"/>
      <c r="CC24" s="4"/>
      <c r="CD24" s="4"/>
      <c r="CE24" s="4"/>
      <c r="CG24" s="10">
        <f t="shared" ca="1" si="27"/>
        <v>0.41909212725802103</v>
      </c>
      <c r="CH24" s="11">
        <f t="shared" ca="1" si="28"/>
        <v>60</v>
      </c>
      <c r="CI24" s="4"/>
      <c r="CJ24" s="4">
        <v>24</v>
      </c>
      <c r="CK24" s="4">
        <v>2</v>
      </c>
      <c r="CL24" s="4">
        <v>3</v>
      </c>
      <c r="CN24" s="10">
        <f t="shared" ca="1" si="29"/>
        <v>0.52909304163714843</v>
      </c>
      <c r="CO24" s="11">
        <f t="shared" ca="1" si="30"/>
        <v>34</v>
      </c>
      <c r="CP24" s="4"/>
      <c r="CQ24" s="4">
        <v>24</v>
      </c>
      <c r="CR24" s="4">
        <v>3</v>
      </c>
      <c r="CS24" s="4">
        <v>6</v>
      </c>
    </row>
    <row r="25" spans="1:97" ht="19.5" customHeight="1" thickBot="1" x14ac:dyDescent="0.3">
      <c r="A25" s="39"/>
      <c r="B25" s="17"/>
      <c r="C25" s="16" t="s">
        <v>118</v>
      </c>
      <c r="D25" s="40"/>
      <c r="E25" s="18"/>
      <c r="F25" s="17"/>
      <c r="G25" s="17"/>
      <c r="H25" s="17"/>
      <c r="I25" s="17"/>
      <c r="J25" s="19"/>
      <c r="K25" s="39"/>
      <c r="L25" s="17"/>
      <c r="M25" s="16" t="s">
        <v>81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/>
      <c r="CA25" s="11"/>
      <c r="CB25" s="4"/>
      <c r="CC25" s="4"/>
      <c r="CD25" s="4"/>
      <c r="CE25" s="4"/>
      <c r="CG25" s="10">
        <f t="shared" ca="1" si="27"/>
        <v>0.36132094798119407</v>
      </c>
      <c r="CH25" s="11">
        <f t="shared" ca="1" si="28"/>
        <v>67</v>
      </c>
      <c r="CI25" s="4"/>
      <c r="CJ25" s="4">
        <v>25</v>
      </c>
      <c r="CK25" s="4">
        <v>2</v>
      </c>
      <c r="CL25" s="4">
        <v>4</v>
      </c>
      <c r="CN25" s="10">
        <f t="shared" ca="1" si="29"/>
        <v>0.62985361460121336</v>
      </c>
      <c r="CO25" s="11">
        <f t="shared" ca="1" si="30"/>
        <v>28</v>
      </c>
      <c r="CP25" s="4"/>
      <c r="CQ25" s="4">
        <v>25</v>
      </c>
      <c r="CR25" s="4">
        <v>3</v>
      </c>
      <c r="CS25" s="4">
        <v>7</v>
      </c>
    </row>
    <row r="26" spans="1:97" ht="45.95" customHeight="1" thickBot="1" x14ac:dyDescent="0.3">
      <c r="A26" s="24"/>
      <c r="B26" s="25"/>
      <c r="C26" s="67" t="str">
        <f ca="1">$Y7/100&amp;$Z7&amp;$AA7/100&amp;$AB7</f>
        <v>0.75＋0.73＝</v>
      </c>
      <c r="D26" s="68"/>
      <c r="E26" s="68"/>
      <c r="F26" s="68"/>
      <c r="G26" s="78">
        <f ca="1">$AC7/100</f>
        <v>1.48</v>
      </c>
      <c r="H26" s="79"/>
      <c r="I26" s="21"/>
      <c r="J26" s="22"/>
      <c r="K26" s="20"/>
      <c r="L26" s="13"/>
      <c r="M26" s="67" t="str">
        <f ca="1">$Y8/100&amp;$Z8&amp;$AA8/100&amp;$AB8</f>
        <v>0.37＋0.71＝</v>
      </c>
      <c r="N26" s="68"/>
      <c r="O26" s="68"/>
      <c r="P26" s="68"/>
      <c r="Q26" s="78">
        <f ca="1">$AC8/100</f>
        <v>1.08</v>
      </c>
      <c r="R26" s="79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/>
      <c r="CA26" s="11"/>
      <c r="CB26" s="4"/>
      <c r="CC26" s="4"/>
      <c r="CD26" s="4"/>
      <c r="CE26" s="4"/>
      <c r="CG26" s="10">
        <f t="shared" ca="1" si="27"/>
        <v>0.55829136214342556</v>
      </c>
      <c r="CH26" s="11">
        <f t="shared" ca="1" si="28"/>
        <v>46</v>
      </c>
      <c r="CI26" s="4"/>
      <c r="CJ26" s="4">
        <v>26</v>
      </c>
      <c r="CK26" s="4">
        <v>2</v>
      </c>
      <c r="CL26" s="4">
        <v>5</v>
      </c>
      <c r="CN26" s="10">
        <f t="shared" ca="1" si="29"/>
        <v>0.18690652529669449</v>
      </c>
      <c r="CO26" s="11">
        <f t="shared" ca="1" si="30"/>
        <v>57</v>
      </c>
      <c r="CP26" s="4"/>
      <c r="CQ26" s="4">
        <v>26</v>
      </c>
      <c r="CR26" s="4">
        <v>3</v>
      </c>
      <c r="CS26" s="4">
        <v>8</v>
      </c>
    </row>
    <row r="27" spans="1:97" ht="9.9499999999999993" customHeight="1" x14ac:dyDescent="0.25">
      <c r="A27" s="20"/>
      <c r="B27" s="13"/>
      <c r="C27" s="41"/>
      <c r="D27" s="42"/>
      <c r="E27" s="43"/>
      <c r="F27" s="13"/>
      <c r="G27" s="13"/>
      <c r="H27" s="13"/>
      <c r="I27" s="13"/>
      <c r="J27" s="28"/>
      <c r="K27" s="20"/>
      <c r="L27" s="13"/>
      <c r="M27" s="41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/>
      <c r="CA27" s="11"/>
      <c r="CB27" s="4"/>
      <c r="CC27" s="4"/>
      <c r="CD27" s="4"/>
      <c r="CE27" s="4"/>
      <c r="CG27" s="10">
        <f t="shared" ca="1" si="27"/>
        <v>8.1581516818117983E-2</v>
      </c>
      <c r="CH27" s="11">
        <f t="shared" ca="1" si="28"/>
        <v>89</v>
      </c>
      <c r="CI27" s="4"/>
      <c r="CJ27" s="4">
        <v>27</v>
      </c>
      <c r="CK27" s="4">
        <v>2</v>
      </c>
      <c r="CL27" s="4">
        <v>6</v>
      </c>
      <c r="CN27" s="10">
        <f t="shared" ca="1" si="29"/>
        <v>0.6007154514449311</v>
      </c>
      <c r="CO27" s="11">
        <f t="shared" ca="1" si="30"/>
        <v>29</v>
      </c>
      <c r="CP27" s="4"/>
      <c r="CQ27" s="4">
        <v>27</v>
      </c>
      <c r="CR27" s="4">
        <v>3</v>
      </c>
      <c r="CS27" s="4">
        <v>9</v>
      </c>
    </row>
    <row r="28" spans="1:97" ht="54.95" customHeight="1" x14ac:dyDescent="0.25">
      <c r="A28" s="20"/>
      <c r="B28" s="13"/>
      <c r="C28" s="29"/>
      <c r="D28" s="29">
        <f ca="1">$AY7</f>
        <v>0</v>
      </c>
      <c r="E28" s="29">
        <f ca="1">$BD7</f>
        <v>0</v>
      </c>
      <c r="F28" s="29" t="str">
        <f ca="1">IF(AND(G28=0,H28=0),"",".")</f>
        <v>.</v>
      </c>
      <c r="G28" s="29">
        <f ca="1">$BI7</f>
        <v>7</v>
      </c>
      <c r="H28" s="29">
        <f ca="1">$BN7</f>
        <v>5</v>
      </c>
      <c r="I28" s="30"/>
      <c r="J28" s="28"/>
      <c r="K28" s="20"/>
      <c r="L28" s="13"/>
      <c r="M28" s="29"/>
      <c r="N28" s="29">
        <f ca="1">$AY8</f>
        <v>0</v>
      </c>
      <c r="O28" s="29">
        <f ca="1">$BD8</f>
        <v>0</v>
      </c>
      <c r="P28" s="29" t="str">
        <f ca="1">IF(AND(Q28=0,R28=0),"",".")</f>
        <v>.</v>
      </c>
      <c r="Q28" s="29">
        <f ca="1">$BI8</f>
        <v>3</v>
      </c>
      <c r="R28" s="29">
        <f ca="1">$BN8</f>
        <v>7</v>
      </c>
      <c r="S28" s="30"/>
      <c r="T28" s="28"/>
      <c r="BS28" s="10"/>
      <c r="BT28" s="11"/>
      <c r="BU28" s="11"/>
      <c r="BV28" s="4"/>
      <c r="BW28" s="4"/>
      <c r="BX28" s="4"/>
      <c r="BY28" s="4"/>
      <c r="BZ28" s="10"/>
      <c r="CA28" s="11"/>
      <c r="CB28" s="4"/>
      <c r="CC28" s="4"/>
      <c r="CD28" s="4"/>
      <c r="CE28" s="4"/>
      <c r="CG28" s="10">
        <f t="shared" ca="1" si="27"/>
        <v>0.42414244985274274</v>
      </c>
      <c r="CH28" s="11">
        <f t="shared" ca="1" si="28"/>
        <v>58</v>
      </c>
      <c r="CI28" s="4"/>
      <c r="CJ28" s="4">
        <v>28</v>
      </c>
      <c r="CK28" s="4">
        <v>2</v>
      </c>
      <c r="CL28" s="4">
        <v>7</v>
      </c>
      <c r="CN28" s="10">
        <f t="shared" ca="1" si="29"/>
        <v>0.89136789744904232</v>
      </c>
      <c r="CO28" s="11">
        <f t="shared" ca="1" si="30"/>
        <v>7</v>
      </c>
      <c r="CP28" s="4"/>
      <c r="CQ28" s="4">
        <v>28</v>
      </c>
      <c r="CR28" s="4">
        <v>4</v>
      </c>
      <c r="CS28" s="4">
        <v>1</v>
      </c>
    </row>
    <row r="29" spans="1:97" ht="54.95" customHeight="1" x14ac:dyDescent="0.25">
      <c r="A29" s="20"/>
      <c r="B29" s="13"/>
      <c r="C29" s="29" t="str">
        <f ca="1">IF(AND($AZ7=0,$AY7=0),"","＋")</f>
        <v/>
      </c>
      <c r="D29" s="29" t="str">
        <f ca="1">IF(AND($AZ7=0,$AY7=0),"＋",$AZ7)</f>
        <v>＋</v>
      </c>
      <c r="E29" s="29">
        <f ca="1">$BE7</f>
        <v>0</v>
      </c>
      <c r="F29" s="29" t="str">
        <f ca="1">IF(AND(G29=0,H29=0),"",".")</f>
        <v>.</v>
      </c>
      <c r="G29" s="29">
        <f ca="1">$BJ7</f>
        <v>7</v>
      </c>
      <c r="H29" s="29">
        <f ca="1">$BO7</f>
        <v>3</v>
      </c>
      <c r="I29" s="30"/>
      <c r="J29" s="28"/>
      <c r="K29" s="20"/>
      <c r="L29" s="13"/>
      <c r="M29" s="29" t="str">
        <f ca="1">IF(AND($AZ8=0,$AY8=0),"","＋")</f>
        <v/>
      </c>
      <c r="N29" s="29" t="str">
        <f ca="1">IF(AND($AZ8=0,$AY8=0),"＋",$AZ8)</f>
        <v>＋</v>
      </c>
      <c r="O29" s="29">
        <f ca="1">$BE8</f>
        <v>0</v>
      </c>
      <c r="P29" s="29" t="str">
        <f ca="1">IF(AND(Q29=0,R29=0),"",".")</f>
        <v>.</v>
      </c>
      <c r="Q29" s="29">
        <f ca="1">$BJ8</f>
        <v>7</v>
      </c>
      <c r="R29" s="29">
        <f ca="1">$BO8</f>
        <v>1</v>
      </c>
      <c r="S29" s="30"/>
      <c r="T29" s="28"/>
      <c r="BS29" s="10"/>
      <c r="BT29" s="11"/>
      <c r="BU29" s="11"/>
      <c r="BV29" s="4"/>
      <c r="BW29" s="4"/>
      <c r="BX29" s="4"/>
      <c r="BY29" s="4"/>
      <c r="BZ29" s="10"/>
      <c r="CA29" s="11"/>
      <c r="CB29" s="4"/>
      <c r="CC29" s="4"/>
      <c r="CD29" s="4"/>
      <c r="CE29" s="4"/>
      <c r="CG29" s="10">
        <f t="shared" ca="1" si="27"/>
        <v>2.3901605360672873E-2</v>
      </c>
      <c r="CH29" s="11">
        <f t="shared" ca="1" si="28"/>
        <v>96</v>
      </c>
      <c r="CI29" s="4"/>
      <c r="CJ29" s="4">
        <v>29</v>
      </c>
      <c r="CK29" s="4">
        <v>2</v>
      </c>
      <c r="CL29" s="4">
        <v>8</v>
      </c>
      <c r="CN29" s="10">
        <f t="shared" ca="1" si="29"/>
        <v>0.26693924658645518</v>
      </c>
      <c r="CO29" s="11">
        <f t="shared" ca="1" si="30"/>
        <v>53</v>
      </c>
      <c r="CP29" s="4"/>
      <c r="CQ29" s="4">
        <v>29</v>
      </c>
      <c r="CR29" s="4">
        <v>4</v>
      </c>
      <c r="CS29" s="4">
        <v>2</v>
      </c>
    </row>
    <row r="30" spans="1:97" ht="54.95" customHeight="1" x14ac:dyDescent="0.25">
      <c r="A30" s="20"/>
      <c r="B30" s="13"/>
      <c r="C30" s="29"/>
      <c r="D30" s="29">
        <f ca="1">$AQ7</f>
        <v>0</v>
      </c>
      <c r="E30" s="29">
        <f ca="1">$AR7</f>
        <v>1</v>
      </c>
      <c r="F30" s="29" t="str">
        <f>$AS7</f>
        <v>.</v>
      </c>
      <c r="G30" s="29">
        <f ca="1">$AT7</f>
        <v>4</v>
      </c>
      <c r="H30" s="29">
        <f ca="1">$AU7</f>
        <v>8</v>
      </c>
      <c r="I30" s="30"/>
      <c r="J30" s="32"/>
      <c r="K30" s="33"/>
      <c r="L30" s="31"/>
      <c r="M30" s="29"/>
      <c r="N30" s="29">
        <f ca="1">$AQ8</f>
        <v>0</v>
      </c>
      <c r="O30" s="29">
        <f ca="1">$AR8</f>
        <v>1</v>
      </c>
      <c r="P30" s="29" t="str">
        <f>$AS8</f>
        <v>.</v>
      </c>
      <c r="Q30" s="29">
        <f ca="1">$AT8</f>
        <v>0</v>
      </c>
      <c r="R30" s="29">
        <f ca="1">$AU8</f>
        <v>8</v>
      </c>
      <c r="S30" s="30"/>
      <c r="T30" s="32"/>
      <c r="BS30" s="10"/>
      <c r="BT30" s="11"/>
      <c r="BU30" s="11"/>
      <c r="BV30" s="4"/>
      <c r="BW30" s="4"/>
      <c r="BX30" s="4"/>
      <c r="BY30" s="4"/>
      <c r="BZ30" s="10"/>
      <c r="CA30" s="11"/>
      <c r="CB30" s="4"/>
      <c r="CC30" s="4"/>
      <c r="CD30" s="4"/>
      <c r="CE30" s="4"/>
      <c r="CG30" s="10">
        <f t="shared" ca="1" si="27"/>
        <v>0.52144141601403993</v>
      </c>
      <c r="CH30" s="11">
        <f t="shared" ca="1" si="28"/>
        <v>50</v>
      </c>
      <c r="CI30" s="4"/>
      <c r="CJ30" s="4">
        <v>30</v>
      </c>
      <c r="CK30" s="4">
        <v>2</v>
      </c>
      <c r="CL30" s="4">
        <v>9</v>
      </c>
      <c r="CN30" s="10">
        <f t="shared" ca="1" si="29"/>
        <v>0.10612905135430573</v>
      </c>
      <c r="CO30" s="11">
        <f t="shared" ca="1" si="30"/>
        <v>65</v>
      </c>
      <c r="CP30" s="4"/>
      <c r="CQ30" s="4">
        <v>30</v>
      </c>
      <c r="CR30" s="4">
        <v>4</v>
      </c>
      <c r="CS30" s="4">
        <v>3</v>
      </c>
    </row>
    <row r="31" spans="1:97" ht="9.9499999999999993" customHeight="1" x14ac:dyDescent="0.25">
      <c r="A31" s="34"/>
      <c r="B31" s="35"/>
      <c r="C31" s="35"/>
      <c r="D31" s="35"/>
      <c r="E31" s="37"/>
      <c r="F31" s="35"/>
      <c r="G31" s="35"/>
      <c r="H31" s="35"/>
      <c r="I31" s="35"/>
      <c r="J31" s="38"/>
      <c r="K31" s="34"/>
      <c r="L31" s="35"/>
      <c r="M31" s="35"/>
      <c r="N31" s="35"/>
      <c r="O31" s="35"/>
      <c r="P31" s="35"/>
      <c r="Q31" s="35"/>
      <c r="R31" s="35"/>
      <c r="S31" s="35"/>
      <c r="T31" s="38"/>
      <c r="BS31" s="10"/>
      <c r="BT31" s="11"/>
      <c r="BU31" s="11"/>
      <c r="BV31" s="4"/>
      <c r="BW31" s="4"/>
      <c r="BX31" s="4"/>
      <c r="BY31" s="4"/>
      <c r="BZ31" s="10"/>
      <c r="CA31" s="11"/>
      <c r="CB31" s="4"/>
      <c r="CC31" s="4"/>
      <c r="CD31" s="4"/>
      <c r="CE31" s="4"/>
      <c r="CG31" s="10">
        <f t="shared" ca="1" si="27"/>
        <v>0.33835374066257651</v>
      </c>
      <c r="CH31" s="11">
        <f t="shared" ca="1" si="28"/>
        <v>69</v>
      </c>
      <c r="CI31" s="4"/>
      <c r="CJ31" s="4">
        <v>31</v>
      </c>
      <c r="CK31" s="4">
        <v>3</v>
      </c>
      <c r="CL31" s="4">
        <v>0</v>
      </c>
      <c r="CN31" s="10">
        <f t="shared" ca="1" si="29"/>
        <v>0.3613885229522722</v>
      </c>
      <c r="CO31" s="11">
        <f t="shared" ca="1" si="30"/>
        <v>41</v>
      </c>
      <c r="CP31" s="4"/>
      <c r="CQ31" s="4">
        <v>31</v>
      </c>
      <c r="CR31" s="4">
        <v>4</v>
      </c>
      <c r="CS31" s="4">
        <v>4</v>
      </c>
    </row>
    <row r="32" spans="1:97" ht="50.1" customHeight="1" thickBot="1" x14ac:dyDescent="0.3">
      <c r="A32" s="81" t="str">
        <f>A1</f>
        <v>小数 たし算 小数第二位 (0.11) ミックス ８問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0">
        <f>S1</f>
        <v>1</v>
      </c>
      <c r="T32" s="80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/>
      <c r="CA32" s="11"/>
      <c r="CB32" s="4"/>
      <c r="CC32" s="4"/>
      <c r="CD32" s="4"/>
      <c r="CE32" s="4"/>
      <c r="CG32" s="10">
        <f t="shared" ca="1" si="27"/>
        <v>0.740293608963279</v>
      </c>
      <c r="CH32" s="11">
        <f t="shared" ca="1" si="28"/>
        <v>27</v>
      </c>
      <c r="CI32" s="4"/>
      <c r="CJ32" s="4">
        <v>32</v>
      </c>
      <c r="CK32" s="4">
        <v>3</v>
      </c>
      <c r="CL32" s="4">
        <v>1</v>
      </c>
      <c r="CM32" s="4"/>
      <c r="CN32" s="10">
        <f t="shared" ca="1" si="29"/>
        <v>7.7792486698541774E-2</v>
      </c>
      <c r="CO32" s="11">
        <f t="shared" ca="1" si="30"/>
        <v>68</v>
      </c>
      <c r="CP32" s="4"/>
      <c r="CQ32" s="4">
        <v>32</v>
      </c>
      <c r="CR32" s="4">
        <v>4</v>
      </c>
      <c r="CS32" s="4">
        <v>5</v>
      </c>
    </row>
    <row r="33" spans="1:97" ht="54.95" customHeight="1" thickBot="1" x14ac:dyDescent="0.3">
      <c r="A33" s="71" t="str">
        <f t="shared" ref="A33:F33" si="31">A2</f>
        <v>　　月  　 　日</v>
      </c>
      <c r="B33" s="72"/>
      <c r="C33" s="72"/>
      <c r="D33" s="72"/>
      <c r="E33" s="73"/>
      <c r="F33" s="74" t="str">
        <f t="shared" si="31"/>
        <v>名前</v>
      </c>
      <c r="G33" s="74"/>
      <c r="H33" s="74"/>
      <c r="I33" s="75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7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/>
      <c r="CA33" s="11"/>
      <c r="CB33" s="4"/>
      <c r="CC33" s="4"/>
      <c r="CD33" s="4"/>
      <c r="CE33" s="4"/>
      <c r="CG33" s="10">
        <f t="shared" ca="1" si="27"/>
        <v>0.30950433610669137</v>
      </c>
      <c r="CH33" s="11">
        <f t="shared" ca="1" si="28"/>
        <v>73</v>
      </c>
      <c r="CI33" s="4"/>
      <c r="CJ33" s="4">
        <v>33</v>
      </c>
      <c r="CK33" s="4">
        <v>3</v>
      </c>
      <c r="CL33" s="4">
        <v>2</v>
      </c>
      <c r="CN33" s="10">
        <f t="shared" ca="1" si="29"/>
        <v>0.83684972799931356</v>
      </c>
      <c r="CO33" s="11">
        <f t="shared" ca="1" si="30"/>
        <v>13</v>
      </c>
      <c r="CP33" s="4"/>
      <c r="CQ33" s="4">
        <v>33</v>
      </c>
      <c r="CR33" s="4">
        <v>4</v>
      </c>
      <c r="CS33" s="4">
        <v>6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/>
      <c r="CA34" s="11"/>
      <c r="CB34" s="4"/>
      <c r="CC34" s="4"/>
      <c r="CD34" s="4"/>
      <c r="CE34" s="4"/>
      <c r="CG34" s="10">
        <f t="shared" ca="1" si="27"/>
        <v>0.34422203042512534</v>
      </c>
      <c r="CH34" s="11">
        <f t="shared" ca="1" si="28"/>
        <v>68</v>
      </c>
      <c r="CI34" s="4"/>
      <c r="CJ34" s="4">
        <v>34</v>
      </c>
      <c r="CK34" s="4">
        <v>3</v>
      </c>
      <c r="CL34" s="4">
        <v>3</v>
      </c>
      <c r="CN34" s="10">
        <f t="shared" ca="1" si="29"/>
        <v>0.77768587029950464</v>
      </c>
      <c r="CO34" s="11">
        <f t="shared" ca="1" si="30"/>
        <v>17</v>
      </c>
      <c r="CP34" s="4"/>
      <c r="CQ34" s="4">
        <v>34</v>
      </c>
      <c r="CR34" s="4">
        <v>4</v>
      </c>
      <c r="CS34" s="4">
        <v>7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41</v>
      </c>
      <c r="AB35" s="3" t="s">
        <v>40</v>
      </c>
      <c r="AC35" s="4"/>
      <c r="BS35" s="10"/>
      <c r="BT35" s="11"/>
      <c r="BU35" s="11"/>
      <c r="BV35" s="4"/>
      <c r="BW35" s="4"/>
      <c r="BX35" s="4"/>
      <c r="BY35" s="4"/>
      <c r="BZ35" s="10"/>
      <c r="CA35" s="11"/>
      <c r="CB35" s="4"/>
      <c r="CC35" s="4"/>
      <c r="CD35" s="4"/>
      <c r="CE35" s="4"/>
      <c r="CG35" s="10">
        <f t="shared" ca="1" si="27"/>
        <v>0.61470077401836676</v>
      </c>
      <c r="CH35" s="11">
        <f t="shared" ca="1" si="28"/>
        <v>42</v>
      </c>
      <c r="CI35" s="4"/>
      <c r="CJ35" s="4">
        <v>35</v>
      </c>
      <c r="CK35" s="4">
        <v>3</v>
      </c>
      <c r="CL35" s="4">
        <v>4</v>
      </c>
      <c r="CN35" s="10">
        <f t="shared" ca="1" si="29"/>
        <v>0.11757583836318786</v>
      </c>
      <c r="CO35" s="11">
        <f t="shared" ca="1" si="30"/>
        <v>63</v>
      </c>
      <c r="CP35" s="4"/>
      <c r="CQ35" s="4">
        <v>35</v>
      </c>
      <c r="CR35" s="4">
        <v>4</v>
      </c>
      <c r="CS35" s="4">
        <v>8</v>
      </c>
    </row>
    <row r="36" spans="1:97" ht="45.95" customHeight="1" thickBot="1" x14ac:dyDescent="0.3">
      <c r="A36" s="45"/>
      <c r="B36" s="46"/>
      <c r="C36" s="67" t="str">
        <f t="shared" ref="C36" ca="1" si="32">C5</f>
        <v>0.92＋0.12＝</v>
      </c>
      <c r="D36" s="68"/>
      <c r="E36" s="68"/>
      <c r="F36" s="68"/>
      <c r="G36" s="69">
        <f ca="1">G5</f>
        <v>1.04</v>
      </c>
      <c r="H36" s="70"/>
      <c r="I36" s="47"/>
      <c r="J36" s="48"/>
      <c r="K36" s="25"/>
      <c r="L36" s="25"/>
      <c r="M36" s="67" t="str">
        <f t="shared" ref="M36" ca="1" si="33">M5</f>
        <v>0.01＋0.68＝</v>
      </c>
      <c r="N36" s="68"/>
      <c r="O36" s="68"/>
      <c r="P36" s="68"/>
      <c r="Q36" s="69">
        <f ca="1">Q5</f>
        <v>0.69</v>
      </c>
      <c r="R36" s="70"/>
      <c r="S36" s="47"/>
      <c r="T36" s="28"/>
      <c r="Y36" s="4" t="s">
        <v>119</v>
      </c>
      <c r="Z36" s="4" t="str">
        <f ca="1">IF(AND($AA36=0,$AB36=0),"OKA",IF(AB36=0,"OKB","NO"))</f>
        <v>NO</v>
      </c>
      <c r="AA36" s="49">
        <f t="shared" ref="AA36:AB47" ca="1" si="34">AT1</f>
        <v>0</v>
      </c>
      <c r="AB36" s="49">
        <f t="shared" ca="1" si="34"/>
        <v>4</v>
      </c>
      <c r="AC36" s="4"/>
      <c r="BS36" s="10"/>
      <c r="BT36" s="11"/>
      <c r="BU36" s="11"/>
      <c r="BV36" s="4"/>
      <c r="BW36" s="4"/>
      <c r="BX36" s="4"/>
      <c r="BY36" s="4"/>
      <c r="BZ36" s="10"/>
      <c r="CA36" s="11"/>
      <c r="CB36" s="4"/>
      <c r="CC36" s="4"/>
      <c r="CD36" s="4"/>
      <c r="CE36" s="4"/>
      <c r="CG36" s="10">
        <f t="shared" ca="1" si="27"/>
        <v>0.90701438398906187</v>
      </c>
      <c r="CH36" s="11">
        <f t="shared" ca="1" si="28"/>
        <v>13</v>
      </c>
      <c r="CI36" s="4"/>
      <c r="CJ36" s="4">
        <v>36</v>
      </c>
      <c r="CK36" s="4">
        <v>3</v>
      </c>
      <c r="CL36" s="4">
        <v>5</v>
      </c>
      <c r="CN36" s="10">
        <f t="shared" ca="1" si="29"/>
        <v>0.25272532999440767</v>
      </c>
      <c r="CO36" s="11">
        <f t="shared" ca="1" si="30"/>
        <v>54</v>
      </c>
      <c r="CP36" s="4"/>
      <c r="CQ36" s="4">
        <v>36</v>
      </c>
      <c r="CR36" s="4">
        <v>4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41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5">IF(AND($AA37=0,$AB37=0),"OKA",IF(AB37=0,"OKB","NO"))</f>
        <v>NO</v>
      </c>
      <c r="AA37" s="49">
        <f t="shared" ca="1" si="34"/>
        <v>6</v>
      </c>
      <c r="AB37" s="49">
        <f t="shared" ca="1" si="34"/>
        <v>9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4.9961530516285713E-2</v>
      </c>
      <c r="CH37" s="11">
        <f t="shared" ca="1" si="28"/>
        <v>95</v>
      </c>
      <c r="CI37" s="4"/>
      <c r="CJ37" s="4">
        <v>37</v>
      </c>
      <c r="CK37" s="4">
        <v>3</v>
      </c>
      <c r="CL37" s="4">
        <v>6</v>
      </c>
      <c r="CN37" s="10">
        <f t="shared" ca="1" si="29"/>
        <v>9.03385215938588E-2</v>
      </c>
      <c r="CO37" s="11">
        <f t="shared" ca="1" si="30"/>
        <v>66</v>
      </c>
      <c r="CP37" s="4"/>
      <c r="CQ37" s="4">
        <v>37</v>
      </c>
      <c r="CR37" s="4">
        <v>5</v>
      </c>
      <c r="CS37" s="4">
        <v>1</v>
      </c>
    </row>
    <row r="38" spans="1:97" ht="54.95" customHeight="1" x14ac:dyDescent="0.25">
      <c r="A38" s="20"/>
      <c r="B38" s="13"/>
      <c r="C38" s="50"/>
      <c r="D38" s="51">
        <f t="shared" ref="C38:H40" ca="1" si="36">D7</f>
        <v>0</v>
      </c>
      <c r="E38" s="52">
        <f t="shared" ca="1" si="36"/>
        <v>0</v>
      </c>
      <c r="F38" s="52" t="str">
        <f t="shared" ca="1" si="36"/>
        <v>.</v>
      </c>
      <c r="G38" s="53">
        <f t="shared" ca="1" si="36"/>
        <v>9</v>
      </c>
      <c r="H38" s="53">
        <f t="shared" ca="1" si="36"/>
        <v>2</v>
      </c>
      <c r="I38" s="30"/>
      <c r="J38" s="28"/>
      <c r="K38" s="13"/>
      <c r="L38" s="13"/>
      <c r="M38" s="50"/>
      <c r="N38" s="51">
        <f t="shared" ref="N38:R38" ca="1" si="37">N7</f>
        <v>0</v>
      </c>
      <c r="O38" s="52">
        <f t="shared" ca="1" si="37"/>
        <v>0</v>
      </c>
      <c r="P38" s="52" t="str">
        <f t="shared" ca="1" si="37"/>
        <v>.</v>
      </c>
      <c r="Q38" s="53">
        <f t="shared" ca="1" si="37"/>
        <v>0</v>
      </c>
      <c r="R38" s="53">
        <f t="shared" ca="1" si="37"/>
        <v>1</v>
      </c>
      <c r="S38" s="30"/>
      <c r="T38" s="28"/>
      <c r="Y38" s="4" t="s">
        <v>85</v>
      </c>
      <c r="Z38" s="4" t="str">
        <f t="shared" ca="1" si="35"/>
        <v>NO</v>
      </c>
      <c r="AA38" s="49">
        <f t="shared" ca="1" si="34"/>
        <v>6</v>
      </c>
      <c r="AB38" s="49">
        <f t="shared" ca="1" si="34"/>
        <v>5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0.7158050137645563</v>
      </c>
      <c r="CH38" s="11">
        <f t="shared" ca="1" si="28"/>
        <v>31</v>
      </c>
      <c r="CI38" s="4"/>
      <c r="CJ38" s="4">
        <v>38</v>
      </c>
      <c r="CK38" s="4">
        <v>3</v>
      </c>
      <c r="CL38" s="4">
        <v>7</v>
      </c>
      <c r="CN38" s="10">
        <f t="shared" ca="1" si="29"/>
        <v>0.82398141780730627</v>
      </c>
      <c r="CO38" s="11">
        <f t="shared" ca="1" si="30"/>
        <v>15</v>
      </c>
      <c r="CP38" s="4"/>
      <c r="CQ38" s="4">
        <v>38</v>
      </c>
      <c r="CR38" s="4">
        <v>5</v>
      </c>
      <c r="CS38" s="4">
        <v>2</v>
      </c>
    </row>
    <row r="39" spans="1:97" ht="54.95" customHeight="1" thickBot="1" x14ac:dyDescent="0.3">
      <c r="A39" s="20"/>
      <c r="B39" s="13"/>
      <c r="C39" s="54" t="str">
        <f t="shared" ca="1" si="36"/>
        <v/>
      </c>
      <c r="D39" s="55" t="str">
        <f t="shared" ca="1" si="36"/>
        <v>＋</v>
      </c>
      <c r="E39" s="56">
        <f t="shared" ca="1" si="36"/>
        <v>0</v>
      </c>
      <c r="F39" s="56" t="str">
        <f t="shared" ca="1" si="36"/>
        <v>.</v>
      </c>
      <c r="G39" s="57">
        <f t="shared" ca="1" si="36"/>
        <v>1</v>
      </c>
      <c r="H39" s="57">
        <f t="shared" ca="1" si="36"/>
        <v>2</v>
      </c>
      <c r="I39" s="30"/>
      <c r="J39" s="28"/>
      <c r="K39" s="13"/>
      <c r="L39" s="13"/>
      <c r="M39" s="54" t="str">
        <f t="shared" ref="M39:R40" ca="1" si="38">M8</f>
        <v/>
      </c>
      <c r="N39" s="55" t="str">
        <f t="shared" ca="1" si="38"/>
        <v>＋</v>
      </c>
      <c r="O39" s="56">
        <f t="shared" ca="1" si="38"/>
        <v>0</v>
      </c>
      <c r="P39" s="56" t="str">
        <f t="shared" ca="1" si="38"/>
        <v>.</v>
      </c>
      <c r="Q39" s="57">
        <f t="shared" ca="1" si="38"/>
        <v>6</v>
      </c>
      <c r="R39" s="57">
        <f t="shared" ca="1" si="38"/>
        <v>8</v>
      </c>
      <c r="S39" s="30"/>
      <c r="T39" s="28"/>
      <c r="V39" s="58"/>
      <c r="Y39" s="4" t="s">
        <v>27</v>
      </c>
      <c r="Z39" s="4" t="str">
        <f t="shared" ca="1" si="35"/>
        <v>NO</v>
      </c>
      <c r="AA39" s="49">
        <f t="shared" ca="1" si="34"/>
        <v>6</v>
      </c>
      <c r="AB39" s="49">
        <f t="shared" ca="1" si="34"/>
        <v>5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0.36899309942848302</v>
      </c>
      <c r="CH39" s="11">
        <f t="shared" ca="1" si="28"/>
        <v>65</v>
      </c>
      <c r="CI39" s="4"/>
      <c r="CJ39" s="4">
        <v>39</v>
      </c>
      <c r="CK39" s="4">
        <v>3</v>
      </c>
      <c r="CL39" s="4">
        <v>8</v>
      </c>
      <c r="CN39" s="10">
        <f t="shared" ca="1" si="29"/>
        <v>0.45654298363542756</v>
      </c>
      <c r="CO39" s="11">
        <f t="shared" ca="1" si="30"/>
        <v>37</v>
      </c>
      <c r="CP39" s="4"/>
      <c r="CQ39" s="4">
        <v>39</v>
      </c>
      <c r="CR39" s="4">
        <v>5</v>
      </c>
      <c r="CS39" s="4">
        <v>3</v>
      </c>
    </row>
    <row r="40" spans="1:97" ht="54.95" customHeight="1" x14ac:dyDescent="0.25">
      <c r="A40" s="20"/>
      <c r="B40" s="13"/>
      <c r="C40" s="59"/>
      <c r="D40" s="60">
        <f ca="1">D9</f>
        <v>0</v>
      </c>
      <c r="E40" s="61">
        <f t="shared" ca="1" si="36"/>
        <v>1</v>
      </c>
      <c r="F40" s="61" t="str">
        <f t="shared" si="36"/>
        <v>.</v>
      </c>
      <c r="G40" s="62">
        <f t="shared" ca="1" si="36"/>
        <v>0</v>
      </c>
      <c r="H40" s="63">
        <f t="shared" ca="1" si="36"/>
        <v>4</v>
      </c>
      <c r="I40" s="64"/>
      <c r="J40" s="28"/>
      <c r="K40" s="13"/>
      <c r="L40" s="13"/>
      <c r="M40" s="59"/>
      <c r="N40" s="60">
        <f ca="1">N9</f>
        <v>0</v>
      </c>
      <c r="O40" s="61">
        <f t="shared" ca="1" si="38"/>
        <v>0</v>
      </c>
      <c r="P40" s="61" t="str">
        <f t="shared" si="38"/>
        <v>.</v>
      </c>
      <c r="Q40" s="62">
        <f t="shared" ca="1" si="38"/>
        <v>6</v>
      </c>
      <c r="R40" s="63">
        <f t="shared" ca="1" si="38"/>
        <v>9</v>
      </c>
      <c r="S40" s="64"/>
      <c r="T40" s="28"/>
      <c r="V40" s="58"/>
      <c r="Y40" s="4" t="s">
        <v>28</v>
      </c>
      <c r="Z40" s="4" t="str">
        <f t="shared" ca="1" si="35"/>
        <v>NO</v>
      </c>
      <c r="AA40" s="49">
        <f t="shared" ca="1" si="34"/>
        <v>1</v>
      </c>
      <c r="AB40" s="49">
        <f t="shared" ca="1" si="34"/>
        <v>2</v>
      </c>
      <c r="AC40" s="58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0.91756319658979379</v>
      </c>
      <c r="CH40" s="11">
        <f t="shared" ca="1" si="28"/>
        <v>10</v>
      </c>
      <c r="CI40" s="4"/>
      <c r="CJ40" s="4">
        <v>40</v>
      </c>
      <c r="CK40" s="4">
        <v>3</v>
      </c>
      <c r="CL40" s="4">
        <v>9</v>
      </c>
      <c r="CN40" s="10">
        <f t="shared" ca="1" si="29"/>
        <v>0.23195963171176115</v>
      </c>
      <c r="CO40" s="11">
        <f t="shared" ca="1" si="30"/>
        <v>56</v>
      </c>
      <c r="CP40" s="4"/>
      <c r="CQ40" s="4">
        <v>40</v>
      </c>
      <c r="CR40" s="4">
        <v>5</v>
      </c>
      <c r="CS40" s="4">
        <v>4</v>
      </c>
    </row>
    <row r="41" spans="1:97" ht="9.9499999999999993" customHeight="1" x14ac:dyDescent="0.25">
      <c r="A41" s="34"/>
      <c r="B41" s="35"/>
      <c r="C41" s="35"/>
      <c r="D41" s="36"/>
      <c r="E41" s="37"/>
      <c r="F41" s="35"/>
      <c r="G41" s="35"/>
      <c r="H41" s="35"/>
      <c r="I41" s="35"/>
      <c r="J41" s="38"/>
      <c r="K41" s="35"/>
      <c r="L41" s="35"/>
      <c r="M41" s="35"/>
      <c r="N41" s="35"/>
      <c r="O41" s="35"/>
      <c r="P41" s="35"/>
      <c r="Q41" s="35"/>
      <c r="R41" s="35"/>
      <c r="S41" s="35"/>
      <c r="T41" s="38"/>
      <c r="Y41" s="4" t="s">
        <v>29</v>
      </c>
      <c r="Z41" s="4" t="str">
        <f t="shared" ca="1" si="35"/>
        <v>NO</v>
      </c>
      <c r="AA41" s="49">
        <f t="shared" ca="1" si="34"/>
        <v>8</v>
      </c>
      <c r="AB41" s="49">
        <f t="shared" ca="1" si="34"/>
        <v>3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9.6596358390459436E-3</v>
      </c>
      <c r="CH41" s="11">
        <f t="shared" ca="1" si="28"/>
        <v>98</v>
      </c>
      <c r="CI41" s="4"/>
      <c r="CJ41" s="4">
        <v>41</v>
      </c>
      <c r="CK41" s="4">
        <v>4</v>
      </c>
      <c r="CL41" s="4">
        <v>0</v>
      </c>
      <c r="CN41" s="10">
        <f t="shared" ca="1" si="29"/>
        <v>0.30139663331261513</v>
      </c>
      <c r="CO41" s="11">
        <f t="shared" ca="1" si="30"/>
        <v>48</v>
      </c>
      <c r="CP41" s="4"/>
      <c r="CQ41" s="4">
        <v>41</v>
      </c>
      <c r="CR41" s="4">
        <v>5</v>
      </c>
      <c r="CS41" s="4">
        <v>5</v>
      </c>
    </row>
    <row r="42" spans="1:97" ht="18.75" customHeight="1" thickBot="1" x14ac:dyDescent="0.3">
      <c r="A42" s="39"/>
      <c r="B42" s="17"/>
      <c r="C42" s="16" t="str">
        <f>C11</f>
        <v>③</v>
      </c>
      <c r="D42" s="40"/>
      <c r="E42" s="18"/>
      <c r="F42" s="17"/>
      <c r="G42" s="17"/>
      <c r="H42" s="17"/>
      <c r="I42" s="17"/>
      <c r="J42" s="19"/>
      <c r="K42" s="39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5"/>
        <v>NO</v>
      </c>
      <c r="AA42" s="49">
        <f t="shared" ca="1" si="34"/>
        <v>4</v>
      </c>
      <c r="AB42" s="49">
        <f t="shared" ca="1" si="34"/>
        <v>8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0.20983797815958904</v>
      </c>
      <c r="CH42" s="11">
        <f t="shared" ca="1" si="28"/>
        <v>81</v>
      </c>
      <c r="CI42" s="4"/>
      <c r="CJ42" s="4">
        <v>42</v>
      </c>
      <c r="CK42" s="4">
        <v>4</v>
      </c>
      <c r="CL42" s="4">
        <v>1</v>
      </c>
      <c r="CN42" s="10">
        <f t="shared" ca="1" si="29"/>
        <v>0.59934813784687024</v>
      </c>
      <c r="CO42" s="11">
        <f t="shared" ca="1" si="30"/>
        <v>30</v>
      </c>
      <c r="CP42" s="4"/>
      <c r="CQ42" s="4">
        <v>42</v>
      </c>
      <c r="CR42" s="4">
        <v>5</v>
      </c>
      <c r="CS42" s="4">
        <v>6</v>
      </c>
    </row>
    <row r="43" spans="1:97" ht="45.95" customHeight="1" thickBot="1" x14ac:dyDescent="0.3">
      <c r="A43" s="24"/>
      <c r="B43" s="25"/>
      <c r="C43" s="67" t="str">
        <f t="shared" ref="C43" ca="1" si="39">C12</f>
        <v>0.67＋0.98＝</v>
      </c>
      <c r="D43" s="68"/>
      <c r="E43" s="68"/>
      <c r="F43" s="68"/>
      <c r="G43" s="69">
        <f ca="1">G12</f>
        <v>1.65</v>
      </c>
      <c r="H43" s="70"/>
      <c r="I43" s="47"/>
      <c r="J43" s="28"/>
      <c r="K43" s="24"/>
      <c r="L43" s="25"/>
      <c r="M43" s="67" t="str">
        <f t="shared" ref="M43" ca="1" si="40">M12</f>
        <v>0.11＋0.54＝</v>
      </c>
      <c r="N43" s="68"/>
      <c r="O43" s="68"/>
      <c r="P43" s="68"/>
      <c r="Q43" s="69">
        <f ca="1">Q12</f>
        <v>0.65</v>
      </c>
      <c r="R43" s="70"/>
      <c r="S43" s="47"/>
      <c r="T43" s="28"/>
      <c r="Y43" s="4" t="s">
        <v>31</v>
      </c>
      <c r="Z43" s="4" t="str">
        <f t="shared" ca="1" si="35"/>
        <v>NO</v>
      </c>
      <c r="AA43" s="49">
        <f t="shared" ca="1" si="34"/>
        <v>0</v>
      </c>
      <c r="AB43" s="49">
        <f t="shared" ca="1" si="34"/>
        <v>8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0.8042753531604121</v>
      </c>
      <c r="CH43" s="11">
        <f t="shared" ca="1" si="28"/>
        <v>20</v>
      </c>
      <c r="CI43" s="4"/>
      <c r="CJ43" s="4">
        <v>43</v>
      </c>
      <c r="CK43" s="4">
        <v>4</v>
      </c>
      <c r="CL43" s="4">
        <v>2</v>
      </c>
      <c r="CN43" s="10">
        <f t="shared" ca="1" si="29"/>
        <v>0.68608285307185257</v>
      </c>
      <c r="CO43" s="11">
        <f t="shared" ca="1" si="30"/>
        <v>23</v>
      </c>
      <c r="CP43" s="4"/>
      <c r="CQ43" s="4">
        <v>43</v>
      </c>
      <c r="CR43" s="4">
        <v>5</v>
      </c>
      <c r="CS43" s="4">
        <v>7</v>
      </c>
    </row>
    <row r="44" spans="1:97" ht="9.9499999999999993" customHeight="1" x14ac:dyDescent="0.25">
      <c r="A44" s="20"/>
      <c r="B44" s="13"/>
      <c r="C44" s="41"/>
      <c r="D44" s="42"/>
      <c r="E44" s="43"/>
      <c r="F44" s="13"/>
      <c r="G44" s="13"/>
      <c r="H44" s="13"/>
      <c r="I44" s="13"/>
      <c r="J44" s="28"/>
      <c r="K44" s="20"/>
      <c r="L44" s="13"/>
      <c r="M44" s="41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5"/>
        <v>NO</v>
      </c>
      <c r="AA44" s="49">
        <f t="shared" ca="1" si="34"/>
        <v>8</v>
      </c>
      <c r="AB44" s="49">
        <f t="shared" ca="1" si="34"/>
        <v>9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0.22300629825535911</v>
      </c>
      <c r="CH44" s="11">
        <f t="shared" ca="1" si="28"/>
        <v>79</v>
      </c>
      <c r="CI44" s="4"/>
      <c r="CJ44" s="4">
        <v>44</v>
      </c>
      <c r="CK44" s="4">
        <v>4</v>
      </c>
      <c r="CL44" s="4">
        <v>3</v>
      </c>
      <c r="CN44" s="10">
        <f t="shared" ca="1" si="29"/>
        <v>0.36116798478642576</v>
      </c>
      <c r="CO44" s="11">
        <f t="shared" ca="1" si="30"/>
        <v>42</v>
      </c>
      <c r="CP44" s="4"/>
      <c r="CQ44" s="4">
        <v>44</v>
      </c>
      <c r="CR44" s="4">
        <v>5</v>
      </c>
      <c r="CS44" s="4">
        <v>8</v>
      </c>
    </row>
    <row r="45" spans="1:97" ht="54.95" customHeight="1" x14ac:dyDescent="0.25">
      <c r="A45" s="20"/>
      <c r="B45" s="13"/>
      <c r="C45" s="50"/>
      <c r="D45" s="51">
        <f t="shared" ref="D45:H45" ca="1" si="41">D14</f>
        <v>0</v>
      </c>
      <c r="E45" s="52">
        <f t="shared" ca="1" si="41"/>
        <v>0</v>
      </c>
      <c r="F45" s="52" t="str">
        <f t="shared" ca="1" si="41"/>
        <v>.</v>
      </c>
      <c r="G45" s="53">
        <f t="shared" ca="1" si="41"/>
        <v>6</v>
      </c>
      <c r="H45" s="53">
        <f t="shared" ca="1" si="41"/>
        <v>7</v>
      </c>
      <c r="I45" s="30"/>
      <c r="J45" s="28"/>
      <c r="K45" s="20"/>
      <c r="L45" s="13"/>
      <c r="M45" s="50"/>
      <c r="N45" s="51">
        <f t="shared" ref="N45:R45" ca="1" si="42">N14</f>
        <v>0</v>
      </c>
      <c r="O45" s="52">
        <f t="shared" ca="1" si="42"/>
        <v>0</v>
      </c>
      <c r="P45" s="52" t="str">
        <f t="shared" ca="1" si="42"/>
        <v>.</v>
      </c>
      <c r="Q45" s="53">
        <f t="shared" ca="1" si="42"/>
        <v>1</v>
      </c>
      <c r="R45" s="53">
        <f t="shared" ca="1" si="42"/>
        <v>1</v>
      </c>
      <c r="S45" s="30"/>
      <c r="T45" s="28"/>
      <c r="Y45" s="4" t="s">
        <v>33</v>
      </c>
      <c r="Z45" s="4" t="str">
        <f t="shared" ca="1" si="35"/>
        <v>NO</v>
      </c>
      <c r="AA45" s="49">
        <f t="shared" ca="1" si="34"/>
        <v>2</v>
      </c>
      <c r="AB45" s="49">
        <f t="shared" ca="1" si="34"/>
        <v>4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1.4138896812585733E-2</v>
      </c>
      <c r="CH45" s="11">
        <f t="shared" ca="1" si="28"/>
        <v>97</v>
      </c>
      <c r="CI45" s="4"/>
      <c r="CJ45" s="4">
        <v>45</v>
      </c>
      <c r="CK45" s="4">
        <v>4</v>
      </c>
      <c r="CL45" s="4">
        <v>4</v>
      </c>
      <c r="CN45" s="10">
        <f t="shared" ca="1" si="29"/>
        <v>5.2741526547704254E-2</v>
      </c>
      <c r="CO45" s="11">
        <f t="shared" ca="1" si="30"/>
        <v>70</v>
      </c>
      <c r="CP45" s="4"/>
      <c r="CQ45" s="4">
        <v>45</v>
      </c>
      <c r="CR45" s="4">
        <v>5</v>
      </c>
      <c r="CS45" s="4">
        <v>9</v>
      </c>
    </row>
    <row r="46" spans="1:97" ht="54.95" customHeight="1" thickBot="1" x14ac:dyDescent="0.3">
      <c r="A46" s="20"/>
      <c r="B46" s="13"/>
      <c r="C46" s="54" t="str">
        <f t="shared" ref="C46:H47" ca="1" si="43">C15</f>
        <v/>
      </c>
      <c r="D46" s="55" t="str">
        <f t="shared" ca="1" si="43"/>
        <v>＋</v>
      </c>
      <c r="E46" s="56">
        <f t="shared" ca="1" si="43"/>
        <v>0</v>
      </c>
      <c r="F46" s="56" t="str">
        <f t="shared" ca="1" si="43"/>
        <v>.</v>
      </c>
      <c r="G46" s="57">
        <f t="shared" ca="1" si="43"/>
        <v>9</v>
      </c>
      <c r="H46" s="57">
        <f t="shared" ca="1" si="43"/>
        <v>8</v>
      </c>
      <c r="I46" s="30"/>
      <c r="J46" s="28"/>
      <c r="K46" s="20"/>
      <c r="L46" s="13"/>
      <c r="M46" s="54" t="str">
        <f t="shared" ref="M46:R47" ca="1" si="44">M15</f>
        <v/>
      </c>
      <c r="N46" s="55" t="str">
        <f t="shared" ca="1" si="44"/>
        <v>＋</v>
      </c>
      <c r="O46" s="56">
        <f t="shared" ca="1" si="44"/>
        <v>0</v>
      </c>
      <c r="P46" s="56" t="str">
        <f t="shared" ca="1" si="44"/>
        <v>.</v>
      </c>
      <c r="Q46" s="57">
        <f t="shared" ca="1" si="44"/>
        <v>5</v>
      </c>
      <c r="R46" s="57">
        <f t="shared" ca="1" si="44"/>
        <v>4</v>
      </c>
      <c r="S46" s="30"/>
      <c r="T46" s="28"/>
      <c r="Y46" s="2" t="s">
        <v>34</v>
      </c>
      <c r="Z46" s="4" t="str">
        <f t="shared" ca="1" si="35"/>
        <v>NO</v>
      </c>
      <c r="AA46" s="49">
        <f t="shared" ca="1" si="34"/>
        <v>2</v>
      </c>
      <c r="AB46" s="49">
        <f t="shared" ca="1" si="34"/>
        <v>7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0.77051637884170376</v>
      </c>
      <c r="CH46" s="11">
        <f t="shared" ca="1" si="28"/>
        <v>23</v>
      </c>
      <c r="CI46" s="4"/>
      <c r="CJ46" s="4">
        <v>46</v>
      </c>
      <c r="CK46" s="4">
        <v>4</v>
      </c>
      <c r="CL46" s="4">
        <v>5</v>
      </c>
      <c r="CN46" s="10">
        <f t="shared" ca="1" si="29"/>
        <v>0.64312838423654961</v>
      </c>
      <c r="CO46" s="11">
        <f t="shared" ca="1" si="30"/>
        <v>27</v>
      </c>
      <c r="CP46" s="4"/>
      <c r="CQ46" s="4">
        <v>46</v>
      </c>
      <c r="CR46" s="4">
        <v>6</v>
      </c>
      <c r="CS46" s="4">
        <v>1</v>
      </c>
    </row>
    <row r="47" spans="1:97" ht="54.95" customHeight="1" x14ac:dyDescent="0.25">
      <c r="A47" s="20"/>
      <c r="B47" s="13"/>
      <c r="C47" s="59"/>
      <c r="D47" s="60">
        <f ca="1">D16</f>
        <v>0</v>
      </c>
      <c r="E47" s="61">
        <f t="shared" ca="1" si="43"/>
        <v>1</v>
      </c>
      <c r="F47" s="61" t="str">
        <f t="shared" si="43"/>
        <v>.</v>
      </c>
      <c r="G47" s="62">
        <f t="shared" ca="1" si="43"/>
        <v>6</v>
      </c>
      <c r="H47" s="63">
        <f t="shared" ca="1" si="43"/>
        <v>5</v>
      </c>
      <c r="I47" s="64"/>
      <c r="J47" s="28"/>
      <c r="K47" s="13"/>
      <c r="L47" s="13"/>
      <c r="M47" s="59"/>
      <c r="N47" s="60">
        <f ca="1">N16</f>
        <v>0</v>
      </c>
      <c r="O47" s="61">
        <f t="shared" ca="1" si="44"/>
        <v>0</v>
      </c>
      <c r="P47" s="61" t="str">
        <f t="shared" si="44"/>
        <v>.</v>
      </c>
      <c r="Q47" s="62">
        <f t="shared" ca="1" si="44"/>
        <v>6</v>
      </c>
      <c r="R47" s="63">
        <f t="shared" ca="1" si="44"/>
        <v>5</v>
      </c>
      <c r="S47" s="64"/>
      <c r="T47" s="28"/>
      <c r="Y47" s="2" t="s">
        <v>35</v>
      </c>
      <c r="Z47" s="4" t="str">
        <f t="shared" ca="1" si="35"/>
        <v>NO</v>
      </c>
      <c r="AA47" s="49">
        <f t="shared" ca="1" si="34"/>
        <v>8</v>
      </c>
      <c r="AB47" s="49">
        <f t="shared" ca="1" si="34"/>
        <v>2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>
        <f t="shared" ca="1" si="27"/>
        <v>0.55385115714395194</v>
      </c>
      <c r="CH47" s="11">
        <f t="shared" ca="1" si="28"/>
        <v>48</v>
      </c>
      <c r="CI47" s="4"/>
      <c r="CJ47" s="4">
        <v>47</v>
      </c>
      <c r="CK47" s="4">
        <v>4</v>
      </c>
      <c r="CL47" s="4">
        <v>6</v>
      </c>
      <c r="CN47" s="10">
        <f t="shared" ca="1" si="29"/>
        <v>0.33261498199741479</v>
      </c>
      <c r="CO47" s="11">
        <f t="shared" ca="1" si="30"/>
        <v>45</v>
      </c>
      <c r="CP47" s="4"/>
      <c r="CQ47" s="4">
        <v>47</v>
      </c>
      <c r="CR47" s="4">
        <v>6</v>
      </c>
      <c r="CS47" s="4">
        <v>2</v>
      </c>
    </row>
    <row r="48" spans="1:97" ht="9.9499999999999993" customHeight="1" x14ac:dyDescent="0.25">
      <c r="A48" s="34"/>
      <c r="B48" s="35"/>
      <c r="C48" s="35"/>
      <c r="D48" s="36"/>
      <c r="E48" s="37"/>
      <c r="F48" s="35"/>
      <c r="G48" s="35"/>
      <c r="H48" s="35"/>
      <c r="I48" s="35"/>
      <c r="J48" s="38"/>
      <c r="K48" s="34"/>
      <c r="L48" s="35"/>
      <c r="M48" s="35"/>
      <c r="N48" s="35"/>
      <c r="O48" s="35"/>
      <c r="P48" s="35"/>
      <c r="Q48" s="35"/>
      <c r="R48" s="35"/>
      <c r="S48" s="35"/>
      <c r="T48" s="38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>
        <f t="shared" ca="1" si="27"/>
        <v>0.39402092851397053</v>
      </c>
      <c r="CH48" s="11">
        <f t="shared" ca="1" si="28"/>
        <v>63</v>
      </c>
      <c r="CI48" s="4"/>
      <c r="CJ48" s="4">
        <v>48</v>
      </c>
      <c r="CK48" s="4">
        <v>4</v>
      </c>
      <c r="CL48" s="4">
        <v>7</v>
      </c>
      <c r="CN48" s="10">
        <f t="shared" ca="1" si="29"/>
        <v>3.3319020234063412E-2</v>
      </c>
      <c r="CO48" s="11">
        <f t="shared" ca="1" si="30"/>
        <v>72</v>
      </c>
      <c r="CP48" s="4"/>
      <c r="CQ48" s="4">
        <v>48</v>
      </c>
      <c r="CR48" s="4">
        <v>6</v>
      </c>
      <c r="CS48" s="4">
        <v>3</v>
      </c>
    </row>
    <row r="49" spans="1:97" ht="18.75" customHeight="1" thickBot="1" x14ac:dyDescent="0.3">
      <c r="A49" s="39"/>
      <c r="B49" s="17"/>
      <c r="C49" s="16" t="str">
        <f>C18</f>
        <v>⑤</v>
      </c>
      <c r="D49" s="40"/>
      <c r="E49" s="18"/>
      <c r="F49" s="17"/>
      <c r="G49" s="17"/>
      <c r="H49" s="17"/>
      <c r="I49" s="17"/>
      <c r="J49" s="19"/>
      <c r="K49" s="39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>
        <f t="shared" ca="1" si="27"/>
        <v>0.10357512833018345</v>
      </c>
      <c r="CH49" s="11">
        <f t="shared" ca="1" si="28"/>
        <v>87</v>
      </c>
      <c r="CI49" s="4"/>
      <c r="CJ49" s="4">
        <v>49</v>
      </c>
      <c r="CK49" s="4">
        <v>4</v>
      </c>
      <c r="CL49" s="4">
        <v>8</v>
      </c>
      <c r="CN49" s="10">
        <f t="shared" ca="1" si="29"/>
        <v>0.69999749101773079</v>
      </c>
      <c r="CO49" s="11">
        <f t="shared" ca="1" si="30"/>
        <v>22</v>
      </c>
      <c r="CP49" s="4"/>
      <c r="CQ49" s="4">
        <v>49</v>
      </c>
      <c r="CR49" s="4">
        <v>6</v>
      </c>
      <c r="CS49" s="4">
        <v>4</v>
      </c>
    </row>
    <row r="50" spans="1:97" ht="45.95" customHeight="1" thickBot="1" x14ac:dyDescent="0.3">
      <c r="A50" s="24"/>
      <c r="B50" s="25"/>
      <c r="C50" s="67" t="str">
        <f t="shared" ref="C50" ca="1" si="45">C19</f>
        <v>0.45＋0.67＝</v>
      </c>
      <c r="D50" s="68"/>
      <c r="E50" s="68"/>
      <c r="F50" s="68"/>
      <c r="G50" s="69">
        <f ca="1">G19</f>
        <v>1.1200000000000001</v>
      </c>
      <c r="H50" s="70"/>
      <c r="I50" s="47"/>
      <c r="J50" s="28"/>
      <c r="K50" s="24"/>
      <c r="L50" s="25"/>
      <c r="M50" s="67" t="str">
        <f t="shared" ref="M50" ca="1" si="46">M19</f>
        <v>0.87＋0.96＝</v>
      </c>
      <c r="N50" s="68"/>
      <c r="O50" s="68"/>
      <c r="P50" s="68"/>
      <c r="Q50" s="69">
        <f ca="1">Q19</f>
        <v>1.83</v>
      </c>
      <c r="R50" s="70"/>
      <c r="S50" s="47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>
        <f t="shared" ca="1" si="27"/>
        <v>0.41599407210535055</v>
      </c>
      <c r="CH50" s="11">
        <f t="shared" ca="1" si="28"/>
        <v>61</v>
      </c>
      <c r="CI50" s="4"/>
      <c r="CJ50" s="4">
        <v>50</v>
      </c>
      <c r="CK50" s="4">
        <v>4</v>
      </c>
      <c r="CL50" s="4">
        <v>9</v>
      </c>
      <c r="CN50" s="10">
        <f t="shared" ca="1" si="29"/>
        <v>0.34380646722524288</v>
      </c>
      <c r="CO50" s="11">
        <f t="shared" ca="1" si="30"/>
        <v>44</v>
      </c>
      <c r="CP50" s="4"/>
      <c r="CQ50" s="4">
        <v>50</v>
      </c>
      <c r="CR50" s="4">
        <v>6</v>
      </c>
      <c r="CS50" s="4">
        <v>5</v>
      </c>
    </row>
    <row r="51" spans="1:97" ht="9.9499999999999993" customHeight="1" x14ac:dyDescent="0.25">
      <c r="A51" s="20"/>
      <c r="B51" s="13"/>
      <c r="C51" s="41"/>
      <c r="D51" s="42"/>
      <c r="E51" s="43"/>
      <c r="F51" s="13"/>
      <c r="G51" s="13"/>
      <c r="H51" s="13"/>
      <c r="I51" s="13"/>
      <c r="J51" s="28"/>
      <c r="K51" s="20"/>
      <c r="L51" s="13"/>
      <c r="M51" s="41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>
        <f t="shared" ca="1" si="27"/>
        <v>5.3456282015368006E-2</v>
      </c>
      <c r="CH51" s="11">
        <f t="shared" ca="1" si="28"/>
        <v>93</v>
      </c>
      <c r="CI51" s="4"/>
      <c r="CJ51" s="4">
        <v>51</v>
      </c>
      <c r="CK51" s="4">
        <v>5</v>
      </c>
      <c r="CL51" s="4">
        <v>0</v>
      </c>
      <c r="CN51" s="10">
        <f t="shared" ca="1" si="29"/>
        <v>0.74458225598406425</v>
      </c>
      <c r="CO51" s="11">
        <f t="shared" ca="1" si="30"/>
        <v>18</v>
      </c>
      <c r="CP51" s="4"/>
      <c r="CQ51" s="4">
        <v>51</v>
      </c>
      <c r="CR51" s="4">
        <v>6</v>
      </c>
      <c r="CS51" s="4">
        <v>6</v>
      </c>
    </row>
    <row r="52" spans="1:97" ht="54.95" customHeight="1" x14ac:dyDescent="0.25">
      <c r="A52" s="20"/>
      <c r="B52" s="13"/>
      <c r="C52" s="50"/>
      <c r="D52" s="51">
        <f t="shared" ref="D52:H52" ca="1" si="47">D21</f>
        <v>0</v>
      </c>
      <c r="E52" s="52">
        <f t="shared" ca="1" si="47"/>
        <v>0</v>
      </c>
      <c r="F52" s="52" t="str">
        <f t="shared" ca="1" si="47"/>
        <v>.</v>
      </c>
      <c r="G52" s="53">
        <f t="shared" ca="1" si="47"/>
        <v>4</v>
      </c>
      <c r="H52" s="53">
        <f t="shared" ca="1" si="47"/>
        <v>5</v>
      </c>
      <c r="I52" s="30"/>
      <c r="J52" s="28"/>
      <c r="K52" s="20"/>
      <c r="L52" s="13"/>
      <c r="M52" s="50"/>
      <c r="N52" s="51">
        <f t="shared" ref="N52:R52" ca="1" si="48">N21</f>
        <v>0</v>
      </c>
      <c r="O52" s="52">
        <f t="shared" ca="1" si="48"/>
        <v>0</v>
      </c>
      <c r="P52" s="52" t="str">
        <f t="shared" ca="1" si="48"/>
        <v>.</v>
      </c>
      <c r="Q52" s="53">
        <f t="shared" ca="1" si="48"/>
        <v>8</v>
      </c>
      <c r="R52" s="53">
        <f t="shared" ca="1" si="48"/>
        <v>7</v>
      </c>
      <c r="S52" s="30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>
        <f t="shared" ca="1" si="27"/>
        <v>0.66408385329055708</v>
      </c>
      <c r="CH52" s="11">
        <f t="shared" ca="1" si="28"/>
        <v>35</v>
      </c>
      <c r="CI52" s="4"/>
      <c r="CJ52" s="4">
        <v>52</v>
      </c>
      <c r="CK52" s="4">
        <v>5</v>
      </c>
      <c r="CL52" s="4">
        <v>1</v>
      </c>
      <c r="CN52" s="10">
        <f t="shared" ca="1" si="29"/>
        <v>0.29514909873285677</v>
      </c>
      <c r="CO52" s="11">
        <f t="shared" ca="1" si="30"/>
        <v>49</v>
      </c>
      <c r="CP52" s="4"/>
      <c r="CQ52" s="4">
        <v>52</v>
      </c>
      <c r="CR52" s="4">
        <v>6</v>
      </c>
      <c r="CS52" s="4">
        <v>7</v>
      </c>
    </row>
    <row r="53" spans="1:97" ht="54.95" customHeight="1" thickBot="1" x14ac:dyDescent="0.3">
      <c r="A53" s="20"/>
      <c r="B53" s="13"/>
      <c r="C53" s="54" t="str">
        <f t="shared" ref="C53:H54" ca="1" si="49">C22</f>
        <v/>
      </c>
      <c r="D53" s="55" t="str">
        <f t="shared" ca="1" si="49"/>
        <v>＋</v>
      </c>
      <c r="E53" s="56">
        <f t="shared" ca="1" si="49"/>
        <v>0</v>
      </c>
      <c r="F53" s="56" t="str">
        <f t="shared" ca="1" si="49"/>
        <v>.</v>
      </c>
      <c r="G53" s="57">
        <f t="shared" ca="1" si="49"/>
        <v>6</v>
      </c>
      <c r="H53" s="57">
        <f t="shared" ca="1" si="49"/>
        <v>7</v>
      </c>
      <c r="I53" s="30"/>
      <c r="J53" s="28"/>
      <c r="K53" s="20"/>
      <c r="L53" s="13"/>
      <c r="M53" s="54" t="str">
        <f t="shared" ref="M53:R54" ca="1" si="50">M22</f>
        <v/>
      </c>
      <c r="N53" s="55" t="str">
        <f t="shared" ca="1" si="50"/>
        <v>＋</v>
      </c>
      <c r="O53" s="56">
        <f t="shared" ca="1" si="50"/>
        <v>0</v>
      </c>
      <c r="P53" s="56" t="str">
        <f t="shared" ca="1" si="50"/>
        <v>.</v>
      </c>
      <c r="Q53" s="57">
        <f t="shared" ca="1" si="50"/>
        <v>9</v>
      </c>
      <c r="R53" s="57">
        <f t="shared" ca="1" si="50"/>
        <v>6</v>
      </c>
      <c r="S53" s="30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>
        <f t="shared" ca="1" si="27"/>
        <v>0.69945526813337822</v>
      </c>
      <c r="CH53" s="11">
        <f t="shared" ca="1" si="28"/>
        <v>32</v>
      </c>
      <c r="CI53" s="4"/>
      <c r="CJ53" s="4">
        <v>53</v>
      </c>
      <c r="CK53" s="4">
        <v>5</v>
      </c>
      <c r="CL53" s="4">
        <v>2</v>
      </c>
      <c r="CN53" s="10">
        <f t="shared" ca="1" si="29"/>
        <v>0.72407105234535973</v>
      </c>
      <c r="CO53" s="11">
        <f t="shared" ca="1" si="30"/>
        <v>21</v>
      </c>
      <c r="CP53" s="4"/>
      <c r="CQ53" s="4">
        <v>53</v>
      </c>
      <c r="CR53" s="4">
        <v>6</v>
      </c>
      <c r="CS53" s="4">
        <v>8</v>
      </c>
    </row>
    <row r="54" spans="1:97" ht="54.95" customHeight="1" x14ac:dyDescent="0.25">
      <c r="A54" s="20"/>
      <c r="B54" s="13"/>
      <c r="C54" s="59"/>
      <c r="D54" s="60">
        <f ca="1">D23</f>
        <v>0</v>
      </c>
      <c r="E54" s="61">
        <f t="shared" ca="1" si="49"/>
        <v>1</v>
      </c>
      <c r="F54" s="61" t="str">
        <f t="shared" si="49"/>
        <v>.</v>
      </c>
      <c r="G54" s="62">
        <f t="shared" ca="1" si="49"/>
        <v>1</v>
      </c>
      <c r="H54" s="63">
        <f t="shared" ca="1" si="49"/>
        <v>2</v>
      </c>
      <c r="I54" s="64"/>
      <c r="J54" s="28"/>
      <c r="K54" s="13"/>
      <c r="L54" s="13"/>
      <c r="M54" s="59"/>
      <c r="N54" s="60">
        <f ca="1">N23</f>
        <v>0</v>
      </c>
      <c r="O54" s="61">
        <f t="shared" ca="1" si="50"/>
        <v>1</v>
      </c>
      <c r="P54" s="61" t="str">
        <f t="shared" si="50"/>
        <v>.</v>
      </c>
      <c r="Q54" s="62">
        <f t="shared" ca="1" si="50"/>
        <v>8</v>
      </c>
      <c r="R54" s="63">
        <f t="shared" ca="1" si="50"/>
        <v>3</v>
      </c>
      <c r="S54" s="64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>
        <f t="shared" ca="1" si="27"/>
        <v>0.311172025823924</v>
      </c>
      <c r="CH54" s="11">
        <f t="shared" ca="1" si="28"/>
        <v>72</v>
      </c>
      <c r="CI54" s="4"/>
      <c r="CJ54" s="4">
        <v>54</v>
      </c>
      <c r="CK54" s="4">
        <v>5</v>
      </c>
      <c r="CL54" s="4">
        <v>3</v>
      </c>
      <c r="CN54" s="10">
        <f t="shared" ca="1" si="29"/>
        <v>0.48325708782391219</v>
      </c>
      <c r="CO54" s="11">
        <f t="shared" ca="1" si="30"/>
        <v>36</v>
      </c>
      <c r="CP54" s="4"/>
      <c r="CQ54" s="4">
        <v>54</v>
      </c>
      <c r="CR54" s="4">
        <v>6</v>
      </c>
      <c r="CS54" s="4">
        <v>9</v>
      </c>
    </row>
    <row r="55" spans="1:97" ht="9.9499999999999993" customHeight="1" x14ac:dyDescent="0.25">
      <c r="A55" s="34"/>
      <c r="B55" s="35"/>
      <c r="C55" s="35"/>
      <c r="D55" s="36"/>
      <c r="E55" s="37"/>
      <c r="F55" s="35"/>
      <c r="G55" s="35"/>
      <c r="H55" s="35"/>
      <c r="I55" s="35"/>
      <c r="J55" s="38"/>
      <c r="K55" s="34"/>
      <c r="L55" s="35"/>
      <c r="M55" s="35"/>
      <c r="N55" s="35"/>
      <c r="O55" s="35"/>
      <c r="P55" s="35"/>
      <c r="Q55" s="35"/>
      <c r="R55" s="35"/>
      <c r="S55" s="35"/>
      <c r="T55" s="38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>
        <f t="shared" ca="1" si="27"/>
        <v>0.36344890630896587</v>
      </c>
      <c r="CH55" s="11">
        <f t="shared" ca="1" si="28"/>
        <v>66</v>
      </c>
      <c r="CI55" s="4"/>
      <c r="CJ55" s="4">
        <v>55</v>
      </c>
      <c r="CK55" s="4">
        <v>5</v>
      </c>
      <c r="CL55" s="4">
        <v>4</v>
      </c>
      <c r="CN55" s="10">
        <f t="shared" ca="1" si="29"/>
        <v>0.56560860760902154</v>
      </c>
      <c r="CO55" s="11">
        <f t="shared" ca="1" si="30"/>
        <v>33</v>
      </c>
      <c r="CP55" s="4"/>
      <c r="CQ55" s="4">
        <v>55</v>
      </c>
      <c r="CR55" s="4">
        <v>7</v>
      </c>
      <c r="CS55" s="4">
        <v>1</v>
      </c>
    </row>
    <row r="56" spans="1:97" ht="18.75" customHeight="1" thickBot="1" x14ac:dyDescent="0.3">
      <c r="A56" s="39"/>
      <c r="B56" s="17"/>
      <c r="C56" s="16" t="str">
        <f>C25</f>
        <v>⑦</v>
      </c>
      <c r="D56" s="40"/>
      <c r="E56" s="18"/>
      <c r="F56" s="17"/>
      <c r="G56" s="17"/>
      <c r="H56" s="17"/>
      <c r="I56" s="17"/>
      <c r="J56" s="19"/>
      <c r="K56" s="39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>
        <f t="shared" ca="1" si="27"/>
        <v>0.97518685341976752</v>
      </c>
      <c r="CH56" s="11">
        <f t="shared" ca="1" si="28"/>
        <v>2</v>
      </c>
      <c r="CI56" s="4"/>
      <c r="CJ56" s="4">
        <v>56</v>
      </c>
      <c r="CK56" s="4">
        <v>5</v>
      </c>
      <c r="CL56" s="4">
        <v>5</v>
      </c>
      <c r="CN56" s="10">
        <f t="shared" ca="1" si="29"/>
        <v>0.87424541261683464</v>
      </c>
      <c r="CO56" s="11">
        <f t="shared" ca="1" si="30"/>
        <v>9</v>
      </c>
      <c r="CP56" s="4"/>
      <c r="CQ56" s="4">
        <v>56</v>
      </c>
      <c r="CR56" s="4">
        <v>7</v>
      </c>
      <c r="CS56" s="4">
        <v>2</v>
      </c>
    </row>
    <row r="57" spans="1:97" ht="45.95" customHeight="1" thickBot="1" x14ac:dyDescent="0.3">
      <c r="A57" s="24"/>
      <c r="B57" s="25"/>
      <c r="C57" s="67" t="str">
        <f t="shared" ref="C57" ca="1" si="51">C26</f>
        <v>0.75＋0.73＝</v>
      </c>
      <c r="D57" s="68"/>
      <c r="E57" s="68"/>
      <c r="F57" s="68"/>
      <c r="G57" s="69">
        <f ca="1">G26</f>
        <v>1.48</v>
      </c>
      <c r="H57" s="70"/>
      <c r="I57" s="47"/>
      <c r="J57" s="28"/>
      <c r="K57" s="24"/>
      <c r="L57" s="25"/>
      <c r="M57" s="67" t="str">
        <f t="shared" ref="M57" ca="1" si="52">M26</f>
        <v>0.37＋0.71＝</v>
      </c>
      <c r="N57" s="68"/>
      <c r="O57" s="68"/>
      <c r="P57" s="68"/>
      <c r="Q57" s="69">
        <f ca="1">Q26</f>
        <v>1.08</v>
      </c>
      <c r="R57" s="70"/>
      <c r="S57" s="47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>
        <f t="shared" ca="1" si="27"/>
        <v>1.9238401288527163E-3</v>
      </c>
      <c r="CH57" s="11">
        <f t="shared" ca="1" si="28"/>
        <v>100</v>
      </c>
      <c r="CI57" s="4"/>
      <c r="CJ57" s="4">
        <v>57</v>
      </c>
      <c r="CK57" s="4">
        <v>5</v>
      </c>
      <c r="CL57" s="4">
        <v>6</v>
      </c>
      <c r="CN57" s="10">
        <f t="shared" ca="1" si="29"/>
        <v>0.48917097644933272</v>
      </c>
      <c r="CO57" s="11">
        <f t="shared" ca="1" si="30"/>
        <v>35</v>
      </c>
      <c r="CP57" s="4"/>
      <c r="CQ57" s="4">
        <v>57</v>
      </c>
      <c r="CR57" s="4">
        <v>7</v>
      </c>
      <c r="CS57" s="4">
        <v>3</v>
      </c>
    </row>
    <row r="58" spans="1:97" ht="9.9499999999999993" customHeight="1" x14ac:dyDescent="0.25">
      <c r="A58" s="20"/>
      <c r="B58" s="13"/>
      <c r="C58" s="41"/>
      <c r="D58" s="42"/>
      <c r="E58" s="43"/>
      <c r="F58" s="13"/>
      <c r="G58" s="13"/>
      <c r="H58" s="13"/>
      <c r="I58" s="13"/>
      <c r="J58" s="28"/>
      <c r="K58" s="20"/>
      <c r="L58" s="13"/>
      <c r="M58" s="41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>
        <f t="shared" ca="1" si="27"/>
        <v>0.6611602135897765</v>
      </c>
      <c r="CH58" s="11">
        <f t="shared" ca="1" si="28"/>
        <v>37</v>
      </c>
      <c r="CI58" s="4"/>
      <c r="CJ58" s="4">
        <v>58</v>
      </c>
      <c r="CK58" s="4">
        <v>5</v>
      </c>
      <c r="CL58" s="4">
        <v>7</v>
      </c>
      <c r="CN58" s="10">
        <f t="shared" ca="1" si="29"/>
        <v>0.64460290082239236</v>
      </c>
      <c r="CO58" s="11">
        <f t="shared" ca="1" si="30"/>
        <v>26</v>
      </c>
      <c r="CP58" s="4"/>
      <c r="CQ58" s="4">
        <v>58</v>
      </c>
      <c r="CR58" s="4">
        <v>7</v>
      </c>
      <c r="CS58" s="4">
        <v>4</v>
      </c>
    </row>
    <row r="59" spans="1:97" ht="54.95" customHeight="1" x14ac:dyDescent="0.25">
      <c r="A59" s="20"/>
      <c r="B59" s="13"/>
      <c r="C59" s="50"/>
      <c r="D59" s="51">
        <f t="shared" ref="D59:H59" ca="1" si="53">D28</f>
        <v>0</v>
      </c>
      <c r="E59" s="52">
        <f t="shared" ca="1" si="53"/>
        <v>0</v>
      </c>
      <c r="F59" s="52" t="str">
        <f t="shared" ca="1" si="53"/>
        <v>.</v>
      </c>
      <c r="G59" s="53">
        <f t="shared" ca="1" si="53"/>
        <v>7</v>
      </c>
      <c r="H59" s="53">
        <f t="shared" ca="1" si="53"/>
        <v>5</v>
      </c>
      <c r="I59" s="30"/>
      <c r="J59" s="28"/>
      <c r="K59" s="20"/>
      <c r="L59" s="13"/>
      <c r="M59" s="50"/>
      <c r="N59" s="51">
        <f t="shared" ref="N59:R59" ca="1" si="54">N28</f>
        <v>0</v>
      </c>
      <c r="O59" s="52">
        <f t="shared" ca="1" si="54"/>
        <v>0</v>
      </c>
      <c r="P59" s="52" t="str">
        <f t="shared" ca="1" si="54"/>
        <v>.</v>
      </c>
      <c r="Q59" s="53">
        <f t="shared" ca="1" si="54"/>
        <v>3</v>
      </c>
      <c r="R59" s="53">
        <f t="shared" ca="1" si="54"/>
        <v>7</v>
      </c>
      <c r="S59" s="30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>
        <f t="shared" ca="1" si="27"/>
        <v>0.93582761293054839</v>
      </c>
      <c r="CH59" s="11">
        <f t="shared" ca="1" si="28"/>
        <v>9</v>
      </c>
      <c r="CI59" s="4"/>
      <c r="CJ59" s="4">
        <v>59</v>
      </c>
      <c r="CK59" s="4">
        <v>5</v>
      </c>
      <c r="CL59" s="4">
        <v>8</v>
      </c>
      <c r="CN59" s="10">
        <f t="shared" ca="1" si="29"/>
        <v>0.94967776645002266</v>
      </c>
      <c r="CO59" s="11">
        <f t="shared" ca="1" si="30"/>
        <v>3</v>
      </c>
      <c r="CP59" s="4"/>
      <c r="CQ59" s="4">
        <v>59</v>
      </c>
      <c r="CR59" s="4">
        <v>7</v>
      </c>
      <c r="CS59" s="4">
        <v>5</v>
      </c>
    </row>
    <row r="60" spans="1:97" ht="54.95" customHeight="1" thickBot="1" x14ac:dyDescent="0.3">
      <c r="A60" s="20"/>
      <c r="B60" s="13"/>
      <c r="C60" s="54" t="str">
        <f t="shared" ref="C60:H61" ca="1" si="55">C29</f>
        <v/>
      </c>
      <c r="D60" s="55" t="str">
        <f t="shared" ca="1" si="55"/>
        <v>＋</v>
      </c>
      <c r="E60" s="56">
        <f t="shared" ca="1" si="55"/>
        <v>0</v>
      </c>
      <c r="F60" s="56" t="str">
        <f t="shared" ca="1" si="55"/>
        <v>.</v>
      </c>
      <c r="G60" s="57">
        <f t="shared" ca="1" si="55"/>
        <v>7</v>
      </c>
      <c r="H60" s="57">
        <f t="shared" ca="1" si="55"/>
        <v>3</v>
      </c>
      <c r="I60" s="30"/>
      <c r="J60" s="28"/>
      <c r="K60" s="20"/>
      <c r="L60" s="13"/>
      <c r="M60" s="54" t="str">
        <f t="shared" ref="M60:R61" ca="1" si="56">M29</f>
        <v/>
      </c>
      <c r="N60" s="55" t="str">
        <f t="shared" ca="1" si="56"/>
        <v>＋</v>
      </c>
      <c r="O60" s="56">
        <f t="shared" ca="1" si="56"/>
        <v>0</v>
      </c>
      <c r="P60" s="56" t="str">
        <f t="shared" ca="1" si="56"/>
        <v>.</v>
      </c>
      <c r="Q60" s="57">
        <f t="shared" ca="1" si="56"/>
        <v>7</v>
      </c>
      <c r="R60" s="57">
        <f t="shared" ca="1" si="56"/>
        <v>1</v>
      </c>
      <c r="S60" s="30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>
        <f t="shared" ca="1" si="27"/>
        <v>0.10716153524990191</v>
      </c>
      <c r="CH60" s="11">
        <f t="shared" ca="1" si="28"/>
        <v>86</v>
      </c>
      <c r="CI60" s="4"/>
      <c r="CJ60" s="4">
        <v>60</v>
      </c>
      <c r="CK60" s="4">
        <v>5</v>
      </c>
      <c r="CL60" s="4">
        <v>9</v>
      </c>
      <c r="CN60" s="10">
        <f t="shared" ca="1" si="29"/>
        <v>0.56849476086797845</v>
      </c>
      <c r="CO60" s="11">
        <f t="shared" ca="1" si="30"/>
        <v>31</v>
      </c>
      <c r="CP60" s="4"/>
      <c r="CQ60" s="4">
        <v>60</v>
      </c>
      <c r="CR60" s="4">
        <v>7</v>
      </c>
      <c r="CS60" s="4">
        <v>6</v>
      </c>
    </row>
    <row r="61" spans="1:97" ht="54.95" customHeight="1" x14ac:dyDescent="0.25">
      <c r="A61" s="20"/>
      <c r="B61" s="13"/>
      <c r="C61" s="59"/>
      <c r="D61" s="60">
        <f ca="1">D30</f>
        <v>0</v>
      </c>
      <c r="E61" s="61">
        <f t="shared" ca="1" si="55"/>
        <v>1</v>
      </c>
      <c r="F61" s="61" t="str">
        <f t="shared" si="55"/>
        <v>.</v>
      </c>
      <c r="G61" s="62">
        <f t="shared" ca="1" si="55"/>
        <v>4</v>
      </c>
      <c r="H61" s="63">
        <f t="shared" ca="1" si="55"/>
        <v>8</v>
      </c>
      <c r="I61" s="64"/>
      <c r="J61" s="28"/>
      <c r="K61" s="13"/>
      <c r="L61" s="13"/>
      <c r="M61" s="59"/>
      <c r="N61" s="60">
        <f ca="1">N30</f>
        <v>0</v>
      </c>
      <c r="O61" s="61">
        <f t="shared" ca="1" si="56"/>
        <v>1</v>
      </c>
      <c r="P61" s="61" t="str">
        <f t="shared" si="56"/>
        <v>.</v>
      </c>
      <c r="Q61" s="62">
        <f t="shared" ca="1" si="56"/>
        <v>0</v>
      </c>
      <c r="R61" s="63">
        <f t="shared" ca="1" si="56"/>
        <v>8</v>
      </c>
      <c r="S61" s="64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>
        <f t="shared" ca="1" si="27"/>
        <v>0.52814459378520451</v>
      </c>
      <c r="CH61" s="11">
        <f t="shared" ca="1" si="28"/>
        <v>49</v>
      </c>
      <c r="CI61" s="4"/>
      <c r="CJ61" s="4">
        <v>61</v>
      </c>
      <c r="CK61" s="4">
        <v>6</v>
      </c>
      <c r="CL61" s="4">
        <v>0</v>
      </c>
      <c r="CN61" s="10">
        <f t="shared" ca="1" si="29"/>
        <v>4.9447702699059293E-2</v>
      </c>
      <c r="CO61" s="11">
        <f t="shared" ca="1" si="30"/>
        <v>71</v>
      </c>
      <c r="CP61" s="4"/>
      <c r="CQ61" s="4">
        <v>61</v>
      </c>
      <c r="CR61" s="4">
        <v>7</v>
      </c>
      <c r="CS61" s="4">
        <v>7</v>
      </c>
    </row>
    <row r="62" spans="1:97" ht="9.9499999999999993" customHeight="1" x14ac:dyDescent="0.25">
      <c r="A62" s="34"/>
      <c r="B62" s="35"/>
      <c r="C62" s="35"/>
      <c r="D62" s="35"/>
      <c r="E62" s="37"/>
      <c r="F62" s="35"/>
      <c r="G62" s="35"/>
      <c r="H62" s="35"/>
      <c r="I62" s="35"/>
      <c r="J62" s="38"/>
      <c r="K62" s="34"/>
      <c r="L62" s="35"/>
      <c r="M62" s="35"/>
      <c r="N62" s="35"/>
      <c r="O62" s="35"/>
      <c r="P62" s="35"/>
      <c r="Q62" s="35"/>
      <c r="R62" s="35"/>
      <c r="S62" s="35"/>
      <c r="T62" s="38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>
        <f t="shared" ca="1" si="27"/>
        <v>0.27363849945804042</v>
      </c>
      <c r="CH62" s="11">
        <f t="shared" ca="1" si="28"/>
        <v>77</v>
      </c>
      <c r="CI62" s="4"/>
      <c r="CJ62" s="4">
        <v>62</v>
      </c>
      <c r="CK62" s="4">
        <v>6</v>
      </c>
      <c r="CL62" s="4">
        <v>1</v>
      </c>
      <c r="CN62" s="10">
        <f t="shared" ca="1" si="29"/>
        <v>0.56604156588103938</v>
      </c>
      <c r="CO62" s="11">
        <f t="shared" ca="1" si="30"/>
        <v>32</v>
      </c>
      <c r="CP62" s="4"/>
      <c r="CQ62" s="4">
        <v>62</v>
      </c>
      <c r="CR62" s="4">
        <v>7</v>
      </c>
      <c r="CS62" s="4">
        <v>8</v>
      </c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>
        <f t="shared" ca="1" si="27"/>
        <v>0.96750640995744719</v>
      </c>
      <c r="CH63" s="11">
        <f t="shared" ca="1" si="28"/>
        <v>3</v>
      </c>
      <c r="CJ63" s="4">
        <v>63</v>
      </c>
      <c r="CK63" s="4">
        <v>6</v>
      </c>
      <c r="CL63" s="4">
        <v>2</v>
      </c>
      <c r="CN63" s="10">
        <f t="shared" ca="1" si="29"/>
        <v>0.4172572020258668</v>
      </c>
      <c r="CO63" s="11">
        <f t="shared" ca="1" si="30"/>
        <v>38</v>
      </c>
      <c r="CQ63" s="4">
        <v>63</v>
      </c>
      <c r="CR63" s="4">
        <v>7</v>
      </c>
      <c r="CS63" s="4">
        <v>9</v>
      </c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>
        <f t="shared" ca="1" si="27"/>
        <v>0.7224903244436216</v>
      </c>
      <c r="CH64" s="11">
        <f t="shared" ca="1" si="28"/>
        <v>30</v>
      </c>
      <c r="CJ64" s="4">
        <v>64</v>
      </c>
      <c r="CK64" s="4">
        <v>6</v>
      </c>
      <c r="CL64" s="4">
        <v>3</v>
      </c>
      <c r="CN64" s="10">
        <f t="shared" ca="1" si="29"/>
        <v>0.65736811831224173</v>
      </c>
      <c r="CO64" s="11">
        <f t="shared" ca="1" si="30"/>
        <v>25</v>
      </c>
      <c r="CQ64" s="4">
        <v>64</v>
      </c>
      <c r="CR64" s="4">
        <v>8</v>
      </c>
      <c r="CS64" s="4">
        <v>1</v>
      </c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>
        <f t="shared" ca="1" si="27"/>
        <v>7.5655322608223496E-3</v>
      </c>
      <c r="CH65" s="11">
        <f t="shared" ca="1" si="28"/>
        <v>99</v>
      </c>
      <c r="CJ65" s="4">
        <v>65</v>
      </c>
      <c r="CK65" s="4">
        <v>6</v>
      </c>
      <c r="CL65" s="4">
        <v>4</v>
      </c>
      <c r="CN65" s="10">
        <f t="shared" ca="1" si="29"/>
        <v>0.79155451548159372</v>
      </c>
      <c r="CO65" s="11">
        <f t="shared" ca="1" si="30"/>
        <v>16</v>
      </c>
      <c r="CQ65" s="4">
        <v>65</v>
      </c>
      <c r="CR65" s="4">
        <v>8</v>
      </c>
      <c r="CS65" s="4">
        <v>2</v>
      </c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>
        <f t="shared" ref="CG66:CG100" ca="1" si="57">RAND()</f>
        <v>0.79342376179010587</v>
      </c>
      <c r="CH66" s="11">
        <f t="shared" ref="CH66:CH100" ca="1" si="58">RANK(CG66,$CG$1:$CG$100,)</f>
        <v>21</v>
      </c>
      <c r="CJ66" s="4">
        <v>66</v>
      </c>
      <c r="CK66" s="4">
        <v>6</v>
      </c>
      <c r="CL66" s="4">
        <v>5</v>
      </c>
      <c r="CN66" s="10">
        <f t="shared" ref="CN66:CN72" ca="1" si="59">RAND()</f>
        <v>0.3143940381816227</v>
      </c>
      <c r="CO66" s="11">
        <f t="shared" ref="CO66:CO72" ca="1" si="60">RANK(CN66,$CN$1:$CN$100,)</f>
        <v>46</v>
      </c>
      <c r="CQ66" s="4">
        <v>66</v>
      </c>
      <c r="CR66" s="4">
        <v>8</v>
      </c>
      <c r="CS66" s="4">
        <v>3</v>
      </c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>
        <f t="shared" ca="1" si="57"/>
        <v>0.98806957837380327</v>
      </c>
      <c r="CH67" s="11">
        <f t="shared" ca="1" si="58"/>
        <v>1</v>
      </c>
      <c r="CJ67" s="4">
        <v>67</v>
      </c>
      <c r="CK67" s="4">
        <v>6</v>
      </c>
      <c r="CL67" s="4">
        <v>6</v>
      </c>
      <c r="CN67" s="10">
        <f t="shared" ca="1" si="59"/>
        <v>0.37728479739869514</v>
      </c>
      <c r="CO67" s="11">
        <f t="shared" ca="1" si="60"/>
        <v>40</v>
      </c>
      <c r="CQ67" s="4">
        <v>67</v>
      </c>
      <c r="CR67" s="4">
        <v>8</v>
      </c>
      <c r="CS67" s="4">
        <v>4</v>
      </c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>
        <f t="shared" ca="1" si="57"/>
        <v>0.73832055898213611</v>
      </c>
      <c r="CH68" s="11">
        <f t="shared" ca="1" si="58"/>
        <v>28</v>
      </c>
      <c r="CJ68" s="4">
        <v>68</v>
      </c>
      <c r="CK68" s="4">
        <v>6</v>
      </c>
      <c r="CL68" s="4">
        <v>7</v>
      </c>
      <c r="CN68" s="10">
        <f t="shared" ca="1" si="59"/>
        <v>0.311165397041543</v>
      </c>
      <c r="CO68" s="11">
        <f t="shared" ca="1" si="60"/>
        <v>47</v>
      </c>
      <c r="CQ68" s="4">
        <v>68</v>
      </c>
      <c r="CR68" s="4">
        <v>8</v>
      </c>
      <c r="CS68" s="4">
        <v>5</v>
      </c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>
        <f t="shared" ca="1" si="57"/>
        <v>0.2791244826523116</v>
      </c>
      <c r="CH69" s="11">
        <f t="shared" ca="1" si="58"/>
        <v>76</v>
      </c>
      <c r="CJ69" s="4">
        <v>69</v>
      </c>
      <c r="CK69" s="4">
        <v>6</v>
      </c>
      <c r="CL69" s="4">
        <v>8</v>
      </c>
      <c r="CN69" s="10">
        <f t="shared" ca="1" si="59"/>
        <v>0.15056404980847049</v>
      </c>
      <c r="CO69" s="11">
        <f t="shared" ca="1" si="60"/>
        <v>61</v>
      </c>
      <c r="CQ69" s="4">
        <v>69</v>
      </c>
      <c r="CR69" s="4">
        <v>8</v>
      </c>
      <c r="CS69" s="4">
        <v>6</v>
      </c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>
        <f t="shared" ca="1" si="57"/>
        <v>0.93804364380517691</v>
      </c>
      <c r="CH70" s="11">
        <f t="shared" ca="1" si="58"/>
        <v>8</v>
      </c>
      <c r="CJ70" s="4">
        <v>70</v>
      </c>
      <c r="CK70" s="4">
        <v>6</v>
      </c>
      <c r="CL70" s="4">
        <v>9</v>
      </c>
      <c r="CN70" s="10">
        <f t="shared" ca="1" si="59"/>
        <v>0.27567983368240723</v>
      </c>
      <c r="CO70" s="11">
        <f t="shared" ca="1" si="60"/>
        <v>52</v>
      </c>
      <c r="CQ70" s="4">
        <v>70</v>
      </c>
      <c r="CR70" s="4">
        <v>8</v>
      </c>
      <c r="CS70" s="4">
        <v>7</v>
      </c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>
        <f t="shared" ca="1" si="57"/>
        <v>5.0726453208268185E-2</v>
      </c>
      <c r="CH71" s="11">
        <f t="shared" ca="1" si="58"/>
        <v>94</v>
      </c>
      <c r="CJ71" s="4">
        <v>71</v>
      </c>
      <c r="CK71" s="4">
        <v>7</v>
      </c>
      <c r="CL71" s="4">
        <v>0</v>
      </c>
      <c r="CN71" s="10">
        <f t="shared" ca="1" si="59"/>
        <v>0.85476813111011374</v>
      </c>
      <c r="CO71" s="11">
        <f t="shared" ca="1" si="60"/>
        <v>10</v>
      </c>
      <c r="CQ71" s="4">
        <v>71</v>
      </c>
      <c r="CR71" s="4">
        <v>8</v>
      </c>
      <c r="CS71" s="4">
        <v>8</v>
      </c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>
        <f t="shared" ca="1" si="57"/>
        <v>0.43652257012266471</v>
      </c>
      <c r="CH72" s="11">
        <f t="shared" ca="1" si="58"/>
        <v>55</v>
      </c>
      <c r="CJ72" s="4">
        <v>72</v>
      </c>
      <c r="CK72" s="4">
        <v>7</v>
      </c>
      <c r="CL72" s="4">
        <v>1</v>
      </c>
      <c r="CN72" s="10">
        <f t="shared" ca="1" si="59"/>
        <v>0.98005782959109777</v>
      </c>
      <c r="CO72" s="11">
        <f t="shared" ca="1" si="60"/>
        <v>1</v>
      </c>
      <c r="CQ72" s="4">
        <v>72</v>
      </c>
      <c r="CR72" s="4">
        <v>8</v>
      </c>
      <c r="CS72" s="4">
        <v>9</v>
      </c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>
        <f t="shared" ca="1" si="57"/>
        <v>0.6624347331712247</v>
      </c>
      <c r="CH73" s="11">
        <f t="shared" ca="1" si="58"/>
        <v>36</v>
      </c>
      <c r="CJ73" s="4">
        <v>73</v>
      </c>
      <c r="CK73" s="4">
        <v>7</v>
      </c>
      <c r="CL73" s="4">
        <v>2</v>
      </c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>
        <f t="shared" ca="1" si="57"/>
        <v>0.47844426183778443</v>
      </c>
      <c r="CH74" s="11">
        <f t="shared" ca="1" si="58"/>
        <v>53</v>
      </c>
      <c r="CJ74" s="4">
        <v>74</v>
      </c>
      <c r="CK74" s="4">
        <v>7</v>
      </c>
      <c r="CL74" s="4">
        <v>3</v>
      </c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>
        <f t="shared" ca="1" si="57"/>
        <v>0.74217462167878734</v>
      </c>
      <c r="CH75" s="11">
        <f t="shared" ca="1" si="58"/>
        <v>25</v>
      </c>
      <c r="CJ75" s="4">
        <v>75</v>
      </c>
      <c r="CK75" s="4">
        <v>7</v>
      </c>
      <c r="CL75" s="4">
        <v>4</v>
      </c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>
        <f t="shared" ca="1" si="57"/>
        <v>0.83578807910790964</v>
      </c>
      <c r="CH76" s="11">
        <f t="shared" ca="1" si="58"/>
        <v>17</v>
      </c>
      <c r="CJ76" s="4">
        <v>76</v>
      </c>
      <c r="CK76" s="4">
        <v>7</v>
      </c>
      <c r="CL76" s="4">
        <v>5</v>
      </c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>
        <f t="shared" ca="1" si="57"/>
        <v>7.6245106647060523E-2</v>
      </c>
      <c r="CH77" s="11">
        <f t="shared" ca="1" si="58"/>
        <v>91</v>
      </c>
      <c r="CJ77" s="4">
        <v>77</v>
      </c>
      <c r="CK77" s="4">
        <v>7</v>
      </c>
      <c r="CL77" s="4">
        <v>6</v>
      </c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>
        <f t="shared" ca="1" si="57"/>
        <v>0.32957270495224678</v>
      </c>
      <c r="CH78" s="11">
        <f t="shared" ca="1" si="58"/>
        <v>71</v>
      </c>
      <c r="CJ78" s="4">
        <v>78</v>
      </c>
      <c r="CK78" s="4">
        <v>7</v>
      </c>
      <c r="CL78" s="4">
        <v>7</v>
      </c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>
        <f t="shared" ca="1" si="57"/>
        <v>0.42063578595323892</v>
      </c>
      <c r="CH79" s="11">
        <f t="shared" ca="1" si="58"/>
        <v>59</v>
      </c>
      <c r="CJ79" s="4">
        <v>79</v>
      </c>
      <c r="CK79" s="4">
        <v>7</v>
      </c>
      <c r="CL79" s="4">
        <v>8</v>
      </c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>
        <f t="shared" ca="1" si="57"/>
        <v>0.17562283188060923</v>
      </c>
      <c r="CH80" s="11">
        <f t="shared" ca="1" si="58"/>
        <v>82</v>
      </c>
      <c r="CJ80" s="4">
        <v>80</v>
      </c>
      <c r="CK80" s="4">
        <v>7</v>
      </c>
      <c r="CL80" s="4">
        <v>9</v>
      </c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>
        <f t="shared" ca="1" si="57"/>
        <v>0.64338565867466391</v>
      </c>
      <c r="CH81" s="11">
        <f t="shared" ca="1" si="58"/>
        <v>39</v>
      </c>
      <c r="CJ81" s="4">
        <v>81</v>
      </c>
      <c r="CK81" s="4">
        <v>8</v>
      </c>
      <c r="CL81" s="4">
        <v>0</v>
      </c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>
        <f t="shared" ca="1" si="57"/>
        <v>0.81333495822293567</v>
      </c>
      <c r="CH82" s="11">
        <f t="shared" ca="1" si="58"/>
        <v>19</v>
      </c>
      <c r="CJ82" s="4">
        <v>82</v>
      </c>
      <c r="CK82" s="4">
        <v>8</v>
      </c>
      <c r="CL82" s="4">
        <v>1</v>
      </c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>
        <f t="shared" ca="1" si="57"/>
        <v>0.9109731925991621</v>
      </c>
      <c r="CH83" s="11">
        <f t="shared" ca="1" si="58"/>
        <v>11</v>
      </c>
      <c r="CJ83" s="4">
        <v>83</v>
      </c>
      <c r="CK83" s="4">
        <v>8</v>
      </c>
      <c r="CL83" s="4">
        <v>2</v>
      </c>
      <c r="CN83" s="10"/>
      <c r="CO83" s="11"/>
      <c r="CQ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>
        <f t="shared" ca="1" si="57"/>
        <v>0.72940811669893746</v>
      </c>
      <c r="CH84" s="11">
        <f t="shared" ca="1" si="58"/>
        <v>29</v>
      </c>
      <c r="CJ84" s="4">
        <v>84</v>
      </c>
      <c r="CK84" s="4">
        <v>8</v>
      </c>
      <c r="CL84" s="4">
        <v>3</v>
      </c>
      <c r="CN84" s="10"/>
      <c r="CO84" s="11"/>
      <c r="CQ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>
        <f t="shared" ca="1" si="57"/>
        <v>0.55882551313297546</v>
      </c>
      <c r="CH85" s="11">
        <f t="shared" ca="1" si="58"/>
        <v>45</v>
      </c>
      <c r="CJ85" s="4">
        <v>85</v>
      </c>
      <c r="CK85" s="4">
        <v>8</v>
      </c>
      <c r="CL85" s="4">
        <v>4</v>
      </c>
      <c r="CN85" s="10"/>
      <c r="CO85" s="11"/>
      <c r="CQ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>
        <f t="shared" ca="1" si="57"/>
        <v>0.13295874891066339</v>
      </c>
      <c r="CH86" s="11">
        <f t="shared" ca="1" si="58"/>
        <v>85</v>
      </c>
      <c r="CJ86" s="4">
        <v>86</v>
      </c>
      <c r="CK86" s="4">
        <v>8</v>
      </c>
      <c r="CL86" s="4">
        <v>5</v>
      </c>
      <c r="CN86" s="10"/>
      <c r="CO86" s="11"/>
      <c r="CQ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>
        <f t="shared" ca="1" si="57"/>
        <v>0.62098956631444391</v>
      </c>
      <c r="CH87" s="11">
        <f t="shared" ca="1" si="58"/>
        <v>41</v>
      </c>
      <c r="CJ87" s="4">
        <v>87</v>
      </c>
      <c r="CK87" s="4">
        <v>8</v>
      </c>
      <c r="CL87" s="4">
        <v>6</v>
      </c>
      <c r="CN87" s="10"/>
      <c r="CO87" s="11"/>
      <c r="CQ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>
        <f t="shared" ca="1" si="57"/>
        <v>0.15092160958430578</v>
      </c>
      <c r="CH88" s="11">
        <f t="shared" ca="1" si="58"/>
        <v>84</v>
      </c>
      <c r="CJ88" s="4">
        <v>88</v>
      </c>
      <c r="CK88" s="4">
        <v>8</v>
      </c>
      <c r="CL88" s="4">
        <v>7</v>
      </c>
      <c r="CN88" s="10"/>
      <c r="CO88" s="11"/>
      <c r="CQ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>
        <f t="shared" ca="1" si="57"/>
        <v>0.4410804911804419</v>
      </c>
      <c r="CH89" s="11">
        <f t="shared" ca="1" si="58"/>
        <v>54</v>
      </c>
      <c r="CJ89" s="4">
        <v>89</v>
      </c>
      <c r="CK89" s="4">
        <v>8</v>
      </c>
      <c r="CL89" s="4">
        <v>8</v>
      </c>
      <c r="CN89" s="10"/>
      <c r="CO89" s="11"/>
      <c r="CQ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>
        <f t="shared" ca="1" si="57"/>
        <v>0.43227431451999365</v>
      </c>
      <c r="CH90" s="11">
        <f t="shared" ca="1" si="58"/>
        <v>56</v>
      </c>
      <c r="CJ90" s="4">
        <v>90</v>
      </c>
      <c r="CK90" s="4">
        <v>8</v>
      </c>
      <c r="CL90" s="4">
        <v>9</v>
      </c>
      <c r="CN90" s="10"/>
      <c r="CO90" s="11"/>
      <c r="CQ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>
        <f t="shared" ca="1" si="57"/>
        <v>0.58451622296634786</v>
      </c>
      <c r="CH91" s="11">
        <f t="shared" ca="1" si="58"/>
        <v>44</v>
      </c>
      <c r="CJ91" s="4">
        <v>91</v>
      </c>
      <c r="CK91" s="4">
        <v>9</v>
      </c>
      <c r="CL91" s="4">
        <v>0</v>
      </c>
      <c r="CN91" s="10"/>
      <c r="CO91" s="11"/>
      <c r="CQ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>
        <f t="shared" ca="1" si="57"/>
        <v>0.95118913440964514</v>
      </c>
      <c r="CH92" s="11">
        <f t="shared" ca="1" si="58"/>
        <v>5</v>
      </c>
      <c r="CJ92" s="4">
        <v>92</v>
      </c>
      <c r="CK92" s="4">
        <v>9</v>
      </c>
      <c r="CL92" s="4">
        <v>1</v>
      </c>
      <c r="CN92" s="10"/>
      <c r="CO92" s="11"/>
      <c r="CQ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>
        <f t="shared" ca="1" si="57"/>
        <v>0.47856930847126067</v>
      </c>
      <c r="CH93" s="11">
        <f t="shared" ca="1" si="58"/>
        <v>52</v>
      </c>
      <c r="CJ93" s="4">
        <v>93</v>
      </c>
      <c r="CK93" s="4">
        <v>9</v>
      </c>
      <c r="CL93" s="4">
        <v>2</v>
      </c>
      <c r="CN93" s="10"/>
      <c r="CO93" s="11"/>
      <c r="CQ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>
        <f t="shared" ca="1" si="57"/>
        <v>0.76593151435489515</v>
      </c>
      <c r="CH94" s="11">
        <f t="shared" ca="1" si="58"/>
        <v>24</v>
      </c>
      <c r="CJ94" s="4">
        <v>94</v>
      </c>
      <c r="CK94" s="4">
        <v>9</v>
      </c>
      <c r="CL94" s="4">
        <v>3</v>
      </c>
      <c r="CN94" s="10"/>
      <c r="CO94" s="11"/>
      <c r="CQ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>
        <f t="shared" ca="1" si="57"/>
        <v>0.66823226366321908</v>
      </c>
      <c r="CH95" s="11">
        <f t="shared" ca="1" si="58"/>
        <v>34</v>
      </c>
      <c r="CJ95" s="4">
        <v>95</v>
      </c>
      <c r="CK95" s="4">
        <v>9</v>
      </c>
      <c r="CL95" s="4">
        <v>4</v>
      </c>
      <c r="CN95" s="10"/>
      <c r="CO95" s="11"/>
      <c r="CQ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>
        <f t="shared" ca="1" si="57"/>
        <v>0.6228878304140929</v>
      </c>
      <c r="CH96" s="11">
        <f t="shared" ca="1" si="58"/>
        <v>40</v>
      </c>
      <c r="CJ96" s="4">
        <v>96</v>
      </c>
      <c r="CK96" s="4">
        <v>9</v>
      </c>
      <c r="CL96" s="4">
        <v>5</v>
      </c>
      <c r="CN96" s="10"/>
      <c r="CO96" s="11"/>
      <c r="CQ96" s="4"/>
    </row>
    <row r="97" spans="71:95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>
        <f t="shared" ca="1" si="57"/>
        <v>0.95479911558099884</v>
      </c>
      <c r="CH97" s="11">
        <f t="shared" ca="1" si="58"/>
        <v>4</v>
      </c>
      <c r="CJ97" s="4">
        <v>97</v>
      </c>
      <c r="CK97" s="4">
        <v>9</v>
      </c>
      <c r="CL97" s="4">
        <v>6</v>
      </c>
      <c r="CN97" s="10"/>
      <c r="CO97" s="11"/>
      <c r="CQ97" s="4"/>
    </row>
    <row r="98" spans="71:95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>
        <f t="shared" ca="1" si="57"/>
        <v>0.94230708993421064</v>
      </c>
      <c r="CH98" s="11">
        <f t="shared" ca="1" si="58"/>
        <v>6</v>
      </c>
      <c r="CJ98" s="4">
        <v>98</v>
      </c>
      <c r="CK98" s="4">
        <v>9</v>
      </c>
      <c r="CL98" s="4">
        <v>7</v>
      </c>
      <c r="CN98" s="10"/>
      <c r="CO98" s="11"/>
      <c r="CQ98" s="4"/>
    </row>
    <row r="99" spans="71:95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>
        <f t="shared" ca="1" si="57"/>
        <v>0.16467300939919538</v>
      </c>
      <c r="CH99" s="11">
        <f t="shared" ca="1" si="58"/>
        <v>83</v>
      </c>
      <c r="CJ99" s="4">
        <v>99</v>
      </c>
      <c r="CK99" s="4">
        <v>9</v>
      </c>
      <c r="CL99" s="4">
        <v>8</v>
      </c>
      <c r="CN99" s="10"/>
      <c r="CO99" s="11"/>
      <c r="CQ99" s="4"/>
    </row>
    <row r="100" spans="71:95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>
        <f t="shared" ca="1" si="57"/>
        <v>0.58573613980643779</v>
      </c>
      <c r="CH100" s="11">
        <f t="shared" ca="1" si="58"/>
        <v>43</v>
      </c>
      <c r="CJ100" s="4">
        <v>100</v>
      </c>
      <c r="CK100" s="4">
        <v>9</v>
      </c>
      <c r="CL100" s="4">
        <v>9</v>
      </c>
      <c r="CN100" s="10"/>
      <c r="CO100" s="11"/>
      <c r="CQ100" s="4"/>
    </row>
  </sheetData>
  <sheetProtection algorithmName="SHA-512" hashValue="yuxHNGFgg4z2UAXG3cLhgWyNICr+bfFa9qoyhdRBvr4qlf5NR3GdC+bhMhWs1akY8V5Rkv8rnllWI725+NCX1Q==" saltValue="/IKWlD2WlasojpXQjRP11w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1002" priority="143">
      <formula>$AF15="NO"</formula>
    </cfRule>
  </conditionalFormatting>
  <conditionalFormatting sqref="S7">
    <cfRule type="expression" dxfId="1001" priority="142">
      <formula>S7=0</formula>
    </cfRule>
  </conditionalFormatting>
  <conditionalFormatting sqref="S8">
    <cfRule type="expression" dxfId="1000" priority="141">
      <formula>S8=0</formula>
    </cfRule>
  </conditionalFormatting>
  <conditionalFormatting sqref="S14">
    <cfRule type="expression" dxfId="999" priority="140">
      <formula>S14=0</formula>
    </cfRule>
  </conditionalFormatting>
  <conditionalFormatting sqref="S15">
    <cfRule type="expression" dxfId="998" priority="139">
      <formula>S15=0</formula>
    </cfRule>
  </conditionalFormatting>
  <conditionalFormatting sqref="S21">
    <cfRule type="expression" dxfId="997" priority="138">
      <formula>S21=0</formula>
    </cfRule>
  </conditionalFormatting>
  <conditionalFormatting sqref="S22">
    <cfRule type="expression" dxfId="996" priority="137">
      <formula>S22=0</formula>
    </cfRule>
  </conditionalFormatting>
  <conditionalFormatting sqref="S28">
    <cfRule type="expression" dxfId="995" priority="136">
      <formula>S28=0</formula>
    </cfRule>
  </conditionalFormatting>
  <conditionalFormatting sqref="S29">
    <cfRule type="expression" dxfId="994" priority="135">
      <formula>S29=0</formula>
    </cfRule>
  </conditionalFormatting>
  <conditionalFormatting sqref="D38">
    <cfRule type="expression" dxfId="993" priority="134">
      <formula>D38=0</formula>
    </cfRule>
  </conditionalFormatting>
  <conditionalFormatting sqref="D39">
    <cfRule type="expression" dxfId="992" priority="133">
      <formula>D39=0</formula>
    </cfRule>
  </conditionalFormatting>
  <conditionalFormatting sqref="D40">
    <cfRule type="expression" dxfId="991" priority="132">
      <formula>D40=0</formula>
    </cfRule>
  </conditionalFormatting>
  <conditionalFormatting sqref="C39">
    <cfRule type="expression" dxfId="990" priority="131">
      <formula>C39=""</formula>
    </cfRule>
  </conditionalFormatting>
  <conditionalFormatting sqref="H38:I38">
    <cfRule type="expression" dxfId="989" priority="130">
      <formula>H38=0</formula>
    </cfRule>
  </conditionalFormatting>
  <conditionalFormatting sqref="H39:I39">
    <cfRule type="expression" dxfId="988" priority="129">
      <formula>H39=0</formula>
    </cfRule>
  </conditionalFormatting>
  <conditionalFormatting sqref="G38">
    <cfRule type="expression" dxfId="987" priority="128">
      <formula>AND(G38=0,H38=0)</formula>
    </cfRule>
  </conditionalFormatting>
  <conditionalFormatting sqref="G39">
    <cfRule type="expression" dxfId="986" priority="127">
      <formula>AND(G39=0,H39=0)</formula>
    </cfRule>
  </conditionalFormatting>
  <conditionalFormatting sqref="N38">
    <cfRule type="expression" dxfId="985" priority="126">
      <formula>N38=0</formula>
    </cfRule>
  </conditionalFormatting>
  <conditionalFormatting sqref="N39">
    <cfRule type="expression" dxfId="984" priority="125">
      <formula>N39=0</formula>
    </cfRule>
  </conditionalFormatting>
  <conditionalFormatting sqref="N40">
    <cfRule type="expression" dxfId="983" priority="124">
      <formula>N40=0</formula>
    </cfRule>
  </conditionalFormatting>
  <conditionalFormatting sqref="M39">
    <cfRule type="expression" dxfId="982" priority="123">
      <formula>M39=""</formula>
    </cfRule>
  </conditionalFormatting>
  <conditionalFormatting sqref="R38:S38">
    <cfRule type="expression" dxfId="981" priority="122">
      <formula>R38=0</formula>
    </cfRule>
  </conditionalFormatting>
  <conditionalFormatting sqref="R39:S39">
    <cfRule type="expression" dxfId="980" priority="121">
      <formula>R39=0</formula>
    </cfRule>
  </conditionalFormatting>
  <conditionalFormatting sqref="Q38">
    <cfRule type="expression" dxfId="979" priority="120">
      <formula>AND(Q38=0,R38=0)</formula>
    </cfRule>
  </conditionalFormatting>
  <conditionalFormatting sqref="Q39">
    <cfRule type="expression" dxfId="978" priority="119">
      <formula>AND(Q39=0,R39=0)</formula>
    </cfRule>
  </conditionalFormatting>
  <conditionalFormatting sqref="D45">
    <cfRule type="expression" dxfId="977" priority="118">
      <formula>D45=0</formula>
    </cfRule>
  </conditionalFormatting>
  <conditionalFormatting sqref="D46">
    <cfRule type="expression" dxfId="976" priority="117">
      <formula>D46=0</formula>
    </cfRule>
  </conditionalFormatting>
  <conditionalFormatting sqref="D47">
    <cfRule type="expression" dxfId="975" priority="116">
      <formula>D47=0</formula>
    </cfRule>
  </conditionalFormatting>
  <conditionalFormatting sqref="C46">
    <cfRule type="expression" dxfId="974" priority="115">
      <formula>C46=""</formula>
    </cfRule>
  </conditionalFormatting>
  <conditionalFormatting sqref="H45:I45">
    <cfRule type="expression" dxfId="973" priority="114">
      <formula>H45=0</formula>
    </cfRule>
  </conditionalFormatting>
  <conditionalFormatting sqref="H46:I46">
    <cfRule type="expression" dxfId="972" priority="113">
      <formula>H46=0</formula>
    </cfRule>
  </conditionalFormatting>
  <conditionalFormatting sqref="G45">
    <cfRule type="expression" dxfId="971" priority="112">
      <formula>AND(G45=0,H45=0)</formula>
    </cfRule>
  </conditionalFormatting>
  <conditionalFormatting sqref="G46">
    <cfRule type="expression" dxfId="970" priority="111">
      <formula>AND(G46=0,H46=0)</formula>
    </cfRule>
  </conditionalFormatting>
  <conditionalFormatting sqref="N45">
    <cfRule type="expression" dxfId="969" priority="110">
      <formula>N45=0</formula>
    </cfRule>
  </conditionalFormatting>
  <conditionalFormatting sqref="N46">
    <cfRule type="expression" dxfId="968" priority="109">
      <formula>N46=0</formula>
    </cfRule>
  </conditionalFormatting>
  <conditionalFormatting sqref="N47">
    <cfRule type="expression" dxfId="967" priority="108">
      <formula>N47=0</formula>
    </cfRule>
  </conditionalFormatting>
  <conditionalFormatting sqref="M46">
    <cfRule type="expression" dxfId="966" priority="107">
      <formula>M46=""</formula>
    </cfRule>
  </conditionalFormatting>
  <conditionalFormatting sqref="R45:S45">
    <cfRule type="expression" dxfId="965" priority="106">
      <formula>R45=0</formula>
    </cfRule>
  </conditionalFormatting>
  <conditionalFormatting sqref="R46:S46">
    <cfRule type="expression" dxfId="964" priority="105">
      <formula>R46=0</formula>
    </cfRule>
  </conditionalFormatting>
  <conditionalFormatting sqref="Q45">
    <cfRule type="expression" dxfId="963" priority="104">
      <formula>AND(Q45=0,R45=0)</formula>
    </cfRule>
  </conditionalFormatting>
  <conditionalFormatting sqref="Q46">
    <cfRule type="expression" dxfId="962" priority="103">
      <formula>AND(Q46=0,R46=0)</formula>
    </cfRule>
  </conditionalFormatting>
  <conditionalFormatting sqref="D52">
    <cfRule type="expression" dxfId="961" priority="102">
      <formula>D52=0</formula>
    </cfRule>
  </conditionalFormatting>
  <conditionalFormatting sqref="D53">
    <cfRule type="expression" dxfId="960" priority="101">
      <formula>D53=0</formula>
    </cfRule>
  </conditionalFormatting>
  <conditionalFormatting sqref="D54">
    <cfRule type="expression" dxfId="959" priority="100">
      <formula>D54=0</formula>
    </cfRule>
  </conditionalFormatting>
  <conditionalFormatting sqref="C53">
    <cfRule type="expression" dxfId="958" priority="99">
      <formula>C53=""</formula>
    </cfRule>
  </conditionalFormatting>
  <conditionalFormatting sqref="H52:I52">
    <cfRule type="expression" dxfId="957" priority="98">
      <formula>H52=0</formula>
    </cfRule>
  </conditionalFormatting>
  <conditionalFormatting sqref="H53:I53">
    <cfRule type="expression" dxfId="956" priority="97">
      <formula>H53=0</formula>
    </cfRule>
  </conditionalFormatting>
  <conditionalFormatting sqref="G52">
    <cfRule type="expression" dxfId="955" priority="96">
      <formula>AND(G52=0,H52=0)</formula>
    </cfRule>
  </conditionalFormatting>
  <conditionalFormatting sqref="G53">
    <cfRule type="expression" dxfId="954" priority="95">
      <formula>AND(G53=0,H53=0)</formula>
    </cfRule>
  </conditionalFormatting>
  <conditionalFormatting sqref="N52">
    <cfRule type="expression" dxfId="953" priority="94">
      <formula>N52=0</formula>
    </cfRule>
  </conditionalFormatting>
  <conditionalFormatting sqref="N53">
    <cfRule type="expression" dxfId="952" priority="93">
      <formula>N53=0</formula>
    </cfRule>
  </conditionalFormatting>
  <conditionalFormatting sqref="N54">
    <cfRule type="expression" dxfId="951" priority="92">
      <formula>N54=0</formula>
    </cfRule>
  </conditionalFormatting>
  <conditionalFormatting sqref="M53">
    <cfRule type="expression" dxfId="950" priority="91">
      <formula>M53=""</formula>
    </cfRule>
  </conditionalFormatting>
  <conditionalFormatting sqref="R52:S52">
    <cfRule type="expression" dxfId="949" priority="90">
      <formula>R52=0</formula>
    </cfRule>
  </conditionalFormatting>
  <conditionalFormatting sqref="R53:S53">
    <cfRule type="expression" dxfId="948" priority="89">
      <formula>R53=0</formula>
    </cfRule>
  </conditionalFormatting>
  <conditionalFormatting sqref="Q52">
    <cfRule type="expression" dxfId="947" priority="88">
      <formula>AND(Q52=0,R52=0)</formula>
    </cfRule>
  </conditionalFormatting>
  <conditionalFormatting sqref="Q53">
    <cfRule type="expression" dxfId="946" priority="87">
      <formula>AND(Q53=0,R53=0)</formula>
    </cfRule>
  </conditionalFormatting>
  <conditionalFormatting sqref="D59">
    <cfRule type="expression" dxfId="945" priority="86">
      <formula>D59=0</formula>
    </cfRule>
  </conditionalFormatting>
  <conditionalFormatting sqref="D60">
    <cfRule type="expression" dxfId="944" priority="85">
      <formula>D60=0</formula>
    </cfRule>
  </conditionalFormatting>
  <conditionalFormatting sqref="D61">
    <cfRule type="expression" dxfId="943" priority="84">
      <formula>D61=0</formula>
    </cfRule>
  </conditionalFormatting>
  <conditionalFormatting sqref="C60">
    <cfRule type="expression" dxfId="942" priority="83">
      <formula>C60=""</formula>
    </cfRule>
  </conditionalFormatting>
  <conditionalFormatting sqref="H59:I59">
    <cfRule type="expression" dxfId="941" priority="82">
      <formula>H59=0</formula>
    </cfRule>
  </conditionalFormatting>
  <conditionalFormatting sqref="H60:I60">
    <cfRule type="expression" dxfId="940" priority="81">
      <formula>H60=0</formula>
    </cfRule>
  </conditionalFormatting>
  <conditionalFormatting sqref="G59">
    <cfRule type="expression" dxfId="939" priority="80">
      <formula>AND(G59=0,H59=0)</formula>
    </cfRule>
  </conditionalFormatting>
  <conditionalFormatting sqref="G60">
    <cfRule type="expression" dxfId="938" priority="79">
      <formula>AND(G60=0,H60=0)</formula>
    </cfRule>
  </conditionalFormatting>
  <conditionalFormatting sqref="N59">
    <cfRule type="expression" dxfId="937" priority="78">
      <formula>N59=0</formula>
    </cfRule>
  </conditionalFormatting>
  <conditionalFormatting sqref="N60">
    <cfRule type="expression" dxfId="936" priority="77">
      <formula>N60=0</formula>
    </cfRule>
  </conditionalFormatting>
  <conditionalFormatting sqref="N61">
    <cfRule type="expression" dxfId="935" priority="76">
      <formula>N61=0</formula>
    </cfRule>
  </conditionalFormatting>
  <conditionalFormatting sqref="M60">
    <cfRule type="expression" dxfId="934" priority="75">
      <formula>M60=""</formula>
    </cfRule>
  </conditionalFormatting>
  <conditionalFormatting sqref="R59:S59">
    <cfRule type="expression" dxfId="933" priority="74">
      <formula>R59=0</formula>
    </cfRule>
  </conditionalFormatting>
  <conditionalFormatting sqref="R60:S60">
    <cfRule type="expression" dxfId="932" priority="73">
      <formula>R60=0</formula>
    </cfRule>
  </conditionalFormatting>
  <conditionalFormatting sqref="Q59">
    <cfRule type="expression" dxfId="931" priority="72">
      <formula>AND(Q59=0,R59=0)</formula>
    </cfRule>
  </conditionalFormatting>
  <conditionalFormatting sqref="Q60">
    <cfRule type="expression" dxfId="930" priority="71">
      <formula>AND(Q60=0,R60=0)</formula>
    </cfRule>
  </conditionalFormatting>
  <conditionalFormatting sqref="D7">
    <cfRule type="expression" dxfId="929" priority="70">
      <formula>D7=0</formula>
    </cfRule>
  </conditionalFormatting>
  <conditionalFormatting sqref="D8">
    <cfRule type="expression" dxfId="928" priority="69">
      <formula>D8=0</formula>
    </cfRule>
  </conditionalFormatting>
  <conditionalFormatting sqref="D9">
    <cfRule type="expression" dxfId="927" priority="68">
      <formula>D9=0</formula>
    </cfRule>
  </conditionalFormatting>
  <conditionalFormatting sqref="C8">
    <cfRule type="expression" dxfId="926" priority="67">
      <formula>C8=""</formula>
    </cfRule>
  </conditionalFormatting>
  <conditionalFormatting sqref="H7:I7">
    <cfRule type="expression" dxfId="925" priority="66">
      <formula>H7=0</formula>
    </cfRule>
  </conditionalFormatting>
  <conditionalFormatting sqref="H8:I8">
    <cfRule type="expression" dxfId="924" priority="65">
      <formula>H8=0</formula>
    </cfRule>
  </conditionalFormatting>
  <conditionalFormatting sqref="G7">
    <cfRule type="expression" dxfId="923" priority="64">
      <formula>AND(G7=0,H7=0)</formula>
    </cfRule>
  </conditionalFormatting>
  <conditionalFormatting sqref="G8">
    <cfRule type="expression" dxfId="922" priority="63">
      <formula>AND(G8=0,H8=0)</formula>
    </cfRule>
  </conditionalFormatting>
  <conditionalFormatting sqref="I14">
    <cfRule type="expression" dxfId="921" priority="62">
      <formula>I14=0</formula>
    </cfRule>
  </conditionalFormatting>
  <conditionalFormatting sqref="I15">
    <cfRule type="expression" dxfId="920" priority="61">
      <formula>I15=0</formula>
    </cfRule>
  </conditionalFormatting>
  <conditionalFormatting sqref="I21">
    <cfRule type="expression" dxfId="919" priority="60">
      <formula>I21=0</formula>
    </cfRule>
  </conditionalFormatting>
  <conditionalFormatting sqref="I22">
    <cfRule type="expression" dxfId="918" priority="59">
      <formula>I22=0</formula>
    </cfRule>
  </conditionalFormatting>
  <conditionalFormatting sqref="I28">
    <cfRule type="expression" dxfId="917" priority="58">
      <formula>I28=0</formula>
    </cfRule>
  </conditionalFormatting>
  <conditionalFormatting sqref="I29">
    <cfRule type="expression" dxfId="916" priority="57">
      <formula>I29=0</formula>
    </cfRule>
  </conditionalFormatting>
  <conditionalFormatting sqref="N7">
    <cfRule type="expression" dxfId="915" priority="56">
      <formula>N7=0</formula>
    </cfRule>
  </conditionalFormatting>
  <conditionalFormatting sqref="N8">
    <cfRule type="expression" dxfId="914" priority="55">
      <formula>N8=0</formula>
    </cfRule>
  </conditionalFormatting>
  <conditionalFormatting sqref="N9">
    <cfRule type="expression" dxfId="913" priority="54">
      <formula>N9=0</formula>
    </cfRule>
  </conditionalFormatting>
  <conditionalFormatting sqref="M8">
    <cfRule type="expression" dxfId="912" priority="53">
      <formula>M8=""</formula>
    </cfRule>
  </conditionalFormatting>
  <conditionalFormatting sqref="R7">
    <cfRule type="expression" dxfId="911" priority="52">
      <formula>R7=0</formula>
    </cfRule>
  </conditionalFormatting>
  <conditionalFormatting sqref="R8">
    <cfRule type="expression" dxfId="910" priority="51">
      <formula>R8=0</formula>
    </cfRule>
  </conditionalFormatting>
  <conditionalFormatting sqref="Q7">
    <cfRule type="expression" dxfId="909" priority="50">
      <formula>AND(Q7=0,R7=0)</formula>
    </cfRule>
  </conditionalFormatting>
  <conditionalFormatting sqref="Q8">
    <cfRule type="expression" dxfId="908" priority="49">
      <formula>AND(Q8=0,R8=0)</formula>
    </cfRule>
  </conditionalFormatting>
  <conditionalFormatting sqref="D14">
    <cfRule type="expression" dxfId="907" priority="48">
      <formula>D14=0</formula>
    </cfRule>
  </conditionalFormatting>
  <conditionalFormatting sqref="D15">
    <cfRule type="expression" dxfId="906" priority="47">
      <formula>D15=0</formula>
    </cfRule>
  </conditionalFormatting>
  <conditionalFormatting sqref="D16">
    <cfRule type="expression" dxfId="905" priority="46">
      <formula>D16=0</formula>
    </cfRule>
  </conditionalFormatting>
  <conditionalFormatting sqref="C15">
    <cfRule type="expression" dxfId="904" priority="45">
      <formula>C15=""</formula>
    </cfRule>
  </conditionalFormatting>
  <conditionalFormatting sqref="H14">
    <cfRule type="expression" dxfId="903" priority="44">
      <formula>H14=0</formula>
    </cfRule>
  </conditionalFormatting>
  <conditionalFormatting sqref="H15">
    <cfRule type="expression" dxfId="902" priority="43">
      <formula>H15=0</formula>
    </cfRule>
  </conditionalFormatting>
  <conditionalFormatting sqref="G14">
    <cfRule type="expression" dxfId="901" priority="42">
      <formula>AND(G14=0,H14=0)</formula>
    </cfRule>
  </conditionalFormatting>
  <conditionalFormatting sqref="G15">
    <cfRule type="expression" dxfId="900" priority="41">
      <formula>AND(G15=0,H15=0)</formula>
    </cfRule>
  </conditionalFormatting>
  <conditionalFormatting sqref="N14">
    <cfRule type="expression" dxfId="899" priority="40">
      <formula>N14=0</formula>
    </cfRule>
  </conditionalFormatting>
  <conditionalFormatting sqref="N15">
    <cfRule type="expression" dxfId="898" priority="39">
      <formula>N15=0</formula>
    </cfRule>
  </conditionalFormatting>
  <conditionalFormatting sqref="N16">
    <cfRule type="expression" dxfId="897" priority="38">
      <formula>N16=0</formula>
    </cfRule>
  </conditionalFormatting>
  <conditionalFormatting sqref="M15">
    <cfRule type="expression" dxfId="896" priority="37">
      <formula>M15=""</formula>
    </cfRule>
  </conditionalFormatting>
  <conditionalFormatting sqref="R14">
    <cfRule type="expression" dxfId="895" priority="36">
      <formula>R14=0</formula>
    </cfRule>
  </conditionalFormatting>
  <conditionalFormatting sqref="R15">
    <cfRule type="expression" dxfId="894" priority="35">
      <formula>R15=0</formula>
    </cfRule>
  </conditionalFormatting>
  <conditionalFormatting sqref="Q14">
    <cfRule type="expression" dxfId="893" priority="34">
      <formula>AND(Q14=0,R14=0)</formula>
    </cfRule>
  </conditionalFormatting>
  <conditionalFormatting sqref="Q15">
    <cfRule type="expression" dxfId="892" priority="33">
      <formula>AND(Q15=0,R15=0)</formula>
    </cfRule>
  </conditionalFormatting>
  <conditionalFormatting sqref="D21">
    <cfRule type="expression" dxfId="891" priority="32">
      <formula>D21=0</formula>
    </cfRule>
  </conditionalFormatting>
  <conditionalFormatting sqref="D22">
    <cfRule type="expression" dxfId="890" priority="31">
      <formula>D22=0</formula>
    </cfRule>
  </conditionalFormatting>
  <conditionalFormatting sqref="D23">
    <cfRule type="expression" dxfId="889" priority="30">
      <formula>D23=0</formula>
    </cfRule>
  </conditionalFormatting>
  <conditionalFormatting sqref="C22">
    <cfRule type="expression" dxfId="888" priority="29">
      <formula>C22=""</formula>
    </cfRule>
  </conditionalFormatting>
  <conditionalFormatting sqref="H21">
    <cfRule type="expression" dxfId="887" priority="28">
      <formula>H21=0</formula>
    </cfRule>
  </conditionalFormatting>
  <conditionalFormatting sqref="H22">
    <cfRule type="expression" dxfId="886" priority="27">
      <formula>H22=0</formula>
    </cfRule>
  </conditionalFormatting>
  <conditionalFormatting sqref="G21">
    <cfRule type="expression" dxfId="885" priority="26">
      <formula>AND(G21=0,H21=0)</formula>
    </cfRule>
  </conditionalFormatting>
  <conditionalFormatting sqref="G22">
    <cfRule type="expression" dxfId="884" priority="25">
      <formula>AND(G22=0,H22=0)</formula>
    </cfRule>
  </conditionalFormatting>
  <conditionalFormatting sqref="N21">
    <cfRule type="expression" dxfId="883" priority="24">
      <formula>N21=0</formula>
    </cfRule>
  </conditionalFormatting>
  <conditionalFormatting sqref="N22">
    <cfRule type="expression" dxfId="882" priority="23">
      <formula>N22=0</formula>
    </cfRule>
  </conditionalFormatting>
  <conditionalFormatting sqref="N23">
    <cfRule type="expression" dxfId="881" priority="22">
      <formula>N23=0</formula>
    </cfRule>
  </conditionalFormatting>
  <conditionalFormatting sqref="M22">
    <cfRule type="expression" dxfId="880" priority="21">
      <formula>M22=""</formula>
    </cfRule>
  </conditionalFormatting>
  <conditionalFormatting sqref="R21">
    <cfRule type="expression" dxfId="879" priority="20">
      <formula>R21=0</formula>
    </cfRule>
  </conditionalFormatting>
  <conditionalFormatting sqref="R22">
    <cfRule type="expression" dxfId="878" priority="19">
      <formula>R22=0</formula>
    </cfRule>
  </conditionalFormatting>
  <conditionalFormatting sqref="Q21">
    <cfRule type="expression" dxfId="877" priority="18">
      <formula>AND(Q21=0,R21=0)</formula>
    </cfRule>
  </conditionalFormatting>
  <conditionalFormatting sqref="Q22">
    <cfRule type="expression" dxfId="876" priority="17">
      <formula>AND(Q22=0,R22=0)</formula>
    </cfRule>
  </conditionalFormatting>
  <conditionalFormatting sqref="D28">
    <cfRule type="expression" dxfId="875" priority="16">
      <formula>D28=0</formula>
    </cfRule>
  </conditionalFormatting>
  <conditionalFormatting sqref="D29">
    <cfRule type="expression" dxfId="874" priority="15">
      <formula>D29=0</formula>
    </cfRule>
  </conditionalFormatting>
  <conditionalFormatting sqref="D30">
    <cfRule type="expression" dxfId="873" priority="14">
      <formula>D30=0</formula>
    </cfRule>
  </conditionalFormatting>
  <conditionalFormatting sqref="C29">
    <cfRule type="expression" dxfId="872" priority="13">
      <formula>C29=""</formula>
    </cfRule>
  </conditionalFormatting>
  <conditionalFormatting sqref="H28">
    <cfRule type="expression" dxfId="871" priority="12">
      <formula>H28=0</formula>
    </cfRule>
  </conditionalFormatting>
  <conditionalFormatting sqref="H29">
    <cfRule type="expression" dxfId="870" priority="11">
      <formula>H29=0</formula>
    </cfRule>
  </conditionalFormatting>
  <conditionalFormatting sqref="G28">
    <cfRule type="expression" dxfId="869" priority="10">
      <formula>AND(G28=0,H28=0)</formula>
    </cfRule>
  </conditionalFormatting>
  <conditionalFormatting sqref="G29">
    <cfRule type="expression" dxfId="868" priority="9">
      <formula>AND(G29=0,H29=0)</formula>
    </cfRule>
  </conditionalFormatting>
  <conditionalFormatting sqref="N28">
    <cfRule type="expression" dxfId="867" priority="8">
      <formula>N28=0</formula>
    </cfRule>
  </conditionalFormatting>
  <conditionalFormatting sqref="N29">
    <cfRule type="expression" dxfId="866" priority="7">
      <formula>N29=0</formula>
    </cfRule>
  </conditionalFormatting>
  <conditionalFormatting sqref="N30">
    <cfRule type="expression" dxfId="865" priority="6">
      <formula>N30=0</formula>
    </cfRule>
  </conditionalFormatting>
  <conditionalFormatting sqref="M29">
    <cfRule type="expression" dxfId="864" priority="5">
      <formula>M29=""</formula>
    </cfRule>
  </conditionalFormatting>
  <conditionalFormatting sqref="R28">
    <cfRule type="expression" dxfId="863" priority="4">
      <formula>R28=0</formula>
    </cfRule>
  </conditionalFormatting>
  <conditionalFormatting sqref="R29">
    <cfRule type="expression" dxfId="862" priority="3">
      <formula>R29=0</formula>
    </cfRule>
  </conditionalFormatting>
  <conditionalFormatting sqref="Q28">
    <cfRule type="expression" dxfId="861" priority="2">
      <formula>AND(Q28=0,R28=0)</formula>
    </cfRule>
  </conditionalFormatting>
  <conditionalFormatting sqref="Q29">
    <cfRule type="expression" dxfId="860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5.875" style="2" hidden="1" customWidth="1"/>
    <col min="82" max="83" width="3.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3" t="s">
        <v>120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2">
        <v>1</v>
      </c>
      <c r="T1" s="82"/>
      <c r="U1" s="1"/>
      <c r="X1" s="3" t="s">
        <v>121</v>
      </c>
      <c r="Y1" s="4">
        <f ca="1">AY1*1000+BD1*100+BI1*10+BN1</f>
        <v>724</v>
      </c>
      <c r="Z1" s="4" t="s">
        <v>122</v>
      </c>
      <c r="AA1" s="4">
        <f ca="1">AZ1*1000+BE1*100+BJ1*10+BO1</f>
        <v>123</v>
      </c>
      <c r="AB1" s="4" t="s">
        <v>123</v>
      </c>
      <c r="AC1" s="4">
        <f ca="1">Y1+AA1</f>
        <v>847</v>
      </c>
      <c r="AE1" s="4">
        <f ca="1">AY1</f>
        <v>0</v>
      </c>
      <c r="AF1" s="4">
        <f ca="1">BD1</f>
        <v>7</v>
      </c>
      <c r="AG1" s="4" t="s">
        <v>105</v>
      </c>
      <c r="AH1" s="4">
        <f ca="1">BI1</f>
        <v>2</v>
      </c>
      <c r="AI1" s="4">
        <f ca="1">BN1</f>
        <v>4</v>
      </c>
      <c r="AJ1" s="4" t="s">
        <v>94</v>
      </c>
      <c r="AK1" s="4">
        <f ca="1">AZ1</f>
        <v>0</v>
      </c>
      <c r="AL1" s="4">
        <f ca="1">BE1</f>
        <v>1</v>
      </c>
      <c r="AM1" s="4" t="s">
        <v>54</v>
      </c>
      <c r="AN1" s="4">
        <f ca="1">BJ1</f>
        <v>2</v>
      </c>
      <c r="AO1" s="4">
        <f ca="1">BO1</f>
        <v>3</v>
      </c>
      <c r="AP1" s="4" t="s">
        <v>52</v>
      </c>
      <c r="AQ1" s="4">
        <f ca="1">MOD(ROUNDDOWN(AC1/1000,0),10)</f>
        <v>0</v>
      </c>
      <c r="AR1" s="4">
        <f ca="1">MOD(ROUNDDOWN(AC1/100,0),10)</f>
        <v>8</v>
      </c>
      <c r="AS1" s="4" t="s">
        <v>95</v>
      </c>
      <c r="AT1" s="4">
        <f ca="1">MOD(ROUNDDOWN(AC1/10,0),10)</f>
        <v>4</v>
      </c>
      <c r="AU1" s="4">
        <f ca="1">MOD(ROUNDDOWN(AC1/1,0),10)</f>
        <v>7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7</v>
      </c>
      <c r="BE1" s="6">
        <f ca="1">VLOOKUP($CA1,$CC$1:$CE$100,3,FALSE)</f>
        <v>1</v>
      </c>
      <c r="BF1" s="7"/>
      <c r="BG1" s="5" t="s">
        <v>6</v>
      </c>
      <c r="BH1" s="4">
        <v>1</v>
      </c>
      <c r="BI1" s="8">
        <f ca="1">VLOOKUP($CH1,$CJ$1:$CL$100,2,FALSE)</f>
        <v>2</v>
      </c>
      <c r="BJ1" s="8">
        <f t="shared" ref="BJ1:BJ12" ca="1" si="0">VLOOKUP($CH1,$CJ$1:$CL$100,3,FALSE)</f>
        <v>2</v>
      </c>
      <c r="BK1" s="9"/>
      <c r="BL1" s="5" t="s">
        <v>7</v>
      </c>
      <c r="BM1" s="4">
        <v>1</v>
      </c>
      <c r="BN1" s="8">
        <f ca="1">VLOOKUP($CO1,$CQ$1:$CS$100,2,FALSE)</f>
        <v>4</v>
      </c>
      <c r="BO1" s="8">
        <f ca="1">VLOOKUP($CO1,$CQ$1:$CS$100,3,FALSE)</f>
        <v>3</v>
      </c>
      <c r="BP1" s="9"/>
      <c r="BQ1" s="9"/>
      <c r="BR1" s="7"/>
      <c r="BS1" s="10">
        <f ca="1">RAND()</f>
        <v>0.44058361056718387</v>
      </c>
      <c r="BT1" s="11">
        <f ca="1">RANK(BS1,$BS$1:$BS$100,)</f>
        <v>11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9.8445921850565998E-2</v>
      </c>
      <c r="CA1" s="11">
        <f ca="1">RANK(BZ1,$BZ$1:$BZ$100,)</f>
        <v>34</v>
      </c>
      <c r="CB1" s="4"/>
      <c r="CC1" s="4">
        <v>1</v>
      </c>
      <c r="CD1" s="4">
        <v>1</v>
      </c>
      <c r="CE1" s="4">
        <v>1</v>
      </c>
      <c r="CG1" s="10">
        <f ca="1">RAND()</f>
        <v>0.47488097182548406</v>
      </c>
      <c r="CH1" s="11">
        <f ca="1">RANK(CG1,$CG$1:$CG$100,)</f>
        <v>20</v>
      </c>
      <c r="CI1" s="4"/>
      <c r="CJ1" s="4">
        <v>1</v>
      </c>
      <c r="CK1" s="4">
        <v>0</v>
      </c>
      <c r="CL1" s="4">
        <v>1</v>
      </c>
      <c r="CM1" s="4"/>
      <c r="CN1" s="10">
        <f ca="1">RAND()</f>
        <v>0.55489876839183583</v>
      </c>
      <c r="CO1" s="11">
        <f ca="1">RANK(CN1,$CN$1:$CN$100,)</f>
        <v>24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86" t="s">
        <v>36</v>
      </c>
      <c r="B2" s="87"/>
      <c r="C2" s="87"/>
      <c r="D2" s="87"/>
      <c r="E2" s="88"/>
      <c r="F2" s="89" t="s">
        <v>37</v>
      </c>
      <c r="G2" s="89"/>
      <c r="H2" s="89"/>
      <c r="I2" s="90"/>
      <c r="J2" s="91"/>
      <c r="K2" s="91"/>
      <c r="L2" s="91"/>
      <c r="M2" s="91"/>
      <c r="N2" s="91"/>
      <c r="O2" s="91"/>
      <c r="P2" s="91"/>
      <c r="Q2" s="91"/>
      <c r="R2" s="91"/>
      <c r="S2" s="91"/>
      <c r="T2" s="92"/>
      <c r="X2" s="2" t="s">
        <v>97</v>
      </c>
      <c r="Y2" s="4">
        <f t="shared" ref="Y2:Y12" ca="1" si="1">AY2*1000+BD2*100+BI2*10+BN2</f>
        <v>351</v>
      </c>
      <c r="Z2" s="4" t="s">
        <v>99</v>
      </c>
      <c r="AA2" s="4">
        <f t="shared" ref="AA2:AA12" ca="1" si="2">AZ2*1000+BE2*100+BJ2*10+BO2</f>
        <v>517</v>
      </c>
      <c r="AB2" s="4" t="s">
        <v>52</v>
      </c>
      <c r="AC2" s="4">
        <f t="shared" ref="AC2:AC12" ca="1" si="3">Y2+AA2</f>
        <v>868</v>
      </c>
      <c r="AE2" s="4">
        <f t="shared" ref="AE2:AE12" ca="1" si="4">AY2</f>
        <v>0</v>
      </c>
      <c r="AF2" s="4">
        <f t="shared" ref="AF2:AF12" ca="1" si="5">BD2</f>
        <v>3</v>
      </c>
      <c r="AG2" s="4" t="s">
        <v>54</v>
      </c>
      <c r="AH2" s="4">
        <f t="shared" ref="AH2:AH12" ca="1" si="6">BI2</f>
        <v>5</v>
      </c>
      <c r="AI2" s="4">
        <f t="shared" ref="AI2:AI12" ca="1" si="7">BN2</f>
        <v>1</v>
      </c>
      <c r="AJ2" s="4" t="s">
        <v>1</v>
      </c>
      <c r="AK2" s="4">
        <f t="shared" ref="AK2:AK12" ca="1" si="8">AZ2</f>
        <v>0</v>
      </c>
      <c r="AL2" s="4">
        <f t="shared" ref="AL2:AL12" ca="1" si="9">BE2</f>
        <v>5</v>
      </c>
      <c r="AM2" s="4" t="s">
        <v>54</v>
      </c>
      <c r="AN2" s="4">
        <f t="shared" ref="AN2:AN12" ca="1" si="10">BJ2</f>
        <v>1</v>
      </c>
      <c r="AO2" s="4">
        <f t="shared" ref="AO2:AO12" ca="1" si="11">BO2</f>
        <v>7</v>
      </c>
      <c r="AP2" s="4" t="s">
        <v>52</v>
      </c>
      <c r="AQ2" s="4">
        <f t="shared" ref="AQ2:AQ12" ca="1" si="12">MOD(ROUNDDOWN(AC2/1000,0),10)</f>
        <v>0</v>
      </c>
      <c r="AR2" s="4">
        <f t="shared" ref="AR2:AR12" ca="1" si="13">MOD(ROUNDDOWN(AC2/100,0),10)</f>
        <v>8</v>
      </c>
      <c r="AS2" s="4" t="s">
        <v>124</v>
      </c>
      <c r="AT2" s="4">
        <f t="shared" ref="AT2:AT12" ca="1" si="14">MOD(ROUNDDOWN(AC2/10,0),10)</f>
        <v>6</v>
      </c>
      <c r="AU2" s="4">
        <f t="shared" ref="AU2:AU12" ca="1" si="15">MOD(ROUNDDOWN(AC2/1,0),10)</f>
        <v>8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3</v>
      </c>
      <c r="BE2" s="6">
        <f t="shared" ref="BE2:BE12" ca="1" si="19">VLOOKUP($CA2,$CC$1:$CE$100,3,FALSE)</f>
        <v>5</v>
      </c>
      <c r="BF2" s="7"/>
      <c r="BH2" s="4">
        <v>2</v>
      </c>
      <c r="BI2" s="8">
        <f t="shared" ref="BI2:BI12" ca="1" si="20">VLOOKUP($CH2,$CJ$1:$CL$100,2,FALSE)</f>
        <v>5</v>
      </c>
      <c r="BJ2" s="8">
        <f t="shared" ca="1" si="0"/>
        <v>1</v>
      </c>
      <c r="BK2" s="9"/>
      <c r="BM2" s="4">
        <v>2</v>
      </c>
      <c r="BN2" s="8">
        <f t="shared" ref="BN2:BN12" ca="1" si="21">VLOOKUP($CO2,$CQ$1:$CS$100,2,FALSE)</f>
        <v>1</v>
      </c>
      <c r="BO2" s="8">
        <f t="shared" ref="BO2:BO12" ca="1" si="22">VLOOKUP($CO2,$CQ$1:$CS$100,3,FALSE)</f>
        <v>7</v>
      </c>
      <c r="BP2" s="9"/>
      <c r="BQ2" s="9"/>
      <c r="BR2" s="7"/>
      <c r="BS2" s="10">
        <f t="shared" ref="BS2:BS20" ca="1" si="23">RAND()</f>
        <v>0.28384817648038863</v>
      </c>
      <c r="BT2" s="11">
        <f t="shared" ref="BT2:BT20" ca="1" si="24">RANK(BS2,$BS$1:$BS$100,)</f>
        <v>14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36" ca="1" si="25">RAND()</f>
        <v>0.42276134330032578</v>
      </c>
      <c r="CA2" s="11">
        <f t="shared" ref="CA2:CA36" ca="1" si="26">RANK(BZ2,$BZ$1:$BZ$100,)</f>
        <v>20</v>
      </c>
      <c r="CB2" s="4"/>
      <c r="CC2" s="4">
        <v>2</v>
      </c>
      <c r="CD2" s="4">
        <v>1</v>
      </c>
      <c r="CE2" s="4">
        <v>2</v>
      </c>
      <c r="CG2" s="10">
        <f t="shared" ref="CG2:CG46" ca="1" si="27">RAND()</f>
        <v>0.19193065116363517</v>
      </c>
      <c r="CH2" s="11">
        <f t="shared" ref="CH2:CH46" ca="1" si="28">RANK(CG2,$CG$1:$CG$100,)</f>
        <v>37</v>
      </c>
      <c r="CI2" s="4"/>
      <c r="CJ2" s="4">
        <v>2</v>
      </c>
      <c r="CK2" s="4">
        <v>0</v>
      </c>
      <c r="CL2" s="4">
        <v>2</v>
      </c>
      <c r="CN2" s="10">
        <f t="shared" ref="CN2:CN36" ca="1" si="29">RAND()</f>
        <v>0.85133163798523392</v>
      </c>
      <c r="CO2" s="11">
        <f t="shared" ref="CO2:CO36" ca="1" si="30">RANK(CN2,$CN$1:$CN$100,)</f>
        <v>7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125</v>
      </c>
      <c r="Y3" s="4">
        <f t="shared" ca="1" si="1"/>
        <v>204</v>
      </c>
      <c r="Z3" s="4" t="s">
        <v>126</v>
      </c>
      <c r="AA3" s="4">
        <f t="shared" ca="1" si="2"/>
        <v>445</v>
      </c>
      <c r="AB3" s="4" t="s">
        <v>90</v>
      </c>
      <c r="AC3" s="4">
        <f t="shared" ca="1" si="3"/>
        <v>649</v>
      </c>
      <c r="AE3" s="4">
        <f t="shared" ca="1" si="4"/>
        <v>0</v>
      </c>
      <c r="AF3" s="4">
        <f t="shared" ca="1" si="5"/>
        <v>2</v>
      </c>
      <c r="AG3" s="4" t="s">
        <v>54</v>
      </c>
      <c r="AH3" s="4">
        <f t="shared" ca="1" si="6"/>
        <v>0</v>
      </c>
      <c r="AI3" s="4">
        <f t="shared" ca="1" si="7"/>
        <v>4</v>
      </c>
      <c r="AJ3" s="4" t="s">
        <v>1</v>
      </c>
      <c r="AK3" s="4">
        <f t="shared" ca="1" si="8"/>
        <v>0</v>
      </c>
      <c r="AL3" s="4">
        <f t="shared" ca="1" si="9"/>
        <v>4</v>
      </c>
      <c r="AM3" s="4" t="s">
        <v>54</v>
      </c>
      <c r="AN3" s="4">
        <f t="shared" ca="1" si="10"/>
        <v>4</v>
      </c>
      <c r="AO3" s="4">
        <f t="shared" ca="1" si="11"/>
        <v>5</v>
      </c>
      <c r="AP3" s="4" t="s">
        <v>52</v>
      </c>
      <c r="AQ3" s="4">
        <f t="shared" ca="1" si="12"/>
        <v>0</v>
      </c>
      <c r="AR3" s="4">
        <f t="shared" ca="1" si="13"/>
        <v>6</v>
      </c>
      <c r="AS3" s="4" t="s">
        <v>54</v>
      </c>
      <c r="AT3" s="4">
        <f t="shared" ca="1" si="14"/>
        <v>4</v>
      </c>
      <c r="AU3" s="4">
        <f t="shared" ca="1" si="15"/>
        <v>9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2</v>
      </c>
      <c r="BE3" s="6">
        <f t="shared" ca="1" si="19"/>
        <v>4</v>
      </c>
      <c r="BF3" s="7"/>
      <c r="BH3" s="4">
        <v>3</v>
      </c>
      <c r="BI3" s="8">
        <f t="shared" ca="1" si="20"/>
        <v>0</v>
      </c>
      <c r="BJ3" s="8">
        <f t="shared" ca="1" si="0"/>
        <v>4</v>
      </c>
      <c r="BK3" s="9"/>
      <c r="BM3" s="4">
        <v>3</v>
      </c>
      <c r="BN3" s="8">
        <f t="shared" ca="1" si="21"/>
        <v>4</v>
      </c>
      <c r="BO3" s="8">
        <f t="shared" ca="1" si="22"/>
        <v>5</v>
      </c>
      <c r="BP3" s="9"/>
      <c r="BQ3" s="9"/>
      <c r="BR3" s="7"/>
      <c r="BS3" s="10">
        <f t="shared" ca="1" si="23"/>
        <v>0.79429624885223404</v>
      </c>
      <c r="BT3" s="11">
        <f t="shared" ca="1" si="24"/>
        <v>3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0.63103774856715122</v>
      </c>
      <c r="CA3" s="11">
        <f t="shared" ca="1" si="26"/>
        <v>12</v>
      </c>
      <c r="CB3" s="4"/>
      <c r="CC3" s="4">
        <v>3</v>
      </c>
      <c r="CD3" s="4">
        <v>1</v>
      </c>
      <c r="CE3" s="4">
        <v>3</v>
      </c>
      <c r="CG3" s="10">
        <f t="shared" ca="1" si="27"/>
        <v>0.90162579016986988</v>
      </c>
      <c r="CH3" s="11">
        <f t="shared" ca="1" si="28"/>
        <v>4</v>
      </c>
      <c r="CI3" s="4"/>
      <c r="CJ3" s="4">
        <v>3</v>
      </c>
      <c r="CK3" s="4">
        <v>0</v>
      </c>
      <c r="CL3" s="4">
        <v>3</v>
      </c>
      <c r="CN3" s="10">
        <f t="shared" ca="1" si="29"/>
        <v>0.4917513216901781</v>
      </c>
      <c r="CO3" s="11">
        <f t="shared" ca="1" si="30"/>
        <v>26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14"/>
      <c r="B4" s="15"/>
      <c r="C4" s="16" t="s">
        <v>127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128</v>
      </c>
      <c r="N4" s="17"/>
      <c r="O4" s="17"/>
      <c r="P4" s="17"/>
      <c r="Q4" s="17"/>
      <c r="R4" s="17"/>
      <c r="S4" s="17"/>
      <c r="T4" s="19"/>
      <c r="X4" s="2" t="s">
        <v>129</v>
      </c>
      <c r="Y4" s="4">
        <f t="shared" ca="1" si="1"/>
        <v>342</v>
      </c>
      <c r="Z4" s="4" t="s">
        <v>1</v>
      </c>
      <c r="AA4" s="4">
        <f t="shared" ca="1" si="2"/>
        <v>447</v>
      </c>
      <c r="AB4" s="4" t="s">
        <v>90</v>
      </c>
      <c r="AC4" s="4">
        <f t="shared" ca="1" si="3"/>
        <v>789</v>
      </c>
      <c r="AE4" s="4">
        <f t="shared" ca="1" si="4"/>
        <v>0</v>
      </c>
      <c r="AF4" s="4">
        <f t="shared" ca="1" si="5"/>
        <v>3</v>
      </c>
      <c r="AG4" s="4" t="s">
        <v>54</v>
      </c>
      <c r="AH4" s="4">
        <f t="shared" ca="1" si="6"/>
        <v>4</v>
      </c>
      <c r="AI4" s="4">
        <f t="shared" ca="1" si="7"/>
        <v>2</v>
      </c>
      <c r="AJ4" s="4" t="s">
        <v>1</v>
      </c>
      <c r="AK4" s="4">
        <f t="shared" ca="1" si="8"/>
        <v>0</v>
      </c>
      <c r="AL4" s="4">
        <f t="shared" ca="1" si="9"/>
        <v>4</v>
      </c>
      <c r="AM4" s="4" t="s">
        <v>95</v>
      </c>
      <c r="AN4" s="4">
        <f t="shared" ca="1" si="10"/>
        <v>4</v>
      </c>
      <c r="AO4" s="4">
        <f t="shared" ca="1" si="11"/>
        <v>7</v>
      </c>
      <c r="AP4" s="4" t="s">
        <v>52</v>
      </c>
      <c r="AQ4" s="4">
        <f t="shared" ca="1" si="12"/>
        <v>0</v>
      </c>
      <c r="AR4" s="4">
        <f t="shared" ca="1" si="13"/>
        <v>7</v>
      </c>
      <c r="AS4" s="4" t="s">
        <v>95</v>
      </c>
      <c r="AT4" s="4">
        <f t="shared" ca="1" si="14"/>
        <v>8</v>
      </c>
      <c r="AU4" s="4">
        <f t="shared" ca="1" si="15"/>
        <v>9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3</v>
      </c>
      <c r="BE4" s="6">
        <f t="shared" ca="1" si="19"/>
        <v>4</v>
      </c>
      <c r="BF4" s="7"/>
      <c r="BH4" s="4">
        <v>4</v>
      </c>
      <c r="BI4" s="8">
        <f t="shared" ca="1" si="20"/>
        <v>4</v>
      </c>
      <c r="BJ4" s="8">
        <f t="shared" ca="1" si="0"/>
        <v>4</v>
      </c>
      <c r="BK4" s="9"/>
      <c r="BM4" s="4">
        <v>4</v>
      </c>
      <c r="BN4" s="8">
        <f t="shared" ca="1" si="21"/>
        <v>2</v>
      </c>
      <c r="BO4" s="8">
        <f t="shared" ca="1" si="22"/>
        <v>7</v>
      </c>
      <c r="BP4" s="9"/>
      <c r="BQ4" s="9"/>
      <c r="BR4" s="7"/>
      <c r="BS4" s="10">
        <f t="shared" ca="1" si="23"/>
        <v>0.30991929245229677</v>
      </c>
      <c r="BT4" s="11">
        <f t="shared" ca="1" si="24"/>
        <v>13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0.45996441978442948</v>
      </c>
      <c r="CA4" s="11">
        <f t="shared" ca="1" si="26"/>
        <v>19</v>
      </c>
      <c r="CB4" s="4"/>
      <c r="CC4" s="4">
        <v>4</v>
      </c>
      <c r="CD4" s="4">
        <v>1</v>
      </c>
      <c r="CE4" s="4">
        <v>4</v>
      </c>
      <c r="CG4" s="10">
        <f t="shared" ca="1" si="27"/>
        <v>0.22316285814251979</v>
      </c>
      <c r="CH4" s="11">
        <f t="shared" ca="1" si="28"/>
        <v>35</v>
      </c>
      <c r="CI4" s="4"/>
      <c r="CJ4" s="4">
        <v>4</v>
      </c>
      <c r="CK4" s="4">
        <v>0</v>
      </c>
      <c r="CL4" s="4">
        <v>4</v>
      </c>
      <c r="CN4" s="10">
        <f t="shared" ca="1" si="29"/>
        <v>0.73990483654197681</v>
      </c>
      <c r="CO4" s="11">
        <f t="shared" ca="1" si="30"/>
        <v>15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20"/>
      <c r="B5" s="13"/>
      <c r="C5" s="84" t="str">
        <f ca="1">$Y1/100&amp;$Z1&amp;$AA1/100&amp;$AB1</f>
        <v>7.24＋1.23＝</v>
      </c>
      <c r="D5" s="85"/>
      <c r="E5" s="85"/>
      <c r="F5" s="85"/>
      <c r="G5" s="78">
        <f ca="1">$AC1/100</f>
        <v>8.4700000000000006</v>
      </c>
      <c r="H5" s="79"/>
      <c r="I5" s="21"/>
      <c r="J5" s="22"/>
      <c r="K5" s="20"/>
      <c r="L5" s="13"/>
      <c r="M5" s="84" t="str">
        <f ca="1">$Y2/100&amp;$Z2&amp;$AA2/100&amp;$AB2</f>
        <v>3.51＋5.17＝</v>
      </c>
      <c r="N5" s="85"/>
      <c r="O5" s="85"/>
      <c r="P5" s="85"/>
      <c r="Q5" s="78">
        <f ca="1">$AC2/100</f>
        <v>8.68</v>
      </c>
      <c r="R5" s="79"/>
      <c r="S5" s="21"/>
      <c r="T5" s="23"/>
      <c r="X5" s="2" t="s">
        <v>130</v>
      </c>
      <c r="Y5" s="4">
        <f t="shared" ca="1" si="1"/>
        <v>742</v>
      </c>
      <c r="Z5" s="4" t="s">
        <v>99</v>
      </c>
      <c r="AA5" s="4">
        <f t="shared" ca="1" si="2"/>
        <v>236</v>
      </c>
      <c r="AB5" s="4" t="s">
        <v>52</v>
      </c>
      <c r="AC5" s="4">
        <f t="shared" ca="1" si="3"/>
        <v>978</v>
      </c>
      <c r="AE5" s="4">
        <f t="shared" ca="1" si="4"/>
        <v>0</v>
      </c>
      <c r="AF5" s="4">
        <f t="shared" ca="1" si="5"/>
        <v>7</v>
      </c>
      <c r="AG5" s="4" t="s">
        <v>54</v>
      </c>
      <c r="AH5" s="4">
        <f t="shared" ca="1" si="6"/>
        <v>4</v>
      </c>
      <c r="AI5" s="4">
        <f t="shared" ca="1" si="7"/>
        <v>2</v>
      </c>
      <c r="AJ5" s="4" t="s">
        <v>1</v>
      </c>
      <c r="AK5" s="4">
        <f t="shared" ca="1" si="8"/>
        <v>0</v>
      </c>
      <c r="AL5" s="4">
        <f t="shared" ca="1" si="9"/>
        <v>2</v>
      </c>
      <c r="AM5" s="4" t="s">
        <v>54</v>
      </c>
      <c r="AN5" s="4">
        <f t="shared" ca="1" si="10"/>
        <v>3</v>
      </c>
      <c r="AO5" s="4">
        <f t="shared" ca="1" si="11"/>
        <v>6</v>
      </c>
      <c r="AP5" s="4" t="s">
        <v>52</v>
      </c>
      <c r="AQ5" s="4">
        <f t="shared" ca="1" si="12"/>
        <v>0</v>
      </c>
      <c r="AR5" s="4">
        <f t="shared" ca="1" si="13"/>
        <v>9</v>
      </c>
      <c r="AS5" s="4" t="s">
        <v>95</v>
      </c>
      <c r="AT5" s="4">
        <f t="shared" ca="1" si="14"/>
        <v>7</v>
      </c>
      <c r="AU5" s="4">
        <f t="shared" ca="1" si="15"/>
        <v>8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7</v>
      </c>
      <c r="BE5" s="6">
        <f t="shared" ca="1" si="19"/>
        <v>2</v>
      </c>
      <c r="BF5" s="7"/>
      <c r="BH5" s="4">
        <v>5</v>
      </c>
      <c r="BI5" s="8">
        <f t="shared" ca="1" si="20"/>
        <v>4</v>
      </c>
      <c r="BJ5" s="8">
        <f t="shared" ca="1" si="0"/>
        <v>3</v>
      </c>
      <c r="BK5" s="9"/>
      <c r="BM5" s="4">
        <v>5</v>
      </c>
      <c r="BN5" s="8">
        <f t="shared" ca="1" si="21"/>
        <v>2</v>
      </c>
      <c r="BO5" s="8">
        <f t="shared" ca="1" si="22"/>
        <v>6</v>
      </c>
      <c r="BP5" s="9"/>
      <c r="BQ5" s="9"/>
      <c r="BR5" s="7"/>
      <c r="BS5" s="10">
        <f t="shared" ca="1" si="23"/>
        <v>0.25818199427421906</v>
      </c>
      <c r="BT5" s="11">
        <f t="shared" ca="1" si="24"/>
        <v>15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8.6184765263831231E-2</v>
      </c>
      <c r="CA5" s="11">
        <f t="shared" ca="1" si="26"/>
        <v>35</v>
      </c>
      <c r="CB5" s="4"/>
      <c r="CC5" s="4">
        <v>5</v>
      </c>
      <c r="CD5" s="4">
        <v>1</v>
      </c>
      <c r="CE5" s="4">
        <v>5</v>
      </c>
      <c r="CG5" s="10">
        <f t="shared" ca="1" si="27"/>
        <v>0.27232872279792431</v>
      </c>
      <c r="CH5" s="11">
        <f t="shared" ca="1" si="28"/>
        <v>34</v>
      </c>
      <c r="CI5" s="4"/>
      <c r="CJ5" s="4">
        <v>5</v>
      </c>
      <c r="CK5" s="4">
        <v>0</v>
      </c>
      <c r="CL5" s="4">
        <v>5</v>
      </c>
      <c r="CN5" s="10">
        <f t="shared" ca="1" si="29"/>
        <v>0.74337613495831911</v>
      </c>
      <c r="CO5" s="11">
        <f t="shared" ca="1" si="30"/>
        <v>14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102</v>
      </c>
      <c r="Y6" s="4">
        <f t="shared" ca="1" si="1"/>
        <v>623</v>
      </c>
      <c r="Z6" s="4" t="s">
        <v>131</v>
      </c>
      <c r="AA6" s="4">
        <f t="shared" ca="1" si="2"/>
        <v>355</v>
      </c>
      <c r="AB6" s="4" t="s">
        <v>52</v>
      </c>
      <c r="AC6" s="4">
        <f t="shared" ca="1" si="3"/>
        <v>978</v>
      </c>
      <c r="AE6" s="4">
        <f t="shared" ca="1" si="4"/>
        <v>0</v>
      </c>
      <c r="AF6" s="4">
        <f t="shared" ca="1" si="5"/>
        <v>6</v>
      </c>
      <c r="AG6" s="4" t="s">
        <v>132</v>
      </c>
      <c r="AH6" s="4">
        <f t="shared" ca="1" si="6"/>
        <v>2</v>
      </c>
      <c r="AI6" s="4">
        <f t="shared" ca="1" si="7"/>
        <v>3</v>
      </c>
      <c r="AJ6" s="4" t="s">
        <v>131</v>
      </c>
      <c r="AK6" s="4">
        <f t="shared" ca="1" si="8"/>
        <v>0</v>
      </c>
      <c r="AL6" s="4">
        <f t="shared" ca="1" si="9"/>
        <v>3</v>
      </c>
      <c r="AM6" s="4" t="s">
        <v>132</v>
      </c>
      <c r="AN6" s="4">
        <f t="shared" ca="1" si="10"/>
        <v>5</v>
      </c>
      <c r="AO6" s="4">
        <f t="shared" ca="1" si="11"/>
        <v>5</v>
      </c>
      <c r="AP6" s="4" t="s">
        <v>133</v>
      </c>
      <c r="AQ6" s="4">
        <f t="shared" ca="1" si="12"/>
        <v>0</v>
      </c>
      <c r="AR6" s="4">
        <f t="shared" ca="1" si="13"/>
        <v>9</v>
      </c>
      <c r="AS6" s="4" t="s">
        <v>132</v>
      </c>
      <c r="AT6" s="4">
        <f t="shared" ca="1" si="14"/>
        <v>7</v>
      </c>
      <c r="AU6" s="4">
        <f t="shared" ca="1" si="15"/>
        <v>8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6</v>
      </c>
      <c r="BE6" s="6">
        <f t="shared" ca="1" si="19"/>
        <v>3</v>
      </c>
      <c r="BF6" s="7"/>
      <c r="BH6" s="4">
        <v>6</v>
      </c>
      <c r="BI6" s="8">
        <f t="shared" ca="1" si="20"/>
        <v>2</v>
      </c>
      <c r="BJ6" s="8">
        <f t="shared" ca="1" si="0"/>
        <v>5</v>
      </c>
      <c r="BK6" s="9"/>
      <c r="BM6" s="4">
        <v>6</v>
      </c>
      <c r="BN6" s="8">
        <f t="shared" ca="1" si="21"/>
        <v>3</v>
      </c>
      <c r="BO6" s="8">
        <f t="shared" ca="1" si="22"/>
        <v>5</v>
      </c>
      <c r="BP6" s="9"/>
      <c r="BQ6" s="9"/>
      <c r="BR6" s="7"/>
      <c r="BS6" s="10">
        <f t="shared" ca="1" si="23"/>
        <v>0.56017769103460091</v>
      </c>
      <c r="BT6" s="11">
        <f t="shared" ca="1" si="24"/>
        <v>8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0.10038648223800495</v>
      </c>
      <c r="CA6" s="11">
        <f t="shared" ca="1" si="26"/>
        <v>33</v>
      </c>
      <c r="CB6" s="4"/>
      <c r="CC6" s="4">
        <v>6</v>
      </c>
      <c r="CD6" s="4">
        <v>1</v>
      </c>
      <c r="CE6" s="4">
        <v>6</v>
      </c>
      <c r="CG6" s="10">
        <f t="shared" ca="1" si="27"/>
        <v>0.43493419359588759</v>
      </c>
      <c r="CH6" s="11">
        <f t="shared" ca="1" si="28"/>
        <v>23</v>
      </c>
      <c r="CI6" s="4"/>
      <c r="CJ6" s="4">
        <v>6</v>
      </c>
      <c r="CK6" s="4">
        <v>0</v>
      </c>
      <c r="CL6" s="4">
        <v>6</v>
      </c>
      <c r="CN6" s="10">
        <f t="shared" ca="1" si="29"/>
        <v>0.66370736007660602</v>
      </c>
      <c r="CO6" s="11">
        <f t="shared" ca="1" si="30"/>
        <v>20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20"/>
      <c r="B7" s="13"/>
      <c r="C7" s="29"/>
      <c r="D7" s="29">
        <f ca="1">$AY1</f>
        <v>0</v>
      </c>
      <c r="E7" s="29">
        <f ca="1">$BD1</f>
        <v>7</v>
      </c>
      <c r="F7" s="29" t="str">
        <f ca="1">IF(AND(G7=0,H7=0),"",".")</f>
        <v>.</v>
      </c>
      <c r="G7" s="29">
        <f ca="1">$BI1</f>
        <v>2</v>
      </c>
      <c r="H7" s="29">
        <f ca="1">$BN1</f>
        <v>4</v>
      </c>
      <c r="I7" s="30"/>
      <c r="J7" s="28"/>
      <c r="K7" s="20"/>
      <c r="L7" s="13"/>
      <c r="M7" s="29"/>
      <c r="N7" s="29">
        <f ca="1">$AY2</f>
        <v>0</v>
      </c>
      <c r="O7" s="29">
        <f ca="1">$BD2</f>
        <v>3</v>
      </c>
      <c r="P7" s="29" t="str">
        <f ca="1">IF(AND(Q7=0,R7=0),"",".")</f>
        <v>.</v>
      </c>
      <c r="Q7" s="29">
        <f ca="1">$BI2</f>
        <v>5</v>
      </c>
      <c r="R7" s="29">
        <f ca="1">$BN2</f>
        <v>1</v>
      </c>
      <c r="S7" s="30"/>
      <c r="T7" s="28"/>
      <c r="X7" s="2" t="s">
        <v>134</v>
      </c>
      <c r="Y7" s="4">
        <f t="shared" ca="1" si="1"/>
        <v>545</v>
      </c>
      <c r="Z7" s="4" t="s">
        <v>122</v>
      </c>
      <c r="AA7" s="4">
        <f t="shared" ca="1" si="2"/>
        <v>221</v>
      </c>
      <c r="AB7" s="4" t="s">
        <v>52</v>
      </c>
      <c r="AC7" s="4">
        <f t="shared" ca="1" si="3"/>
        <v>766</v>
      </c>
      <c r="AE7" s="4">
        <f t="shared" ca="1" si="4"/>
        <v>0</v>
      </c>
      <c r="AF7" s="4">
        <f t="shared" ca="1" si="5"/>
        <v>5</v>
      </c>
      <c r="AG7" s="4" t="s">
        <v>93</v>
      </c>
      <c r="AH7" s="4">
        <f t="shared" ca="1" si="6"/>
        <v>4</v>
      </c>
      <c r="AI7" s="4">
        <f t="shared" ca="1" si="7"/>
        <v>5</v>
      </c>
      <c r="AJ7" s="4" t="s">
        <v>126</v>
      </c>
      <c r="AK7" s="4">
        <f t="shared" ca="1" si="8"/>
        <v>0</v>
      </c>
      <c r="AL7" s="4">
        <f t="shared" ca="1" si="9"/>
        <v>2</v>
      </c>
      <c r="AM7" s="4" t="s">
        <v>54</v>
      </c>
      <c r="AN7" s="4">
        <f t="shared" ca="1" si="10"/>
        <v>2</v>
      </c>
      <c r="AO7" s="4">
        <f t="shared" ca="1" si="11"/>
        <v>1</v>
      </c>
      <c r="AP7" s="4" t="s">
        <v>135</v>
      </c>
      <c r="AQ7" s="4">
        <f t="shared" ca="1" si="12"/>
        <v>0</v>
      </c>
      <c r="AR7" s="4">
        <f t="shared" ca="1" si="13"/>
        <v>7</v>
      </c>
      <c r="AS7" s="4" t="s">
        <v>136</v>
      </c>
      <c r="AT7" s="4">
        <f t="shared" ca="1" si="14"/>
        <v>6</v>
      </c>
      <c r="AU7" s="4">
        <f t="shared" ca="1" si="15"/>
        <v>6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5</v>
      </c>
      <c r="BE7" s="6">
        <f t="shared" ca="1" si="19"/>
        <v>2</v>
      </c>
      <c r="BF7" s="7"/>
      <c r="BH7" s="4">
        <v>7</v>
      </c>
      <c r="BI7" s="8">
        <f t="shared" ca="1" si="20"/>
        <v>4</v>
      </c>
      <c r="BJ7" s="8">
        <f t="shared" ca="1" si="0"/>
        <v>2</v>
      </c>
      <c r="BK7" s="9"/>
      <c r="BM7" s="4">
        <v>7</v>
      </c>
      <c r="BN7" s="8">
        <f t="shared" ca="1" si="21"/>
        <v>5</v>
      </c>
      <c r="BO7" s="8">
        <f t="shared" ca="1" si="22"/>
        <v>1</v>
      </c>
      <c r="BP7" s="9"/>
      <c r="BQ7" s="9"/>
      <c r="BR7" s="7"/>
      <c r="BS7" s="10">
        <f t="shared" ca="1" si="23"/>
        <v>0.5503933420239715</v>
      </c>
      <c r="BT7" s="11">
        <f t="shared" ca="1" si="24"/>
        <v>9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0.23540112465671903</v>
      </c>
      <c r="CA7" s="11">
        <f t="shared" ca="1" si="26"/>
        <v>28</v>
      </c>
      <c r="CB7" s="4"/>
      <c r="CC7" s="4">
        <v>7</v>
      </c>
      <c r="CD7" s="4">
        <v>1</v>
      </c>
      <c r="CE7" s="4">
        <v>7</v>
      </c>
      <c r="CG7" s="10">
        <f t="shared" ca="1" si="27"/>
        <v>0.27661861724988546</v>
      </c>
      <c r="CH7" s="11">
        <f t="shared" ca="1" si="28"/>
        <v>33</v>
      </c>
      <c r="CI7" s="4"/>
      <c r="CJ7" s="4">
        <v>7</v>
      </c>
      <c r="CK7" s="4">
        <v>0</v>
      </c>
      <c r="CL7" s="4">
        <v>7</v>
      </c>
      <c r="CN7" s="10">
        <f t="shared" ca="1" si="29"/>
        <v>0.42059995372525605</v>
      </c>
      <c r="CO7" s="11">
        <f t="shared" ca="1" si="30"/>
        <v>27</v>
      </c>
      <c r="CP7" s="4"/>
      <c r="CQ7" s="4">
        <v>7</v>
      </c>
      <c r="CR7" s="4">
        <v>1</v>
      </c>
      <c r="CS7" s="4">
        <v>7</v>
      </c>
    </row>
    <row r="8" spans="1:97" ht="54.95" customHeight="1" x14ac:dyDescent="0.25">
      <c r="A8" s="20"/>
      <c r="B8" s="13"/>
      <c r="C8" s="29" t="str">
        <f ca="1">IF(AND($AZ1=0,$AY1=0),"","＋")</f>
        <v/>
      </c>
      <c r="D8" s="29" t="str">
        <f ca="1">IF(AND($AZ1=0,$AY1=0),"＋",$AZ1)</f>
        <v>＋</v>
      </c>
      <c r="E8" s="29">
        <f ca="1">$BE1</f>
        <v>1</v>
      </c>
      <c r="F8" s="29" t="str">
        <f ca="1">IF(AND(G8=0,H8=0),"",".")</f>
        <v>.</v>
      </c>
      <c r="G8" s="29">
        <f ca="1">$BJ1</f>
        <v>2</v>
      </c>
      <c r="H8" s="29">
        <f ca="1">$BO1</f>
        <v>3</v>
      </c>
      <c r="I8" s="30"/>
      <c r="J8" s="28"/>
      <c r="K8" s="20"/>
      <c r="L8" s="13"/>
      <c r="M8" s="29" t="str">
        <f ca="1">IF(AND($AZ2=0,$AY2=0),"","＋")</f>
        <v/>
      </c>
      <c r="N8" s="29" t="str">
        <f ca="1">IF(AND($AZ2=0,$AY2=0),"＋",$AZ2)</f>
        <v>＋</v>
      </c>
      <c r="O8" s="29">
        <f ca="1">$BE2</f>
        <v>5</v>
      </c>
      <c r="P8" s="29" t="str">
        <f ca="1">IF(AND(Q8=0,R8=0),"",".")</f>
        <v>.</v>
      </c>
      <c r="Q8" s="29">
        <f ca="1">$BJ2</f>
        <v>1</v>
      </c>
      <c r="R8" s="29">
        <f ca="1">$BO2</f>
        <v>7</v>
      </c>
      <c r="S8" s="30"/>
      <c r="T8" s="28"/>
      <c r="X8" s="2" t="s">
        <v>137</v>
      </c>
      <c r="Y8" s="4">
        <f t="shared" ca="1" si="1"/>
        <v>427</v>
      </c>
      <c r="Z8" s="4" t="s">
        <v>1</v>
      </c>
      <c r="AA8" s="4">
        <f t="shared" ca="1" si="2"/>
        <v>371</v>
      </c>
      <c r="AB8" s="4" t="s">
        <v>52</v>
      </c>
      <c r="AC8" s="4">
        <f t="shared" ca="1" si="3"/>
        <v>798</v>
      </c>
      <c r="AE8" s="4">
        <f t="shared" ca="1" si="4"/>
        <v>0</v>
      </c>
      <c r="AF8" s="4">
        <f t="shared" ca="1" si="5"/>
        <v>4</v>
      </c>
      <c r="AG8" s="4" t="s">
        <v>136</v>
      </c>
      <c r="AH8" s="4">
        <f t="shared" ca="1" si="6"/>
        <v>2</v>
      </c>
      <c r="AI8" s="4">
        <f t="shared" ca="1" si="7"/>
        <v>7</v>
      </c>
      <c r="AJ8" s="4" t="s">
        <v>1</v>
      </c>
      <c r="AK8" s="4">
        <f t="shared" ca="1" si="8"/>
        <v>0</v>
      </c>
      <c r="AL8" s="4">
        <f t="shared" ca="1" si="9"/>
        <v>3</v>
      </c>
      <c r="AM8" s="4" t="s">
        <v>136</v>
      </c>
      <c r="AN8" s="4">
        <f t="shared" ca="1" si="10"/>
        <v>7</v>
      </c>
      <c r="AO8" s="4">
        <f t="shared" ca="1" si="11"/>
        <v>1</v>
      </c>
      <c r="AP8" s="4" t="s">
        <v>52</v>
      </c>
      <c r="AQ8" s="4">
        <f t="shared" ca="1" si="12"/>
        <v>0</v>
      </c>
      <c r="AR8" s="4">
        <f t="shared" ca="1" si="13"/>
        <v>7</v>
      </c>
      <c r="AS8" s="4" t="s">
        <v>54</v>
      </c>
      <c r="AT8" s="4">
        <f t="shared" ca="1" si="14"/>
        <v>9</v>
      </c>
      <c r="AU8" s="4">
        <f t="shared" ca="1" si="15"/>
        <v>8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4</v>
      </c>
      <c r="BE8" s="6">
        <f t="shared" ca="1" si="19"/>
        <v>3</v>
      </c>
      <c r="BF8" s="7"/>
      <c r="BH8" s="4">
        <v>8</v>
      </c>
      <c r="BI8" s="8">
        <f t="shared" ca="1" si="20"/>
        <v>2</v>
      </c>
      <c r="BJ8" s="8">
        <f t="shared" ca="1" si="0"/>
        <v>7</v>
      </c>
      <c r="BK8" s="9"/>
      <c r="BM8" s="4">
        <v>8</v>
      </c>
      <c r="BN8" s="8">
        <f t="shared" ca="1" si="21"/>
        <v>7</v>
      </c>
      <c r="BO8" s="8">
        <f t="shared" ca="1" si="22"/>
        <v>1</v>
      </c>
      <c r="BP8" s="9"/>
      <c r="BQ8" s="9"/>
      <c r="BR8" s="7"/>
      <c r="BS8" s="10">
        <f t="shared" ca="1" si="23"/>
        <v>9.8920825071355245E-2</v>
      </c>
      <c r="BT8" s="11">
        <f t="shared" ca="1" si="24"/>
        <v>19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0.31639111437491252</v>
      </c>
      <c r="CA8" s="11">
        <f t="shared" ca="1" si="26"/>
        <v>24</v>
      </c>
      <c r="CB8" s="4"/>
      <c r="CC8" s="4">
        <v>8</v>
      </c>
      <c r="CD8" s="4">
        <v>1</v>
      </c>
      <c r="CE8" s="4">
        <v>8</v>
      </c>
      <c r="CG8" s="10">
        <f t="shared" ca="1" si="27"/>
        <v>0.40376147580020383</v>
      </c>
      <c r="CH8" s="11">
        <f t="shared" ca="1" si="28"/>
        <v>25</v>
      </c>
      <c r="CI8" s="4"/>
      <c r="CJ8" s="4">
        <v>8</v>
      </c>
      <c r="CK8" s="4">
        <v>0</v>
      </c>
      <c r="CL8" s="4">
        <v>8</v>
      </c>
      <c r="CN8" s="10">
        <f t="shared" ca="1" si="29"/>
        <v>3.1426439004410001E-2</v>
      </c>
      <c r="CO8" s="11">
        <f t="shared" ca="1" si="30"/>
        <v>34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20"/>
      <c r="B9" s="31"/>
      <c r="C9" s="29"/>
      <c r="D9" s="29">
        <f ca="1">$AQ1</f>
        <v>0</v>
      </c>
      <c r="E9" s="29">
        <f ca="1">$AR1</f>
        <v>8</v>
      </c>
      <c r="F9" s="29" t="str">
        <f>$AS1</f>
        <v>.</v>
      </c>
      <c r="G9" s="29">
        <f ca="1">$AT1</f>
        <v>4</v>
      </c>
      <c r="H9" s="29">
        <f ca="1">$AU1</f>
        <v>7</v>
      </c>
      <c r="I9" s="30"/>
      <c r="J9" s="32"/>
      <c r="K9" s="33"/>
      <c r="L9" s="31"/>
      <c r="M9" s="29"/>
      <c r="N9" s="29">
        <f ca="1">$AQ2</f>
        <v>0</v>
      </c>
      <c r="O9" s="29">
        <f ca="1">$AR2</f>
        <v>8</v>
      </c>
      <c r="P9" s="29" t="str">
        <f>$AS2</f>
        <v>.</v>
      </c>
      <c r="Q9" s="29">
        <f ca="1">$AT2</f>
        <v>6</v>
      </c>
      <c r="R9" s="29">
        <f ca="1">$AU2</f>
        <v>8</v>
      </c>
      <c r="S9" s="30"/>
      <c r="T9" s="32"/>
      <c r="X9" s="2" t="s">
        <v>138</v>
      </c>
      <c r="Y9" s="4">
        <f t="shared" ca="1" si="1"/>
        <v>673</v>
      </c>
      <c r="Z9" s="4" t="s">
        <v>1</v>
      </c>
      <c r="AA9" s="4">
        <f t="shared" ca="1" si="2"/>
        <v>211</v>
      </c>
      <c r="AB9" s="4" t="s">
        <v>135</v>
      </c>
      <c r="AC9" s="4">
        <f t="shared" ca="1" si="3"/>
        <v>884</v>
      </c>
      <c r="AE9" s="4">
        <f t="shared" ca="1" si="4"/>
        <v>0</v>
      </c>
      <c r="AF9" s="4">
        <f t="shared" ca="1" si="5"/>
        <v>6</v>
      </c>
      <c r="AG9" s="4" t="s">
        <v>54</v>
      </c>
      <c r="AH9" s="4">
        <f t="shared" ca="1" si="6"/>
        <v>7</v>
      </c>
      <c r="AI9" s="4">
        <f t="shared" ca="1" si="7"/>
        <v>3</v>
      </c>
      <c r="AJ9" s="4" t="s">
        <v>126</v>
      </c>
      <c r="AK9" s="4">
        <f t="shared" ca="1" si="8"/>
        <v>0</v>
      </c>
      <c r="AL9" s="4">
        <f t="shared" ca="1" si="9"/>
        <v>2</v>
      </c>
      <c r="AM9" s="4" t="s">
        <v>54</v>
      </c>
      <c r="AN9" s="4">
        <f t="shared" ca="1" si="10"/>
        <v>1</v>
      </c>
      <c r="AO9" s="4">
        <f t="shared" ca="1" si="11"/>
        <v>1</v>
      </c>
      <c r="AP9" s="4" t="s">
        <v>52</v>
      </c>
      <c r="AQ9" s="4">
        <f t="shared" ca="1" si="12"/>
        <v>0</v>
      </c>
      <c r="AR9" s="4">
        <f t="shared" ca="1" si="13"/>
        <v>8</v>
      </c>
      <c r="AS9" s="4" t="s">
        <v>54</v>
      </c>
      <c r="AT9" s="4">
        <f t="shared" ca="1" si="14"/>
        <v>8</v>
      </c>
      <c r="AU9" s="4">
        <f t="shared" ca="1" si="15"/>
        <v>4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6</v>
      </c>
      <c r="BE9" s="6">
        <f t="shared" ca="1" si="19"/>
        <v>2</v>
      </c>
      <c r="BF9" s="7"/>
      <c r="BH9" s="4">
        <v>9</v>
      </c>
      <c r="BI9" s="8">
        <f t="shared" ca="1" si="20"/>
        <v>7</v>
      </c>
      <c r="BJ9" s="8">
        <f t="shared" ca="1" si="0"/>
        <v>1</v>
      </c>
      <c r="BK9" s="9"/>
      <c r="BM9" s="4">
        <v>9</v>
      </c>
      <c r="BN9" s="8">
        <f t="shared" ca="1" si="21"/>
        <v>3</v>
      </c>
      <c r="BO9" s="8">
        <f t="shared" ca="1" si="22"/>
        <v>1</v>
      </c>
      <c r="BP9" s="9"/>
      <c r="BQ9" s="9"/>
      <c r="BR9" s="7"/>
      <c r="BS9" s="10">
        <f t="shared" ca="1" si="23"/>
        <v>0.35256041757269074</v>
      </c>
      <c r="BT9" s="11">
        <f t="shared" ca="1" si="24"/>
        <v>12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0.10415917935819152</v>
      </c>
      <c r="CA9" s="11">
        <f t="shared" ca="1" si="26"/>
        <v>32</v>
      </c>
      <c r="CB9" s="4"/>
      <c r="CC9" s="4">
        <v>9</v>
      </c>
      <c r="CD9" s="4">
        <v>2</v>
      </c>
      <c r="CE9" s="4">
        <v>1</v>
      </c>
      <c r="CG9" s="10">
        <f t="shared" ca="1" si="27"/>
        <v>0.11161391847005875</v>
      </c>
      <c r="CH9" s="11">
        <f t="shared" ca="1" si="28"/>
        <v>44</v>
      </c>
      <c r="CI9" s="4"/>
      <c r="CJ9" s="4">
        <v>9</v>
      </c>
      <c r="CK9" s="4">
        <v>0</v>
      </c>
      <c r="CL9" s="4">
        <v>9</v>
      </c>
      <c r="CN9" s="10">
        <f t="shared" ca="1" si="29"/>
        <v>0.73359822834432209</v>
      </c>
      <c r="CO9" s="11">
        <f t="shared" ca="1" si="30"/>
        <v>16</v>
      </c>
      <c r="CP9" s="4"/>
      <c r="CQ9" s="4">
        <v>9</v>
      </c>
      <c r="CR9" s="4">
        <v>2</v>
      </c>
      <c r="CS9" s="4">
        <v>1</v>
      </c>
    </row>
    <row r="10" spans="1:97" ht="9.9499999999999993" customHeight="1" x14ac:dyDescent="0.25">
      <c r="A10" s="34"/>
      <c r="B10" s="35"/>
      <c r="C10" s="35"/>
      <c r="D10" s="36"/>
      <c r="E10" s="37"/>
      <c r="F10" s="35"/>
      <c r="G10" s="35"/>
      <c r="H10" s="35"/>
      <c r="I10" s="35"/>
      <c r="J10" s="38"/>
      <c r="K10" s="34"/>
      <c r="L10" s="35"/>
      <c r="M10" s="35"/>
      <c r="N10" s="35"/>
      <c r="O10" s="35"/>
      <c r="P10" s="35"/>
      <c r="Q10" s="35"/>
      <c r="R10" s="35"/>
      <c r="S10" s="35"/>
      <c r="T10" s="38"/>
      <c r="X10" s="2" t="s">
        <v>110</v>
      </c>
      <c r="Y10" s="4">
        <f t="shared" ca="1" si="1"/>
        <v>111</v>
      </c>
      <c r="Z10" s="4" t="s">
        <v>1</v>
      </c>
      <c r="AA10" s="4">
        <f t="shared" ca="1" si="2"/>
        <v>383</v>
      </c>
      <c r="AB10" s="4" t="s">
        <v>135</v>
      </c>
      <c r="AC10" s="4">
        <f t="shared" ca="1" si="3"/>
        <v>494</v>
      </c>
      <c r="AE10" s="4">
        <f t="shared" ca="1" si="4"/>
        <v>0</v>
      </c>
      <c r="AF10" s="4">
        <f t="shared" ca="1" si="5"/>
        <v>1</v>
      </c>
      <c r="AG10" s="4" t="s">
        <v>54</v>
      </c>
      <c r="AH10" s="4">
        <f t="shared" ca="1" si="6"/>
        <v>1</v>
      </c>
      <c r="AI10" s="4">
        <f t="shared" ca="1" si="7"/>
        <v>1</v>
      </c>
      <c r="AJ10" s="4" t="s">
        <v>126</v>
      </c>
      <c r="AK10" s="4">
        <f t="shared" ca="1" si="8"/>
        <v>0</v>
      </c>
      <c r="AL10" s="4">
        <f t="shared" ca="1" si="9"/>
        <v>3</v>
      </c>
      <c r="AM10" s="4" t="s">
        <v>136</v>
      </c>
      <c r="AN10" s="4">
        <f t="shared" ca="1" si="10"/>
        <v>8</v>
      </c>
      <c r="AO10" s="4">
        <f t="shared" ca="1" si="11"/>
        <v>3</v>
      </c>
      <c r="AP10" s="4" t="s">
        <v>135</v>
      </c>
      <c r="AQ10" s="4">
        <f t="shared" ca="1" si="12"/>
        <v>0</v>
      </c>
      <c r="AR10" s="4">
        <f t="shared" ca="1" si="13"/>
        <v>4</v>
      </c>
      <c r="AS10" s="4" t="s">
        <v>54</v>
      </c>
      <c r="AT10" s="4">
        <f t="shared" ca="1" si="14"/>
        <v>9</v>
      </c>
      <c r="AU10" s="4">
        <f t="shared" ca="1" si="15"/>
        <v>4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1</v>
      </c>
      <c r="BE10" s="6">
        <f t="shared" ca="1" si="19"/>
        <v>3</v>
      </c>
      <c r="BF10" s="7"/>
      <c r="BH10" s="4">
        <v>10</v>
      </c>
      <c r="BI10" s="8">
        <f t="shared" ca="1" si="20"/>
        <v>1</v>
      </c>
      <c r="BJ10" s="8">
        <f t="shared" ca="1" si="0"/>
        <v>8</v>
      </c>
      <c r="BK10" s="9"/>
      <c r="BM10" s="4">
        <v>10</v>
      </c>
      <c r="BN10" s="8">
        <f t="shared" ca="1" si="21"/>
        <v>1</v>
      </c>
      <c r="BO10" s="8">
        <f t="shared" ca="1" si="22"/>
        <v>3</v>
      </c>
      <c r="BP10" s="9"/>
      <c r="BQ10" s="9"/>
      <c r="BR10" s="7"/>
      <c r="BS10" s="10">
        <f t="shared" ca="1" si="23"/>
        <v>0.80927589046311177</v>
      </c>
      <c r="BT10" s="11">
        <f t="shared" ca="1" si="24"/>
        <v>2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0.97948209655501006</v>
      </c>
      <c r="CA10" s="11">
        <f t="shared" ca="1" si="26"/>
        <v>3</v>
      </c>
      <c r="CB10" s="4"/>
      <c r="CC10" s="4">
        <v>10</v>
      </c>
      <c r="CD10" s="4">
        <v>2</v>
      </c>
      <c r="CE10" s="4">
        <v>2</v>
      </c>
      <c r="CG10" s="10">
        <f t="shared" ca="1" si="27"/>
        <v>0.54645387817183255</v>
      </c>
      <c r="CH10" s="11">
        <f t="shared" ca="1" si="28"/>
        <v>18</v>
      </c>
      <c r="CI10" s="4"/>
      <c r="CJ10" s="4">
        <v>10</v>
      </c>
      <c r="CK10" s="4">
        <v>1</v>
      </c>
      <c r="CL10" s="4">
        <v>0</v>
      </c>
      <c r="CN10" s="10">
        <f t="shared" ca="1" si="29"/>
        <v>0.95587520329441156</v>
      </c>
      <c r="CO10" s="11">
        <f t="shared" ca="1" si="30"/>
        <v>3</v>
      </c>
      <c r="CP10" s="4"/>
      <c r="CQ10" s="4">
        <v>10</v>
      </c>
      <c r="CR10" s="4">
        <v>2</v>
      </c>
      <c r="CS10" s="4">
        <v>2</v>
      </c>
    </row>
    <row r="11" spans="1:97" ht="19.5" customHeight="1" thickBot="1" x14ac:dyDescent="0.3">
      <c r="A11" s="39"/>
      <c r="B11" s="17"/>
      <c r="C11" s="16" t="s">
        <v>139</v>
      </c>
      <c r="D11" s="40"/>
      <c r="E11" s="18"/>
      <c r="F11" s="17"/>
      <c r="G11" s="17"/>
      <c r="H11" s="17"/>
      <c r="I11" s="17"/>
      <c r="J11" s="19"/>
      <c r="K11" s="39"/>
      <c r="L11" s="17"/>
      <c r="M11" s="16" t="s">
        <v>140</v>
      </c>
      <c r="N11" s="17"/>
      <c r="O11" s="17"/>
      <c r="P11" s="17"/>
      <c r="Q11" s="17"/>
      <c r="R11" s="17"/>
      <c r="S11" s="17"/>
      <c r="T11" s="19"/>
      <c r="X11" s="2" t="s">
        <v>141</v>
      </c>
      <c r="Y11" s="4">
        <f t="shared" ca="1" si="1"/>
        <v>405</v>
      </c>
      <c r="Z11" s="4" t="s">
        <v>126</v>
      </c>
      <c r="AA11" s="4">
        <f t="shared" ca="1" si="2"/>
        <v>494</v>
      </c>
      <c r="AB11" s="4" t="s">
        <v>135</v>
      </c>
      <c r="AC11" s="4">
        <f t="shared" ca="1" si="3"/>
        <v>899</v>
      </c>
      <c r="AE11" s="4">
        <f t="shared" ca="1" si="4"/>
        <v>0</v>
      </c>
      <c r="AF11" s="4">
        <f t="shared" ca="1" si="5"/>
        <v>4</v>
      </c>
      <c r="AG11" s="4" t="s">
        <v>136</v>
      </c>
      <c r="AH11" s="4">
        <f t="shared" ca="1" si="6"/>
        <v>0</v>
      </c>
      <c r="AI11" s="4">
        <f t="shared" ca="1" si="7"/>
        <v>5</v>
      </c>
      <c r="AJ11" s="4" t="s">
        <v>126</v>
      </c>
      <c r="AK11" s="4">
        <f t="shared" ca="1" si="8"/>
        <v>0</v>
      </c>
      <c r="AL11" s="4">
        <f t="shared" ca="1" si="9"/>
        <v>4</v>
      </c>
      <c r="AM11" s="4" t="s">
        <v>136</v>
      </c>
      <c r="AN11" s="4">
        <f t="shared" ca="1" si="10"/>
        <v>9</v>
      </c>
      <c r="AO11" s="4">
        <f t="shared" ca="1" si="11"/>
        <v>4</v>
      </c>
      <c r="AP11" s="4" t="s">
        <v>135</v>
      </c>
      <c r="AQ11" s="4">
        <f t="shared" ca="1" si="12"/>
        <v>0</v>
      </c>
      <c r="AR11" s="4">
        <f t="shared" ca="1" si="13"/>
        <v>8</v>
      </c>
      <c r="AS11" s="4" t="s">
        <v>136</v>
      </c>
      <c r="AT11" s="4">
        <f t="shared" ca="1" si="14"/>
        <v>9</v>
      </c>
      <c r="AU11" s="4">
        <f t="shared" ca="1" si="15"/>
        <v>9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4</v>
      </c>
      <c r="BE11" s="6">
        <f t="shared" ca="1" si="19"/>
        <v>4</v>
      </c>
      <c r="BF11" s="7"/>
      <c r="BH11" s="4">
        <v>11</v>
      </c>
      <c r="BI11" s="8">
        <f t="shared" ca="1" si="20"/>
        <v>0</v>
      </c>
      <c r="BJ11" s="8">
        <f t="shared" ca="1" si="0"/>
        <v>9</v>
      </c>
      <c r="BK11" s="9"/>
      <c r="BM11" s="4">
        <v>11</v>
      </c>
      <c r="BN11" s="8">
        <f t="shared" ca="1" si="21"/>
        <v>5</v>
      </c>
      <c r="BO11" s="8">
        <f t="shared" ca="1" si="22"/>
        <v>4</v>
      </c>
      <c r="BP11" s="9"/>
      <c r="BQ11" s="9"/>
      <c r="BR11" s="7"/>
      <c r="BS11" s="10">
        <f t="shared" ca="1" si="23"/>
        <v>0.56583566550603703</v>
      </c>
      <c r="BT11" s="11">
        <f t="shared" ca="1" si="24"/>
        <v>7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0.31079020483506414</v>
      </c>
      <c r="CA11" s="11">
        <f t="shared" ca="1" si="26"/>
        <v>25</v>
      </c>
      <c r="CB11" s="4"/>
      <c r="CC11" s="4">
        <v>11</v>
      </c>
      <c r="CD11" s="4">
        <v>2</v>
      </c>
      <c r="CE11" s="4">
        <v>3</v>
      </c>
      <c r="CG11" s="10">
        <f t="shared" ca="1" si="27"/>
        <v>0.73268484014222224</v>
      </c>
      <c r="CH11" s="11">
        <f t="shared" ca="1" si="28"/>
        <v>9</v>
      </c>
      <c r="CI11" s="4"/>
      <c r="CJ11" s="4">
        <v>11</v>
      </c>
      <c r="CK11" s="4">
        <v>1</v>
      </c>
      <c r="CL11" s="4">
        <v>1</v>
      </c>
      <c r="CN11" s="10">
        <f t="shared" ca="1" si="29"/>
        <v>0.24153426746606421</v>
      </c>
      <c r="CO11" s="11">
        <f t="shared" ca="1" si="30"/>
        <v>30</v>
      </c>
      <c r="CP11" s="4"/>
      <c r="CQ11" s="4">
        <v>11</v>
      </c>
      <c r="CR11" s="4">
        <v>2</v>
      </c>
      <c r="CS11" s="4">
        <v>3</v>
      </c>
    </row>
    <row r="12" spans="1:97" ht="45.95" customHeight="1" thickBot="1" x14ac:dyDescent="0.3">
      <c r="A12" s="24"/>
      <c r="B12" s="25"/>
      <c r="C12" s="67" t="str">
        <f ca="1">$Y3/100&amp;$Z3&amp;$AA3/100&amp;$AB3</f>
        <v>2.04＋4.45＝</v>
      </c>
      <c r="D12" s="68"/>
      <c r="E12" s="68"/>
      <c r="F12" s="68"/>
      <c r="G12" s="78">
        <f ca="1">$AC3/100</f>
        <v>6.49</v>
      </c>
      <c r="H12" s="79"/>
      <c r="I12" s="21"/>
      <c r="J12" s="22"/>
      <c r="K12" s="20"/>
      <c r="L12" s="13"/>
      <c r="M12" s="67" t="str">
        <f ca="1">$Y4/100&amp;$Z4&amp;$AA4/100&amp;$AB4</f>
        <v>3.42＋4.47＝</v>
      </c>
      <c r="N12" s="68"/>
      <c r="O12" s="68"/>
      <c r="P12" s="68"/>
      <c r="Q12" s="78">
        <f ca="1">$AC4/100</f>
        <v>7.89</v>
      </c>
      <c r="R12" s="79"/>
      <c r="S12" s="21"/>
      <c r="T12" s="23"/>
      <c r="X12" s="2" t="s">
        <v>142</v>
      </c>
      <c r="Y12" s="4">
        <f t="shared" ca="1" si="1"/>
        <v>118</v>
      </c>
      <c r="Z12" s="4" t="s">
        <v>1</v>
      </c>
      <c r="AA12" s="4">
        <f t="shared" ca="1" si="2"/>
        <v>711</v>
      </c>
      <c r="AB12" s="4" t="s">
        <v>52</v>
      </c>
      <c r="AC12" s="4">
        <f t="shared" ca="1" si="3"/>
        <v>829</v>
      </c>
      <c r="AE12" s="4">
        <f t="shared" ca="1" si="4"/>
        <v>0</v>
      </c>
      <c r="AF12" s="4">
        <f t="shared" ca="1" si="5"/>
        <v>1</v>
      </c>
      <c r="AG12" s="4" t="s">
        <v>54</v>
      </c>
      <c r="AH12" s="4">
        <f t="shared" ca="1" si="6"/>
        <v>1</v>
      </c>
      <c r="AI12" s="4">
        <f t="shared" ca="1" si="7"/>
        <v>8</v>
      </c>
      <c r="AJ12" s="4" t="s">
        <v>126</v>
      </c>
      <c r="AK12" s="4">
        <f t="shared" ca="1" si="8"/>
        <v>0</v>
      </c>
      <c r="AL12" s="4">
        <f t="shared" ca="1" si="9"/>
        <v>7</v>
      </c>
      <c r="AM12" s="4" t="s">
        <v>136</v>
      </c>
      <c r="AN12" s="4">
        <f t="shared" ca="1" si="10"/>
        <v>1</v>
      </c>
      <c r="AO12" s="4">
        <f t="shared" ca="1" si="11"/>
        <v>1</v>
      </c>
      <c r="AP12" s="4" t="s">
        <v>135</v>
      </c>
      <c r="AQ12" s="4">
        <f t="shared" ca="1" si="12"/>
        <v>0</v>
      </c>
      <c r="AR12" s="4">
        <f t="shared" ca="1" si="13"/>
        <v>8</v>
      </c>
      <c r="AS12" s="4" t="s">
        <v>136</v>
      </c>
      <c r="AT12" s="4">
        <f t="shared" ca="1" si="14"/>
        <v>2</v>
      </c>
      <c r="AU12" s="4">
        <f t="shared" ca="1" si="15"/>
        <v>9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1</v>
      </c>
      <c r="BE12" s="6">
        <f t="shared" ca="1" si="19"/>
        <v>7</v>
      </c>
      <c r="BF12" s="7"/>
      <c r="BH12" s="4">
        <v>12</v>
      </c>
      <c r="BI12" s="8">
        <f t="shared" ca="1" si="20"/>
        <v>1</v>
      </c>
      <c r="BJ12" s="8">
        <f t="shared" ca="1" si="0"/>
        <v>1</v>
      </c>
      <c r="BK12" s="9"/>
      <c r="BM12" s="4">
        <v>12</v>
      </c>
      <c r="BN12" s="8">
        <f t="shared" ca="1" si="21"/>
        <v>8</v>
      </c>
      <c r="BO12" s="8">
        <f t="shared" ca="1" si="22"/>
        <v>1</v>
      </c>
      <c r="BP12" s="9"/>
      <c r="BQ12" s="9"/>
      <c r="BR12" s="7"/>
      <c r="BS12" s="10">
        <f t="shared" ca="1" si="23"/>
        <v>0.65892852601049379</v>
      </c>
      <c r="BT12" s="11">
        <f t="shared" ca="1" si="24"/>
        <v>5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0.86713585403118343</v>
      </c>
      <c r="CA12" s="11">
        <f t="shared" ca="1" si="26"/>
        <v>7</v>
      </c>
      <c r="CB12" s="4"/>
      <c r="CC12" s="4">
        <v>12</v>
      </c>
      <c r="CD12" s="4">
        <v>2</v>
      </c>
      <c r="CE12" s="4">
        <v>4</v>
      </c>
      <c r="CG12" s="10">
        <f t="shared" ca="1" si="27"/>
        <v>0.66046704325113992</v>
      </c>
      <c r="CH12" s="11">
        <f t="shared" ca="1" si="28"/>
        <v>11</v>
      </c>
      <c r="CI12" s="4"/>
      <c r="CJ12" s="4">
        <v>12</v>
      </c>
      <c r="CK12" s="4">
        <v>1</v>
      </c>
      <c r="CL12" s="4">
        <v>2</v>
      </c>
      <c r="CN12" s="10">
        <f t="shared" ca="1" si="29"/>
        <v>5.8117521731996247E-3</v>
      </c>
      <c r="CO12" s="11">
        <f t="shared" ca="1" si="30"/>
        <v>36</v>
      </c>
      <c r="CP12" s="4"/>
      <c r="CQ12" s="4">
        <v>12</v>
      </c>
      <c r="CR12" s="4">
        <v>2</v>
      </c>
      <c r="CS12" s="4">
        <v>4</v>
      </c>
    </row>
    <row r="13" spans="1:97" ht="9.9499999999999993" customHeight="1" x14ac:dyDescent="0.25">
      <c r="A13" s="20"/>
      <c r="B13" s="13"/>
      <c r="C13" s="41"/>
      <c r="D13" s="42"/>
      <c r="E13" s="43"/>
      <c r="F13" s="13"/>
      <c r="G13" s="13"/>
      <c r="H13" s="13"/>
      <c r="I13" s="13"/>
      <c r="J13" s="28"/>
      <c r="K13" s="20"/>
      <c r="L13" s="13"/>
      <c r="M13" s="41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0.58853985475580217</v>
      </c>
      <c r="BT13" s="11">
        <f t="shared" ca="1" si="24"/>
        <v>6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0.13226880698178423</v>
      </c>
      <c r="CA13" s="11">
        <f t="shared" ca="1" si="26"/>
        <v>31</v>
      </c>
      <c r="CB13" s="4"/>
      <c r="CC13" s="4">
        <v>13</v>
      </c>
      <c r="CD13" s="4">
        <v>2</v>
      </c>
      <c r="CE13" s="4">
        <v>5</v>
      </c>
      <c r="CG13" s="10">
        <f t="shared" ca="1" si="27"/>
        <v>0.96206003510082394</v>
      </c>
      <c r="CH13" s="11">
        <f t="shared" ca="1" si="28"/>
        <v>3</v>
      </c>
      <c r="CI13" s="4"/>
      <c r="CJ13" s="4">
        <v>13</v>
      </c>
      <c r="CK13" s="4">
        <v>1</v>
      </c>
      <c r="CL13" s="4">
        <v>3</v>
      </c>
      <c r="CN13" s="10">
        <f t="shared" ca="1" si="29"/>
        <v>0.78598881708507273</v>
      </c>
      <c r="CO13" s="11">
        <f t="shared" ca="1" si="30"/>
        <v>9</v>
      </c>
      <c r="CP13" s="4"/>
      <c r="CQ13" s="4">
        <v>13</v>
      </c>
      <c r="CR13" s="4">
        <v>2</v>
      </c>
      <c r="CS13" s="4">
        <v>5</v>
      </c>
    </row>
    <row r="14" spans="1:97" ht="54.95" customHeight="1" x14ac:dyDescent="0.25">
      <c r="A14" s="20"/>
      <c r="B14" s="13"/>
      <c r="C14" s="29"/>
      <c r="D14" s="29">
        <f ca="1">$AY3</f>
        <v>0</v>
      </c>
      <c r="E14" s="29">
        <f ca="1">$BD3</f>
        <v>2</v>
      </c>
      <c r="F14" s="29" t="str">
        <f ca="1">IF(AND(G14=0,H14=0),"",".")</f>
        <v>.</v>
      </c>
      <c r="G14" s="29">
        <f ca="1">$BI3</f>
        <v>0</v>
      </c>
      <c r="H14" s="29">
        <f ca="1">$BN3</f>
        <v>4</v>
      </c>
      <c r="I14" s="30"/>
      <c r="J14" s="28"/>
      <c r="K14" s="20"/>
      <c r="L14" s="13"/>
      <c r="M14" s="29"/>
      <c r="N14" s="29">
        <f ca="1">$AY4</f>
        <v>0</v>
      </c>
      <c r="O14" s="29">
        <f ca="1">$BD4</f>
        <v>3</v>
      </c>
      <c r="P14" s="29" t="str">
        <f ca="1">IF(AND(Q14=0,R14=0),"",".")</f>
        <v>.</v>
      </c>
      <c r="Q14" s="29">
        <f ca="1">$BI4</f>
        <v>4</v>
      </c>
      <c r="R14" s="29">
        <f ca="1">$BN4</f>
        <v>2</v>
      </c>
      <c r="S14" s="30"/>
      <c r="T14" s="28"/>
      <c r="Y14" s="4"/>
      <c r="Z14" s="4"/>
      <c r="AA14" s="4"/>
      <c r="AB14" s="4"/>
      <c r="AC14" s="4"/>
      <c r="AT14" s="44"/>
      <c r="AU14" s="44"/>
      <c r="BS14" s="10">
        <f t="shared" ca="1" si="23"/>
        <v>9.2585999631342397E-2</v>
      </c>
      <c r="BT14" s="11">
        <f t="shared" ca="1" si="24"/>
        <v>20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0.7829984691182974</v>
      </c>
      <c r="CA14" s="11">
        <f t="shared" ca="1" si="26"/>
        <v>10</v>
      </c>
      <c r="CB14" s="4"/>
      <c r="CC14" s="4">
        <v>14</v>
      </c>
      <c r="CD14" s="4">
        <v>2</v>
      </c>
      <c r="CE14" s="4">
        <v>6</v>
      </c>
      <c r="CG14" s="10">
        <f t="shared" ca="1" si="27"/>
        <v>0.59669937191419975</v>
      </c>
      <c r="CH14" s="11">
        <f t="shared" ca="1" si="28"/>
        <v>14</v>
      </c>
      <c r="CI14" s="4"/>
      <c r="CJ14" s="4">
        <v>14</v>
      </c>
      <c r="CK14" s="4">
        <v>1</v>
      </c>
      <c r="CL14" s="4">
        <v>4</v>
      </c>
      <c r="CN14" s="10">
        <f t="shared" ca="1" si="29"/>
        <v>0.90905115832505068</v>
      </c>
      <c r="CO14" s="11">
        <f t="shared" ca="1" si="30"/>
        <v>6</v>
      </c>
      <c r="CP14" s="4"/>
      <c r="CQ14" s="4">
        <v>14</v>
      </c>
      <c r="CR14" s="4">
        <v>2</v>
      </c>
      <c r="CS14" s="4">
        <v>6</v>
      </c>
    </row>
    <row r="15" spans="1:97" ht="54.95" customHeight="1" x14ac:dyDescent="0.25">
      <c r="A15" s="20"/>
      <c r="B15" s="13"/>
      <c r="C15" s="29" t="str">
        <f ca="1">IF(AND($AZ3=0,$AY3=0),"","＋")</f>
        <v/>
      </c>
      <c r="D15" s="29" t="str">
        <f ca="1">IF(AND($AZ3=0,$AY3=0),"＋",$AZ3)</f>
        <v>＋</v>
      </c>
      <c r="E15" s="29">
        <f ca="1">$BE3</f>
        <v>4</v>
      </c>
      <c r="F15" s="29" t="str">
        <f ca="1">IF(AND(G15=0,H15=0),"",".")</f>
        <v>.</v>
      </c>
      <c r="G15" s="29">
        <f ca="1">$BJ3</f>
        <v>4</v>
      </c>
      <c r="H15" s="29">
        <f ca="1">$BO3</f>
        <v>5</v>
      </c>
      <c r="I15" s="30"/>
      <c r="J15" s="28"/>
      <c r="K15" s="20"/>
      <c r="L15" s="13"/>
      <c r="M15" s="29" t="str">
        <f ca="1">IF(AND($AZ4=0,$AY4=0),"","＋")</f>
        <v/>
      </c>
      <c r="N15" s="29" t="str">
        <f ca="1">IF(AND($AZ4=0,$AY4=0),"＋",$AZ4)</f>
        <v>＋</v>
      </c>
      <c r="O15" s="29">
        <f ca="1">$BE4</f>
        <v>4</v>
      </c>
      <c r="P15" s="29" t="str">
        <f ca="1">IF(AND(Q15=0,R15=0),"",".")</f>
        <v>.</v>
      </c>
      <c r="Q15" s="29">
        <f ca="1">$BJ4</f>
        <v>4</v>
      </c>
      <c r="R15" s="29">
        <f ca="1">$BO4</f>
        <v>7</v>
      </c>
      <c r="S15" s="30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0.77510415111894115</v>
      </c>
      <c r="BT15" s="11">
        <f t="shared" ca="1" si="24"/>
        <v>4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0.59587863979303612</v>
      </c>
      <c r="CA15" s="11">
        <f t="shared" ca="1" si="26"/>
        <v>13</v>
      </c>
      <c r="CB15" s="4"/>
      <c r="CC15" s="4">
        <v>15</v>
      </c>
      <c r="CD15" s="4">
        <v>2</v>
      </c>
      <c r="CE15" s="4">
        <v>7</v>
      </c>
      <c r="CG15" s="10">
        <f t="shared" ca="1" si="27"/>
        <v>0.1151069556241221</v>
      </c>
      <c r="CH15" s="11">
        <f t="shared" ca="1" si="28"/>
        <v>43</v>
      </c>
      <c r="CI15" s="4"/>
      <c r="CJ15" s="4">
        <v>15</v>
      </c>
      <c r="CK15" s="4">
        <v>1</v>
      </c>
      <c r="CL15" s="4">
        <v>5</v>
      </c>
      <c r="CN15" s="10">
        <f t="shared" ca="1" si="29"/>
        <v>0.61832617249786093</v>
      </c>
      <c r="CO15" s="11">
        <f t="shared" ca="1" si="30"/>
        <v>22</v>
      </c>
      <c r="CP15" s="4"/>
      <c r="CQ15" s="4">
        <v>15</v>
      </c>
      <c r="CR15" s="4">
        <v>2</v>
      </c>
      <c r="CS15" s="4">
        <v>7</v>
      </c>
    </row>
    <row r="16" spans="1:97" ht="54.95" customHeight="1" x14ac:dyDescent="0.25">
      <c r="A16" s="20"/>
      <c r="B16" s="13"/>
      <c r="C16" s="29"/>
      <c r="D16" s="29">
        <f ca="1">$AQ3</f>
        <v>0</v>
      </c>
      <c r="E16" s="29">
        <f ca="1">$AR3</f>
        <v>6</v>
      </c>
      <c r="F16" s="29" t="str">
        <f>$AS3</f>
        <v>.</v>
      </c>
      <c r="G16" s="29">
        <f ca="1">$AT3</f>
        <v>4</v>
      </c>
      <c r="H16" s="29">
        <f ca="1">$AU3</f>
        <v>9</v>
      </c>
      <c r="I16" s="30"/>
      <c r="J16" s="32"/>
      <c r="K16" s="33"/>
      <c r="L16" s="31"/>
      <c r="M16" s="29"/>
      <c r="N16" s="29">
        <f ca="1">$AQ4</f>
        <v>0</v>
      </c>
      <c r="O16" s="29">
        <f ca="1">$AR4</f>
        <v>7</v>
      </c>
      <c r="P16" s="29" t="str">
        <f>$AS4</f>
        <v>.</v>
      </c>
      <c r="Q16" s="29">
        <f ca="1">$AT4</f>
        <v>8</v>
      </c>
      <c r="R16" s="29">
        <f ca="1">$AU4</f>
        <v>9</v>
      </c>
      <c r="S16" s="30"/>
      <c r="T16" s="32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0.1626944166283355</v>
      </c>
      <c r="BT16" s="11">
        <f t="shared" ca="1" si="24"/>
        <v>18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0.55694000055621684</v>
      </c>
      <c r="CA16" s="11">
        <f t="shared" ca="1" si="26"/>
        <v>15</v>
      </c>
      <c r="CB16" s="4"/>
      <c r="CC16" s="4">
        <v>16</v>
      </c>
      <c r="CD16" s="4">
        <v>3</v>
      </c>
      <c r="CE16" s="4">
        <v>1</v>
      </c>
      <c r="CG16" s="10">
        <f t="shared" ca="1" si="27"/>
        <v>0.28336597440243383</v>
      </c>
      <c r="CH16" s="11">
        <f t="shared" ca="1" si="28"/>
        <v>32</v>
      </c>
      <c r="CI16" s="4"/>
      <c r="CJ16" s="4">
        <v>16</v>
      </c>
      <c r="CK16" s="4">
        <v>1</v>
      </c>
      <c r="CL16" s="4">
        <v>6</v>
      </c>
      <c r="CN16" s="10">
        <f t="shared" ca="1" si="29"/>
        <v>0.92089636137270636</v>
      </c>
      <c r="CO16" s="11">
        <f t="shared" ca="1" si="30"/>
        <v>5</v>
      </c>
      <c r="CP16" s="4"/>
      <c r="CQ16" s="4">
        <v>16</v>
      </c>
      <c r="CR16" s="4">
        <v>3</v>
      </c>
      <c r="CS16" s="4">
        <v>1</v>
      </c>
    </row>
    <row r="17" spans="1:97" ht="9.9499999999999993" customHeight="1" x14ac:dyDescent="0.25">
      <c r="A17" s="34"/>
      <c r="B17" s="35"/>
      <c r="C17" s="35"/>
      <c r="D17" s="36"/>
      <c r="E17" s="37"/>
      <c r="F17" s="35"/>
      <c r="G17" s="35"/>
      <c r="H17" s="35"/>
      <c r="I17" s="35"/>
      <c r="J17" s="38"/>
      <c r="K17" s="34"/>
      <c r="L17" s="35"/>
      <c r="M17" s="35"/>
      <c r="N17" s="35"/>
      <c r="O17" s="35"/>
      <c r="P17" s="35"/>
      <c r="Q17" s="35"/>
      <c r="R17" s="35"/>
      <c r="S17" s="35"/>
      <c r="T17" s="38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0.19519320616969238</v>
      </c>
      <c r="BT17" s="11">
        <f t="shared" ca="1" si="24"/>
        <v>17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0.95539510367547809</v>
      </c>
      <c r="CA17" s="11">
        <f t="shared" ca="1" si="26"/>
        <v>4</v>
      </c>
      <c r="CB17" s="4"/>
      <c r="CC17" s="4">
        <v>17</v>
      </c>
      <c r="CD17" s="4">
        <v>3</v>
      </c>
      <c r="CE17" s="4">
        <v>2</v>
      </c>
      <c r="CG17" s="10">
        <f t="shared" ca="1" si="27"/>
        <v>0.3853057208844386</v>
      </c>
      <c r="CH17" s="11">
        <f t="shared" ca="1" si="28"/>
        <v>26</v>
      </c>
      <c r="CI17" s="4"/>
      <c r="CJ17" s="4">
        <v>17</v>
      </c>
      <c r="CK17" s="4">
        <v>1</v>
      </c>
      <c r="CL17" s="4">
        <v>7</v>
      </c>
      <c r="CN17" s="10">
        <f t="shared" ca="1" si="29"/>
        <v>0.66929642464846828</v>
      </c>
      <c r="CO17" s="11">
        <f t="shared" ca="1" si="30"/>
        <v>19</v>
      </c>
      <c r="CP17" s="4"/>
      <c r="CQ17" s="4">
        <v>17</v>
      </c>
      <c r="CR17" s="4">
        <v>3</v>
      </c>
      <c r="CS17" s="4">
        <v>2</v>
      </c>
    </row>
    <row r="18" spans="1:97" ht="19.5" customHeight="1" thickBot="1" x14ac:dyDescent="0.3">
      <c r="A18" s="39"/>
      <c r="B18" s="17"/>
      <c r="C18" s="16" t="s">
        <v>117</v>
      </c>
      <c r="D18" s="40"/>
      <c r="E18" s="18"/>
      <c r="F18" s="17"/>
      <c r="G18" s="17"/>
      <c r="H18" s="17"/>
      <c r="I18" s="17"/>
      <c r="J18" s="19"/>
      <c r="K18" s="39"/>
      <c r="L18" s="17"/>
      <c r="M18" s="16" t="s">
        <v>78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0.24884909046465442</v>
      </c>
      <c r="BT18" s="11">
        <f t="shared" ca="1" si="24"/>
        <v>16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0.70109100349722764</v>
      </c>
      <c r="CA18" s="11">
        <f t="shared" ca="1" si="26"/>
        <v>11</v>
      </c>
      <c r="CB18" s="4"/>
      <c r="CC18" s="4">
        <v>18</v>
      </c>
      <c r="CD18" s="4">
        <v>3</v>
      </c>
      <c r="CE18" s="4">
        <v>3</v>
      </c>
      <c r="CG18" s="10">
        <f t="shared" ca="1" si="27"/>
        <v>0.74997776093485846</v>
      </c>
      <c r="CH18" s="11">
        <f t="shared" ca="1" si="28"/>
        <v>8</v>
      </c>
      <c r="CI18" s="4"/>
      <c r="CJ18" s="4">
        <v>18</v>
      </c>
      <c r="CK18" s="4">
        <v>1</v>
      </c>
      <c r="CL18" s="4">
        <v>8</v>
      </c>
      <c r="CN18" s="10">
        <f t="shared" ca="1" si="29"/>
        <v>0.97520523490102007</v>
      </c>
      <c r="CO18" s="11">
        <f t="shared" ca="1" si="30"/>
        <v>1</v>
      </c>
      <c r="CP18" s="4"/>
      <c r="CQ18" s="4">
        <v>18</v>
      </c>
      <c r="CR18" s="4">
        <v>3</v>
      </c>
      <c r="CS18" s="4">
        <v>3</v>
      </c>
    </row>
    <row r="19" spans="1:97" ht="45.95" customHeight="1" thickBot="1" x14ac:dyDescent="0.3">
      <c r="A19" s="24"/>
      <c r="B19" s="25"/>
      <c r="C19" s="67" t="str">
        <f ca="1">$Y5/100&amp;$Z5&amp;$AA5/100&amp;$AB5</f>
        <v>7.42＋2.36＝</v>
      </c>
      <c r="D19" s="68"/>
      <c r="E19" s="68"/>
      <c r="F19" s="68"/>
      <c r="G19" s="78">
        <f ca="1">$AC5/100</f>
        <v>9.7799999999999994</v>
      </c>
      <c r="H19" s="79"/>
      <c r="I19" s="21"/>
      <c r="J19" s="22"/>
      <c r="K19" s="20"/>
      <c r="L19" s="13"/>
      <c r="M19" s="67" t="str">
        <f ca="1">$Y6/100&amp;$Z6&amp;$AA6/100&amp;$AB6</f>
        <v>6.23＋3.55＝</v>
      </c>
      <c r="N19" s="68"/>
      <c r="O19" s="68"/>
      <c r="P19" s="68"/>
      <c r="Q19" s="78">
        <f ca="1">$AC6/100</f>
        <v>9.7799999999999994</v>
      </c>
      <c r="R19" s="79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>
        <f t="shared" ca="1" si="23"/>
        <v>0.93484942890030909</v>
      </c>
      <c r="BT19" s="11">
        <f t="shared" ca="1" si="24"/>
        <v>1</v>
      </c>
      <c r="BU19" s="11"/>
      <c r="BV19" s="4">
        <v>19</v>
      </c>
      <c r="BW19" s="4">
        <v>0</v>
      </c>
      <c r="BX19" s="4">
        <v>0</v>
      </c>
      <c r="BY19" s="4"/>
      <c r="BZ19" s="10">
        <f t="shared" ca="1" si="25"/>
        <v>0.58582403711195707</v>
      </c>
      <c r="CA19" s="11">
        <f t="shared" ca="1" si="26"/>
        <v>14</v>
      </c>
      <c r="CB19" s="4"/>
      <c r="CC19" s="4">
        <v>19</v>
      </c>
      <c r="CD19" s="4">
        <v>3</v>
      </c>
      <c r="CE19" s="4">
        <v>4</v>
      </c>
      <c r="CG19" s="10">
        <f t="shared" ca="1" si="27"/>
        <v>0.63980024681805003</v>
      </c>
      <c r="CH19" s="11">
        <f t="shared" ca="1" si="28"/>
        <v>12</v>
      </c>
      <c r="CI19" s="4"/>
      <c r="CJ19" s="4">
        <v>19</v>
      </c>
      <c r="CK19" s="4">
        <v>2</v>
      </c>
      <c r="CL19" s="4">
        <v>1</v>
      </c>
      <c r="CN19" s="10">
        <f t="shared" ca="1" si="29"/>
        <v>0.19991328496399063</v>
      </c>
      <c r="CO19" s="11">
        <f t="shared" ca="1" si="30"/>
        <v>31</v>
      </c>
      <c r="CP19" s="4"/>
      <c r="CQ19" s="4">
        <v>19</v>
      </c>
      <c r="CR19" s="4">
        <v>3</v>
      </c>
      <c r="CS19" s="4">
        <v>4</v>
      </c>
    </row>
    <row r="20" spans="1:97" ht="9.9499999999999993" customHeight="1" x14ac:dyDescent="0.25">
      <c r="A20" s="20"/>
      <c r="B20" s="13"/>
      <c r="C20" s="41"/>
      <c r="D20" s="42"/>
      <c r="E20" s="43"/>
      <c r="F20" s="13"/>
      <c r="G20" s="13"/>
      <c r="H20" s="13"/>
      <c r="I20" s="13"/>
      <c r="J20" s="28"/>
      <c r="K20" s="20"/>
      <c r="L20" s="13"/>
      <c r="M20" s="41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>
        <f t="shared" ca="1" si="23"/>
        <v>0.45716258787499398</v>
      </c>
      <c r="BT20" s="11">
        <f t="shared" ca="1" si="24"/>
        <v>10</v>
      </c>
      <c r="BU20" s="11"/>
      <c r="BV20" s="4">
        <v>20</v>
      </c>
      <c r="BW20" s="4">
        <v>0</v>
      </c>
      <c r="BX20" s="4">
        <v>0</v>
      </c>
      <c r="BY20" s="4"/>
      <c r="BZ20" s="10">
        <f t="shared" ca="1" si="25"/>
        <v>0.85909870045523029</v>
      </c>
      <c r="CA20" s="11">
        <f t="shared" ca="1" si="26"/>
        <v>8</v>
      </c>
      <c r="CB20" s="4"/>
      <c r="CC20" s="4">
        <v>20</v>
      </c>
      <c r="CD20" s="4">
        <v>3</v>
      </c>
      <c r="CE20" s="4">
        <v>5</v>
      </c>
      <c r="CG20" s="10">
        <f t="shared" ca="1" si="27"/>
        <v>0.57808110949989233</v>
      </c>
      <c r="CH20" s="11">
        <f t="shared" ca="1" si="28"/>
        <v>15</v>
      </c>
      <c r="CI20" s="4"/>
      <c r="CJ20" s="4">
        <v>20</v>
      </c>
      <c r="CK20" s="4">
        <v>2</v>
      </c>
      <c r="CL20" s="4">
        <v>2</v>
      </c>
      <c r="CN20" s="10">
        <f t="shared" ca="1" si="29"/>
        <v>0.77050368581301332</v>
      </c>
      <c r="CO20" s="11">
        <f t="shared" ca="1" si="30"/>
        <v>11</v>
      </c>
      <c r="CP20" s="4"/>
      <c r="CQ20" s="4">
        <v>20</v>
      </c>
      <c r="CR20" s="4">
        <v>3</v>
      </c>
      <c r="CS20" s="4">
        <v>5</v>
      </c>
    </row>
    <row r="21" spans="1:97" ht="54.95" customHeight="1" x14ac:dyDescent="0.25">
      <c r="A21" s="20"/>
      <c r="B21" s="13"/>
      <c r="C21" s="29"/>
      <c r="D21" s="29">
        <f ca="1">$AY5</f>
        <v>0</v>
      </c>
      <c r="E21" s="29">
        <f ca="1">$BD5</f>
        <v>7</v>
      </c>
      <c r="F21" s="29" t="str">
        <f ca="1">IF(AND(G21=0,H21=0),"",".")</f>
        <v>.</v>
      </c>
      <c r="G21" s="29">
        <f ca="1">$BI5</f>
        <v>4</v>
      </c>
      <c r="H21" s="29">
        <f ca="1">$BN5</f>
        <v>2</v>
      </c>
      <c r="I21" s="30"/>
      <c r="J21" s="28"/>
      <c r="K21" s="20"/>
      <c r="L21" s="13"/>
      <c r="M21" s="29"/>
      <c r="N21" s="29">
        <f ca="1">$AY6</f>
        <v>0</v>
      </c>
      <c r="O21" s="29">
        <f ca="1">$BD6</f>
        <v>6</v>
      </c>
      <c r="P21" s="29" t="str">
        <f ca="1">IF(AND(Q21=0,R21=0),"",".")</f>
        <v>.</v>
      </c>
      <c r="Q21" s="29">
        <f ca="1">$BI6</f>
        <v>2</v>
      </c>
      <c r="R21" s="29">
        <f ca="1">$BN6</f>
        <v>3</v>
      </c>
      <c r="S21" s="30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0.54118222320842035</v>
      </c>
      <c r="CA21" s="11">
        <f t="shared" ca="1" si="26"/>
        <v>16</v>
      </c>
      <c r="CB21" s="4"/>
      <c r="CC21" s="4">
        <v>21</v>
      </c>
      <c r="CD21" s="4">
        <v>3</v>
      </c>
      <c r="CE21" s="4">
        <v>6</v>
      </c>
      <c r="CG21" s="10">
        <f t="shared" ca="1" si="27"/>
        <v>0.13803990449531023</v>
      </c>
      <c r="CH21" s="11">
        <f t="shared" ca="1" si="28"/>
        <v>41</v>
      </c>
      <c r="CI21" s="4"/>
      <c r="CJ21" s="4">
        <v>21</v>
      </c>
      <c r="CK21" s="4">
        <v>2</v>
      </c>
      <c r="CL21" s="4">
        <v>3</v>
      </c>
      <c r="CN21" s="10">
        <f t="shared" ca="1" si="29"/>
        <v>0.33794017186832825</v>
      </c>
      <c r="CO21" s="11">
        <f t="shared" ca="1" si="30"/>
        <v>28</v>
      </c>
      <c r="CP21" s="4"/>
      <c r="CQ21" s="4">
        <v>21</v>
      </c>
      <c r="CR21" s="4">
        <v>3</v>
      </c>
      <c r="CS21" s="4">
        <v>6</v>
      </c>
    </row>
    <row r="22" spans="1:97" ht="54.95" customHeight="1" x14ac:dyDescent="0.25">
      <c r="A22" s="20"/>
      <c r="B22" s="13"/>
      <c r="C22" s="29" t="str">
        <f ca="1">IF(AND($AZ5=0,$AY5=0),"","＋")</f>
        <v/>
      </c>
      <c r="D22" s="29" t="str">
        <f ca="1">IF(AND($AZ5=0,$AY5=0),"＋",$AZ5)</f>
        <v>＋</v>
      </c>
      <c r="E22" s="29">
        <f ca="1">$BE5</f>
        <v>2</v>
      </c>
      <c r="F22" s="29" t="str">
        <f ca="1">IF(AND(G22=0,H22=0),"",".")</f>
        <v>.</v>
      </c>
      <c r="G22" s="29">
        <f ca="1">$BJ5</f>
        <v>3</v>
      </c>
      <c r="H22" s="29">
        <f ca="1">$BO5</f>
        <v>6</v>
      </c>
      <c r="I22" s="30"/>
      <c r="J22" s="28"/>
      <c r="K22" s="20"/>
      <c r="L22" s="13"/>
      <c r="M22" s="29" t="str">
        <f ca="1">IF(AND($AZ6=0,$AY6=0),"","＋")</f>
        <v/>
      </c>
      <c r="N22" s="29" t="str">
        <f ca="1">IF(AND($AZ6=0,$AY6=0),"＋",$AZ6)</f>
        <v>＋</v>
      </c>
      <c r="O22" s="29">
        <f ca="1">$BE6</f>
        <v>3</v>
      </c>
      <c r="P22" s="29" t="str">
        <f ca="1">IF(AND(Q22=0,R22=0),"",".")</f>
        <v>.</v>
      </c>
      <c r="Q22" s="29">
        <f ca="1">$BJ6</f>
        <v>5</v>
      </c>
      <c r="R22" s="29">
        <f ca="1">$BO6</f>
        <v>5</v>
      </c>
      <c r="S22" s="30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0.81496922450884879</v>
      </c>
      <c r="CA22" s="11">
        <f t="shared" ca="1" si="26"/>
        <v>9</v>
      </c>
      <c r="CB22" s="4"/>
      <c r="CC22" s="4">
        <v>22</v>
      </c>
      <c r="CD22" s="4">
        <v>4</v>
      </c>
      <c r="CE22" s="4">
        <v>1</v>
      </c>
      <c r="CG22" s="10">
        <f t="shared" ca="1" si="27"/>
        <v>0.99037609663437975</v>
      </c>
      <c r="CH22" s="11">
        <f t="shared" ca="1" si="28"/>
        <v>1</v>
      </c>
      <c r="CI22" s="4"/>
      <c r="CJ22" s="4">
        <v>22</v>
      </c>
      <c r="CK22" s="4">
        <v>2</v>
      </c>
      <c r="CL22" s="4">
        <v>4</v>
      </c>
      <c r="CN22" s="10">
        <f t="shared" ca="1" si="29"/>
        <v>0.68600672264861473</v>
      </c>
      <c r="CO22" s="11">
        <f t="shared" ca="1" si="30"/>
        <v>18</v>
      </c>
      <c r="CP22" s="4"/>
      <c r="CQ22" s="4">
        <v>22</v>
      </c>
      <c r="CR22" s="4">
        <v>4</v>
      </c>
      <c r="CS22" s="4">
        <v>1</v>
      </c>
    </row>
    <row r="23" spans="1:97" ht="54.95" customHeight="1" x14ac:dyDescent="0.25">
      <c r="A23" s="20"/>
      <c r="B23" s="13"/>
      <c r="C23" s="29"/>
      <c r="D23" s="29">
        <f ca="1">$AQ5</f>
        <v>0</v>
      </c>
      <c r="E23" s="29">
        <f ca="1">$AR5</f>
        <v>9</v>
      </c>
      <c r="F23" s="29" t="str">
        <f>$AS5</f>
        <v>.</v>
      </c>
      <c r="G23" s="29">
        <f ca="1">$AT5</f>
        <v>7</v>
      </c>
      <c r="H23" s="29">
        <f ca="1">$AU5</f>
        <v>8</v>
      </c>
      <c r="I23" s="30"/>
      <c r="J23" s="32"/>
      <c r="K23" s="33"/>
      <c r="L23" s="31"/>
      <c r="M23" s="29"/>
      <c r="N23" s="29">
        <f ca="1">$AQ6</f>
        <v>0</v>
      </c>
      <c r="O23" s="29">
        <f ca="1">$AR6</f>
        <v>9</v>
      </c>
      <c r="P23" s="29" t="str">
        <f>$AS6</f>
        <v>.</v>
      </c>
      <c r="Q23" s="29">
        <f ca="1">$AT6</f>
        <v>7</v>
      </c>
      <c r="R23" s="29">
        <f ca="1">$AU6</f>
        <v>8</v>
      </c>
      <c r="S23" s="30"/>
      <c r="T23" s="32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0.48028417926995526</v>
      </c>
      <c r="CA23" s="11">
        <f t="shared" ca="1" si="26"/>
        <v>17</v>
      </c>
      <c r="CB23" s="4"/>
      <c r="CC23" s="4">
        <v>23</v>
      </c>
      <c r="CD23" s="4">
        <v>4</v>
      </c>
      <c r="CE23" s="4">
        <v>2</v>
      </c>
      <c r="CG23" s="10">
        <f t="shared" ca="1" si="27"/>
        <v>0.16287089308981317</v>
      </c>
      <c r="CH23" s="11">
        <f t="shared" ca="1" si="28"/>
        <v>39</v>
      </c>
      <c r="CI23" s="4"/>
      <c r="CJ23" s="4">
        <v>23</v>
      </c>
      <c r="CK23" s="4">
        <v>2</v>
      </c>
      <c r="CL23" s="4">
        <v>5</v>
      </c>
      <c r="CN23" s="10">
        <f t="shared" ca="1" si="29"/>
        <v>0.62749474746661427</v>
      </c>
      <c r="CO23" s="11">
        <f t="shared" ca="1" si="30"/>
        <v>21</v>
      </c>
      <c r="CP23" s="4"/>
      <c r="CQ23" s="4">
        <v>23</v>
      </c>
      <c r="CR23" s="4">
        <v>4</v>
      </c>
      <c r="CS23" s="4">
        <v>2</v>
      </c>
    </row>
    <row r="24" spans="1:97" ht="9.9499999999999993" customHeight="1" x14ac:dyDescent="0.25">
      <c r="A24" s="34"/>
      <c r="B24" s="35"/>
      <c r="C24" s="35"/>
      <c r="D24" s="36"/>
      <c r="E24" s="37"/>
      <c r="F24" s="35"/>
      <c r="G24" s="35"/>
      <c r="H24" s="35"/>
      <c r="I24" s="35"/>
      <c r="J24" s="38"/>
      <c r="K24" s="34"/>
      <c r="L24" s="35"/>
      <c r="M24" s="35"/>
      <c r="N24" s="35"/>
      <c r="O24" s="35"/>
      <c r="P24" s="35"/>
      <c r="Q24" s="35"/>
      <c r="R24" s="35"/>
      <c r="S24" s="35"/>
      <c r="T24" s="38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0.98599512269327516</v>
      </c>
      <c r="CA24" s="11">
        <f t="shared" ca="1" si="26"/>
        <v>2</v>
      </c>
      <c r="CB24" s="4"/>
      <c r="CC24" s="4">
        <v>24</v>
      </c>
      <c r="CD24" s="4">
        <v>4</v>
      </c>
      <c r="CE24" s="4">
        <v>3</v>
      </c>
      <c r="CG24" s="10">
        <f t="shared" ca="1" si="27"/>
        <v>0.33885858247550216</v>
      </c>
      <c r="CH24" s="11">
        <f t="shared" ca="1" si="28"/>
        <v>29</v>
      </c>
      <c r="CI24" s="4"/>
      <c r="CJ24" s="4">
        <v>24</v>
      </c>
      <c r="CK24" s="4">
        <v>2</v>
      </c>
      <c r="CL24" s="4">
        <v>6</v>
      </c>
      <c r="CN24" s="10">
        <f t="shared" ca="1" si="29"/>
        <v>0.92762582180891395</v>
      </c>
      <c r="CO24" s="11">
        <f t="shared" ca="1" si="30"/>
        <v>4</v>
      </c>
      <c r="CP24" s="4"/>
      <c r="CQ24" s="4">
        <v>24</v>
      </c>
      <c r="CR24" s="4">
        <v>4</v>
      </c>
      <c r="CS24" s="4">
        <v>3</v>
      </c>
    </row>
    <row r="25" spans="1:97" ht="19.5" customHeight="1" thickBot="1" x14ac:dyDescent="0.3">
      <c r="A25" s="39"/>
      <c r="B25" s="17"/>
      <c r="C25" s="16" t="s">
        <v>118</v>
      </c>
      <c r="D25" s="40"/>
      <c r="E25" s="18"/>
      <c r="F25" s="17"/>
      <c r="G25" s="17"/>
      <c r="H25" s="17"/>
      <c r="I25" s="17"/>
      <c r="J25" s="19"/>
      <c r="K25" s="39"/>
      <c r="L25" s="17"/>
      <c r="M25" s="16" t="s">
        <v>81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0.33482270546216486</v>
      </c>
      <c r="CA25" s="11">
        <f t="shared" ca="1" si="26"/>
        <v>23</v>
      </c>
      <c r="CB25" s="4"/>
      <c r="CC25" s="4">
        <v>25</v>
      </c>
      <c r="CD25" s="4">
        <v>4</v>
      </c>
      <c r="CE25" s="4">
        <v>4</v>
      </c>
      <c r="CG25" s="10">
        <f t="shared" ca="1" si="27"/>
        <v>0.7499986447795397</v>
      </c>
      <c r="CH25" s="11">
        <f t="shared" ca="1" si="28"/>
        <v>7</v>
      </c>
      <c r="CI25" s="4"/>
      <c r="CJ25" s="4">
        <v>25</v>
      </c>
      <c r="CK25" s="4">
        <v>2</v>
      </c>
      <c r="CL25" s="4">
        <v>7</v>
      </c>
      <c r="CN25" s="10">
        <f t="shared" ca="1" si="29"/>
        <v>0.68765491276672752</v>
      </c>
      <c r="CO25" s="11">
        <f t="shared" ca="1" si="30"/>
        <v>17</v>
      </c>
      <c r="CP25" s="4"/>
      <c r="CQ25" s="4">
        <v>25</v>
      </c>
      <c r="CR25" s="4">
        <v>4</v>
      </c>
      <c r="CS25" s="4">
        <v>4</v>
      </c>
    </row>
    <row r="26" spans="1:97" ht="45.95" customHeight="1" thickBot="1" x14ac:dyDescent="0.3">
      <c r="A26" s="24"/>
      <c r="B26" s="25"/>
      <c r="C26" s="67" t="str">
        <f ca="1">$Y7/100&amp;$Z7&amp;$AA7/100&amp;$AB7</f>
        <v>5.45＋2.21＝</v>
      </c>
      <c r="D26" s="68"/>
      <c r="E26" s="68"/>
      <c r="F26" s="68"/>
      <c r="G26" s="78">
        <f ca="1">$AC7/100</f>
        <v>7.66</v>
      </c>
      <c r="H26" s="79"/>
      <c r="I26" s="21"/>
      <c r="J26" s="22"/>
      <c r="K26" s="20"/>
      <c r="L26" s="13"/>
      <c r="M26" s="67" t="str">
        <f ca="1">$Y8/100&amp;$Z8&amp;$AA8/100&amp;$AB8</f>
        <v>4.27＋3.71＝</v>
      </c>
      <c r="N26" s="68"/>
      <c r="O26" s="68"/>
      <c r="P26" s="68"/>
      <c r="Q26" s="78">
        <f ca="1">$AC8/100</f>
        <v>7.98</v>
      </c>
      <c r="R26" s="79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0.19558444754932591</v>
      </c>
      <c r="CA26" s="11">
        <f t="shared" ca="1" si="26"/>
        <v>29</v>
      </c>
      <c r="CB26" s="4"/>
      <c r="CC26" s="4">
        <v>26</v>
      </c>
      <c r="CD26" s="4">
        <v>4</v>
      </c>
      <c r="CE26" s="4">
        <v>5</v>
      </c>
      <c r="CG26" s="10">
        <f t="shared" ca="1" si="27"/>
        <v>0.83655690228006108</v>
      </c>
      <c r="CH26" s="11">
        <f t="shared" ca="1" si="28"/>
        <v>6</v>
      </c>
      <c r="CI26" s="4"/>
      <c r="CJ26" s="4">
        <v>26</v>
      </c>
      <c r="CK26" s="4">
        <v>3</v>
      </c>
      <c r="CL26" s="4">
        <v>1</v>
      </c>
      <c r="CN26" s="10">
        <f t="shared" ca="1" si="29"/>
        <v>0.80145578738255774</v>
      </c>
      <c r="CO26" s="11">
        <f t="shared" ca="1" si="30"/>
        <v>8</v>
      </c>
      <c r="CP26" s="4"/>
      <c r="CQ26" s="4">
        <v>26</v>
      </c>
      <c r="CR26" s="4">
        <v>4</v>
      </c>
      <c r="CS26" s="4">
        <v>5</v>
      </c>
    </row>
    <row r="27" spans="1:97" ht="9.9499999999999993" customHeight="1" x14ac:dyDescent="0.25">
      <c r="A27" s="20"/>
      <c r="B27" s="13"/>
      <c r="C27" s="41"/>
      <c r="D27" s="42"/>
      <c r="E27" s="43"/>
      <c r="F27" s="13"/>
      <c r="G27" s="13"/>
      <c r="H27" s="13"/>
      <c r="I27" s="13"/>
      <c r="J27" s="28"/>
      <c r="K27" s="20"/>
      <c r="L27" s="13"/>
      <c r="M27" s="41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0.46569091894532</v>
      </c>
      <c r="CA27" s="11">
        <f t="shared" ca="1" si="26"/>
        <v>18</v>
      </c>
      <c r="CB27" s="4"/>
      <c r="CC27" s="4">
        <v>27</v>
      </c>
      <c r="CD27" s="4">
        <v>5</v>
      </c>
      <c r="CE27" s="4">
        <v>1</v>
      </c>
      <c r="CG27" s="10">
        <f t="shared" ca="1" si="27"/>
        <v>0.84080147867468713</v>
      </c>
      <c r="CH27" s="11">
        <f t="shared" ca="1" si="28"/>
        <v>5</v>
      </c>
      <c r="CI27" s="4"/>
      <c r="CJ27" s="4">
        <v>27</v>
      </c>
      <c r="CK27" s="4">
        <v>3</v>
      </c>
      <c r="CL27" s="4">
        <v>2</v>
      </c>
      <c r="CN27" s="10">
        <f t="shared" ca="1" si="29"/>
        <v>2.3196395333726749E-2</v>
      </c>
      <c r="CO27" s="11">
        <f t="shared" ca="1" si="30"/>
        <v>35</v>
      </c>
      <c r="CP27" s="4"/>
      <c r="CQ27" s="4">
        <v>27</v>
      </c>
      <c r="CR27" s="4">
        <v>5</v>
      </c>
      <c r="CS27" s="4">
        <v>1</v>
      </c>
    </row>
    <row r="28" spans="1:97" ht="54.95" customHeight="1" x14ac:dyDescent="0.25">
      <c r="A28" s="20"/>
      <c r="B28" s="13"/>
      <c r="C28" s="29"/>
      <c r="D28" s="29">
        <f ca="1">$AY7</f>
        <v>0</v>
      </c>
      <c r="E28" s="29">
        <f ca="1">$BD7</f>
        <v>5</v>
      </c>
      <c r="F28" s="29" t="str">
        <f ca="1">IF(AND(G28=0,H28=0),"",".")</f>
        <v>.</v>
      </c>
      <c r="G28" s="29">
        <f ca="1">$BI7</f>
        <v>4</v>
      </c>
      <c r="H28" s="29">
        <f ca="1">$BN7</f>
        <v>5</v>
      </c>
      <c r="I28" s="30"/>
      <c r="J28" s="28"/>
      <c r="K28" s="20"/>
      <c r="L28" s="13"/>
      <c r="M28" s="29"/>
      <c r="N28" s="29">
        <f ca="1">$AY8</f>
        <v>0</v>
      </c>
      <c r="O28" s="29">
        <f ca="1">$BD8</f>
        <v>4</v>
      </c>
      <c r="P28" s="29" t="str">
        <f ca="1">IF(AND(Q28=0,R28=0),"",".")</f>
        <v>.</v>
      </c>
      <c r="Q28" s="29">
        <f ca="1">$BI8</f>
        <v>2</v>
      </c>
      <c r="R28" s="29">
        <f ca="1">$BN8</f>
        <v>7</v>
      </c>
      <c r="S28" s="30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0.41474679745173293</v>
      </c>
      <c r="CA28" s="11">
        <f t="shared" ca="1" si="26"/>
        <v>21</v>
      </c>
      <c r="CB28" s="4"/>
      <c r="CC28" s="4">
        <v>28</v>
      </c>
      <c r="CD28" s="4">
        <v>5</v>
      </c>
      <c r="CE28" s="4">
        <v>2</v>
      </c>
      <c r="CG28" s="10">
        <f t="shared" ca="1" si="27"/>
        <v>3.2176489654086593E-2</v>
      </c>
      <c r="CH28" s="11">
        <f t="shared" ca="1" si="28"/>
        <v>45</v>
      </c>
      <c r="CI28" s="4"/>
      <c r="CJ28" s="4">
        <v>28</v>
      </c>
      <c r="CK28" s="4">
        <v>3</v>
      </c>
      <c r="CL28" s="4">
        <v>3</v>
      </c>
      <c r="CN28" s="10">
        <f t="shared" ca="1" si="29"/>
        <v>0.60586372577880188</v>
      </c>
      <c r="CO28" s="11">
        <f t="shared" ca="1" si="30"/>
        <v>23</v>
      </c>
      <c r="CP28" s="4"/>
      <c r="CQ28" s="4">
        <v>28</v>
      </c>
      <c r="CR28" s="4">
        <v>5</v>
      </c>
      <c r="CS28" s="4">
        <v>2</v>
      </c>
    </row>
    <row r="29" spans="1:97" ht="54.95" customHeight="1" x14ac:dyDescent="0.25">
      <c r="A29" s="20"/>
      <c r="B29" s="13"/>
      <c r="C29" s="29" t="str">
        <f ca="1">IF(AND($AZ7=0,$AY7=0),"","＋")</f>
        <v/>
      </c>
      <c r="D29" s="29" t="str">
        <f ca="1">IF(AND($AZ7=0,$AY7=0),"＋",$AZ7)</f>
        <v>＋</v>
      </c>
      <c r="E29" s="29">
        <f ca="1">$BE7</f>
        <v>2</v>
      </c>
      <c r="F29" s="29" t="str">
        <f ca="1">IF(AND(G29=0,H29=0),"",".")</f>
        <v>.</v>
      </c>
      <c r="G29" s="29">
        <f ca="1">$BJ7</f>
        <v>2</v>
      </c>
      <c r="H29" s="29">
        <f ca="1">$BO7</f>
        <v>1</v>
      </c>
      <c r="I29" s="30"/>
      <c r="J29" s="28"/>
      <c r="K29" s="20"/>
      <c r="L29" s="13"/>
      <c r="M29" s="29" t="str">
        <f ca="1">IF(AND($AZ8=0,$AY8=0),"","＋")</f>
        <v/>
      </c>
      <c r="N29" s="29" t="str">
        <f ca="1">IF(AND($AZ8=0,$AY8=0),"＋",$AZ8)</f>
        <v>＋</v>
      </c>
      <c r="O29" s="29">
        <f ca="1">$BE8</f>
        <v>3</v>
      </c>
      <c r="P29" s="29" t="str">
        <f ca="1">IF(AND(Q29=0,R29=0),"",".")</f>
        <v>.</v>
      </c>
      <c r="Q29" s="29">
        <f ca="1">$BJ8</f>
        <v>7</v>
      </c>
      <c r="R29" s="29">
        <f ca="1">$BO8</f>
        <v>1</v>
      </c>
      <c r="S29" s="30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0.15212578214542738</v>
      </c>
      <c r="CA29" s="11">
        <f t="shared" ca="1" si="26"/>
        <v>30</v>
      </c>
      <c r="CB29" s="4"/>
      <c r="CC29" s="4">
        <v>29</v>
      </c>
      <c r="CD29" s="4">
        <v>5</v>
      </c>
      <c r="CE29" s="4">
        <v>3</v>
      </c>
      <c r="CG29" s="10">
        <f t="shared" ca="1" si="27"/>
        <v>0.20126045924128111</v>
      </c>
      <c r="CH29" s="11">
        <f t="shared" ca="1" si="28"/>
        <v>36</v>
      </c>
      <c r="CI29" s="4"/>
      <c r="CJ29" s="4">
        <v>29</v>
      </c>
      <c r="CK29" s="4">
        <v>3</v>
      </c>
      <c r="CL29" s="4">
        <v>4</v>
      </c>
      <c r="CN29" s="10">
        <f t="shared" ca="1" si="29"/>
        <v>0.12505777380969862</v>
      </c>
      <c r="CO29" s="11">
        <f t="shared" ca="1" si="30"/>
        <v>32</v>
      </c>
      <c r="CP29" s="4"/>
      <c r="CQ29" s="4">
        <v>29</v>
      </c>
      <c r="CR29" s="4">
        <v>5</v>
      </c>
      <c r="CS29" s="4">
        <v>3</v>
      </c>
    </row>
    <row r="30" spans="1:97" ht="54.95" customHeight="1" x14ac:dyDescent="0.25">
      <c r="A30" s="20"/>
      <c r="B30" s="13"/>
      <c r="C30" s="29"/>
      <c r="D30" s="29">
        <f ca="1">$AQ7</f>
        <v>0</v>
      </c>
      <c r="E30" s="29">
        <f ca="1">$AR7</f>
        <v>7</v>
      </c>
      <c r="F30" s="29" t="str">
        <f>$AS7</f>
        <v>.</v>
      </c>
      <c r="G30" s="29">
        <f ca="1">$AT7</f>
        <v>6</v>
      </c>
      <c r="H30" s="29">
        <f ca="1">$AU7</f>
        <v>6</v>
      </c>
      <c r="I30" s="30"/>
      <c r="J30" s="32"/>
      <c r="K30" s="33"/>
      <c r="L30" s="31"/>
      <c r="M30" s="29"/>
      <c r="N30" s="29">
        <f ca="1">$AQ8</f>
        <v>0</v>
      </c>
      <c r="O30" s="29">
        <f ca="1">$AR8</f>
        <v>7</v>
      </c>
      <c r="P30" s="29" t="str">
        <f>$AS8</f>
        <v>.</v>
      </c>
      <c r="Q30" s="29">
        <f ca="1">$AT8</f>
        <v>9</v>
      </c>
      <c r="R30" s="29">
        <f ca="1">$AU8</f>
        <v>8</v>
      </c>
      <c r="S30" s="30"/>
      <c r="T30" s="32"/>
      <c r="BS30" s="10"/>
      <c r="BT30" s="11"/>
      <c r="BU30" s="11"/>
      <c r="BV30" s="4"/>
      <c r="BW30" s="4"/>
      <c r="BX30" s="4"/>
      <c r="BY30" s="4"/>
      <c r="BZ30" s="10">
        <f t="shared" ca="1" si="25"/>
        <v>0.92549256899589705</v>
      </c>
      <c r="CA30" s="11">
        <f t="shared" ca="1" si="26"/>
        <v>6</v>
      </c>
      <c r="CB30" s="4"/>
      <c r="CC30" s="4">
        <v>30</v>
      </c>
      <c r="CD30" s="4">
        <v>5</v>
      </c>
      <c r="CE30" s="4">
        <v>4</v>
      </c>
      <c r="CG30" s="10">
        <f t="shared" ca="1" si="27"/>
        <v>0.32166275460059868</v>
      </c>
      <c r="CH30" s="11">
        <f t="shared" ca="1" si="28"/>
        <v>30</v>
      </c>
      <c r="CI30" s="4"/>
      <c r="CJ30" s="4">
        <v>30</v>
      </c>
      <c r="CK30" s="4">
        <v>3</v>
      </c>
      <c r="CL30" s="4">
        <v>5</v>
      </c>
      <c r="CN30" s="10">
        <f t="shared" ca="1" si="29"/>
        <v>4.9001638291006122E-2</v>
      </c>
      <c r="CO30" s="11">
        <f t="shared" ca="1" si="30"/>
        <v>33</v>
      </c>
      <c r="CP30" s="4"/>
      <c r="CQ30" s="4">
        <v>30</v>
      </c>
      <c r="CR30" s="4">
        <v>5</v>
      </c>
      <c r="CS30" s="4">
        <v>4</v>
      </c>
    </row>
    <row r="31" spans="1:97" ht="9.9499999999999993" customHeight="1" x14ac:dyDescent="0.25">
      <c r="A31" s="34"/>
      <c r="B31" s="35"/>
      <c r="C31" s="35"/>
      <c r="D31" s="35"/>
      <c r="E31" s="37"/>
      <c r="F31" s="35"/>
      <c r="G31" s="35"/>
      <c r="H31" s="35"/>
      <c r="I31" s="35"/>
      <c r="J31" s="38"/>
      <c r="K31" s="34"/>
      <c r="L31" s="35"/>
      <c r="M31" s="35"/>
      <c r="N31" s="35"/>
      <c r="O31" s="35"/>
      <c r="P31" s="35"/>
      <c r="Q31" s="35"/>
      <c r="R31" s="35"/>
      <c r="S31" s="35"/>
      <c r="T31" s="38"/>
      <c r="BS31" s="10"/>
      <c r="BT31" s="11"/>
      <c r="BU31" s="11"/>
      <c r="BV31" s="4"/>
      <c r="BW31" s="4"/>
      <c r="BX31" s="4"/>
      <c r="BY31" s="4"/>
      <c r="BZ31" s="10">
        <f t="shared" ca="1" si="25"/>
        <v>0.38506319349295626</v>
      </c>
      <c r="CA31" s="11">
        <f t="shared" ca="1" si="26"/>
        <v>22</v>
      </c>
      <c r="CB31" s="4"/>
      <c r="CC31" s="4">
        <v>31</v>
      </c>
      <c r="CD31" s="4">
        <v>6</v>
      </c>
      <c r="CE31" s="4">
        <v>1</v>
      </c>
      <c r="CG31" s="10">
        <f t="shared" ca="1" si="27"/>
        <v>0.63523839352850064</v>
      </c>
      <c r="CH31" s="11">
        <f t="shared" ca="1" si="28"/>
        <v>13</v>
      </c>
      <c r="CI31" s="4"/>
      <c r="CJ31" s="4">
        <v>31</v>
      </c>
      <c r="CK31" s="4">
        <v>3</v>
      </c>
      <c r="CL31" s="4">
        <v>6</v>
      </c>
      <c r="CN31" s="10">
        <f t="shared" ca="1" si="29"/>
        <v>0.52626663055147394</v>
      </c>
      <c r="CO31" s="11">
        <f t="shared" ca="1" si="30"/>
        <v>25</v>
      </c>
      <c r="CP31" s="4"/>
      <c r="CQ31" s="4">
        <v>31</v>
      </c>
      <c r="CR31" s="4">
        <v>6</v>
      </c>
      <c r="CS31" s="4">
        <v>1</v>
      </c>
    </row>
    <row r="32" spans="1:97" ht="50.1" customHeight="1" thickBot="1" x14ac:dyDescent="0.3">
      <c r="A32" s="81" t="str">
        <f>A1</f>
        <v>小数 たし算 小数第二位 (1.11) くり上がりなし ８問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0">
        <f>S1</f>
        <v>1</v>
      </c>
      <c r="T32" s="80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0.25063639107210733</v>
      </c>
      <c r="CA32" s="11">
        <f t="shared" ca="1" si="26"/>
        <v>26</v>
      </c>
      <c r="CB32" s="4"/>
      <c r="CC32" s="4">
        <v>32</v>
      </c>
      <c r="CD32" s="4">
        <v>6</v>
      </c>
      <c r="CE32" s="4">
        <v>2</v>
      </c>
      <c r="CG32" s="10">
        <f t="shared" ca="1" si="27"/>
        <v>0.16964320163308766</v>
      </c>
      <c r="CH32" s="11">
        <f t="shared" ca="1" si="28"/>
        <v>38</v>
      </c>
      <c r="CI32" s="4"/>
      <c r="CJ32" s="4">
        <v>32</v>
      </c>
      <c r="CK32" s="4">
        <v>4</v>
      </c>
      <c r="CL32" s="4">
        <v>1</v>
      </c>
      <c r="CM32" s="4"/>
      <c r="CN32" s="10">
        <f t="shared" ca="1" si="29"/>
        <v>0.7614862055769368</v>
      </c>
      <c r="CO32" s="11">
        <f t="shared" ca="1" si="30"/>
        <v>12</v>
      </c>
      <c r="CP32" s="4"/>
      <c r="CQ32" s="4">
        <v>32</v>
      </c>
      <c r="CR32" s="4">
        <v>6</v>
      </c>
      <c r="CS32" s="4">
        <v>2</v>
      </c>
    </row>
    <row r="33" spans="1:97" ht="54.95" customHeight="1" thickBot="1" x14ac:dyDescent="0.3">
      <c r="A33" s="71" t="str">
        <f t="shared" ref="A33:F33" si="31">A2</f>
        <v>　　月  　 　日</v>
      </c>
      <c r="B33" s="72"/>
      <c r="C33" s="72"/>
      <c r="D33" s="72"/>
      <c r="E33" s="73"/>
      <c r="F33" s="74" t="str">
        <f t="shared" si="31"/>
        <v>名前</v>
      </c>
      <c r="G33" s="74"/>
      <c r="H33" s="74"/>
      <c r="I33" s="75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7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0.9264488294503761</v>
      </c>
      <c r="CA33" s="11">
        <f t="shared" ca="1" si="26"/>
        <v>5</v>
      </c>
      <c r="CB33" s="4"/>
      <c r="CC33" s="4">
        <v>33</v>
      </c>
      <c r="CD33" s="4">
        <v>6</v>
      </c>
      <c r="CE33" s="4">
        <v>3</v>
      </c>
      <c r="CG33" s="10">
        <f t="shared" ca="1" si="27"/>
        <v>0.98756010329172594</v>
      </c>
      <c r="CH33" s="11">
        <f t="shared" ca="1" si="28"/>
        <v>2</v>
      </c>
      <c r="CI33" s="4"/>
      <c r="CJ33" s="4">
        <v>33</v>
      </c>
      <c r="CK33" s="4">
        <v>4</v>
      </c>
      <c r="CL33" s="4">
        <v>2</v>
      </c>
      <c r="CN33" s="10">
        <f t="shared" ca="1" si="29"/>
        <v>0.96361334626950512</v>
      </c>
      <c r="CO33" s="11">
        <f t="shared" ca="1" si="30"/>
        <v>2</v>
      </c>
      <c r="CP33" s="4"/>
      <c r="CQ33" s="4">
        <v>33</v>
      </c>
      <c r="CR33" s="4">
        <v>6</v>
      </c>
      <c r="CS33" s="4">
        <v>3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6.9607144566697143E-2</v>
      </c>
      <c r="CA34" s="11">
        <f t="shared" ca="1" si="26"/>
        <v>36</v>
      </c>
      <c r="CB34" s="4"/>
      <c r="CC34" s="4">
        <v>34</v>
      </c>
      <c r="CD34" s="4">
        <v>7</v>
      </c>
      <c r="CE34" s="4">
        <v>1</v>
      </c>
      <c r="CG34" s="10">
        <f t="shared" ca="1" si="27"/>
        <v>0.57695941726557587</v>
      </c>
      <c r="CH34" s="11">
        <f t="shared" ca="1" si="28"/>
        <v>16</v>
      </c>
      <c r="CI34" s="4"/>
      <c r="CJ34" s="4">
        <v>34</v>
      </c>
      <c r="CK34" s="4">
        <v>4</v>
      </c>
      <c r="CL34" s="4">
        <v>3</v>
      </c>
      <c r="CN34" s="10">
        <f t="shared" ca="1" si="29"/>
        <v>0.74848084119758851</v>
      </c>
      <c r="CO34" s="11">
        <f t="shared" ca="1" si="30"/>
        <v>13</v>
      </c>
      <c r="CP34" s="4"/>
      <c r="CQ34" s="4">
        <v>34</v>
      </c>
      <c r="CR34" s="4">
        <v>7</v>
      </c>
      <c r="CS34" s="4">
        <v>1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41</v>
      </c>
      <c r="AB35" s="3" t="s">
        <v>40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0.24012541943567656</v>
      </c>
      <c r="CA35" s="11">
        <f t="shared" ca="1" si="26"/>
        <v>27</v>
      </c>
      <c r="CB35" s="4"/>
      <c r="CC35" s="4">
        <v>35</v>
      </c>
      <c r="CD35" s="4">
        <v>7</v>
      </c>
      <c r="CE35" s="4">
        <v>2</v>
      </c>
      <c r="CG35" s="10">
        <f t="shared" ca="1" si="27"/>
        <v>4.9162391540643613E-3</v>
      </c>
      <c r="CH35" s="11">
        <f t="shared" ca="1" si="28"/>
        <v>46</v>
      </c>
      <c r="CI35" s="4"/>
      <c r="CJ35" s="4">
        <v>35</v>
      </c>
      <c r="CK35" s="4">
        <v>4</v>
      </c>
      <c r="CL35" s="4">
        <v>4</v>
      </c>
      <c r="CN35" s="10">
        <f t="shared" ca="1" si="29"/>
        <v>0.30409328528896784</v>
      </c>
      <c r="CO35" s="11">
        <f t="shared" ca="1" si="30"/>
        <v>29</v>
      </c>
      <c r="CP35" s="4"/>
      <c r="CQ35" s="4">
        <v>35</v>
      </c>
      <c r="CR35" s="4">
        <v>7</v>
      </c>
      <c r="CS35" s="4">
        <v>2</v>
      </c>
    </row>
    <row r="36" spans="1:97" ht="45.95" customHeight="1" thickBot="1" x14ac:dyDescent="0.3">
      <c r="A36" s="45"/>
      <c r="B36" s="46"/>
      <c r="C36" s="67" t="str">
        <f t="shared" ref="C36" ca="1" si="32">C5</f>
        <v>7.24＋1.23＝</v>
      </c>
      <c r="D36" s="68"/>
      <c r="E36" s="68"/>
      <c r="F36" s="68"/>
      <c r="G36" s="69">
        <f ca="1">G5</f>
        <v>8.4700000000000006</v>
      </c>
      <c r="H36" s="70"/>
      <c r="I36" s="47"/>
      <c r="J36" s="48"/>
      <c r="K36" s="25"/>
      <c r="L36" s="25"/>
      <c r="M36" s="67" t="str">
        <f t="shared" ref="M36" ca="1" si="33">M5</f>
        <v>3.51＋5.17＝</v>
      </c>
      <c r="N36" s="68"/>
      <c r="O36" s="68"/>
      <c r="P36" s="68"/>
      <c r="Q36" s="69">
        <f ca="1">Q5</f>
        <v>8.68</v>
      </c>
      <c r="R36" s="70"/>
      <c r="S36" s="47"/>
      <c r="T36" s="28"/>
      <c r="Y36" s="4" t="s">
        <v>83</v>
      </c>
      <c r="Z36" s="4" t="str">
        <f ca="1">IF(AND($AA36=0,$AB36=0),"OKA",IF(AB36=0,"OKB","NO"))</f>
        <v>NO</v>
      </c>
      <c r="AA36" s="49">
        <f t="shared" ref="AA36:AB47" ca="1" si="34">AT1</f>
        <v>4</v>
      </c>
      <c r="AB36" s="49">
        <f t="shared" ca="1" si="34"/>
        <v>7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0.9974444793779319</v>
      </c>
      <c r="CA36" s="11">
        <f t="shared" ca="1" si="26"/>
        <v>1</v>
      </c>
      <c r="CB36" s="4"/>
      <c r="CC36" s="4">
        <v>36</v>
      </c>
      <c r="CD36" s="4">
        <v>8</v>
      </c>
      <c r="CE36" s="4">
        <v>1</v>
      </c>
      <c r="CG36" s="10">
        <f t="shared" ca="1" si="27"/>
        <v>0.72692354629024425</v>
      </c>
      <c r="CH36" s="11">
        <f t="shared" ca="1" si="28"/>
        <v>10</v>
      </c>
      <c r="CI36" s="4"/>
      <c r="CJ36" s="4">
        <v>36</v>
      </c>
      <c r="CK36" s="4">
        <v>4</v>
      </c>
      <c r="CL36" s="4">
        <v>5</v>
      </c>
      <c r="CN36" s="10">
        <f t="shared" ca="1" si="29"/>
        <v>0.78331749379227689</v>
      </c>
      <c r="CO36" s="11">
        <f t="shared" ca="1" si="30"/>
        <v>10</v>
      </c>
      <c r="CP36" s="4"/>
      <c r="CQ36" s="4">
        <v>36</v>
      </c>
      <c r="CR36" s="4">
        <v>8</v>
      </c>
      <c r="CS36" s="4">
        <v>1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41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5">IF(AND($AA37=0,$AB37=0),"OKA",IF(AB37=0,"OKB","NO"))</f>
        <v>NO</v>
      </c>
      <c r="AA37" s="49">
        <f t="shared" ca="1" si="34"/>
        <v>6</v>
      </c>
      <c r="AB37" s="49">
        <f t="shared" ca="1" si="34"/>
        <v>8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0.54233152543670426</v>
      </c>
      <c r="CH37" s="11">
        <f t="shared" ca="1" si="28"/>
        <v>19</v>
      </c>
      <c r="CI37" s="4"/>
      <c r="CJ37" s="4">
        <v>37</v>
      </c>
      <c r="CK37" s="4">
        <v>5</v>
      </c>
      <c r="CL37" s="4">
        <v>1</v>
      </c>
      <c r="CN37" s="10"/>
      <c r="CO37" s="11"/>
      <c r="CP37" s="4"/>
      <c r="CQ37" s="4"/>
      <c r="CR37" s="4"/>
      <c r="CS37" s="4"/>
    </row>
    <row r="38" spans="1:97" ht="54.95" customHeight="1" x14ac:dyDescent="0.25">
      <c r="A38" s="20"/>
      <c r="B38" s="13"/>
      <c r="C38" s="50"/>
      <c r="D38" s="51">
        <f t="shared" ref="C38:H40" ca="1" si="36">D7</f>
        <v>0</v>
      </c>
      <c r="E38" s="52">
        <f t="shared" ca="1" si="36"/>
        <v>7</v>
      </c>
      <c r="F38" s="52" t="str">
        <f t="shared" ca="1" si="36"/>
        <v>.</v>
      </c>
      <c r="G38" s="53">
        <f t="shared" ca="1" si="36"/>
        <v>2</v>
      </c>
      <c r="H38" s="53">
        <f t="shared" ca="1" si="36"/>
        <v>4</v>
      </c>
      <c r="I38" s="30"/>
      <c r="J38" s="28"/>
      <c r="K38" s="13"/>
      <c r="L38" s="13"/>
      <c r="M38" s="50"/>
      <c r="N38" s="51">
        <f t="shared" ref="N38:R38" ca="1" si="37">N7</f>
        <v>0</v>
      </c>
      <c r="O38" s="52">
        <f t="shared" ca="1" si="37"/>
        <v>3</v>
      </c>
      <c r="P38" s="52" t="str">
        <f t="shared" ca="1" si="37"/>
        <v>.</v>
      </c>
      <c r="Q38" s="53">
        <f t="shared" ca="1" si="37"/>
        <v>5</v>
      </c>
      <c r="R38" s="53">
        <f t="shared" ca="1" si="37"/>
        <v>1</v>
      </c>
      <c r="S38" s="30"/>
      <c r="T38" s="28"/>
      <c r="Y38" s="4" t="s">
        <v>143</v>
      </c>
      <c r="Z38" s="4" t="str">
        <f t="shared" ca="1" si="35"/>
        <v>NO</v>
      </c>
      <c r="AA38" s="49">
        <f t="shared" ca="1" si="34"/>
        <v>4</v>
      </c>
      <c r="AB38" s="49">
        <f t="shared" ca="1" si="34"/>
        <v>9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0.34164344902509458</v>
      </c>
      <c r="CH38" s="11">
        <f t="shared" ca="1" si="28"/>
        <v>28</v>
      </c>
      <c r="CI38" s="4"/>
      <c r="CJ38" s="4">
        <v>38</v>
      </c>
      <c r="CK38" s="4">
        <v>5</v>
      </c>
      <c r="CL38" s="4">
        <v>2</v>
      </c>
      <c r="CN38" s="10"/>
      <c r="CO38" s="11"/>
      <c r="CP38" s="4"/>
      <c r="CQ38" s="4"/>
      <c r="CR38" s="4"/>
      <c r="CS38" s="4"/>
    </row>
    <row r="39" spans="1:97" ht="54.95" customHeight="1" thickBot="1" x14ac:dyDescent="0.3">
      <c r="A39" s="20"/>
      <c r="B39" s="13"/>
      <c r="C39" s="54" t="str">
        <f t="shared" ca="1" si="36"/>
        <v/>
      </c>
      <c r="D39" s="55" t="str">
        <f t="shared" ca="1" si="36"/>
        <v>＋</v>
      </c>
      <c r="E39" s="56">
        <f t="shared" ca="1" si="36"/>
        <v>1</v>
      </c>
      <c r="F39" s="56" t="str">
        <f t="shared" ca="1" si="36"/>
        <v>.</v>
      </c>
      <c r="G39" s="57">
        <f t="shared" ca="1" si="36"/>
        <v>2</v>
      </c>
      <c r="H39" s="57">
        <f t="shared" ca="1" si="36"/>
        <v>3</v>
      </c>
      <c r="I39" s="30"/>
      <c r="J39" s="28"/>
      <c r="K39" s="13"/>
      <c r="L39" s="13"/>
      <c r="M39" s="54" t="str">
        <f t="shared" ref="M39:R40" ca="1" si="38">M8</f>
        <v/>
      </c>
      <c r="N39" s="55" t="str">
        <f t="shared" ca="1" si="38"/>
        <v>＋</v>
      </c>
      <c r="O39" s="56">
        <f t="shared" ca="1" si="38"/>
        <v>5</v>
      </c>
      <c r="P39" s="56" t="str">
        <f t="shared" ca="1" si="38"/>
        <v>.</v>
      </c>
      <c r="Q39" s="57">
        <f t="shared" ca="1" si="38"/>
        <v>1</v>
      </c>
      <c r="R39" s="57">
        <f t="shared" ca="1" si="38"/>
        <v>7</v>
      </c>
      <c r="S39" s="30"/>
      <c r="T39" s="28"/>
      <c r="V39" s="58"/>
      <c r="Y39" s="4" t="s">
        <v>27</v>
      </c>
      <c r="Z39" s="4" t="str">
        <f t="shared" ca="1" si="35"/>
        <v>NO</v>
      </c>
      <c r="AA39" s="49">
        <f t="shared" ca="1" si="34"/>
        <v>8</v>
      </c>
      <c r="AB39" s="49">
        <f t="shared" ca="1" si="34"/>
        <v>9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0.37154605062572799</v>
      </c>
      <c r="CH39" s="11">
        <f t="shared" ca="1" si="28"/>
        <v>27</v>
      </c>
      <c r="CI39" s="4"/>
      <c r="CJ39" s="4">
        <v>39</v>
      </c>
      <c r="CK39" s="4">
        <v>5</v>
      </c>
      <c r="CL39" s="4">
        <v>3</v>
      </c>
      <c r="CN39" s="10"/>
      <c r="CO39" s="11"/>
      <c r="CP39" s="4"/>
      <c r="CQ39" s="4"/>
      <c r="CR39" s="4"/>
      <c r="CS39" s="4"/>
    </row>
    <row r="40" spans="1:97" ht="54.95" customHeight="1" x14ac:dyDescent="0.25">
      <c r="A40" s="20"/>
      <c r="B40" s="13"/>
      <c r="C40" s="59"/>
      <c r="D40" s="60">
        <f ca="1">D9</f>
        <v>0</v>
      </c>
      <c r="E40" s="61">
        <f t="shared" ca="1" si="36"/>
        <v>8</v>
      </c>
      <c r="F40" s="61" t="str">
        <f t="shared" si="36"/>
        <v>.</v>
      </c>
      <c r="G40" s="62">
        <f t="shared" ca="1" si="36"/>
        <v>4</v>
      </c>
      <c r="H40" s="63">
        <f t="shared" ca="1" si="36"/>
        <v>7</v>
      </c>
      <c r="I40" s="64"/>
      <c r="J40" s="28"/>
      <c r="K40" s="13"/>
      <c r="L40" s="13"/>
      <c r="M40" s="59"/>
      <c r="N40" s="60">
        <f ca="1">N9</f>
        <v>0</v>
      </c>
      <c r="O40" s="61">
        <f t="shared" ca="1" si="38"/>
        <v>8</v>
      </c>
      <c r="P40" s="61" t="str">
        <f t="shared" si="38"/>
        <v>.</v>
      </c>
      <c r="Q40" s="62">
        <f t="shared" ca="1" si="38"/>
        <v>6</v>
      </c>
      <c r="R40" s="63">
        <f t="shared" ca="1" si="38"/>
        <v>8</v>
      </c>
      <c r="S40" s="64"/>
      <c r="T40" s="28"/>
      <c r="V40" s="58"/>
      <c r="Y40" s="4" t="s">
        <v>28</v>
      </c>
      <c r="Z40" s="4" t="str">
        <f t="shared" ca="1" si="35"/>
        <v>NO</v>
      </c>
      <c r="AA40" s="49">
        <f t="shared" ca="1" si="34"/>
        <v>7</v>
      </c>
      <c r="AB40" s="49">
        <f t="shared" ca="1" si="34"/>
        <v>8</v>
      </c>
      <c r="AC40" s="58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0.12672905221033104</v>
      </c>
      <c r="CH40" s="11">
        <f t="shared" ca="1" si="28"/>
        <v>42</v>
      </c>
      <c r="CI40" s="4"/>
      <c r="CJ40" s="4">
        <v>40</v>
      </c>
      <c r="CK40" s="4">
        <v>5</v>
      </c>
      <c r="CL40" s="4">
        <v>4</v>
      </c>
      <c r="CN40" s="10"/>
      <c r="CO40" s="11"/>
      <c r="CP40" s="4"/>
      <c r="CQ40" s="4"/>
      <c r="CR40" s="4"/>
      <c r="CS40" s="4"/>
    </row>
    <row r="41" spans="1:97" ht="9.9499999999999993" customHeight="1" x14ac:dyDescent="0.25">
      <c r="A41" s="34"/>
      <c r="B41" s="35"/>
      <c r="C41" s="35"/>
      <c r="D41" s="36"/>
      <c r="E41" s="37"/>
      <c r="F41" s="35"/>
      <c r="G41" s="35"/>
      <c r="H41" s="35"/>
      <c r="I41" s="35"/>
      <c r="J41" s="38"/>
      <c r="K41" s="35"/>
      <c r="L41" s="35"/>
      <c r="M41" s="35"/>
      <c r="N41" s="35"/>
      <c r="O41" s="35"/>
      <c r="P41" s="35"/>
      <c r="Q41" s="35"/>
      <c r="R41" s="35"/>
      <c r="S41" s="35"/>
      <c r="T41" s="38"/>
      <c r="Y41" s="4" t="s">
        <v>29</v>
      </c>
      <c r="Z41" s="4" t="str">
        <f t="shared" ca="1" si="35"/>
        <v>NO</v>
      </c>
      <c r="AA41" s="49">
        <f t="shared" ca="1" si="34"/>
        <v>7</v>
      </c>
      <c r="AB41" s="49">
        <f t="shared" ca="1" si="34"/>
        <v>8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0.40823944546702873</v>
      </c>
      <c r="CH41" s="11">
        <f t="shared" ca="1" si="28"/>
        <v>24</v>
      </c>
      <c r="CI41" s="4"/>
      <c r="CJ41" s="4">
        <v>41</v>
      </c>
      <c r="CK41" s="4">
        <v>6</v>
      </c>
      <c r="CL41" s="4">
        <v>1</v>
      </c>
      <c r="CN41" s="10"/>
      <c r="CO41" s="11"/>
      <c r="CP41" s="4"/>
      <c r="CQ41" s="4"/>
      <c r="CR41" s="4"/>
      <c r="CS41" s="4"/>
    </row>
    <row r="42" spans="1:97" ht="18.75" customHeight="1" thickBot="1" x14ac:dyDescent="0.3">
      <c r="A42" s="39"/>
      <c r="B42" s="17"/>
      <c r="C42" s="16" t="str">
        <f>C11</f>
        <v>③</v>
      </c>
      <c r="D42" s="40"/>
      <c r="E42" s="18"/>
      <c r="F42" s="17"/>
      <c r="G42" s="17"/>
      <c r="H42" s="17"/>
      <c r="I42" s="17"/>
      <c r="J42" s="19"/>
      <c r="K42" s="39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5"/>
        <v>NO</v>
      </c>
      <c r="AA42" s="49">
        <f t="shared" ca="1" si="34"/>
        <v>6</v>
      </c>
      <c r="AB42" s="49">
        <f t="shared" ca="1" si="34"/>
        <v>6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0.55809660356128954</v>
      </c>
      <c r="CH42" s="11">
        <f t="shared" ca="1" si="28"/>
        <v>17</v>
      </c>
      <c r="CI42" s="4"/>
      <c r="CJ42" s="4">
        <v>42</v>
      </c>
      <c r="CK42" s="4">
        <v>6</v>
      </c>
      <c r="CL42" s="4">
        <v>2</v>
      </c>
      <c r="CN42" s="10"/>
      <c r="CO42" s="11"/>
      <c r="CP42" s="4"/>
      <c r="CQ42" s="4"/>
      <c r="CR42" s="4"/>
      <c r="CS42" s="4"/>
    </row>
    <row r="43" spans="1:97" ht="45.95" customHeight="1" thickBot="1" x14ac:dyDescent="0.3">
      <c r="A43" s="24"/>
      <c r="B43" s="25"/>
      <c r="C43" s="67" t="str">
        <f t="shared" ref="C43" ca="1" si="39">C12</f>
        <v>2.04＋4.45＝</v>
      </c>
      <c r="D43" s="68"/>
      <c r="E43" s="68"/>
      <c r="F43" s="68"/>
      <c r="G43" s="69">
        <f ca="1">G12</f>
        <v>6.49</v>
      </c>
      <c r="H43" s="70"/>
      <c r="I43" s="47"/>
      <c r="J43" s="28"/>
      <c r="K43" s="24"/>
      <c r="L43" s="25"/>
      <c r="M43" s="67" t="str">
        <f t="shared" ref="M43" ca="1" si="40">M12</f>
        <v>3.42＋4.47＝</v>
      </c>
      <c r="N43" s="68"/>
      <c r="O43" s="68"/>
      <c r="P43" s="68"/>
      <c r="Q43" s="69">
        <f ca="1">Q12</f>
        <v>7.89</v>
      </c>
      <c r="R43" s="70"/>
      <c r="S43" s="47"/>
      <c r="T43" s="28"/>
      <c r="Y43" s="4" t="s">
        <v>31</v>
      </c>
      <c r="Z43" s="4" t="str">
        <f t="shared" ca="1" si="35"/>
        <v>NO</v>
      </c>
      <c r="AA43" s="49">
        <f t="shared" ca="1" si="34"/>
        <v>9</v>
      </c>
      <c r="AB43" s="49">
        <f t="shared" ca="1" si="34"/>
        <v>8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0.44476317286853984</v>
      </c>
      <c r="CH43" s="11">
        <f t="shared" ca="1" si="28"/>
        <v>22</v>
      </c>
      <c r="CI43" s="4"/>
      <c r="CJ43" s="4">
        <v>43</v>
      </c>
      <c r="CK43" s="4">
        <v>6</v>
      </c>
      <c r="CL43" s="4">
        <v>3</v>
      </c>
      <c r="CN43" s="10"/>
      <c r="CO43" s="11"/>
      <c r="CP43" s="4"/>
      <c r="CQ43" s="4"/>
      <c r="CR43" s="4"/>
      <c r="CS43" s="4"/>
    </row>
    <row r="44" spans="1:97" ht="9.9499999999999993" customHeight="1" x14ac:dyDescent="0.25">
      <c r="A44" s="20"/>
      <c r="B44" s="13"/>
      <c r="C44" s="41"/>
      <c r="D44" s="42"/>
      <c r="E44" s="43"/>
      <c r="F44" s="13"/>
      <c r="G44" s="13"/>
      <c r="H44" s="13"/>
      <c r="I44" s="13"/>
      <c r="J44" s="28"/>
      <c r="K44" s="20"/>
      <c r="L44" s="13"/>
      <c r="M44" s="41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5"/>
        <v>NO</v>
      </c>
      <c r="AA44" s="49">
        <f t="shared" ca="1" si="34"/>
        <v>8</v>
      </c>
      <c r="AB44" s="49">
        <f t="shared" ca="1" si="34"/>
        <v>4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0.14521092105469136</v>
      </c>
      <c r="CH44" s="11">
        <f t="shared" ca="1" si="28"/>
        <v>40</v>
      </c>
      <c r="CI44" s="4"/>
      <c r="CJ44" s="4">
        <v>44</v>
      </c>
      <c r="CK44" s="4">
        <v>7</v>
      </c>
      <c r="CL44" s="4">
        <v>1</v>
      </c>
      <c r="CN44" s="10"/>
      <c r="CO44" s="11"/>
      <c r="CP44" s="4"/>
      <c r="CQ44" s="4"/>
      <c r="CR44" s="4"/>
      <c r="CS44" s="4"/>
    </row>
    <row r="45" spans="1:97" ht="54.95" customHeight="1" x14ac:dyDescent="0.25">
      <c r="A45" s="20"/>
      <c r="B45" s="13"/>
      <c r="C45" s="50"/>
      <c r="D45" s="51">
        <f t="shared" ref="D45:H45" ca="1" si="41">D14</f>
        <v>0</v>
      </c>
      <c r="E45" s="52">
        <f t="shared" ca="1" si="41"/>
        <v>2</v>
      </c>
      <c r="F45" s="52" t="str">
        <f t="shared" ca="1" si="41"/>
        <v>.</v>
      </c>
      <c r="G45" s="53">
        <f t="shared" ca="1" si="41"/>
        <v>0</v>
      </c>
      <c r="H45" s="53">
        <f t="shared" ca="1" si="41"/>
        <v>4</v>
      </c>
      <c r="I45" s="30"/>
      <c r="J45" s="28"/>
      <c r="K45" s="20"/>
      <c r="L45" s="13"/>
      <c r="M45" s="50"/>
      <c r="N45" s="51">
        <f t="shared" ref="N45:R45" ca="1" si="42">N14</f>
        <v>0</v>
      </c>
      <c r="O45" s="52">
        <f t="shared" ca="1" si="42"/>
        <v>3</v>
      </c>
      <c r="P45" s="52" t="str">
        <f t="shared" ca="1" si="42"/>
        <v>.</v>
      </c>
      <c r="Q45" s="53">
        <f t="shared" ca="1" si="42"/>
        <v>4</v>
      </c>
      <c r="R45" s="53">
        <f t="shared" ca="1" si="42"/>
        <v>2</v>
      </c>
      <c r="S45" s="30"/>
      <c r="T45" s="28"/>
      <c r="Y45" s="4" t="s">
        <v>33</v>
      </c>
      <c r="Z45" s="4" t="str">
        <f t="shared" ca="1" si="35"/>
        <v>NO</v>
      </c>
      <c r="AA45" s="49">
        <f t="shared" ca="1" si="34"/>
        <v>9</v>
      </c>
      <c r="AB45" s="49">
        <f t="shared" ca="1" si="34"/>
        <v>4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0.30107323670039277</v>
      </c>
      <c r="CH45" s="11">
        <f t="shared" ca="1" si="28"/>
        <v>31</v>
      </c>
      <c r="CI45" s="4"/>
      <c r="CJ45" s="4">
        <v>45</v>
      </c>
      <c r="CK45" s="4">
        <v>7</v>
      </c>
      <c r="CL45" s="4">
        <v>2</v>
      </c>
      <c r="CN45" s="10"/>
      <c r="CO45" s="11"/>
      <c r="CP45" s="4"/>
      <c r="CQ45" s="4"/>
      <c r="CR45" s="4"/>
      <c r="CS45" s="4"/>
    </row>
    <row r="46" spans="1:97" ht="54.95" customHeight="1" thickBot="1" x14ac:dyDescent="0.3">
      <c r="A46" s="20"/>
      <c r="B46" s="13"/>
      <c r="C46" s="54" t="str">
        <f t="shared" ref="C46:H47" ca="1" si="43">C15</f>
        <v/>
      </c>
      <c r="D46" s="55" t="str">
        <f t="shared" ca="1" si="43"/>
        <v>＋</v>
      </c>
      <c r="E46" s="56">
        <f t="shared" ca="1" si="43"/>
        <v>4</v>
      </c>
      <c r="F46" s="56" t="str">
        <f t="shared" ca="1" si="43"/>
        <v>.</v>
      </c>
      <c r="G46" s="57">
        <f t="shared" ca="1" si="43"/>
        <v>4</v>
      </c>
      <c r="H46" s="57">
        <f t="shared" ca="1" si="43"/>
        <v>5</v>
      </c>
      <c r="I46" s="30"/>
      <c r="J46" s="28"/>
      <c r="K46" s="20"/>
      <c r="L46" s="13"/>
      <c r="M46" s="54" t="str">
        <f t="shared" ref="M46:R47" ca="1" si="44">M15</f>
        <v/>
      </c>
      <c r="N46" s="55" t="str">
        <f t="shared" ca="1" si="44"/>
        <v>＋</v>
      </c>
      <c r="O46" s="56">
        <f t="shared" ca="1" si="44"/>
        <v>4</v>
      </c>
      <c r="P46" s="56" t="str">
        <f t="shared" ca="1" si="44"/>
        <v>.</v>
      </c>
      <c r="Q46" s="57">
        <f t="shared" ca="1" si="44"/>
        <v>4</v>
      </c>
      <c r="R46" s="57">
        <f t="shared" ca="1" si="44"/>
        <v>7</v>
      </c>
      <c r="S46" s="30"/>
      <c r="T46" s="28"/>
      <c r="Y46" s="2" t="s">
        <v>34</v>
      </c>
      <c r="Z46" s="4" t="str">
        <f t="shared" ca="1" si="35"/>
        <v>NO</v>
      </c>
      <c r="AA46" s="49">
        <f t="shared" ca="1" si="34"/>
        <v>9</v>
      </c>
      <c r="AB46" s="49">
        <f t="shared" ca="1" si="34"/>
        <v>9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0.44536960784779889</v>
      </c>
      <c r="CH46" s="11">
        <f t="shared" ca="1" si="28"/>
        <v>21</v>
      </c>
      <c r="CI46" s="4"/>
      <c r="CJ46" s="4">
        <v>46</v>
      </c>
      <c r="CK46" s="4">
        <v>8</v>
      </c>
      <c r="CL46" s="4">
        <v>1</v>
      </c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59"/>
      <c r="D47" s="60">
        <f ca="1">D16</f>
        <v>0</v>
      </c>
      <c r="E47" s="61">
        <f t="shared" ca="1" si="43"/>
        <v>6</v>
      </c>
      <c r="F47" s="61" t="str">
        <f t="shared" si="43"/>
        <v>.</v>
      </c>
      <c r="G47" s="62">
        <f t="shared" ca="1" si="43"/>
        <v>4</v>
      </c>
      <c r="H47" s="63">
        <f t="shared" ca="1" si="43"/>
        <v>9</v>
      </c>
      <c r="I47" s="64"/>
      <c r="J47" s="28"/>
      <c r="K47" s="13"/>
      <c r="L47" s="13"/>
      <c r="M47" s="59"/>
      <c r="N47" s="60">
        <f ca="1">N16</f>
        <v>0</v>
      </c>
      <c r="O47" s="61">
        <f t="shared" ca="1" si="44"/>
        <v>7</v>
      </c>
      <c r="P47" s="61" t="str">
        <f t="shared" si="44"/>
        <v>.</v>
      </c>
      <c r="Q47" s="62">
        <f t="shared" ca="1" si="44"/>
        <v>8</v>
      </c>
      <c r="R47" s="63">
        <f t="shared" ca="1" si="44"/>
        <v>9</v>
      </c>
      <c r="S47" s="64"/>
      <c r="T47" s="28"/>
      <c r="Y47" s="2" t="s">
        <v>35</v>
      </c>
      <c r="Z47" s="4" t="str">
        <f t="shared" ca="1" si="35"/>
        <v>NO</v>
      </c>
      <c r="AA47" s="49">
        <f t="shared" ca="1" si="34"/>
        <v>2</v>
      </c>
      <c r="AB47" s="49">
        <f t="shared" ca="1" si="34"/>
        <v>9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/>
      <c r="CH47" s="11"/>
      <c r="CI47" s="4"/>
      <c r="CJ47" s="4"/>
      <c r="CK47" s="4"/>
      <c r="CL47" s="4"/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34"/>
      <c r="B48" s="35"/>
      <c r="C48" s="35"/>
      <c r="D48" s="36"/>
      <c r="E48" s="37"/>
      <c r="F48" s="35"/>
      <c r="G48" s="35"/>
      <c r="H48" s="35"/>
      <c r="I48" s="35"/>
      <c r="J48" s="38"/>
      <c r="K48" s="34"/>
      <c r="L48" s="35"/>
      <c r="M48" s="35"/>
      <c r="N48" s="35"/>
      <c r="O48" s="35"/>
      <c r="P48" s="35"/>
      <c r="Q48" s="35"/>
      <c r="R48" s="35"/>
      <c r="S48" s="35"/>
      <c r="T48" s="38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/>
      <c r="CH48" s="11"/>
      <c r="CI48" s="4"/>
      <c r="CJ48" s="4"/>
      <c r="CK48" s="4"/>
      <c r="CL48" s="4"/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39"/>
      <c r="B49" s="17"/>
      <c r="C49" s="16" t="str">
        <f>C18</f>
        <v>⑤</v>
      </c>
      <c r="D49" s="40"/>
      <c r="E49" s="18"/>
      <c r="F49" s="17"/>
      <c r="G49" s="17"/>
      <c r="H49" s="17"/>
      <c r="I49" s="17"/>
      <c r="J49" s="19"/>
      <c r="K49" s="39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/>
      <c r="CH49" s="11"/>
      <c r="CI49" s="4"/>
      <c r="CJ49" s="4"/>
      <c r="CK49" s="4"/>
      <c r="CL49" s="4"/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67" t="str">
        <f t="shared" ref="C50" ca="1" si="45">C19</f>
        <v>7.42＋2.36＝</v>
      </c>
      <c r="D50" s="68"/>
      <c r="E50" s="68"/>
      <c r="F50" s="68"/>
      <c r="G50" s="69">
        <f ca="1">G19</f>
        <v>9.7799999999999994</v>
      </c>
      <c r="H50" s="70"/>
      <c r="I50" s="47"/>
      <c r="J50" s="28"/>
      <c r="K50" s="24"/>
      <c r="L50" s="25"/>
      <c r="M50" s="67" t="str">
        <f t="shared" ref="M50" ca="1" si="46">M19</f>
        <v>6.23＋3.55＝</v>
      </c>
      <c r="N50" s="68"/>
      <c r="O50" s="68"/>
      <c r="P50" s="68"/>
      <c r="Q50" s="69">
        <f ca="1">Q19</f>
        <v>9.7799999999999994</v>
      </c>
      <c r="R50" s="70"/>
      <c r="S50" s="47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/>
      <c r="CH50" s="11"/>
      <c r="CI50" s="4"/>
      <c r="CJ50" s="4"/>
      <c r="CK50" s="4"/>
      <c r="CL50" s="4"/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41"/>
      <c r="D51" s="42"/>
      <c r="E51" s="43"/>
      <c r="F51" s="13"/>
      <c r="G51" s="13"/>
      <c r="H51" s="13"/>
      <c r="I51" s="13"/>
      <c r="J51" s="28"/>
      <c r="K51" s="20"/>
      <c r="L51" s="13"/>
      <c r="M51" s="41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/>
      <c r="CH51" s="11"/>
      <c r="CI51" s="4"/>
      <c r="CJ51" s="4"/>
      <c r="CK51" s="4"/>
      <c r="CL51" s="4"/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50"/>
      <c r="D52" s="51">
        <f t="shared" ref="D52:H52" ca="1" si="47">D21</f>
        <v>0</v>
      </c>
      <c r="E52" s="52">
        <f t="shared" ca="1" si="47"/>
        <v>7</v>
      </c>
      <c r="F52" s="52" t="str">
        <f t="shared" ca="1" si="47"/>
        <v>.</v>
      </c>
      <c r="G52" s="53">
        <f t="shared" ca="1" si="47"/>
        <v>4</v>
      </c>
      <c r="H52" s="53">
        <f t="shared" ca="1" si="47"/>
        <v>2</v>
      </c>
      <c r="I52" s="30"/>
      <c r="J52" s="28"/>
      <c r="K52" s="20"/>
      <c r="L52" s="13"/>
      <c r="M52" s="50"/>
      <c r="N52" s="51">
        <f t="shared" ref="N52:R52" ca="1" si="48">N21</f>
        <v>0</v>
      </c>
      <c r="O52" s="52">
        <f t="shared" ca="1" si="48"/>
        <v>6</v>
      </c>
      <c r="P52" s="52" t="str">
        <f t="shared" ca="1" si="48"/>
        <v>.</v>
      </c>
      <c r="Q52" s="53">
        <f t="shared" ca="1" si="48"/>
        <v>2</v>
      </c>
      <c r="R52" s="53">
        <f t="shared" ca="1" si="48"/>
        <v>3</v>
      </c>
      <c r="S52" s="30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/>
      <c r="CH52" s="11"/>
      <c r="CI52" s="4"/>
      <c r="CJ52" s="4"/>
      <c r="CK52" s="4"/>
      <c r="CL52" s="4"/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54" t="str">
        <f t="shared" ref="C53:H54" ca="1" si="49">C22</f>
        <v/>
      </c>
      <c r="D53" s="55" t="str">
        <f t="shared" ca="1" si="49"/>
        <v>＋</v>
      </c>
      <c r="E53" s="56">
        <f t="shared" ca="1" si="49"/>
        <v>2</v>
      </c>
      <c r="F53" s="56" t="str">
        <f t="shared" ca="1" si="49"/>
        <v>.</v>
      </c>
      <c r="G53" s="57">
        <f t="shared" ca="1" si="49"/>
        <v>3</v>
      </c>
      <c r="H53" s="57">
        <f t="shared" ca="1" si="49"/>
        <v>6</v>
      </c>
      <c r="I53" s="30"/>
      <c r="J53" s="28"/>
      <c r="K53" s="20"/>
      <c r="L53" s="13"/>
      <c r="M53" s="54" t="str">
        <f t="shared" ref="M53:R54" ca="1" si="50">M22</f>
        <v/>
      </c>
      <c r="N53" s="55" t="str">
        <f t="shared" ca="1" si="50"/>
        <v>＋</v>
      </c>
      <c r="O53" s="56">
        <f t="shared" ca="1" si="50"/>
        <v>3</v>
      </c>
      <c r="P53" s="56" t="str">
        <f t="shared" ca="1" si="50"/>
        <v>.</v>
      </c>
      <c r="Q53" s="57">
        <f t="shared" ca="1" si="50"/>
        <v>5</v>
      </c>
      <c r="R53" s="57">
        <f t="shared" ca="1" si="50"/>
        <v>5</v>
      </c>
      <c r="S53" s="30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/>
      <c r="CH53" s="11"/>
      <c r="CI53" s="4"/>
      <c r="CJ53" s="4"/>
      <c r="CK53" s="4"/>
      <c r="CL53" s="4"/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59"/>
      <c r="D54" s="60">
        <f ca="1">D23</f>
        <v>0</v>
      </c>
      <c r="E54" s="61">
        <f t="shared" ca="1" si="49"/>
        <v>9</v>
      </c>
      <c r="F54" s="61" t="str">
        <f t="shared" si="49"/>
        <v>.</v>
      </c>
      <c r="G54" s="62">
        <f t="shared" ca="1" si="49"/>
        <v>7</v>
      </c>
      <c r="H54" s="63">
        <f t="shared" ca="1" si="49"/>
        <v>8</v>
      </c>
      <c r="I54" s="64"/>
      <c r="J54" s="28"/>
      <c r="K54" s="13"/>
      <c r="L54" s="13"/>
      <c r="M54" s="59"/>
      <c r="N54" s="60">
        <f ca="1">N23</f>
        <v>0</v>
      </c>
      <c r="O54" s="61">
        <f t="shared" ca="1" si="50"/>
        <v>9</v>
      </c>
      <c r="P54" s="61" t="str">
        <f t="shared" si="50"/>
        <v>.</v>
      </c>
      <c r="Q54" s="62">
        <f t="shared" ca="1" si="50"/>
        <v>7</v>
      </c>
      <c r="R54" s="63">
        <f t="shared" ca="1" si="50"/>
        <v>8</v>
      </c>
      <c r="S54" s="64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/>
      <c r="CH54" s="11"/>
      <c r="CI54" s="4"/>
      <c r="CJ54" s="4"/>
      <c r="CK54" s="4"/>
      <c r="CL54" s="4"/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34"/>
      <c r="B55" s="35"/>
      <c r="C55" s="35"/>
      <c r="D55" s="36"/>
      <c r="E55" s="37"/>
      <c r="F55" s="35"/>
      <c r="G55" s="35"/>
      <c r="H55" s="35"/>
      <c r="I55" s="35"/>
      <c r="J55" s="38"/>
      <c r="K55" s="34"/>
      <c r="L55" s="35"/>
      <c r="M55" s="35"/>
      <c r="N55" s="35"/>
      <c r="O55" s="35"/>
      <c r="P55" s="35"/>
      <c r="Q55" s="35"/>
      <c r="R55" s="35"/>
      <c r="S55" s="35"/>
      <c r="T55" s="38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39"/>
      <c r="B56" s="17"/>
      <c r="C56" s="16" t="str">
        <f>C25</f>
        <v>⑦</v>
      </c>
      <c r="D56" s="40"/>
      <c r="E56" s="18"/>
      <c r="F56" s="17"/>
      <c r="G56" s="17"/>
      <c r="H56" s="17"/>
      <c r="I56" s="17"/>
      <c r="J56" s="19"/>
      <c r="K56" s="39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67" t="str">
        <f t="shared" ref="C57" ca="1" si="51">C26</f>
        <v>5.45＋2.21＝</v>
      </c>
      <c r="D57" s="68"/>
      <c r="E57" s="68"/>
      <c r="F57" s="68"/>
      <c r="G57" s="69">
        <f ca="1">G26</f>
        <v>7.66</v>
      </c>
      <c r="H57" s="70"/>
      <c r="I57" s="47"/>
      <c r="J57" s="28"/>
      <c r="K57" s="24"/>
      <c r="L57" s="25"/>
      <c r="M57" s="67" t="str">
        <f t="shared" ref="M57" ca="1" si="52">M26</f>
        <v>4.27＋3.71＝</v>
      </c>
      <c r="N57" s="68"/>
      <c r="O57" s="68"/>
      <c r="P57" s="68"/>
      <c r="Q57" s="69">
        <f ca="1">Q26</f>
        <v>7.98</v>
      </c>
      <c r="R57" s="70"/>
      <c r="S57" s="47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41"/>
      <c r="D58" s="42"/>
      <c r="E58" s="43"/>
      <c r="F58" s="13"/>
      <c r="G58" s="13"/>
      <c r="H58" s="13"/>
      <c r="I58" s="13"/>
      <c r="J58" s="28"/>
      <c r="K58" s="20"/>
      <c r="L58" s="13"/>
      <c r="M58" s="41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50"/>
      <c r="D59" s="51">
        <f t="shared" ref="D59:H59" ca="1" si="53">D28</f>
        <v>0</v>
      </c>
      <c r="E59" s="52">
        <f t="shared" ca="1" si="53"/>
        <v>5</v>
      </c>
      <c r="F59" s="52" t="str">
        <f t="shared" ca="1" si="53"/>
        <v>.</v>
      </c>
      <c r="G59" s="53">
        <f t="shared" ca="1" si="53"/>
        <v>4</v>
      </c>
      <c r="H59" s="53">
        <f t="shared" ca="1" si="53"/>
        <v>5</v>
      </c>
      <c r="I59" s="30"/>
      <c r="J59" s="28"/>
      <c r="K59" s="20"/>
      <c r="L59" s="13"/>
      <c r="M59" s="50"/>
      <c r="N59" s="51">
        <f t="shared" ref="N59:R59" ca="1" si="54">N28</f>
        <v>0</v>
      </c>
      <c r="O59" s="52">
        <f t="shared" ca="1" si="54"/>
        <v>4</v>
      </c>
      <c r="P59" s="52" t="str">
        <f t="shared" ca="1" si="54"/>
        <v>.</v>
      </c>
      <c r="Q59" s="53">
        <f t="shared" ca="1" si="54"/>
        <v>2</v>
      </c>
      <c r="R59" s="53">
        <f t="shared" ca="1" si="54"/>
        <v>7</v>
      </c>
      <c r="S59" s="30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54" t="str">
        <f t="shared" ref="C60:H61" ca="1" si="55">C29</f>
        <v/>
      </c>
      <c r="D60" s="55" t="str">
        <f t="shared" ca="1" si="55"/>
        <v>＋</v>
      </c>
      <c r="E60" s="56">
        <f t="shared" ca="1" si="55"/>
        <v>2</v>
      </c>
      <c r="F60" s="56" t="str">
        <f t="shared" ca="1" si="55"/>
        <v>.</v>
      </c>
      <c r="G60" s="57">
        <f t="shared" ca="1" si="55"/>
        <v>2</v>
      </c>
      <c r="H60" s="57">
        <f t="shared" ca="1" si="55"/>
        <v>1</v>
      </c>
      <c r="I60" s="30"/>
      <c r="J60" s="28"/>
      <c r="K60" s="20"/>
      <c r="L60" s="13"/>
      <c r="M60" s="54" t="str">
        <f t="shared" ref="M60:R61" ca="1" si="56">M29</f>
        <v/>
      </c>
      <c r="N60" s="55" t="str">
        <f t="shared" ca="1" si="56"/>
        <v>＋</v>
      </c>
      <c r="O60" s="56">
        <f t="shared" ca="1" si="56"/>
        <v>3</v>
      </c>
      <c r="P60" s="56" t="str">
        <f t="shared" ca="1" si="56"/>
        <v>.</v>
      </c>
      <c r="Q60" s="57">
        <f t="shared" ca="1" si="56"/>
        <v>7</v>
      </c>
      <c r="R60" s="57">
        <f t="shared" ca="1" si="56"/>
        <v>1</v>
      </c>
      <c r="S60" s="30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59"/>
      <c r="D61" s="60">
        <f ca="1">D30</f>
        <v>0</v>
      </c>
      <c r="E61" s="61">
        <f t="shared" ca="1" si="55"/>
        <v>7</v>
      </c>
      <c r="F61" s="61" t="str">
        <f t="shared" si="55"/>
        <v>.</v>
      </c>
      <c r="G61" s="62">
        <f t="shared" ca="1" si="55"/>
        <v>6</v>
      </c>
      <c r="H61" s="63">
        <f t="shared" ca="1" si="55"/>
        <v>6</v>
      </c>
      <c r="I61" s="64"/>
      <c r="J61" s="28"/>
      <c r="K61" s="13"/>
      <c r="L61" s="13"/>
      <c r="M61" s="59"/>
      <c r="N61" s="60">
        <f ca="1">N30</f>
        <v>0</v>
      </c>
      <c r="O61" s="61">
        <f t="shared" ca="1" si="56"/>
        <v>7</v>
      </c>
      <c r="P61" s="61" t="str">
        <f t="shared" si="56"/>
        <v>.</v>
      </c>
      <c r="Q61" s="62">
        <f t="shared" ca="1" si="56"/>
        <v>9</v>
      </c>
      <c r="R61" s="63">
        <f t="shared" ca="1" si="56"/>
        <v>8</v>
      </c>
      <c r="S61" s="64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34"/>
      <c r="B62" s="35"/>
      <c r="C62" s="35"/>
      <c r="D62" s="35"/>
      <c r="E62" s="37"/>
      <c r="F62" s="35"/>
      <c r="G62" s="35"/>
      <c r="H62" s="35"/>
      <c r="I62" s="35"/>
      <c r="J62" s="38"/>
      <c r="K62" s="34"/>
      <c r="L62" s="35"/>
      <c r="M62" s="35"/>
      <c r="N62" s="35"/>
      <c r="O62" s="35"/>
      <c r="P62" s="35"/>
      <c r="Q62" s="35"/>
      <c r="R62" s="35"/>
      <c r="S62" s="35"/>
      <c r="T62" s="38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G65" s="10"/>
      <c r="CH65" s="11"/>
      <c r="CJ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G66" s="10"/>
      <c r="CH66" s="11"/>
      <c r="CJ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G67" s="10"/>
      <c r="CH67" s="11"/>
      <c r="CJ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G68" s="10"/>
      <c r="CH68" s="11"/>
      <c r="CJ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G69" s="10"/>
      <c r="CH69" s="11"/>
      <c r="CJ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G70" s="10"/>
      <c r="CH70" s="11"/>
      <c r="CJ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G71" s="10"/>
      <c r="CH71" s="11"/>
      <c r="CJ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G72" s="10"/>
      <c r="CH72" s="11"/>
      <c r="CJ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G73" s="10"/>
      <c r="CH73" s="11"/>
      <c r="CJ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G74" s="10"/>
      <c r="CH74" s="11"/>
      <c r="CJ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G75" s="10"/>
      <c r="CH75" s="11"/>
      <c r="CJ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G76" s="10"/>
      <c r="CH76" s="11"/>
      <c r="CJ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G77" s="10"/>
      <c r="CH77" s="11"/>
      <c r="CJ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G78" s="10"/>
      <c r="CH78" s="11"/>
      <c r="CJ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G79" s="10"/>
      <c r="CH79" s="11"/>
      <c r="CJ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G80" s="10"/>
      <c r="CH80" s="11"/>
      <c r="CJ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G81" s="10"/>
      <c r="CH81" s="11"/>
      <c r="CJ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G82" s="10"/>
      <c r="CH82" s="11"/>
      <c r="CJ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G83" s="10"/>
      <c r="CH83" s="11"/>
      <c r="CJ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G84" s="10"/>
      <c r="CH84" s="11"/>
      <c r="CJ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G85" s="10"/>
      <c r="CH85" s="11"/>
      <c r="CJ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G86" s="10"/>
      <c r="CH86" s="11"/>
      <c r="CJ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G87" s="10"/>
      <c r="CH87" s="11"/>
      <c r="CJ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G88" s="10"/>
      <c r="CH88" s="11"/>
      <c r="CJ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G89" s="10"/>
      <c r="CH89" s="11"/>
      <c r="CJ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G90" s="10"/>
      <c r="CH90" s="11"/>
      <c r="CJ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G91" s="10"/>
      <c r="CH91" s="11"/>
      <c r="CJ91" s="4"/>
      <c r="CN91" s="10"/>
      <c r="CO91" s="11"/>
      <c r="CQ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G92" s="10"/>
      <c r="CH92" s="11"/>
      <c r="CJ92" s="4"/>
      <c r="CN92" s="10"/>
      <c r="CO92" s="11"/>
      <c r="CQ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G93" s="10"/>
      <c r="CH93" s="11"/>
      <c r="CJ93" s="4"/>
      <c r="CN93" s="10"/>
      <c r="CO93" s="11"/>
      <c r="CQ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G94" s="10"/>
      <c r="CH94" s="11"/>
      <c r="CJ94" s="4"/>
      <c r="CN94" s="10"/>
      <c r="CO94" s="11"/>
      <c r="CQ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G95" s="10"/>
      <c r="CH95" s="11"/>
      <c r="CJ95" s="4"/>
      <c r="CN95" s="10"/>
      <c r="CO95" s="11"/>
      <c r="CQ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G96" s="10"/>
      <c r="CH96" s="11"/>
      <c r="CJ96" s="4"/>
      <c r="CN96" s="10"/>
      <c r="CO96" s="11"/>
      <c r="CQ96" s="4"/>
    </row>
    <row r="97" spans="71:95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G97" s="10"/>
      <c r="CH97" s="11"/>
      <c r="CJ97" s="4"/>
      <c r="CN97" s="10"/>
      <c r="CO97" s="11"/>
      <c r="CQ97" s="4"/>
    </row>
    <row r="98" spans="71:95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G98" s="10"/>
      <c r="CH98" s="11"/>
      <c r="CJ98" s="4"/>
      <c r="CN98" s="10"/>
      <c r="CO98" s="11"/>
      <c r="CQ98" s="4"/>
    </row>
    <row r="99" spans="71:95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G99" s="10"/>
      <c r="CH99" s="11"/>
      <c r="CJ99" s="4"/>
      <c r="CN99" s="10"/>
      <c r="CO99" s="11"/>
      <c r="CQ99" s="4"/>
    </row>
    <row r="100" spans="71:95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N100" s="10"/>
      <c r="CO100" s="11"/>
      <c r="CQ100" s="4"/>
    </row>
  </sheetData>
  <sheetProtection algorithmName="SHA-512" hashValue="nGbIOOU3wInoRJMp/f9R7Be38Qlj3B4Q2Fj4UBchx2xAVjI1MJ3RPUhBgbgSyO25ozY6gU8c0fnJ6R6v/s84Ew==" saltValue="JdzbacOLsyJvhOu8SibtAw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859" priority="143">
      <formula>$AF15="NO"</formula>
    </cfRule>
  </conditionalFormatting>
  <conditionalFormatting sqref="S7">
    <cfRule type="expression" dxfId="858" priority="142">
      <formula>S7=0</formula>
    </cfRule>
  </conditionalFormatting>
  <conditionalFormatting sqref="S8">
    <cfRule type="expression" dxfId="857" priority="141">
      <formula>S8=0</formula>
    </cfRule>
  </conditionalFormatting>
  <conditionalFormatting sqref="S14">
    <cfRule type="expression" dxfId="856" priority="140">
      <formula>S14=0</formula>
    </cfRule>
  </conditionalFormatting>
  <conditionalFormatting sqref="S15">
    <cfRule type="expression" dxfId="855" priority="139">
      <formula>S15=0</formula>
    </cfRule>
  </conditionalFormatting>
  <conditionalFormatting sqref="S21">
    <cfRule type="expression" dxfId="854" priority="138">
      <formula>S21=0</formula>
    </cfRule>
  </conditionalFormatting>
  <conditionalFormatting sqref="S22">
    <cfRule type="expression" dxfId="853" priority="137">
      <formula>S22=0</formula>
    </cfRule>
  </conditionalFormatting>
  <conditionalFormatting sqref="S28">
    <cfRule type="expression" dxfId="852" priority="136">
      <formula>S28=0</formula>
    </cfRule>
  </conditionalFormatting>
  <conditionalFormatting sqref="S29">
    <cfRule type="expression" dxfId="851" priority="135">
      <formula>S29=0</formula>
    </cfRule>
  </conditionalFormatting>
  <conditionalFormatting sqref="D38">
    <cfRule type="expression" dxfId="850" priority="134">
      <formula>D38=0</formula>
    </cfRule>
  </conditionalFormatting>
  <conditionalFormatting sqref="D39">
    <cfRule type="expression" dxfId="849" priority="133">
      <formula>D39=0</formula>
    </cfRule>
  </conditionalFormatting>
  <conditionalFormatting sqref="D40">
    <cfRule type="expression" dxfId="848" priority="132">
      <formula>D40=0</formula>
    </cfRule>
  </conditionalFormatting>
  <conditionalFormatting sqref="C39">
    <cfRule type="expression" dxfId="847" priority="131">
      <formula>C39=""</formula>
    </cfRule>
  </conditionalFormatting>
  <conditionalFormatting sqref="H38:I38">
    <cfRule type="expression" dxfId="846" priority="130">
      <formula>H38=0</formula>
    </cfRule>
  </conditionalFormatting>
  <conditionalFormatting sqref="H39:I39">
    <cfRule type="expression" dxfId="845" priority="129">
      <formula>H39=0</formula>
    </cfRule>
  </conditionalFormatting>
  <conditionalFormatting sqref="G38">
    <cfRule type="expression" dxfId="844" priority="128">
      <formula>AND(G38=0,H38=0)</formula>
    </cfRule>
  </conditionalFormatting>
  <conditionalFormatting sqref="G39">
    <cfRule type="expression" dxfId="843" priority="127">
      <formula>AND(G39=0,H39=0)</formula>
    </cfRule>
  </conditionalFormatting>
  <conditionalFormatting sqref="N38">
    <cfRule type="expression" dxfId="842" priority="126">
      <formula>N38=0</formula>
    </cfRule>
  </conditionalFormatting>
  <conditionalFormatting sqref="N39">
    <cfRule type="expression" dxfId="841" priority="125">
      <formula>N39=0</formula>
    </cfRule>
  </conditionalFormatting>
  <conditionalFormatting sqref="N40">
    <cfRule type="expression" dxfId="840" priority="124">
      <formula>N40=0</formula>
    </cfRule>
  </conditionalFormatting>
  <conditionalFormatting sqref="M39">
    <cfRule type="expression" dxfId="839" priority="123">
      <formula>M39=""</formula>
    </cfRule>
  </conditionalFormatting>
  <conditionalFormatting sqref="R38:S38">
    <cfRule type="expression" dxfId="838" priority="122">
      <formula>R38=0</formula>
    </cfRule>
  </conditionalFormatting>
  <conditionalFormatting sqref="R39:S39">
    <cfRule type="expression" dxfId="837" priority="121">
      <formula>R39=0</formula>
    </cfRule>
  </conditionalFormatting>
  <conditionalFormatting sqref="Q38">
    <cfRule type="expression" dxfId="836" priority="120">
      <formula>AND(Q38=0,R38=0)</formula>
    </cfRule>
  </conditionalFormatting>
  <conditionalFormatting sqref="Q39">
    <cfRule type="expression" dxfId="835" priority="119">
      <formula>AND(Q39=0,R39=0)</formula>
    </cfRule>
  </conditionalFormatting>
  <conditionalFormatting sqref="D45">
    <cfRule type="expression" dxfId="834" priority="118">
      <formula>D45=0</formula>
    </cfRule>
  </conditionalFormatting>
  <conditionalFormatting sqref="D46">
    <cfRule type="expression" dxfId="833" priority="117">
      <formula>D46=0</formula>
    </cfRule>
  </conditionalFormatting>
  <conditionalFormatting sqref="D47">
    <cfRule type="expression" dxfId="832" priority="116">
      <formula>D47=0</formula>
    </cfRule>
  </conditionalFormatting>
  <conditionalFormatting sqref="C46">
    <cfRule type="expression" dxfId="831" priority="115">
      <formula>C46=""</formula>
    </cfRule>
  </conditionalFormatting>
  <conditionalFormatting sqref="H45:I45">
    <cfRule type="expression" dxfId="830" priority="114">
      <formula>H45=0</formula>
    </cfRule>
  </conditionalFormatting>
  <conditionalFormatting sqref="H46:I46">
    <cfRule type="expression" dxfId="829" priority="113">
      <formula>H46=0</formula>
    </cfRule>
  </conditionalFormatting>
  <conditionalFormatting sqref="G45">
    <cfRule type="expression" dxfId="828" priority="112">
      <formula>AND(G45=0,H45=0)</formula>
    </cfRule>
  </conditionalFormatting>
  <conditionalFormatting sqref="G46">
    <cfRule type="expression" dxfId="827" priority="111">
      <formula>AND(G46=0,H46=0)</formula>
    </cfRule>
  </conditionalFormatting>
  <conditionalFormatting sqref="N45">
    <cfRule type="expression" dxfId="826" priority="110">
      <formula>N45=0</formula>
    </cfRule>
  </conditionalFormatting>
  <conditionalFormatting sqref="N46">
    <cfRule type="expression" dxfId="825" priority="109">
      <formula>N46=0</formula>
    </cfRule>
  </conditionalFormatting>
  <conditionalFormatting sqref="N47">
    <cfRule type="expression" dxfId="824" priority="108">
      <formula>N47=0</formula>
    </cfRule>
  </conditionalFormatting>
  <conditionalFormatting sqref="M46">
    <cfRule type="expression" dxfId="823" priority="107">
      <formula>M46=""</formula>
    </cfRule>
  </conditionalFormatting>
  <conditionalFormatting sqref="R45:S45">
    <cfRule type="expression" dxfId="822" priority="106">
      <formula>R45=0</formula>
    </cfRule>
  </conditionalFormatting>
  <conditionalFormatting sqref="R46:S46">
    <cfRule type="expression" dxfId="821" priority="105">
      <formula>R46=0</formula>
    </cfRule>
  </conditionalFormatting>
  <conditionalFormatting sqref="Q45">
    <cfRule type="expression" dxfId="820" priority="104">
      <formula>AND(Q45=0,R45=0)</formula>
    </cfRule>
  </conditionalFormatting>
  <conditionalFormatting sqref="Q46">
    <cfRule type="expression" dxfId="819" priority="103">
      <formula>AND(Q46=0,R46=0)</formula>
    </cfRule>
  </conditionalFormatting>
  <conditionalFormatting sqref="D52">
    <cfRule type="expression" dxfId="818" priority="102">
      <formula>D52=0</formula>
    </cfRule>
  </conditionalFormatting>
  <conditionalFormatting sqref="D53">
    <cfRule type="expression" dxfId="817" priority="101">
      <formula>D53=0</formula>
    </cfRule>
  </conditionalFormatting>
  <conditionalFormatting sqref="D54">
    <cfRule type="expression" dxfId="816" priority="100">
      <formula>D54=0</formula>
    </cfRule>
  </conditionalFormatting>
  <conditionalFormatting sqref="C53">
    <cfRule type="expression" dxfId="815" priority="99">
      <formula>C53=""</formula>
    </cfRule>
  </conditionalFormatting>
  <conditionalFormatting sqref="H52:I52">
    <cfRule type="expression" dxfId="814" priority="98">
      <formula>H52=0</formula>
    </cfRule>
  </conditionalFormatting>
  <conditionalFormatting sqref="H53:I53">
    <cfRule type="expression" dxfId="813" priority="97">
      <formula>H53=0</formula>
    </cfRule>
  </conditionalFormatting>
  <conditionalFormatting sqref="G52">
    <cfRule type="expression" dxfId="812" priority="96">
      <formula>AND(G52=0,H52=0)</formula>
    </cfRule>
  </conditionalFormatting>
  <conditionalFormatting sqref="G53">
    <cfRule type="expression" dxfId="811" priority="95">
      <formula>AND(G53=0,H53=0)</formula>
    </cfRule>
  </conditionalFormatting>
  <conditionalFormatting sqref="N52">
    <cfRule type="expression" dxfId="810" priority="94">
      <formula>N52=0</formula>
    </cfRule>
  </conditionalFormatting>
  <conditionalFormatting sqref="N53">
    <cfRule type="expression" dxfId="809" priority="93">
      <formula>N53=0</formula>
    </cfRule>
  </conditionalFormatting>
  <conditionalFormatting sqref="N54">
    <cfRule type="expression" dxfId="808" priority="92">
      <formula>N54=0</formula>
    </cfRule>
  </conditionalFormatting>
  <conditionalFormatting sqref="M53">
    <cfRule type="expression" dxfId="807" priority="91">
      <formula>M53=""</formula>
    </cfRule>
  </conditionalFormatting>
  <conditionalFormatting sqref="R52:S52">
    <cfRule type="expression" dxfId="806" priority="90">
      <formula>R52=0</formula>
    </cfRule>
  </conditionalFormatting>
  <conditionalFormatting sqref="R53:S53">
    <cfRule type="expression" dxfId="805" priority="89">
      <formula>R53=0</formula>
    </cfRule>
  </conditionalFormatting>
  <conditionalFormatting sqref="Q52">
    <cfRule type="expression" dxfId="804" priority="88">
      <formula>AND(Q52=0,R52=0)</formula>
    </cfRule>
  </conditionalFormatting>
  <conditionalFormatting sqref="Q53">
    <cfRule type="expression" dxfId="803" priority="87">
      <formula>AND(Q53=0,R53=0)</formula>
    </cfRule>
  </conditionalFormatting>
  <conditionalFormatting sqref="D59">
    <cfRule type="expression" dxfId="802" priority="86">
      <formula>D59=0</formula>
    </cfRule>
  </conditionalFormatting>
  <conditionalFormatting sqref="D60">
    <cfRule type="expression" dxfId="801" priority="85">
      <formula>D60=0</formula>
    </cfRule>
  </conditionalFormatting>
  <conditionalFormatting sqref="D61">
    <cfRule type="expression" dxfId="800" priority="84">
      <formula>D61=0</formula>
    </cfRule>
  </conditionalFormatting>
  <conditionalFormatting sqref="C60">
    <cfRule type="expression" dxfId="799" priority="83">
      <formula>C60=""</formula>
    </cfRule>
  </conditionalFormatting>
  <conditionalFormatting sqref="H59:I59">
    <cfRule type="expression" dxfId="798" priority="82">
      <formula>H59=0</formula>
    </cfRule>
  </conditionalFormatting>
  <conditionalFormatting sqref="H60:I60">
    <cfRule type="expression" dxfId="797" priority="81">
      <formula>H60=0</formula>
    </cfRule>
  </conditionalFormatting>
  <conditionalFormatting sqref="G59">
    <cfRule type="expression" dxfId="796" priority="80">
      <formula>AND(G59=0,H59=0)</formula>
    </cfRule>
  </conditionalFormatting>
  <conditionalFormatting sqref="G60">
    <cfRule type="expression" dxfId="795" priority="79">
      <formula>AND(G60=0,H60=0)</formula>
    </cfRule>
  </conditionalFormatting>
  <conditionalFormatting sqref="N59">
    <cfRule type="expression" dxfId="794" priority="78">
      <formula>N59=0</formula>
    </cfRule>
  </conditionalFormatting>
  <conditionalFormatting sqref="N60">
    <cfRule type="expression" dxfId="793" priority="77">
      <formula>N60=0</formula>
    </cfRule>
  </conditionalFormatting>
  <conditionalFormatting sqref="N61">
    <cfRule type="expression" dxfId="792" priority="76">
      <formula>N61=0</formula>
    </cfRule>
  </conditionalFormatting>
  <conditionalFormatting sqref="M60">
    <cfRule type="expression" dxfId="791" priority="75">
      <formula>M60=""</formula>
    </cfRule>
  </conditionalFormatting>
  <conditionalFormatting sqref="R59:S59">
    <cfRule type="expression" dxfId="790" priority="74">
      <formula>R59=0</formula>
    </cfRule>
  </conditionalFormatting>
  <conditionalFormatting sqref="R60:S60">
    <cfRule type="expression" dxfId="789" priority="73">
      <formula>R60=0</formula>
    </cfRule>
  </conditionalFormatting>
  <conditionalFormatting sqref="Q59">
    <cfRule type="expression" dxfId="788" priority="72">
      <formula>AND(Q59=0,R59=0)</formula>
    </cfRule>
  </conditionalFormatting>
  <conditionalFormatting sqref="Q60">
    <cfRule type="expression" dxfId="787" priority="71">
      <formula>AND(Q60=0,R60=0)</formula>
    </cfRule>
  </conditionalFormatting>
  <conditionalFormatting sqref="D7">
    <cfRule type="expression" dxfId="786" priority="70">
      <formula>D7=0</formula>
    </cfRule>
  </conditionalFormatting>
  <conditionalFormatting sqref="D8">
    <cfRule type="expression" dxfId="785" priority="69">
      <formula>D8=0</formula>
    </cfRule>
  </conditionalFormatting>
  <conditionalFormatting sqref="D9">
    <cfRule type="expression" dxfId="784" priority="68">
      <formula>D9=0</formula>
    </cfRule>
  </conditionalFormatting>
  <conditionalFormatting sqref="C8">
    <cfRule type="expression" dxfId="783" priority="67">
      <formula>C8=""</formula>
    </cfRule>
  </conditionalFormatting>
  <conditionalFormatting sqref="H7:I7">
    <cfRule type="expression" dxfId="782" priority="66">
      <formula>H7=0</formula>
    </cfRule>
  </conditionalFormatting>
  <conditionalFormatting sqref="H8:I8">
    <cfRule type="expression" dxfId="781" priority="65">
      <formula>H8=0</formula>
    </cfRule>
  </conditionalFormatting>
  <conditionalFormatting sqref="G7">
    <cfRule type="expression" dxfId="780" priority="64">
      <formula>AND(G7=0,H7=0)</formula>
    </cfRule>
  </conditionalFormatting>
  <conditionalFormatting sqref="G8">
    <cfRule type="expression" dxfId="779" priority="63">
      <formula>AND(G8=0,H8=0)</formula>
    </cfRule>
  </conditionalFormatting>
  <conditionalFormatting sqref="I14">
    <cfRule type="expression" dxfId="778" priority="62">
      <formula>I14=0</formula>
    </cfRule>
  </conditionalFormatting>
  <conditionalFormatting sqref="I15">
    <cfRule type="expression" dxfId="777" priority="61">
      <formula>I15=0</formula>
    </cfRule>
  </conditionalFormatting>
  <conditionalFormatting sqref="I21">
    <cfRule type="expression" dxfId="776" priority="60">
      <formula>I21=0</formula>
    </cfRule>
  </conditionalFormatting>
  <conditionalFormatting sqref="I22">
    <cfRule type="expression" dxfId="775" priority="59">
      <formula>I22=0</formula>
    </cfRule>
  </conditionalFormatting>
  <conditionalFormatting sqref="I28">
    <cfRule type="expression" dxfId="774" priority="58">
      <formula>I28=0</formula>
    </cfRule>
  </conditionalFormatting>
  <conditionalFormatting sqref="I29">
    <cfRule type="expression" dxfId="773" priority="57">
      <formula>I29=0</formula>
    </cfRule>
  </conditionalFormatting>
  <conditionalFormatting sqref="N7">
    <cfRule type="expression" dxfId="772" priority="56">
      <formula>N7=0</formula>
    </cfRule>
  </conditionalFormatting>
  <conditionalFormatting sqref="N8">
    <cfRule type="expression" dxfId="771" priority="55">
      <formula>N8=0</formula>
    </cfRule>
  </conditionalFormatting>
  <conditionalFormatting sqref="N9">
    <cfRule type="expression" dxfId="770" priority="54">
      <formula>N9=0</formula>
    </cfRule>
  </conditionalFormatting>
  <conditionalFormatting sqref="M8">
    <cfRule type="expression" dxfId="769" priority="53">
      <formula>M8=""</formula>
    </cfRule>
  </conditionalFormatting>
  <conditionalFormatting sqref="R7">
    <cfRule type="expression" dxfId="768" priority="52">
      <formula>R7=0</formula>
    </cfRule>
  </conditionalFormatting>
  <conditionalFormatting sqref="R8">
    <cfRule type="expression" dxfId="767" priority="51">
      <formula>R8=0</formula>
    </cfRule>
  </conditionalFormatting>
  <conditionalFormatting sqref="Q7">
    <cfRule type="expression" dxfId="766" priority="50">
      <formula>AND(Q7=0,R7=0)</formula>
    </cfRule>
  </conditionalFormatting>
  <conditionalFormatting sqref="Q8">
    <cfRule type="expression" dxfId="765" priority="49">
      <formula>AND(Q8=0,R8=0)</formula>
    </cfRule>
  </conditionalFormatting>
  <conditionalFormatting sqref="D14">
    <cfRule type="expression" dxfId="764" priority="48">
      <formula>D14=0</formula>
    </cfRule>
  </conditionalFormatting>
  <conditionalFormatting sqref="D15">
    <cfRule type="expression" dxfId="763" priority="47">
      <formula>D15=0</formula>
    </cfRule>
  </conditionalFormatting>
  <conditionalFormatting sqref="D16">
    <cfRule type="expression" dxfId="762" priority="46">
      <formula>D16=0</formula>
    </cfRule>
  </conditionalFormatting>
  <conditionalFormatting sqref="C15">
    <cfRule type="expression" dxfId="761" priority="45">
      <formula>C15=""</formula>
    </cfRule>
  </conditionalFormatting>
  <conditionalFormatting sqref="H14">
    <cfRule type="expression" dxfId="760" priority="44">
      <formula>H14=0</formula>
    </cfRule>
  </conditionalFormatting>
  <conditionalFormatting sqref="H15">
    <cfRule type="expression" dxfId="759" priority="43">
      <formula>H15=0</formula>
    </cfRule>
  </conditionalFormatting>
  <conditionalFormatting sqref="G14">
    <cfRule type="expression" dxfId="758" priority="42">
      <formula>AND(G14=0,H14=0)</formula>
    </cfRule>
  </conditionalFormatting>
  <conditionalFormatting sqref="G15">
    <cfRule type="expression" dxfId="757" priority="41">
      <formula>AND(G15=0,H15=0)</formula>
    </cfRule>
  </conditionalFormatting>
  <conditionalFormatting sqref="N14">
    <cfRule type="expression" dxfId="756" priority="40">
      <formula>N14=0</formula>
    </cfRule>
  </conditionalFormatting>
  <conditionalFormatting sqref="N15">
    <cfRule type="expression" dxfId="755" priority="39">
      <formula>N15=0</formula>
    </cfRule>
  </conditionalFormatting>
  <conditionalFormatting sqref="N16">
    <cfRule type="expression" dxfId="754" priority="38">
      <formula>N16=0</formula>
    </cfRule>
  </conditionalFormatting>
  <conditionalFormatting sqref="M15">
    <cfRule type="expression" dxfId="753" priority="37">
      <formula>M15=""</formula>
    </cfRule>
  </conditionalFormatting>
  <conditionalFormatting sqref="R14">
    <cfRule type="expression" dxfId="752" priority="36">
      <formula>R14=0</formula>
    </cfRule>
  </conditionalFormatting>
  <conditionalFormatting sqref="R15">
    <cfRule type="expression" dxfId="751" priority="35">
      <formula>R15=0</formula>
    </cfRule>
  </conditionalFormatting>
  <conditionalFormatting sqref="Q14">
    <cfRule type="expression" dxfId="750" priority="34">
      <formula>AND(Q14=0,R14=0)</formula>
    </cfRule>
  </conditionalFormatting>
  <conditionalFormatting sqref="Q15">
    <cfRule type="expression" dxfId="749" priority="33">
      <formula>AND(Q15=0,R15=0)</formula>
    </cfRule>
  </conditionalFormatting>
  <conditionalFormatting sqref="D21">
    <cfRule type="expression" dxfId="748" priority="32">
      <formula>D21=0</formula>
    </cfRule>
  </conditionalFormatting>
  <conditionalFormatting sqref="D22">
    <cfRule type="expression" dxfId="747" priority="31">
      <formula>D22=0</formula>
    </cfRule>
  </conditionalFormatting>
  <conditionalFormatting sqref="D23">
    <cfRule type="expression" dxfId="746" priority="30">
      <formula>D23=0</formula>
    </cfRule>
  </conditionalFormatting>
  <conditionalFormatting sqref="C22">
    <cfRule type="expression" dxfId="745" priority="29">
      <formula>C22=""</formula>
    </cfRule>
  </conditionalFormatting>
  <conditionalFormatting sqref="H21">
    <cfRule type="expression" dxfId="744" priority="28">
      <formula>H21=0</formula>
    </cfRule>
  </conditionalFormatting>
  <conditionalFormatting sqref="H22">
    <cfRule type="expression" dxfId="743" priority="27">
      <formula>H22=0</formula>
    </cfRule>
  </conditionalFormatting>
  <conditionalFormatting sqref="G21">
    <cfRule type="expression" dxfId="742" priority="26">
      <formula>AND(G21=0,H21=0)</formula>
    </cfRule>
  </conditionalFormatting>
  <conditionalFormatting sqref="G22">
    <cfRule type="expression" dxfId="741" priority="25">
      <formula>AND(G22=0,H22=0)</formula>
    </cfRule>
  </conditionalFormatting>
  <conditionalFormatting sqref="N21">
    <cfRule type="expression" dxfId="740" priority="24">
      <formula>N21=0</formula>
    </cfRule>
  </conditionalFormatting>
  <conditionalFormatting sqref="N22">
    <cfRule type="expression" dxfId="739" priority="23">
      <formula>N22=0</formula>
    </cfRule>
  </conditionalFormatting>
  <conditionalFormatting sqref="N23">
    <cfRule type="expression" dxfId="738" priority="22">
      <formula>N23=0</formula>
    </cfRule>
  </conditionalFormatting>
  <conditionalFormatting sqref="M22">
    <cfRule type="expression" dxfId="737" priority="21">
      <formula>M22=""</formula>
    </cfRule>
  </conditionalFormatting>
  <conditionalFormatting sqref="R21">
    <cfRule type="expression" dxfId="736" priority="20">
      <formula>R21=0</formula>
    </cfRule>
  </conditionalFormatting>
  <conditionalFormatting sqref="R22">
    <cfRule type="expression" dxfId="735" priority="19">
      <formula>R22=0</formula>
    </cfRule>
  </conditionalFormatting>
  <conditionalFormatting sqref="Q21">
    <cfRule type="expression" dxfId="734" priority="18">
      <formula>AND(Q21=0,R21=0)</formula>
    </cfRule>
  </conditionalFormatting>
  <conditionalFormatting sqref="Q22">
    <cfRule type="expression" dxfId="733" priority="17">
      <formula>AND(Q22=0,R22=0)</formula>
    </cfRule>
  </conditionalFormatting>
  <conditionalFormatting sqref="D28">
    <cfRule type="expression" dxfId="732" priority="16">
      <formula>D28=0</formula>
    </cfRule>
  </conditionalFormatting>
  <conditionalFormatting sqref="D29">
    <cfRule type="expression" dxfId="731" priority="15">
      <formula>D29=0</formula>
    </cfRule>
  </conditionalFormatting>
  <conditionalFormatting sqref="D30">
    <cfRule type="expression" dxfId="730" priority="14">
      <formula>D30=0</formula>
    </cfRule>
  </conditionalFormatting>
  <conditionalFormatting sqref="C29">
    <cfRule type="expression" dxfId="729" priority="13">
      <formula>C29=""</formula>
    </cfRule>
  </conditionalFormatting>
  <conditionalFormatting sqref="H28">
    <cfRule type="expression" dxfId="728" priority="12">
      <formula>H28=0</formula>
    </cfRule>
  </conditionalFormatting>
  <conditionalFormatting sqref="H29">
    <cfRule type="expression" dxfId="727" priority="11">
      <formula>H29=0</formula>
    </cfRule>
  </conditionalFormatting>
  <conditionalFormatting sqref="G28">
    <cfRule type="expression" dxfId="726" priority="10">
      <formula>AND(G28=0,H28=0)</formula>
    </cfRule>
  </conditionalFormatting>
  <conditionalFormatting sqref="G29">
    <cfRule type="expression" dxfId="725" priority="9">
      <formula>AND(G29=0,H29=0)</formula>
    </cfRule>
  </conditionalFormatting>
  <conditionalFormatting sqref="N28">
    <cfRule type="expression" dxfId="724" priority="8">
      <formula>N28=0</formula>
    </cfRule>
  </conditionalFormatting>
  <conditionalFormatting sqref="N29">
    <cfRule type="expression" dxfId="723" priority="7">
      <formula>N29=0</formula>
    </cfRule>
  </conditionalFormatting>
  <conditionalFormatting sqref="N30">
    <cfRule type="expression" dxfId="722" priority="6">
      <formula>N30=0</formula>
    </cfRule>
  </conditionalFormatting>
  <conditionalFormatting sqref="M29">
    <cfRule type="expression" dxfId="721" priority="5">
      <formula>M29=""</formula>
    </cfRule>
  </conditionalFormatting>
  <conditionalFormatting sqref="R28">
    <cfRule type="expression" dxfId="720" priority="4">
      <formula>R28=0</formula>
    </cfRule>
  </conditionalFormatting>
  <conditionalFormatting sqref="R29">
    <cfRule type="expression" dxfId="719" priority="3">
      <formula>R29=0</formula>
    </cfRule>
  </conditionalFormatting>
  <conditionalFormatting sqref="Q28">
    <cfRule type="expression" dxfId="718" priority="2">
      <formula>AND(Q28=0,R28=0)</formula>
    </cfRule>
  </conditionalFormatting>
  <conditionalFormatting sqref="Q29">
    <cfRule type="expression" dxfId="717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5.875" style="2" hidden="1" customWidth="1"/>
    <col min="82" max="83" width="3.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3" t="s">
        <v>144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2">
        <v>1</v>
      </c>
      <c r="T1" s="82"/>
      <c r="U1" s="1"/>
      <c r="X1" s="3" t="s">
        <v>145</v>
      </c>
      <c r="Y1" s="4">
        <f ca="1">AY1*1000+BD1*100+BI1*10+BN1</f>
        <v>977</v>
      </c>
      <c r="Z1" s="4" t="s">
        <v>146</v>
      </c>
      <c r="AA1" s="4">
        <f ca="1">AZ1*1000+BE1*100+BJ1*10+BO1</f>
        <v>923</v>
      </c>
      <c r="AB1" s="4" t="s">
        <v>147</v>
      </c>
      <c r="AC1" s="4">
        <f ca="1">Y1+AA1</f>
        <v>1900</v>
      </c>
      <c r="AE1" s="4">
        <f ca="1">AY1</f>
        <v>0</v>
      </c>
      <c r="AF1" s="4">
        <f ca="1">BD1</f>
        <v>9</v>
      </c>
      <c r="AG1" s="4" t="s">
        <v>148</v>
      </c>
      <c r="AH1" s="4">
        <f ca="1">BI1</f>
        <v>7</v>
      </c>
      <c r="AI1" s="4">
        <f ca="1">BN1</f>
        <v>7</v>
      </c>
      <c r="AJ1" s="4" t="s">
        <v>149</v>
      </c>
      <c r="AK1" s="4">
        <f ca="1">AZ1</f>
        <v>0</v>
      </c>
      <c r="AL1" s="4">
        <f ca="1">BE1</f>
        <v>9</v>
      </c>
      <c r="AM1" s="4" t="s">
        <v>148</v>
      </c>
      <c r="AN1" s="4">
        <f ca="1">BJ1</f>
        <v>2</v>
      </c>
      <c r="AO1" s="4">
        <f ca="1">BO1</f>
        <v>3</v>
      </c>
      <c r="AP1" s="4" t="s">
        <v>147</v>
      </c>
      <c r="AQ1" s="4">
        <f ca="1">MOD(ROUNDDOWN(AC1/1000,0),10)</f>
        <v>1</v>
      </c>
      <c r="AR1" s="4">
        <f ca="1">MOD(ROUNDDOWN(AC1/100,0),10)</f>
        <v>9</v>
      </c>
      <c r="AS1" s="4" t="s">
        <v>150</v>
      </c>
      <c r="AT1" s="4">
        <f ca="1">MOD(ROUNDDOWN(AC1/10,0),10)</f>
        <v>0</v>
      </c>
      <c r="AU1" s="4">
        <f ca="1">MOD(ROUNDDOWN(AC1/1,0),10)</f>
        <v>0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9</v>
      </c>
      <c r="BE1" s="6">
        <f ca="1">VLOOKUP($CA1,$CC$1:$CE$100,3,FALSE)</f>
        <v>9</v>
      </c>
      <c r="BF1" s="7"/>
      <c r="BG1" s="5" t="s">
        <v>6</v>
      </c>
      <c r="BH1" s="4">
        <v>1</v>
      </c>
      <c r="BI1" s="8">
        <f ca="1">VLOOKUP($CH1,$CJ$1:$CL$100,2,FALSE)</f>
        <v>7</v>
      </c>
      <c r="BJ1" s="8">
        <f t="shared" ref="BJ1:BJ12" ca="1" si="0">VLOOKUP($CH1,$CJ$1:$CL$100,3,FALSE)</f>
        <v>2</v>
      </c>
      <c r="BK1" s="9"/>
      <c r="BL1" s="5" t="s">
        <v>7</v>
      </c>
      <c r="BM1" s="4">
        <v>1</v>
      </c>
      <c r="BN1" s="8">
        <f ca="1">VLOOKUP($CO1,$CQ$1:$CS$100,2,FALSE)</f>
        <v>7</v>
      </c>
      <c r="BO1" s="8">
        <f ca="1">VLOOKUP($CO1,$CQ$1:$CS$100,3,FALSE)</f>
        <v>3</v>
      </c>
      <c r="BP1" s="9"/>
      <c r="BQ1" s="9"/>
      <c r="BR1" s="7"/>
      <c r="BS1" s="10">
        <f ca="1">RAND()</f>
        <v>0.99948990642159086</v>
      </c>
      <c r="BT1" s="11">
        <f ca="1">RANK(BS1,$BS$1:$BS$100,)</f>
        <v>1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7.2734930394169339E-6</v>
      </c>
      <c r="CA1" s="11">
        <f ca="1">RANK(BZ1,$BZ$1:$BZ$100,)</f>
        <v>81</v>
      </c>
      <c r="CB1" s="4"/>
      <c r="CC1" s="4">
        <v>1</v>
      </c>
      <c r="CD1" s="4">
        <v>1</v>
      </c>
      <c r="CE1" s="4">
        <v>1</v>
      </c>
      <c r="CG1" s="10">
        <f ca="1">RAND()</f>
        <v>0.52122469220949297</v>
      </c>
      <c r="CH1" s="11">
        <f ca="1">RANK(CG1,$CG$1:$CG$100,)</f>
        <v>29</v>
      </c>
      <c r="CI1" s="4"/>
      <c r="CJ1" s="4">
        <v>1</v>
      </c>
      <c r="CK1" s="4">
        <v>0</v>
      </c>
      <c r="CL1" s="4">
        <v>9</v>
      </c>
      <c r="CM1" s="4"/>
      <c r="CN1" s="10">
        <f ca="1">RAND()</f>
        <v>0.48788210585534342</v>
      </c>
      <c r="CO1" s="11">
        <f ca="1">RANK(CN1,$CN$1:$CN$100,)</f>
        <v>22</v>
      </c>
      <c r="CP1" s="4"/>
      <c r="CQ1" s="4">
        <v>1</v>
      </c>
      <c r="CR1" s="4">
        <v>1</v>
      </c>
      <c r="CS1" s="4">
        <v>9</v>
      </c>
    </row>
    <row r="2" spans="1:97" ht="54.95" customHeight="1" thickBot="1" x14ac:dyDescent="0.3">
      <c r="A2" s="86" t="s">
        <v>36</v>
      </c>
      <c r="B2" s="87"/>
      <c r="C2" s="87"/>
      <c r="D2" s="87"/>
      <c r="E2" s="88"/>
      <c r="F2" s="89" t="s">
        <v>37</v>
      </c>
      <c r="G2" s="89"/>
      <c r="H2" s="89"/>
      <c r="I2" s="90"/>
      <c r="J2" s="91"/>
      <c r="K2" s="91"/>
      <c r="L2" s="91"/>
      <c r="M2" s="91"/>
      <c r="N2" s="91"/>
      <c r="O2" s="91"/>
      <c r="P2" s="91"/>
      <c r="Q2" s="91"/>
      <c r="R2" s="91"/>
      <c r="S2" s="91"/>
      <c r="T2" s="92"/>
      <c r="X2" s="2" t="s">
        <v>55</v>
      </c>
      <c r="Y2" s="4">
        <f t="shared" ref="Y2:Y12" ca="1" si="1">AY2*1000+BD2*100+BI2*10+BN2</f>
        <v>143</v>
      </c>
      <c r="Z2" s="4" t="s">
        <v>56</v>
      </c>
      <c r="AA2" s="4">
        <f t="shared" ref="AA2:AA12" ca="1" si="2">AZ2*1000+BE2*100+BJ2*10+BO2</f>
        <v>588</v>
      </c>
      <c r="AB2" s="4" t="s">
        <v>151</v>
      </c>
      <c r="AC2" s="4">
        <f t="shared" ref="AC2:AC12" ca="1" si="3">Y2+AA2</f>
        <v>731</v>
      </c>
      <c r="AE2" s="4">
        <f t="shared" ref="AE2:AE12" ca="1" si="4">AY2</f>
        <v>0</v>
      </c>
      <c r="AF2" s="4">
        <f t="shared" ref="AF2:AF12" ca="1" si="5">BD2</f>
        <v>1</v>
      </c>
      <c r="AG2" s="4" t="s">
        <v>152</v>
      </c>
      <c r="AH2" s="4">
        <f t="shared" ref="AH2:AH12" ca="1" si="6">BI2</f>
        <v>4</v>
      </c>
      <c r="AI2" s="4">
        <f t="shared" ref="AI2:AI12" ca="1" si="7">BN2</f>
        <v>3</v>
      </c>
      <c r="AJ2" s="4" t="s">
        <v>146</v>
      </c>
      <c r="AK2" s="4">
        <f t="shared" ref="AK2:AK12" ca="1" si="8">AZ2</f>
        <v>0</v>
      </c>
      <c r="AL2" s="4">
        <f t="shared" ref="AL2:AL12" ca="1" si="9">BE2</f>
        <v>5</v>
      </c>
      <c r="AM2" s="4" t="s">
        <v>148</v>
      </c>
      <c r="AN2" s="4">
        <f t="shared" ref="AN2:AN12" ca="1" si="10">BJ2</f>
        <v>8</v>
      </c>
      <c r="AO2" s="4">
        <f t="shared" ref="AO2:AO12" ca="1" si="11">BO2</f>
        <v>8</v>
      </c>
      <c r="AP2" s="4" t="s">
        <v>147</v>
      </c>
      <c r="AQ2" s="4">
        <f t="shared" ref="AQ2:AQ12" ca="1" si="12">MOD(ROUNDDOWN(AC2/1000,0),10)</f>
        <v>0</v>
      </c>
      <c r="AR2" s="4">
        <f t="shared" ref="AR2:AR12" ca="1" si="13">MOD(ROUNDDOWN(AC2/100,0),10)</f>
        <v>7</v>
      </c>
      <c r="AS2" s="4" t="s">
        <v>148</v>
      </c>
      <c r="AT2" s="4">
        <f t="shared" ref="AT2:AT12" ca="1" si="14">MOD(ROUNDDOWN(AC2/10,0),10)</f>
        <v>3</v>
      </c>
      <c r="AU2" s="4">
        <f t="shared" ref="AU2:AU12" ca="1" si="15">MOD(ROUNDDOWN(AC2/1,0),10)</f>
        <v>1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1</v>
      </c>
      <c r="BE2" s="6">
        <f t="shared" ref="BE2:BE12" ca="1" si="19">VLOOKUP($CA2,$CC$1:$CE$100,3,FALSE)</f>
        <v>5</v>
      </c>
      <c r="BF2" s="7"/>
      <c r="BH2" s="4">
        <v>2</v>
      </c>
      <c r="BI2" s="8">
        <f t="shared" ref="BI2:BI12" ca="1" si="20">VLOOKUP($CH2,$CJ$1:$CL$100,2,FALSE)</f>
        <v>4</v>
      </c>
      <c r="BJ2" s="8">
        <f t="shared" ca="1" si="0"/>
        <v>8</v>
      </c>
      <c r="BK2" s="9"/>
      <c r="BM2" s="4">
        <v>2</v>
      </c>
      <c r="BN2" s="8">
        <f t="shared" ref="BN2:BN12" ca="1" si="21">VLOOKUP($CO2,$CQ$1:$CS$100,2,FALSE)</f>
        <v>3</v>
      </c>
      <c r="BO2" s="8">
        <f t="shared" ref="BO2:BO12" ca="1" si="22">VLOOKUP($CO2,$CQ$1:$CS$100,3,FALSE)</f>
        <v>8</v>
      </c>
      <c r="BP2" s="9"/>
      <c r="BQ2" s="9"/>
      <c r="BR2" s="7"/>
      <c r="BS2" s="10">
        <f t="shared" ref="BS2:BS18" ca="1" si="23">RAND()</f>
        <v>0.8583834075458936</v>
      </c>
      <c r="BT2" s="11">
        <f t="shared" ref="BT2:BT18" ca="1" si="24">RANK(BS2,$BS$1:$BS$100,)</f>
        <v>5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65" ca="1" si="25">RAND()</f>
        <v>0.94109315176059793</v>
      </c>
      <c r="CA2" s="11">
        <f t="shared" ref="CA2:CA65" ca="1" si="26">RANK(BZ2,$BZ$1:$BZ$100,)</f>
        <v>5</v>
      </c>
      <c r="CB2" s="4"/>
      <c r="CC2" s="4">
        <v>2</v>
      </c>
      <c r="CD2" s="4">
        <v>1</v>
      </c>
      <c r="CE2" s="4">
        <v>2</v>
      </c>
      <c r="CG2" s="10">
        <f t="shared" ref="CG2:CG55" ca="1" si="27">RAND()</f>
        <v>0.82876291405921887</v>
      </c>
      <c r="CH2" s="11">
        <f t="shared" ref="CH2:CH55" ca="1" si="28">RANK(CG2,$CG$1:$CG$100,)</f>
        <v>14</v>
      </c>
      <c r="CI2" s="4"/>
      <c r="CJ2" s="4">
        <v>2</v>
      </c>
      <c r="CK2" s="4">
        <v>1</v>
      </c>
      <c r="CL2" s="4">
        <v>8</v>
      </c>
      <c r="CN2" s="10">
        <f t="shared" ref="CN2:CN45" ca="1" si="29">RAND()</f>
        <v>0.87291204561171898</v>
      </c>
      <c r="CO2" s="11">
        <f t="shared" ref="CO2:CO45" ca="1" si="30">RANK(CN2,$CN$1:$CN$100,)</f>
        <v>5</v>
      </c>
      <c r="CP2" s="4"/>
      <c r="CQ2" s="4">
        <v>2</v>
      </c>
      <c r="CR2" s="4">
        <v>2</v>
      </c>
      <c r="CS2" s="4">
        <v>8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153</v>
      </c>
      <c r="Y3" s="4">
        <f t="shared" ca="1" si="1"/>
        <v>548</v>
      </c>
      <c r="Z3" s="4" t="s">
        <v>146</v>
      </c>
      <c r="AA3" s="4">
        <f t="shared" ca="1" si="2"/>
        <v>492</v>
      </c>
      <c r="AB3" s="4" t="s">
        <v>154</v>
      </c>
      <c r="AC3" s="4">
        <f t="shared" ca="1" si="3"/>
        <v>1040</v>
      </c>
      <c r="AE3" s="4">
        <f t="shared" ca="1" si="4"/>
        <v>0</v>
      </c>
      <c r="AF3" s="4">
        <f t="shared" ca="1" si="5"/>
        <v>5</v>
      </c>
      <c r="AG3" s="4" t="s">
        <v>54</v>
      </c>
      <c r="AH3" s="4">
        <f t="shared" ca="1" si="6"/>
        <v>4</v>
      </c>
      <c r="AI3" s="4">
        <f t="shared" ca="1" si="7"/>
        <v>8</v>
      </c>
      <c r="AJ3" s="4" t="s">
        <v>146</v>
      </c>
      <c r="AK3" s="4">
        <f t="shared" ca="1" si="8"/>
        <v>0</v>
      </c>
      <c r="AL3" s="4">
        <f t="shared" ca="1" si="9"/>
        <v>4</v>
      </c>
      <c r="AM3" s="4" t="s">
        <v>155</v>
      </c>
      <c r="AN3" s="4">
        <f t="shared" ca="1" si="10"/>
        <v>9</v>
      </c>
      <c r="AO3" s="4">
        <f t="shared" ca="1" si="11"/>
        <v>2</v>
      </c>
      <c r="AP3" s="4" t="s">
        <v>147</v>
      </c>
      <c r="AQ3" s="4">
        <f t="shared" ca="1" si="12"/>
        <v>1</v>
      </c>
      <c r="AR3" s="4">
        <f t="shared" ca="1" si="13"/>
        <v>0</v>
      </c>
      <c r="AS3" s="4" t="s">
        <v>148</v>
      </c>
      <c r="AT3" s="4">
        <f t="shared" ca="1" si="14"/>
        <v>4</v>
      </c>
      <c r="AU3" s="4">
        <f t="shared" ca="1" si="15"/>
        <v>0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5</v>
      </c>
      <c r="BE3" s="6">
        <f t="shared" ca="1" si="19"/>
        <v>4</v>
      </c>
      <c r="BF3" s="7"/>
      <c r="BH3" s="4">
        <v>3</v>
      </c>
      <c r="BI3" s="8">
        <f t="shared" ca="1" si="20"/>
        <v>4</v>
      </c>
      <c r="BJ3" s="8">
        <f t="shared" ca="1" si="0"/>
        <v>9</v>
      </c>
      <c r="BK3" s="9"/>
      <c r="BM3" s="4">
        <v>3</v>
      </c>
      <c r="BN3" s="8">
        <f t="shared" ca="1" si="21"/>
        <v>8</v>
      </c>
      <c r="BO3" s="8">
        <f t="shared" ca="1" si="22"/>
        <v>2</v>
      </c>
      <c r="BP3" s="9"/>
      <c r="BQ3" s="9"/>
      <c r="BR3" s="7"/>
      <c r="BS3" s="10">
        <f t="shared" ca="1" si="23"/>
        <v>0.84755262956944333</v>
      </c>
      <c r="BT3" s="11">
        <f t="shared" ca="1" si="24"/>
        <v>6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0.56131333792960514</v>
      </c>
      <c r="CA3" s="11">
        <f t="shared" ca="1" si="26"/>
        <v>40</v>
      </c>
      <c r="CB3" s="4"/>
      <c r="CC3" s="4">
        <v>3</v>
      </c>
      <c r="CD3" s="4">
        <v>1</v>
      </c>
      <c r="CE3" s="4">
        <v>3</v>
      </c>
      <c r="CG3" s="10">
        <f t="shared" ca="1" si="27"/>
        <v>0.76101048943358218</v>
      </c>
      <c r="CH3" s="11">
        <f t="shared" ca="1" si="28"/>
        <v>15</v>
      </c>
      <c r="CI3" s="4"/>
      <c r="CJ3" s="4">
        <v>3</v>
      </c>
      <c r="CK3" s="4">
        <v>1</v>
      </c>
      <c r="CL3" s="4">
        <v>9</v>
      </c>
      <c r="CN3" s="10">
        <f t="shared" ca="1" si="29"/>
        <v>0.34164701857748725</v>
      </c>
      <c r="CO3" s="11">
        <f t="shared" ca="1" si="30"/>
        <v>29</v>
      </c>
      <c r="CP3" s="4"/>
      <c r="CQ3" s="4">
        <v>3</v>
      </c>
      <c r="CR3" s="4">
        <v>2</v>
      </c>
      <c r="CS3" s="4">
        <v>9</v>
      </c>
    </row>
    <row r="4" spans="1:97" ht="19.5" thickBot="1" x14ac:dyDescent="0.3">
      <c r="A4" s="14"/>
      <c r="B4" s="15"/>
      <c r="C4" s="16" t="s">
        <v>156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157</v>
      </c>
      <c r="N4" s="17"/>
      <c r="O4" s="17"/>
      <c r="P4" s="17"/>
      <c r="Q4" s="17"/>
      <c r="R4" s="17"/>
      <c r="S4" s="17"/>
      <c r="T4" s="19"/>
      <c r="X4" s="2" t="s">
        <v>158</v>
      </c>
      <c r="Y4" s="4">
        <f t="shared" ca="1" si="1"/>
        <v>487</v>
      </c>
      <c r="Z4" s="4" t="s">
        <v>1</v>
      </c>
      <c r="AA4" s="4">
        <f t="shared" ca="1" si="2"/>
        <v>699</v>
      </c>
      <c r="AB4" s="4" t="s">
        <v>52</v>
      </c>
      <c r="AC4" s="4">
        <f t="shared" ca="1" si="3"/>
        <v>1186</v>
      </c>
      <c r="AE4" s="4">
        <f t="shared" ca="1" si="4"/>
        <v>0</v>
      </c>
      <c r="AF4" s="4">
        <f t="shared" ca="1" si="5"/>
        <v>4</v>
      </c>
      <c r="AG4" s="4" t="s">
        <v>54</v>
      </c>
      <c r="AH4" s="4">
        <f t="shared" ca="1" si="6"/>
        <v>8</v>
      </c>
      <c r="AI4" s="4">
        <f t="shared" ca="1" si="7"/>
        <v>7</v>
      </c>
      <c r="AJ4" s="4" t="s">
        <v>159</v>
      </c>
      <c r="AK4" s="4">
        <f t="shared" ca="1" si="8"/>
        <v>0</v>
      </c>
      <c r="AL4" s="4">
        <f t="shared" ca="1" si="9"/>
        <v>6</v>
      </c>
      <c r="AM4" s="4" t="s">
        <v>148</v>
      </c>
      <c r="AN4" s="4">
        <f t="shared" ca="1" si="10"/>
        <v>9</v>
      </c>
      <c r="AO4" s="4">
        <f t="shared" ca="1" si="11"/>
        <v>9</v>
      </c>
      <c r="AP4" s="4" t="s">
        <v>147</v>
      </c>
      <c r="AQ4" s="4">
        <f t="shared" ca="1" si="12"/>
        <v>1</v>
      </c>
      <c r="AR4" s="4">
        <f t="shared" ca="1" si="13"/>
        <v>1</v>
      </c>
      <c r="AS4" s="4" t="s">
        <v>148</v>
      </c>
      <c r="AT4" s="4">
        <f t="shared" ca="1" si="14"/>
        <v>8</v>
      </c>
      <c r="AU4" s="4">
        <f t="shared" ca="1" si="15"/>
        <v>6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4</v>
      </c>
      <c r="BE4" s="6">
        <f t="shared" ca="1" si="19"/>
        <v>6</v>
      </c>
      <c r="BF4" s="7"/>
      <c r="BH4" s="4">
        <v>4</v>
      </c>
      <c r="BI4" s="8">
        <f t="shared" ca="1" si="20"/>
        <v>8</v>
      </c>
      <c r="BJ4" s="8">
        <f t="shared" ca="1" si="0"/>
        <v>9</v>
      </c>
      <c r="BK4" s="9"/>
      <c r="BM4" s="4">
        <v>4</v>
      </c>
      <c r="BN4" s="8">
        <f t="shared" ca="1" si="21"/>
        <v>7</v>
      </c>
      <c r="BO4" s="8">
        <f t="shared" ca="1" si="22"/>
        <v>9</v>
      </c>
      <c r="BP4" s="9"/>
      <c r="BQ4" s="9"/>
      <c r="BR4" s="7"/>
      <c r="BS4" s="10">
        <f t="shared" ca="1" si="23"/>
        <v>0.94288505116372046</v>
      </c>
      <c r="BT4" s="11">
        <f t="shared" ca="1" si="24"/>
        <v>3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0.61604191730417246</v>
      </c>
      <c r="CA4" s="11">
        <f t="shared" ca="1" si="26"/>
        <v>33</v>
      </c>
      <c r="CB4" s="4"/>
      <c r="CC4" s="4">
        <v>4</v>
      </c>
      <c r="CD4" s="4">
        <v>1</v>
      </c>
      <c r="CE4" s="4">
        <v>4</v>
      </c>
      <c r="CG4" s="10">
        <f t="shared" ca="1" si="27"/>
        <v>0.23510311281408869</v>
      </c>
      <c r="CH4" s="11">
        <f t="shared" ca="1" si="28"/>
        <v>45</v>
      </c>
      <c r="CI4" s="4"/>
      <c r="CJ4" s="4">
        <v>4</v>
      </c>
      <c r="CK4" s="4">
        <v>2</v>
      </c>
      <c r="CL4" s="4">
        <v>7</v>
      </c>
      <c r="CN4" s="10">
        <f t="shared" ca="1" si="29"/>
        <v>0.35590216800259178</v>
      </c>
      <c r="CO4" s="11">
        <f t="shared" ca="1" si="30"/>
        <v>28</v>
      </c>
      <c r="CP4" s="4"/>
      <c r="CQ4" s="4">
        <v>4</v>
      </c>
      <c r="CR4" s="4">
        <v>3</v>
      </c>
      <c r="CS4" s="4">
        <v>7</v>
      </c>
    </row>
    <row r="5" spans="1:97" ht="45.95" customHeight="1" thickBot="1" x14ac:dyDescent="0.3">
      <c r="A5" s="20"/>
      <c r="B5" s="13"/>
      <c r="C5" s="84" t="str">
        <f ca="1">$Y1/100&amp;$Z1&amp;$AA1/100&amp;$AB1</f>
        <v>9.77＋9.23＝</v>
      </c>
      <c r="D5" s="85"/>
      <c r="E5" s="85"/>
      <c r="F5" s="85"/>
      <c r="G5" s="78">
        <f ca="1">$AC1/100</f>
        <v>19</v>
      </c>
      <c r="H5" s="79"/>
      <c r="I5" s="21"/>
      <c r="J5" s="22"/>
      <c r="K5" s="20"/>
      <c r="L5" s="13"/>
      <c r="M5" s="84" t="str">
        <f ca="1">$Y2/100&amp;$Z2&amp;$AA2/100&amp;$AB2</f>
        <v>1.43＋5.88＝</v>
      </c>
      <c r="N5" s="85"/>
      <c r="O5" s="85"/>
      <c r="P5" s="85"/>
      <c r="Q5" s="78">
        <f ca="1">$AC2/100</f>
        <v>7.31</v>
      </c>
      <c r="R5" s="79"/>
      <c r="S5" s="21"/>
      <c r="T5" s="23"/>
      <c r="X5" s="2" t="s">
        <v>160</v>
      </c>
      <c r="Y5" s="4">
        <f t="shared" ca="1" si="1"/>
        <v>873</v>
      </c>
      <c r="Z5" s="4" t="s">
        <v>146</v>
      </c>
      <c r="AA5" s="4">
        <f t="shared" ca="1" si="2"/>
        <v>449</v>
      </c>
      <c r="AB5" s="4" t="s">
        <v>52</v>
      </c>
      <c r="AC5" s="4">
        <f t="shared" ca="1" si="3"/>
        <v>1322</v>
      </c>
      <c r="AE5" s="4">
        <f t="shared" ca="1" si="4"/>
        <v>0</v>
      </c>
      <c r="AF5" s="4">
        <f t="shared" ca="1" si="5"/>
        <v>8</v>
      </c>
      <c r="AG5" s="4" t="s">
        <v>148</v>
      </c>
      <c r="AH5" s="4">
        <f t="shared" ca="1" si="6"/>
        <v>7</v>
      </c>
      <c r="AI5" s="4">
        <f t="shared" ca="1" si="7"/>
        <v>3</v>
      </c>
      <c r="AJ5" s="4" t="s">
        <v>1</v>
      </c>
      <c r="AK5" s="4">
        <f t="shared" ca="1" si="8"/>
        <v>0</v>
      </c>
      <c r="AL5" s="4">
        <f t="shared" ca="1" si="9"/>
        <v>4</v>
      </c>
      <c r="AM5" s="4" t="s">
        <v>148</v>
      </c>
      <c r="AN5" s="4">
        <f t="shared" ca="1" si="10"/>
        <v>4</v>
      </c>
      <c r="AO5" s="4">
        <f t="shared" ca="1" si="11"/>
        <v>9</v>
      </c>
      <c r="AP5" s="4" t="s">
        <v>154</v>
      </c>
      <c r="AQ5" s="4">
        <f t="shared" ca="1" si="12"/>
        <v>1</v>
      </c>
      <c r="AR5" s="4">
        <f t="shared" ca="1" si="13"/>
        <v>3</v>
      </c>
      <c r="AS5" s="4" t="s">
        <v>155</v>
      </c>
      <c r="AT5" s="4">
        <f t="shared" ca="1" si="14"/>
        <v>2</v>
      </c>
      <c r="AU5" s="4">
        <f t="shared" ca="1" si="15"/>
        <v>2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8</v>
      </c>
      <c r="BE5" s="6">
        <f t="shared" ca="1" si="19"/>
        <v>4</v>
      </c>
      <c r="BF5" s="7"/>
      <c r="BH5" s="4">
        <v>5</v>
      </c>
      <c r="BI5" s="8">
        <f t="shared" ca="1" si="20"/>
        <v>7</v>
      </c>
      <c r="BJ5" s="8">
        <f t="shared" ca="1" si="0"/>
        <v>4</v>
      </c>
      <c r="BK5" s="9"/>
      <c r="BM5" s="4">
        <v>5</v>
      </c>
      <c r="BN5" s="8">
        <f t="shared" ca="1" si="21"/>
        <v>3</v>
      </c>
      <c r="BO5" s="8">
        <f t="shared" ca="1" si="22"/>
        <v>9</v>
      </c>
      <c r="BP5" s="9"/>
      <c r="BQ5" s="9"/>
      <c r="BR5" s="7"/>
      <c r="BS5" s="10">
        <f t="shared" ca="1" si="23"/>
        <v>0.5597321833142902</v>
      </c>
      <c r="BT5" s="11">
        <f t="shared" ca="1" si="24"/>
        <v>13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0.17809694267283427</v>
      </c>
      <c r="CA5" s="11">
        <f t="shared" ca="1" si="26"/>
        <v>67</v>
      </c>
      <c r="CB5" s="4"/>
      <c r="CC5" s="4">
        <v>5</v>
      </c>
      <c r="CD5" s="4">
        <v>1</v>
      </c>
      <c r="CE5" s="4">
        <v>5</v>
      </c>
      <c r="CG5" s="10">
        <f t="shared" ca="1" si="27"/>
        <v>0.50125410562670614</v>
      </c>
      <c r="CH5" s="11">
        <f t="shared" ca="1" si="28"/>
        <v>31</v>
      </c>
      <c r="CI5" s="4"/>
      <c r="CJ5" s="4">
        <v>5</v>
      </c>
      <c r="CK5" s="4">
        <v>2</v>
      </c>
      <c r="CL5" s="4">
        <v>8</v>
      </c>
      <c r="CN5" s="10">
        <f t="shared" ca="1" si="29"/>
        <v>0.86964157539533726</v>
      </c>
      <c r="CO5" s="11">
        <f t="shared" ca="1" si="30"/>
        <v>6</v>
      </c>
      <c r="CP5" s="4"/>
      <c r="CQ5" s="4">
        <v>5</v>
      </c>
      <c r="CR5" s="4">
        <v>3</v>
      </c>
      <c r="CS5" s="4">
        <v>8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161</v>
      </c>
      <c r="Y6" s="4">
        <f t="shared" ca="1" si="1"/>
        <v>352</v>
      </c>
      <c r="Z6" s="4" t="s">
        <v>1</v>
      </c>
      <c r="AA6" s="4">
        <f t="shared" ca="1" si="2"/>
        <v>898</v>
      </c>
      <c r="AB6" s="4" t="s">
        <v>147</v>
      </c>
      <c r="AC6" s="4">
        <f t="shared" ca="1" si="3"/>
        <v>1250</v>
      </c>
      <c r="AE6" s="4">
        <f t="shared" ca="1" si="4"/>
        <v>0</v>
      </c>
      <c r="AF6" s="4">
        <f t="shared" ca="1" si="5"/>
        <v>3</v>
      </c>
      <c r="AG6" s="4" t="s">
        <v>155</v>
      </c>
      <c r="AH6" s="4">
        <f t="shared" ca="1" si="6"/>
        <v>5</v>
      </c>
      <c r="AI6" s="4">
        <f t="shared" ca="1" si="7"/>
        <v>2</v>
      </c>
      <c r="AJ6" s="4" t="s">
        <v>1</v>
      </c>
      <c r="AK6" s="4">
        <f t="shared" ca="1" si="8"/>
        <v>0</v>
      </c>
      <c r="AL6" s="4">
        <f t="shared" ca="1" si="9"/>
        <v>8</v>
      </c>
      <c r="AM6" s="4" t="s">
        <v>148</v>
      </c>
      <c r="AN6" s="4">
        <f t="shared" ca="1" si="10"/>
        <v>9</v>
      </c>
      <c r="AO6" s="4">
        <f t="shared" ca="1" si="11"/>
        <v>8</v>
      </c>
      <c r="AP6" s="4" t="s">
        <v>52</v>
      </c>
      <c r="AQ6" s="4">
        <f t="shared" ca="1" si="12"/>
        <v>1</v>
      </c>
      <c r="AR6" s="4">
        <f t="shared" ca="1" si="13"/>
        <v>2</v>
      </c>
      <c r="AS6" s="4" t="s">
        <v>148</v>
      </c>
      <c r="AT6" s="4">
        <f t="shared" ca="1" si="14"/>
        <v>5</v>
      </c>
      <c r="AU6" s="4">
        <f t="shared" ca="1" si="15"/>
        <v>0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3</v>
      </c>
      <c r="BE6" s="6">
        <f t="shared" ca="1" si="19"/>
        <v>8</v>
      </c>
      <c r="BF6" s="7"/>
      <c r="BH6" s="4">
        <v>6</v>
      </c>
      <c r="BI6" s="8">
        <f t="shared" ca="1" si="20"/>
        <v>5</v>
      </c>
      <c r="BJ6" s="8">
        <f t="shared" ca="1" si="0"/>
        <v>9</v>
      </c>
      <c r="BK6" s="9"/>
      <c r="BM6" s="4">
        <v>6</v>
      </c>
      <c r="BN6" s="8">
        <f t="shared" ca="1" si="21"/>
        <v>2</v>
      </c>
      <c r="BO6" s="8">
        <f t="shared" ca="1" si="22"/>
        <v>8</v>
      </c>
      <c r="BP6" s="9"/>
      <c r="BQ6" s="9"/>
      <c r="BR6" s="7"/>
      <c r="BS6" s="10">
        <f t="shared" ca="1" si="23"/>
        <v>0.89975535671068352</v>
      </c>
      <c r="BT6" s="11">
        <f t="shared" ca="1" si="24"/>
        <v>4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0.69906142725466114</v>
      </c>
      <c r="CA6" s="11">
        <f t="shared" ca="1" si="26"/>
        <v>26</v>
      </c>
      <c r="CB6" s="4"/>
      <c r="CC6" s="4">
        <v>6</v>
      </c>
      <c r="CD6" s="4">
        <v>1</v>
      </c>
      <c r="CE6" s="4">
        <v>6</v>
      </c>
      <c r="CG6" s="10">
        <f t="shared" ca="1" si="27"/>
        <v>0.66538075647308892</v>
      </c>
      <c r="CH6" s="11">
        <f t="shared" ca="1" si="28"/>
        <v>21</v>
      </c>
      <c r="CI6" s="4"/>
      <c r="CJ6" s="4">
        <v>6</v>
      </c>
      <c r="CK6" s="4">
        <v>2</v>
      </c>
      <c r="CL6" s="4">
        <v>9</v>
      </c>
      <c r="CN6" s="10">
        <f t="shared" ca="1" si="29"/>
        <v>0.98020458404873512</v>
      </c>
      <c r="CO6" s="11">
        <f t="shared" ca="1" si="30"/>
        <v>2</v>
      </c>
      <c r="CP6" s="4"/>
      <c r="CQ6" s="4">
        <v>6</v>
      </c>
      <c r="CR6" s="4">
        <v>3</v>
      </c>
      <c r="CS6" s="4">
        <v>9</v>
      </c>
    </row>
    <row r="7" spans="1:97" ht="54.95" customHeight="1" x14ac:dyDescent="0.25">
      <c r="A7" s="20"/>
      <c r="B7" s="13"/>
      <c r="C7" s="29"/>
      <c r="D7" s="29">
        <f ca="1">$AY1</f>
        <v>0</v>
      </c>
      <c r="E7" s="29">
        <f ca="1">$BD1</f>
        <v>9</v>
      </c>
      <c r="F7" s="29" t="str">
        <f ca="1">IF(AND(G7=0,H7=0),"",".")</f>
        <v>.</v>
      </c>
      <c r="G7" s="29">
        <f ca="1">$BI1</f>
        <v>7</v>
      </c>
      <c r="H7" s="29">
        <f ca="1">$BN1</f>
        <v>7</v>
      </c>
      <c r="I7" s="30"/>
      <c r="J7" s="28"/>
      <c r="K7" s="20"/>
      <c r="L7" s="13"/>
      <c r="M7" s="29"/>
      <c r="N7" s="29">
        <f ca="1">$AY2</f>
        <v>0</v>
      </c>
      <c r="O7" s="29">
        <f ca="1">$BD2</f>
        <v>1</v>
      </c>
      <c r="P7" s="29" t="str">
        <f ca="1">IF(AND(Q7=0,R7=0),"",".")</f>
        <v>.</v>
      </c>
      <c r="Q7" s="29">
        <f ca="1">$BI2</f>
        <v>4</v>
      </c>
      <c r="R7" s="29">
        <f ca="1">$BN2</f>
        <v>3</v>
      </c>
      <c r="S7" s="30"/>
      <c r="T7" s="28"/>
      <c r="X7" s="2" t="s">
        <v>162</v>
      </c>
      <c r="Y7" s="4">
        <f t="shared" ca="1" si="1"/>
        <v>298</v>
      </c>
      <c r="Z7" s="4" t="s">
        <v>163</v>
      </c>
      <c r="AA7" s="4">
        <f t="shared" ca="1" si="2"/>
        <v>675</v>
      </c>
      <c r="AB7" s="4" t="s">
        <v>164</v>
      </c>
      <c r="AC7" s="4">
        <f t="shared" ca="1" si="3"/>
        <v>973</v>
      </c>
      <c r="AE7" s="4">
        <f t="shared" ca="1" si="4"/>
        <v>0</v>
      </c>
      <c r="AF7" s="4">
        <f t="shared" ca="1" si="5"/>
        <v>2</v>
      </c>
      <c r="AG7" s="4" t="s">
        <v>165</v>
      </c>
      <c r="AH7" s="4">
        <f t="shared" ca="1" si="6"/>
        <v>9</v>
      </c>
      <c r="AI7" s="4">
        <f t="shared" ca="1" si="7"/>
        <v>8</v>
      </c>
      <c r="AJ7" s="4" t="s">
        <v>163</v>
      </c>
      <c r="AK7" s="4">
        <f t="shared" ca="1" si="8"/>
        <v>0</v>
      </c>
      <c r="AL7" s="4">
        <f t="shared" ca="1" si="9"/>
        <v>6</v>
      </c>
      <c r="AM7" s="4" t="s">
        <v>166</v>
      </c>
      <c r="AN7" s="4">
        <f t="shared" ca="1" si="10"/>
        <v>7</v>
      </c>
      <c r="AO7" s="4">
        <f t="shared" ca="1" si="11"/>
        <v>5</v>
      </c>
      <c r="AP7" s="4" t="s">
        <v>167</v>
      </c>
      <c r="AQ7" s="4">
        <f t="shared" ca="1" si="12"/>
        <v>0</v>
      </c>
      <c r="AR7" s="4">
        <f t="shared" ca="1" si="13"/>
        <v>9</v>
      </c>
      <c r="AS7" s="4" t="s">
        <v>165</v>
      </c>
      <c r="AT7" s="4">
        <f t="shared" ca="1" si="14"/>
        <v>7</v>
      </c>
      <c r="AU7" s="4">
        <f t="shared" ca="1" si="15"/>
        <v>3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2</v>
      </c>
      <c r="BE7" s="6">
        <f t="shared" ca="1" si="19"/>
        <v>6</v>
      </c>
      <c r="BF7" s="7"/>
      <c r="BH7" s="4">
        <v>7</v>
      </c>
      <c r="BI7" s="8">
        <f t="shared" ca="1" si="20"/>
        <v>9</v>
      </c>
      <c r="BJ7" s="8">
        <f t="shared" ca="1" si="0"/>
        <v>7</v>
      </c>
      <c r="BK7" s="9"/>
      <c r="BM7" s="4">
        <v>7</v>
      </c>
      <c r="BN7" s="8">
        <f t="shared" ca="1" si="21"/>
        <v>8</v>
      </c>
      <c r="BO7" s="8">
        <f t="shared" ca="1" si="22"/>
        <v>5</v>
      </c>
      <c r="BP7" s="9"/>
      <c r="BQ7" s="9"/>
      <c r="BR7" s="7"/>
      <c r="BS7" s="10">
        <f t="shared" ca="1" si="23"/>
        <v>0.60539145310590647</v>
      </c>
      <c r="BT7" s="11">
        <f t="shared" ca="1" si="24"/>
        <v>12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0.8559792959790945</v>
      </c>
      <c r="CA7" s="11">
        <f t="shared" ca="1" si="26"/>
        <v>15</v>
      </c>
      <c r="CB7" s="4"/>
      <c r="CC7" s="4">
        <v>7</v>
      </c>
      <c r="CD7" s="4">
        <v>1</v>
      </c>
      <c r="CE7" s="4">
        <v>7</v>
      </c>
      <c r="CG7" s="10">
        <f t="shared" ca="1" si="27"/>
        <v>1.7939329422904438E-2</v>
      </c>
      <c r="CH7" s="11">
        <f t="shared" ca="1" si="28"/>
        <v>53</v>
      </c>
      <c r="CI7" s="4"/>
      <c r="CJ7" s="4">
        <v>7</v>
      </c>
      <c r="CK7" s="4">
        <v>3</v>
      </c>
      <c r="CL7" s="4">
        <v>6</v>
      </c>
      <c r="CN7" s="10">
        <f t="shared" ca="1" si="29"/>
        <v>0.22007789843888814</v>
      </c>
      <c r="CO7" s="11">
        <f t="shared" ca="1" si="30"/>
        <v>32</v>
      </c>
      <c r="CP7" s="4"/>
      <c r="CQ7" s="4">
        <v>7</v>
      </c>
      <c r="CR7" s="4">
        <v>4</v>
      </c>
      <c r="CS7" s="4">
        <v>6</v>
      </c>
    </row>
    <row r="8" spans="1:97" ht="54.95" customHeight="1" x14ac:dyDescent="0.25">
      <c r="A8" s="20"/>
      <c r="B8" s="13"/>
      <c r="C8" s="29" t="str">
        <f ca="1">IF(AND($AZ1=0,$AY1=0),"","＋")</f>
        <v/>
      </c>
      <c r="D8" s="29" t="str">
        <f ca="1">IF(AND($AZ1=0,$AY1=0),"＋",$AZ1)</f>
        <v>＋</v>
      </c>
      <c r="E8" s="29">
        <f ca="1">$BE1</f>
        <v>9</v>
      </c>
      <c r="F8" s="29" t="str">
        <f ca="1">IF(AND(G8=0,H8=0),"",".")</f>
        <v>.</v>
      </c>
      <c r="G8" s="29">
        <f ca="1">$BJ1</f>
        <v>2</v>
      </c>
      <c r="H8" s="29">
        <f ca="1">$BO1</f>
        <v>3</v>
      </c>
      <c r="I8" s="30"/>
      <c r="J8" s="28"/>
      <c r="K8" s="20"/>
      <c r="L8" s="13"/>
      <c r="M8" s="29" t="str">
        <f ca="1">IF(AND($AZ2=0,$AY2=0),"","＋")</f>
        <v/>
      </c>
      <c r="N8" s="29" t="str">
        <f ca="1">IF(AND($AZ2=0,$AY2=0),"＋",$AZ2)</f>
        <v>＋</v>
      </c>
      <c r="O8" s="29">
        <f ca="1">$BE2</f>
        <v>5</v>
      </c>
      <c r="P8" s="29" t="str">
        <f ca="1">IF(AND(Q8=0,R8=0),"",".")</f>
        <v>.</v>
      </c>
      <c r="Q8" s="29">
        <f ca="1">$BJ2</f>
        <v>8</v>
      </c>
      <c r="R8" s="29">
        <f ca="1">$BO2</f>
        <v>8</v>
      </c>
      <c r="S8" s="30"/>
      <c r="T8" s="28"/>
      <c r="X8" s="2" t="s">
        <v>168</v>
      </c>
      <c r="Y8" s="4">
        <f t="shared" ca="1" si="1"/>
        <v>227</v>
      </c>
      <c r="Z8" s="4" t="s">
        <v>163</v>
      </c>
      <c r="AA8" s="4">
        <f t="shared" ca="1" si="2"/>
        <v>895</v>
      </c>
      <c r="AB8" s="4" t="s">
        <v>167</v>
      </c>
      <c r="AC8" s="4">
        <f t="shared" ca="1" si="3"/>
        <v>1122</v>
      </c>
      <c r="AE8" s="4">
        <f t="shared" ca="1" si="4"/>
        <v>0</v>
      </c>
      <c r="AF8" s="4">
        <f t="shared" ca="1" si="5"/>
        <v>2</v>
      </c>
      <c r="AG8" s="4" t="s">
        <v>165</v>
      </c>
      <c r="AH8" s="4">
        <f t="shared" ca="1" si="6"/>
        <v>2</v>
      </c>
      <c r="AI8" s="4">
        <f t="shared" ca="1" si="7"/>
        <v>7</v>
      </c>
      <c r="AJ8" s="4" t="s">
        <v>163</v>
      </c>
      <c r="AK8" s="4">
        <f t="shared" ca="1" si="8"/>
        <v>0</v>
      </c>
      <c r="AL8" s="4">
        <f t="shared" ca="1" si="9"/>
        <v>8</v>
      </c>
      <c r="AM8" s="4" t="s">
        <v>165</v>
      </c>
      <c r="AN8" s="4">
        <f t="shared" ca="1" si="10"/>
        <v>9</v>
      </c>
      <c r="AO8" s="4">
        <f t="shared" ca="1" si="11"/>
        <v>5</v>
      </c>
      <c r="AP8" s="4" t="s">
        <v>167</v>
      </c>
      <c r="AQ8" s="4">
        <f t="shared" ca="1" si="12"/>
        <v>1</v>
      </c>
      <c r="AR8" s="4">
        <f t="shared" ca="1" si="13"/>
        <v>1</v>
      </c>
      <c r="AS8" s="4" t="s">
        <v>165</v>
      </c>
      <c r="AT8" s="4">
        <f t="shared" ca="1" si="14"/>
        <v>2</v>
      </c>
      <c r="AU8" s="4">
        <f t="shared" ca="1" si="15"/>
        <v>2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2</v>
      </c>
      <c r="BE8" s="6">
        <f t="shared" ca="1" si="19"/>
        <v>8</v>
      </c>
      <c r="BF8" s="7"/>
      <c r="BH8" s="4">
        <v>8</v>
      </c>
      <c r="BI8" s="8">
        <f t="shared" ca="1" si="20"/>
        <v>2</v>
      </c>
      <c r="BJ8" s="8">
        <f t="shared" ca="1" si="0"/>
        <v>9</v>
      </c>
      <c r="BK8" s="9"/>
      <c r="BM8" s="4">
        <v>8</v>
      </c>
      <c r="BN8" s="8">
        <f t="shared" ca="1" si="21"/>
        <v>7</v>
      </c>
      <c r="BO8" s="8">
        <f t="shared" ca="1" si="22"/>
        <v>5</v>
      </c>
      <c r="BP8" s="9"/>
      <c r="BQ8" s="9"/>
      <c r="BR8" s="7"/>
      <c r="BS8" s="10">
        <f t="shared" ca="1" si="23"/>
        <v>0.81933388585723688</v>
      </c>
      <c r="BT8" s="11">
        <f t="shared" ca="1" si="24"/>
        <v>8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0.84050276920166533</v>
      </c>
      <c r="CA8" s="11">
        <f t="shared" ca="1" si="26"/>
        <v>17</v>
      </c>
      <c r="CB8" s="4"/>
      <c r="CC8" s="4">
        <v>8</v>
      </c>
      <c r="CD8" s="4">
        <v>1</v>
      </c>
      <c r="CE8" s="4">
        <v>8</v>
      </c>
      <c r="CG8" s="10">
        <f t="shared" ca="1" si="27"/>
        <v>0.89732807336292097</v>
      </c>
      <c r="CH8" s="11">
        <f t="shared" ca="1" si="28"/>
        <v>6</v>
      </c>
      <c r="CI8" s="4"/>
      <c r="CJ8" s="4">
        <v>8</v>
      </c>
      <c r="CK8" s="4">
        <v>3</v>
      </c>
      <c r="CL8" s="4">
        <v>7</v>
      </c>
      <c r="CN8" s="10">
        <f t="shared" ca="1" si="29"/>
        <v>0.38950355590745689</v>
      </c>
      <c r="CO8" s="11">
        <f t="shared" ca="1" si="30"/>
        <v>24</v>
      </c>
      <c r="CP8" s="4"/>
      <c r="CQ8" s="4">
        <v>8</v>
      </c>
      <c r="CR8" s="4">
        <v>4</v>
      </c>
      <c r="CS8" s="4">
        <v>7</v>
      </c>
    </row>
    <row r="9" spans="1:97" ht="54.95" customHeight="1" x14ac:dyDescent="0.25">
      <c r="A9" s="20"/>
      <c r="B9" s="31"/>
      <c r="C9" s="29"/>
      <c r="D9" s="29">
        <f ca="1">$AQ1</f>
        <v>1</v>
      </c>
      <c r="E9" s="29">
        <f ca="1">$AR1</f>
        <v>9</v>
      </c>
      <c r="F9" s="29" t="str">
        <f>$AS1</f>
        <v>.</v>
      </c>
      <c r="G9" s="29">
        <f ca="1">$AT1</f>
        <v>0</v>
      </c>
      <c r="H9" s="29">
        <f ca="1">$AU1</f>
        <v>0</v>
      </c>
      <c r="I9" s="30"/>
      <c r="J9" s="32"/>
      <c r="K9" s="33"/>
      <c r="L9" s="31"/>
      <c r="M9" s="29"/>
      <c r="N9" s="29">
        <f ca="1">$AQ2</f>
        <v>0</v>
      </c>
      <c r="O9" s="29">
        <f ca="1">$AR2</f>
        <v>7</v>
      </c>
      <c r="P9" s="29" t="str">
        <f>$AS2</f>
        <v>.</v>
      </c>
      <c r="Q9" s="29">
        <f ca="1">$AT2</f>
        <v>3</v>
      </c>
      <c r="R9" s="29">
        <f ca="1">$AU2</f>
        <v>1</v>
      </c>
      <c r="S9" s="30"/>
      <c r="T9" s="32"/>
      <c r="X9" s="2" t="s">
        <v>169</v>
      </c>
      <c r="Y9" s="4">
        <f t="shared" ca="1" si="1"/>
        <v>397</v>
      </c>
      <c r="Z9" s="4" t="s">
        <v>163</v>
      </c>
      <c r="AA9" s="4">
        <f t="shared" ca="1" si="2"/>
        <v>946</v>
      </c>
      <c r="AB9" s="4" t="s">
        <v>167</v>
      </c>
      <c r="AC9" s="4">
        <f t="shared" ca="1" si="3"/>
        <v>1343</v>
      </c>
      <c r="AE9" s="4">
        <f t="shared" ca="1" si="4"/>
        <v>0</v>
      </c>
      <c r="AF9" s="4">
        <f t="shared" ca="1" si="5"/>
        <v>3</v>
      </c>
      <c r="AG9" s="4" t="s">
        <v>165</v>
      </c>
      <c r="AH9" s="4">
        <f t="shared" ca="1" si="6"/>
        <v>9</v>
      </c>
      <c r="AI9" s="4">
        <f t="shared" ca="1" si="7"/>
        <v>7</v>
      </c>
      <c r="AJ9" s="4" t="s">
        <v>163</v>
      </c>
      <c r="AK9" s="4">
        <f t="shared" ca="1" si="8"/>
        <v>0</v>
      </c>
      <c r="AL9" s="4">
        <f t="shared" ca="1" si="9"/>
        <v>9</v>
      </c>
      <c r="AM9" s="4" t="s">
        <v>165</v>
      </c>
      <c r="AN9" s="4">
        <f t="shared" ca="1" si="10"/>
        <v>4</v>
      </c>
      <c r="AO9" s="4">
        <f t="shared" ca="1" si="11"/>
        <v>6</v>
      </c>
      <c r="AP9" s="4" t="s">
        <v>167</v>
      </c>
      <c r="AQ9" s="4">
        <f t="shared" ca="1" si="12"/>
        <v>1</v>
      </c>
      <c r="AR9" s="4">
        <f t="shared" ca="1" si="13"/>
        <v>3</v>
      </c>
      <c r="AS9" s="4" t="s">
        <v>165</v>
      </c>
      <c r="AT9" s="4">
        <f t="shared" ca="1" si="14"/>
        <v>4</v>
      </c>
      <c r="AU9" s="4">
        <f t="shared" ca="1" si="15"/>
        <v>3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3</v>
      </c>
      <c r="BE9" s="6">
        <f t="shared" ca="1" si="19"/>
        <v>9</v>
      </c>
      <c r="BF9" s="7"/>
      <c r="BH9" s="4">
        <v>9</v>
      </c>
      <c r="BI9" s="8">
        <f t="shared" ca="1" si="20"/>
        <v>9</v>
      </c>
      <c r="BJ9" s="8">
        <f t="shared" ca="1" si="0"/>
        <v>4</v>
      </c>
      <c r="BK9" s="9"/>
      <c r="BM9" s="4">
        <v>9</v>
      </c>
      <c r="BN9" s="8">
        <f t="shared" ca="1" si="21"/>
        <v>7</v>
      </c>
      <c r="BO9" s="8">
        <f t="shared" ca="1" si="22"/>
        <v>6</v>
      </c>
      <c r="BP9" s="9"/>
      <c r="BQ9" s="9"/>
      <c r="BR9" s="7"/>
      <c r="BS9" s="10">
        <f t="shared" ca="1" si="23"/>
        <v>0.15208085981895636</v>
      </c>
      <c r="BT9" s="11">
        <f t="shared" ca="1" si="24"/>
        <v>17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0.67746649952226257</v>
      </c>
      <c r="CA9" s="11">
        <f t="shared" ca="1" si="26"/>
        <v>27</v>
      </c>
      <c r="CB9" s="4"/>
      <c r="CC9" s="4">
        <v>9</v>
      </c>
      <c r="CD9" s="4">
        <v>1</v>
      </c>
      <c r="CE9" s="4">
        <v>9</v>
      </c>
      <c r="CG9" s="10">
        <f t="shared" ca="1" si="27"/>
        <v>0.12577355298921977</v>
      </c>
      <c r="CH9" s="11">
        <f t="shared" ca="1" si="28"/>
        <v>50</v>
      </c>
      <c r="CI9" s="4"/>
      <c r="CJ9" s="4">
        <v>9</v>
      </c>
      <c r="CK9" s="4">
        <v>3</v>
      </c>
      <c r="CL9" s="4">
        <v>8</v>
      </c>
      <c r="CN9" s="10">
        <f t="shared" ca="1" si="29"/>
        <v>0.37387261462378996</v>
      </c>
      <c r="CO9" s="11">
        <f t="shared" ca="1" si="30"/>
        <v>25</v>
      </c>
      <c r="CP9" s="4"/>
      <c r="CQ9" s="4">
        <v>9</v>
      </c>
      <c r="CR9" s="4">
        <v>4</v>
      </c>
      <c r="CS9" s="4">
        <v>8</v>
      </c>
    </row>
    <row r="10" spans="1:97" ht="9.9499999999999993" customHeight="1" x14ac:dyDescent="0.25">
      <c r="A10" s="34"/>
      <c r="B10" s="35"/>
      <c r="C10" s="35"/>
      <c r="D10" s="36"/>
      <c r="E10" s="37"/>
      <c r="F10" s="35"/>
      <c r="G10" s="35"/>
      <c r="H10" s="35"/>
      <c r="I10" s="35"/>
      <c r="J10" s="38"/>
      <c r="K10" s="34"/>
      <c r="L10" s="35"/>
      <c r="M10" s="35"/>
      <c r="N10" s="35"/>
      <c r="O10" s="35"/>
      <c r="P10" s="35"/>
      <c r="Q10" s="35"/>
      <c r="R10" s="35"/>
      <c r="S10" s="35"/>
      <c r="T10" s="38"/>
      <c r="X10" s="2" t="s">
        <v>170</v>
      </c>
      <c r="Y10" s="4">
        <f t="shared" ca="1" si="1"/>
        <v>494</v>
      </c>
      <c r="Z10" s="4" t="s">
        <v>163</v>
      </c>
      <c r="AA10" s="4">
        <f t="shared" ca="1" si="2"/>
        <v>306</v>
      </c>
      <c r="AB10" s="4" t="s">
        <v>167</v>
      </c>
      <c r="AC10" s="4">
        <f t="shared" ca="1" si="3"/>
        <v>800</v>
      </c>
      <c r="AE10" s="4">
        <f t="shared" ca="1" si="4"/>
        <v>0</v>
      </c>
      <c r="AF10" s="4">
        <f t="shared" ca="1" si="5"/>
        <v>4</v>
      </c>
      <c r="AG10" s="4" t="s">
        <v>165</v>
      </c>
      <c r="AH10" s="4">
        <f t="shared" ca="1" si="6"/>
        <v>9</v>
      </c>
      <c r="AI10" s="4">
        <f t="shared" ca="1" si="7"/>
        <v>4</v>
      </c>
      <c r="AJ10" s="4" t="s">
        <v>163</v>
      </c>
      <c r="AK10" s="4">
        <f t="shared" ca="1" si="8"/>
        <v>0</v>
      </c>
      <c r="AL10" s="4">
        <f t="shared" ca="1" si="9"/>
        <v>3</v>
      </c>
      <c r="AM10" s="4" t="s">
        <v>165</v>
      </c>
      <c r="AN10" s="4">
        <f t="shared" ca="1" si="10"/>
        <v>0</v>
      </c>
      <c r="AO10" s="4">
        <f t="shared" ca="1" si="11"/>
        <v>6</v>
      </c>
      <c r="AP10" s="4" t="s">
        <v>167</v>
      </c>
      <c r="AQ10" s="4">
        <f t="shared" ca="1" si="12"/>
        <v>0</v>
      </c>
      <c r="AR10" s="4">
        <f t="shared" ca="1" si="13"/>
        <v>8</v>
      </c>
      <c r="AS10" s="4" t="s">
        <v>165</v>
      </c>
      <c r="AT10" s="4">
        <f t="shared" ca="1" si="14"/>
        <v>0</v>
      </c>
      <c r="AU10" s="4">
        <f t="shared" ca="1" si="15"/>
        <v>0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4</v>
      </c>
      <c r="BE10" s="6">
        <f t="shared" ca="1" si="19"/>
        <v>3</v>
      </c>
      <c r="BF10" s="7"/>
      <c r="BH10" s="4">
        <v>10</v>
      </c>
      <c r="BI10" s="8">
        <f t="shared" ca="1" si="20"/>
        <v>9</v>
      </c>
      <c r="BJ10" s="8">
        <f t="shared" ca="1" si="0"/>
        <v>0</v>
      </c>
      <c r="BK10" s="9"/>
      <c r="BM10" s="4">
        <v>10</v>
      </c>
      <c r="BN10" s="8">
        <f t="shared" ca="1" si="21"/>
        <v>4</v>
      </c>
      <c r="BO10" s="8">
        <f t="shared" ca="1" si="22"/>
        <v>6</v>
      </c>
      <c r="BP10" s="9"/>
      <c r="BQ10" s="9"/>
      <c r="BR10" s="7"/>
      <c r="BS10" s="10">
        <f t="shared" ca="1" si="23"/>
        <v>0.81659966500312897</v>
      </c>
      <c r="BT10" s="11">
        <f t="shared" ca="1" si="24"/>
        <v>9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0.65839197369614122</v>
      </c>
      <c r="CA10" s="11">
        <f t="shared" ca="1" si="26"/>
        <v>30</v>
      </c>
      <c r="CB10" s="4"/>
      <c r="CC10" s="4">
        <v>10</v>
      </c>
      <c r="CD10" s="4">
        <v>2</v>
      </c>
      <c r="CE10" s="4">
        <v>1</v>
      </c>
      <c r="CG10" s="10">
        <f t="shared" ca="1" si="27"/>
        <v>0.21932060924940622</v>
      </c>
      <c r="CH10" s="11">
        <f t="shared" ca="1" si="28"/>
        <v>46</v>
      </c>
      <c r="CI10" s="4"/>
      <c r="CJ10" s="4">
        <v>10</v>
      </c>
      <c r="CK10" s="4">
        <v>3</v>
      </c>
      <c r="CL10" s="4">
        <v>9</v>
      </c>
      <c r="CN10" s="10">
        <f t="shared" ca="1" si="29"/>
        <v>0.85752907989309446</v>
      </c>
      <c r="CO10" s="11">
        <f t="shared" ca="1" si="30"/>
        <v>7</v>
      </c>
      <c r="CP10" s="4"/>
      <c r="CQ10" s="4">
        <v>10</v>
      </c>
      <c r="CR10" s="4">
        <v>4</v>
      </c>
      <c r="CS10" s="4">
        <v>9</v>
      </c>
    </row>
    <row r="11" spans="1:97" ht="19.5" customHeight="1" thickBot="1" x14ac:dyDescent="0.3">
      <c r="A11" s="39"/>
      <c r="B11" s="17"/>
      <c r="C11" s="16" t="s">
        <v>171</v>
      </c>
      <c r="D11" s="40"/>
      <c r="E11" s="18"/>
      <c r="F11" s="17"/>
      <c r="G11" s="17"/>
      <c r="H11" s="17"/>
      <c r="I11" s="17"/>
      <c r="J11" s="19"/>
      <c r="K11" s="39"/>
      <c r="L11" s="17"/>
      <c r="M11" s="16" t="s">
        <v>172</v>
      </c>
      <c r="N11" s="17"/>
      <c r="O11" s="17"/>
      <c r="P11" s="17"/>
      <c r="Q11" s="17"/>
      <c r="R11" s="17"/>
      <c r="S11" s="17"/>
      <c r="T11" s="19"/>
      <c r="X11" s="2" t="s">
        <v>173</v>
      </c>
      <c r="Y11" s="4">
        <f t="shared" ca="1" si="1"/>
        <v>164</v>
      </c>
      <c r="Z11" s="4" t="s">
        <v>163</v>
      </c>
      <c r="AA11" s="4">
        <f t="shared" ca="1" si="2"/>
        <v>898</v>
      </c>
      <c r="AB11" s="4" t="s">
        <v>167</v>
      </c>
      <c r="AC11" s="4">
        <f t="shared" ca="1" si="3"/>
        <v>1062</v>
      </c>
      <c r="AE11" s="4">
        <f t="shared" ca="1" si="4"/>
        <v>0</v>
      </c>
      <c r="AF11" s="4">
        <f t="shared" ca="1" si="5"/>
        <v>1</v>
      </c>
      <c r="AG11" s="4" t="s">
        <v>165</v>
      </c>
      <c r="AH11" s="4">
        <f t="shared" ca="1" si="6"/>
        <v>6</v>
      </c>
      <c r="AI11" s="4">
        <f t="shared" ca="1" si="7"/>
        <v>4</v>
      </c>
      <c r="AJ11" s="4" t="s">
        <v>163</v>
      </c>
      <c r="AK11" s="4">
        <f t="shared" ca="1" si="8"/>
        <v>0</v>
      </c>
      <c r="AL11" s="4">
        <f t="shared" ca="1" si="9"/>
        <v>8</v>
      </c>
      <c r="AM11" s="4" t="s">
        <v>165</v>
      </c>
      <c r="AN11" s="4">
        <f t="shared" ca="1" si="10"/>
        <v>9</v>
      </c>
      <c r="AO11" s="4">
        <f t="shared" ca="1" si="11"/>
        <v>8</v>
      </c>
      <c r="AP11" s="4" t="s">
        <v>167</v>
      </c>
      <c r="AQ11" s="4">
        <f t="shared" ca="1" si="12"/>
        <v>1</v>
      </c>
      <c r="AR11" s="4">
        <f t="shared" ca="1" si="13"/>
        <v>0</v>
      </c>
      <c r="AS11" s="4" t="s">
        <v>165</v>
      </c>
      <c r="AT11" s="4">
        <f t="shared" ca="1" si="14"/>
        <v>6</v>
      </c>
      <c r="AU11" s="4">
        <f t="shared" ca="1" si="15"/>
        <v>2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1</v>
      </c>
      <c r="BE11" s="6">
        <f t="shared" ca="1" si="19"/>
        <v>8</v>
      </c>
      <c r="BF11" s="7"/>
      <c r="BH11" s="4">
        <v>11</v>
      </c>
      <c r="BI11" s="8">
        <f t="shared" ca="1" si="20"/>
        <v>6</v>
      </c>
      <c r="BJ11" s="8">
        <f t="shared" ca="1" si="0"/>
        <v>9</v>
      </c>
      <c r="BK11" s="9"/>
      <c r="BM11" s="4">
        <v>11</v>
      </c>
      <c r="BN11" s="8">
        <f t="shared" ca="1" si="21"/>
        <v>4</v>
      </c>
      <c r="BO11" s="8">
        <f t="shared" ca="1" si="22"/>
        <v>8</v>
      </c>
      <c r="BP11" s="9"/>
      <c r="BQ11" s="9"/>
      <c r="BR11" s="7"/>
      <c r="BS11" s="10">
        <f t="shared" ca="1" si="23"/>
        <v>0.55579797131792474</v>
      </c>
      <c r="BT11" s="11">
        <f t="shared" ca="1" si="24"/>
        <v>14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0.89148373412720605</v>
      </c>
      <c r="CA11" s="11">
        <f t="shared" ca="1" si="26"/>
        <v>8</v>
      </c>
      <c r="CB11" s="4"/>
      <c r="CC11" s="4">
        <v>11</v>
      </c>
      <c r="CD11" s="4">
        <v>2</v>
      </c>
      <c r="CE11" s="4">
        <v>2</v>
      </c>
      <c r="CG11" s="10">
        <f t="shared" ca="1" si="27"/>
        <v>0.52446981359783185</v>
      </c>
      <c r="CH11" s="11">
        <f t="shared" ca="1" si="28"/>
        <v>28</v>
      </c>
      <c r="CI11" s="4"/>
      <c r="CJ11" s="4">
        <v>11</v>
      </c>
      <c r="CK11" s="4">
        <v>4</v>
      </c>
      <c r="CL11" s="4">
        <v>5</v>
      </c>
      <c r="CN11" s="10">
        <f t="shared" ca="1" si="29"/>
        <v>0.82839354888639949</v>
      </c>
      <c r="CO11" s="11">
        <f t="shared" ca="1" si="30"/>
        <v>9</v>
      </c>
      <c r="CP11" s="4"/>
      <c r="CQ11" s="4">
        <v>11</v>
      </c>
      <c r="CR11" s="4">
        <v>5</v>
      </c>
      <c r="CS11" s="4">
        <v>5</v>
      </c>
    </row>
    <row r="12" spans="1:97" ht="45.95" customHeight="1" thickBot="1" x14ac:dyDescent="0.3">
      <c r="A12" s="24"/>
      <c r="B12" s="25"/>
      <c r="C12" s="67" t="str">
        <f ca="1">$Y3/100&amp;$Z3&amp;$AA3/100&amp;$AB3</f>
        <v>5.48＋4.92＝</v>
      </c>
      <c r="D12" s="68"/>
      <c r="E12" s="68"/>
      <c r="F12" s="68"/>
      <c r="G12" s="78">
        <f ca="1">$AC3/100</f>
        <v>10.4</v>
      </c>
      <c r="H12" s="79"/>
      <c r="I12" s="21"/>
      <c r="J12" s="22"/>
      <c r="K12" s="20"/>
      <c r="L12" s="13"/>
      <c r="M12" s="67" t="str">
        <f ca="1">$Y4/100&amp;$Z4&amp;$AA4/100&amp;$AB4</f>
        <v>4.87＋6.99＝</v>
      </c>
      <c r="N12" s="68"/>
      <c r="O12" s="68"/>
      <c r="P12" s="68"/>
      <c r="Q12" s="78">
        <f ca="1">$AC4/100</f>
        <v>11.86</v>
      </c>
      <c r="R12" s="79"/>
      <c r="S12" s="21"/>
      <c r="T12" s="23"/>
      <c r="X12" s="2" t="s">
        <v>175</v>
      </c>
      <c r="Y12" s="4">
        <f t="shared" ca="1" si="1"/>
        <v>513</v>
      </c>
      <c r="Z12" s="4" t="s">
        <v>163</v>
      </c>
      <c r="AA12" s="4">
        <f t="shared" ca="1" si="2"/>
        <v>987</v>
      </c>
      <c r="AB12" s="4" t="s">
        <v>167</v>
      </c>
      <c r="AC12" s="4">
        <f t="shared" ca="1" si="3"/>
        <v>1500</v>
      </c>
      <c r="AE12" s="4">
        <f t="shared" ca="1" si="4"/>
        <v>0</v>
      </c>
      <c r="AF12" s="4">
        <f t="shared" ca="1" si="5"/>
        <v>5</v>
      </c>
      <c r="AG12" s="4" t="s">
        <v>165</v>
      </c>
      <c r="AH12" s="4">
        <f t="shared" ca="1" si="6"/>
        <v>1</v>
      </c>
      <c r="AI12" s="4">
        <f t="shared" ca="1" si="7"/>
        <v>3</v>
      </c>
      <c r="AJ12" s="4" t="s">
        <v>163</v>
      </c>
      <c r="AK12" s="4">
        <f t="shared" ca="1" si="8"/>
        <v>0</v>
      </c>
      <c r="AL12" s="4">
        <f t="shared" ca="1" si="9"/>
        <v>9</v>
      </c>
      <c r="AM12" s="4" t="s">
        <v>165</v>
      </c>
      <c r="AN12" s="4">
        <f t="shared" ca="1" si="10"/>
        <v>8</v>
      </c>
      <c r="AO12" s="4">
        <f t="shared" ca="1" si="11"/>
        <v>7</v>
      </c>
      <c r="AP12" s="4" t="s">
        <v>167</v>
      </c>
      <c r="AQ12" s="4">
        <f t="shared" ca="1" si="12"/>
        <v>1</v>
      </c>
      <c r="AR12" s="4">
        <f t="shared" ca="1" si="13"/>
        <v>5</v>
      </c>
      <c r="AS12" s="4" t="s">
        <v>165</v>
      </c>
      <c r="AT12" s="4">
        <f t="shared" ca="1" si="14"/>
        <v>0</v>
      </c>
      <c r="AU12" s="4">
        <f t="shared" ca="1" si="15"/>
        <v>0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5</v>
      </c>
      <c r="BE12" s="6">
        <f t="shared" ca="1" si="19"/>
        <v>9</v>
      </c>
      <c r="BF12" s="7"/>
      <c r="BH12" s="4">
        <v>12</v>
      </c>
      <c r="BI12" s="8">
        <f t="shared" ca="1" si="20"/>
        <v>1</v>
      </c>
      <c r="BJ12" s="8">
        <f t="shared" ca="1" si="0"/>
        <v>8</v>
      </c>
      <c r="BK12" s="9"/>
      <c r="BM12" s="4">
        <v>12</v>
      </c>
      <c r="BN12" s="8">
        <f t="shared" ca="1" si="21"/>
        <v>3</v>
      </c>
      <c r="BO12" s="8">
        <f t="shared" ca="1" si="22"/>
        <v>7</v>
      </c>
      <c r="BP12" s="9"/>
      <c r="BQ12" s="9"/>
      <c r="BR12" s="7"/>
      <c r="BS12" s="10">
        <f t="shared" ca="1" si="23"/>
        <v>0.98232529130783941</v>
      </c>
      <c r="BT12" s="11">
        <f t="shared" ca="1" si="24"/>
        <v>2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0.49161674018367707</v>
      </c>
      <c r="CA12" s="11">
        <f t="shared" ca="1" si="26"/>
        <v>45</v>
      </c>
      <c r="CB12" s="4"/>
      <c r="CC12" s="4">
        <v>12</v>
      </c>
      <c r="CD12" s="4">
        <v>2</v>
      </c>
      <c r="CE12" s="4">
        <v>3</v>
      </c>
      <c r="CG12" s="10">
        <f t="shared" ca="1" si="27"/>
        <v>0.977041372580565</v>
      </c>
      <c r="CH12" s="11">
        <f t="shared" ca="1" si="28"/>
        <v>2</v>
      </c>
      <c r="CI12" s="4"/>
      <c r="CJ12" s="4">
        <v>12</v>
      </c>
      <c r="CK12" s="4">
        <v>4</v>
      </c>
      <c r="CL12" s="4">
        <v>6</v>
      </c>
      <c r="CN12" s="10">
        <f t="shared" ca="1" si="29"/>
        <v>0.87907191840129428</v>
      </c>
      <c r="CO12" s="11">
        <f t="shared" ca="1" si="30"/>
        <v>4</v>
      </c>
      <c r="CP12" s="4"/>
      <c r="CQ12" s="4">
        <v>12</v>
      </c>
      <c r="CR12" s="4">
        <v>5</v>
      </c>
      <c r="CS12" s="4">
        <v>6</v>
      </c>
    </row>
    <row r="13" spans="1:97" ht="9.9499999999999993" customHeight="1" x14ac:dyDescent="0.25">
      <c r="A13" s="20"/>
      <c r="B13" s="13"/>
      <c r="C13" s="41"/>
      <c r="D13" s="42"/>
      <c r="E13" s="43"/>
      <c r="F13" s="13"/>
      <c r="G13" s="13"/>
      <c r="H13" s="13"/>
      <c r="I13" s="13"/>
      <c r="J13" s="28"/>
      <c r="K13" s="20"/>
      <c r="L13" s="13"/>
      <c r="M13" s="41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0.2816260729127481</v>
      </c>
      <c r="BT13" s="11">
        <f t="shared" ca="1" si="24"/>
        <v>16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0.51600554235823082</v>
      </c>
      <c r="CA13" s="11">
        <f t="shared" ca="1" si="26"/>
        <v>43</v>
      </c>
      <c r="CB13" s="4"/>
      <c r="CC13" s="4">
        <v>13</v>
      </c>
      <c r="CD13" s="4">
        <v>2</v>
      </c>
      <c r="CE13" s="4">
        <v>4</v>
      </c>
      <c r="CG13" s="10">
        <f t="shared" ca="1" si="27"/>
        <v>0.45016979009623226</v>
      </c>
      <c r="CH13" s="11">
        <f t="shared" ca="1" si="28"/>
        <v>36</v>
      </c>
      <c r="CI13" s="4"/>
      <c r="CJ13" s="4">
        <v>13</v>
      </c>
      <c r="CK13" s="4">
        <v>4</v>
      </c>
      <c r="CL13" s="4">
        <v>7</v>
      </c>
      <c r="CN13" s="10">
        <f t="shared" ca="1" si="29"/>
        <v>0.64264302724601796</v>
      </c>
      <c r="CO13" s="11">
        <f t="shared" ca="1" si="30"/>
        <v>14</v>
      </c>
      <c r="CP13" s="4"/>
      <c r="CQ13" s="4">
        <v>13</v>
      </c>
      <c r="CR13" s="4">
        <v>5</v>
      </c>
      <c r="CS13" s="4">
        <v>7</v>
      </c>
    </row>
    <row r="14" spans="1:97" ht="54.95" customHeight="1" x14ac:dyDescent="0.25">
      <c r="A14" s="20"/>
      <c r="B14" s="13"/>
      <c r="C14" s="29"/>
      <c r="D14" s="29">
        <f ca="1">$AY3</f>
        <v>0</v>
      </c>
      <c r="E14" s="29">
        <f ca="1">$BD3</f>
        <v>5</v>
      </c>
      <c r="F14" s="29" t="str">
        <f ca="1">IF(AND(G14=0,H14=0),"",".")</f>
        <v>.</v>
      </c>
      <c r="G14" s="29">
        <f ca="1">$BI3</f>
        <v>4</v>
      </c>
      <c r="H14" s="29">
        <f ca="1">$BN3</f>
        <v>8</v>
      </c>
      <c r="I14" s="30"/>
      <c r="J14" s="28"/>
      <c r="K14" s="20"/>
      <c r="L14" s="13"/>
      <c r="M14" s="29"/>
      <c r="N14" s="29">
        <f ca="1">$AY4</f>
        <v>0</v>
      </c>
      <c r="O14" s="29">
        <f ca="1">$BD4</f>
        <v>4</v>
      </c>
      <c r="P14" s="29" t="str">
        <f ca="1">IF(AND(Q14=0,R14=0),"",".")</f>
        <v>.</v>
      </c>
      <c r="Q14" s="29">
        <f ca="1">$BI4</f>
        <v>8</v>
      </c>
      <c r="R14" s="29">
        <f ca="1">$BN4</f>
        <v>7</v>
      </c>
      <c r="S14" s="30"/>
      <c r="T14" s="28"/>
      <c r="Y14" s="4"/>
      <c r="Z14" s="4"/>
      <c r="AA14" s="4"/>
      <c r="AB14" s="4"/>
      <c r="AC14" s="4"/>
      <c r="AT14" s="44"/>
      <c r="AU14" s="44"/>
      <c r="BS14" s="10">
        <f t="shared" ca="1" si="23"/>
        <v>0.6866270980978445</v>
      </c>
      <c r="BT14" s="11">
        <f t="shared" ca="1" si="24"/>
        <v>11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0.21008044381178514</v>
      </c>
      <c r="CA14" s="11">
        <f t="shared" ca="1" si="26"/>
        <v>66</v>
      </c>
      <c r="CB14" s="4"/>
      <c r="CC14" s="4">
        <v>14</v>
      </c>
      <c r="CD14" s="4">
        <v>2</v>
      </c>
      <c r="CE14" s="4">
        <v>5</v>
      </c>
      <c r="CG14" s="10">
        <f t="shared" ca="1" si="27"/>
        <v>0.50031412936312791</v>
      </c>
      <c r="CH14" s="11">
        <f t="shared" ca="1" si="28"/>
        <v>32</v>
      </c>
      <c r="CI14" s="4"/>
      <c r="CJ14" s="4">
        <v>14</v>
      </c>
      <c r="CK14" s="4">
        <v>4</v>
      </c>
      <c r="CL14" s="4">
        <v>8</v>
      </c>
      <c r="CN14" s="10">
        <f t="shared" ca="1" si="29"/>
        <v>0.52990816573096866</v>
      </c>
      <c r="CO14" s="11">
        <f t="shared" ca="1" si="30"/>
        <v>18</v>
      </c>
      <c r="CP14" s="4"/>
      <c r="CQ14" s="4">
        <v>14</v>
      </c>
      <c r="CR14" s="4">
        <v>5</v>
      </c>
      <c r="CS14" s="4">
        <v>8</v>
      </c>
    </row>
    <row r="15" spans="1:97" ht="54.95" customHeight="1" x14ac:dyDescent="0.25">
      <c r="A15" s="20"/>
      <c r="B15" s="13"/>
      <c r="C15" s="29" t="str">
        <f ca="1">IF(AND($AZ3=0,$AY3=0),"","＋")</f>
        <v/>
      </c>
      <c r="D15" s="29" t="str">
        <f ca="1">IF(AND($AZ3=0,$AY3=0),"＋",$AZ3)</f>
        <v>＋</v>
      </c>
      <c r="E15" s="29">
        <f ca="1">$BE3</f>
        <v>4</v>
      </c>
      <c r="F15" s="29" t="str">
        <f ca="1">IF(AND(G15=0,H15=0),"",".")</f>
        <v>.</v>
      </c>
      <c r="G15" s="29">
        <f ca="1">$BJ3</f>
        <v>9</v>
      </c>
      <c r="H15" s="29">
        <f ca="1">$BO3</f>
        <v>2</v>
      </c>
      <c r="I15" s="30"/>
      <c r="J15" s="28"/>
      <c r="K15" s="20"/>
      <c r="L15" s="13"/>
      <c r="M15" s="29" t="str">
        <f ca="1">IF(AND($AZ4=0,$AY4=0),"","＋")</f>
        <v/>
      </c>
      <c r="N15" s="29" t="str">
        <f ca="1">IF(AND($AZ4=0,$AY4=0),"＋",$AZ4)</f>
        <v>＋</v>
      </c>
      <c r="O15" s="29">
        <f ca="1">$BE4</f>
        <v>6</v>
      </c>
      <c r="P15" s="29" t="str">
        <f ca="1">IF(AND(Q15=0,R15=0),"",".")</f>
        <v>.</v>
      </c>
      <c r="Q15" s="29">
        <f ca="1">$BJ4</f>
        <v>9</v>
      </c>
      <c r="R15" s="29">
        <f ca="1">$BO4</f>
        <v>9</v>
      </c>
      <c r="S15" s="30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7.3139184619082087E-2</v>
      </c>
      <c r="BT15" s="11">
        <f t="shared" ca="1" si="24"/>
        <v>18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0.27259778526952072</v>
      </c>
      <c r="CA15" s="11">
        <f t="shared" ca="1" si="26"/>
        <v>58</v>
      </c>
      <c r="CB15" s="4"/>
      <c r="CC15" s="4">
        <v>15</v>
      </c>
      <c r="CD15" s="4">
        <v>2</v>
      </c>
      <c r="CE15" s="4">
        <v>6</v>
      </c>
      <c r="CG15" s="10">
        <f t="shared" ca="1" si="27"/>
        <v>0.96154421770057108</v>
      </c>
      <c r="CH15" s="11">
        <f t="shared" ca="1" si="28"/>
        <v>4</v>
      </c>
      <c r="CI15" s="4"/>
      <c r="CJ15" s="4">
        <v>15</v>
      </c>
      <c r="CK15" s="4">
        <v>4</v>
      </c>
      <c r="CL15" s="4">
        <v>9</v>
      </c>
      <c r="CN15" s="10">
        <f t="shared" ca="1" si="29"/>
        <v>0.33040159423067117</v>
      </c>
      <c r="CO15" s="11">
        <f t="shared" ca="1" si="30"/>
        <v>31</v>
      </c>
      <c r="CP15" s="4"/>
      <c r="CQ15" s="4">
        <v>15</v>
      </c>
      <c r="CR15" s="4">
        <v>5</v>
      </c>
      <c r="CS15" s="4">
        <v>9</v>
      </c>
    </row>
    <row r="16" spans="1:97" ht="54.95" customHeight="1" x14ac:dyDescent="0.25">
      <c r="A16" s="20"/>
      <c r="B16" s="13"/>
      <c r="C16" s="29"/>
      <c r="D16" s="29">
        <f ca="1">$AQ3</f>
        <v>1</v>
      </c>
      <c r="E16" s="29">
        <f ca="1">$AR3</f>
        <v>0</v>
      </c>
      <c r="F16" s="29" t="str">
        <f>$AS3</f>
        <v>.</v>
      </c>
      <c r="G16" s="29">
        <f ca="1">$AT3</f>
        <v>4</v>
      </c>
      <c r="H16" s="29">
        <f ca="1">$AU3</f>
        <v>0</v>
      </c>
      <c r="I16" s="30"/>
      <c r="J16" s="32"/>
      <c r="K16" s="33"/>
      <c r="L16" s="31"/>
      <c r="M16" s="29"/>
      <c r="N16" s="29">
        <f ca="1">$AQ4</f>
        <v>1</v>
      </c>
      <c r="O16" s="29">
        <f ca="1">$AR4</f>
        <v>1</v>
      </c>
      <c r="P16" s="29" t="str">
        <f>$AS4</f>
        <v>.</v>
      </c>
      <c r="Q16" s="29">
        <f ca="1">$AT4</f>
        <v>8</v>
      </c>
      <c r="R16" s="29">
        <f ca="1">$AU4</f>
        <v>6</v>
      </c>
      <c r="S16" s="30"/>
      <c r="T16" s="32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0.84537392905977993</v>
      </c>
      <c r="BT16" s="11">
        <f t="shared" ca="1" si="24"/>
        <v>7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0.73493271767230528</v>
      </c>
      <c r="CA16" s="11">
        <f t="shared" ca="1" si="26"/>
        <v>24</v>
      </c>
      <c r="CB16" s="4"/>
      <c r="CC16" s="4">
        <v>16</v>
      </c>
      <c r="CD16" s="4">
        <v>2</v>
      </c>
      <c r="CE16" s="4">
        <v>7</v>
      </c>
      <c r="CG16" s="10">
        <f t="shared" ca="1" si="27"/>
        <v>0.5082997456471362</v>
      </c>
      <c r="CH16" s="11">
        <f t="shared" ca="1" si="28"/>
        <v>30</v>
      </c>
      <c r="CI16" s="4"/>
      <c r="CJ16" s="4">
        <v>16</v>
      </c>
      <c r="CK16" s="4">
        <v>5</v>
      </c>
      <c r="CL16" s="4">
        <v>4</v>
      </c>
      <c r="CN16" s="10">
        <f t="shared" ca="1" si="29"/>
        <v>0.13419078322236422</v>
      </c>
      <c r="CO16" s="11">
        <f t="shared" ca="1" si="30"/>
        <v>38</v>
      </c>
      <c r="CP16" s="4"/>
      <c r="CQ16" s="4">
        <v>16</v>
      </c>
      <c r="CR16" s="4">
        <v>6</v>
      </c>
      <c r="CS16" s="4">
        <v>4</v>
      </c>
    </row>
    <row r="17" spans="1:97" ht="9.9499999999999993" customHeight="1" x14ac:dyDescent="0.25">
      <c r="A17" s="34"/>
      <c r="B17" s="35"/>
      <c r="C17" s="35"/>
      <c r="D17" s="36"/>
      <c r="E17" s="37"/>
      <c r="F17" s="35"/>
      <c r="G17" s="35"/>
      <c r="H17" s="35"/>
      <c r="I17" s="35"/>
      <c r="J17" s="38"/>
      <c r="K17" s="34"/>
      <c r="L17" s="35"/>
      <c r="M17" s="35"/>
      <c r="N17" s="35"/>
      <c r="O17" s="35"/>
      <c r="P17" s="35"/>
      <c r="Q17" s="35"/>
      <c r="R17" s="35"/>
      <c r="S17" s="35"/>
      <c r="T17" s="38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0.43474442681246561</v>
      </c>
      <c r="BT17" s="11">
        <f t="shared" ca="1" si="24"/>
        <v>15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0.22467144385322324</v>
      </c>
      <c r="CA17" s="11">
        <f t="shared" ca="1" si="26"/>
        <v>65</v>
      </c>
      <c r="CB17" s="4"/>
      <c r="CC17" s="4">
        <v>17</v>
      </c>
      <c r="CD17" s="4">
        <v>2</v>
      </c>
      <c r="CE17" s="4">
        <v>8</v>
      </c>
      <c r="CG17" s="10">
        <f t="shared" ca="1" si="27"/>
        <v>0.86297773372051723</v>
      </c>
      <c r="CH17" s="11">
        <f t="shared" ca="1" si="28"/>
        <v>9</v>
      </c>
      <c r="CI17" s="4"/>
      <c r="CJ17" s="4">
        <v>17</v>
      </c>
      <c r="CK17" s="4">
        <v>5</v>
      </c>
      <c r="CL17" s="4">
        <v>5</v>
      </c>
      <c r="CN17" s="10">
        <f t="shared" ca="1" si="29"/>
        <v>0.52791828971331167</v>
      </c>
      <c r="CO17" s="11">
        <f t="shared" ca="1" si="30"/>
        <v>19</v>
      </c>
      <c r="CP17" s="4"/>
      <c r="CQ17" s="4">
        <v>17</v>
      </c>
      <c r="CR17" s="4">
        <v>6</v>
      </c>
      <c r="CS17" s="4">
        <v>5</v>
      </c>
    </row>
    <row r="18" spans="1:97" ht="19.5" customHeight="1" thickBot="1" x14ac:dyDescent="0.3">
      <c r="A18" s="39"/>
      <c r="B18" s="17"/>
      <c r="C18" s="16" t="s">
        <v>117</v>
      </c>
      <c r="D18" s="40"/>
      <c r="E18" s="18"/>
      <c r="F18" s="17"/>
      <c r="G18" s="17"/>
      <c r="H18" s="17"/>
      <c r="I18" s="17"/>
      <c r="J18" s="19"/>
      <c r="K18" s="39"/>
      <c r="L18" s="17"/>
      <c r="M18" s="16" t="s">
        <v>176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0.73202857105620078</v>
      </c>
      <c r="BT18" s="11">
        <f t="shared" ca="1" si="24"/>
        <v>10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0.46724934973055354</v>
      </c>
      <c r="CA18" s="11">
        <f t="shared" ca="1" si="26"/>
        <v>47</v>
      </c>
      <c r="CB18" s="4"/>
      <c r="CC18" s="4">
        <v>18</v>
      </c>
      <c r="CD18" s="4">
        <v>2</v>
      </c>
      <c r="CE18" s="4">
        <v>9</v>
      </c>
      <c r="CG18" s="10">
        <f t="shared" ca="1" si="27"/>
        <v>0.96981601643583737</v>
      </c>
      <c r="CH18" s="11">
        <f t="shared" ca="1" si="28"/>
        <v>3</v>
      </c>
      <c r="CI18" s="4"/>
      <c r="CJ18" s="4">
        <v>18</v>
      </c>
      <c r="CK18" s="4">
        <v>5</v>
      </c>
      <c r="CL18" s="4">
        <v>6</v>
      </c>
      <c r="CN18" s="10">
        <f t="shared" ca="1" si="29"/>
        <v>0.75955889028559365</v>
      </c>
      <c r="CO18" s="11">
        <f t="shared" ca="1" si="30"/>
        <v>11</v>
      </c>
      <c r="CP18" s="4"/>
      <c r="CQ18" s="4">
        <v>18</v>
      </c>
      <c r="CR18" s="4">
        <v>6</v>
      </c>
      <c r="CS18" s="4">
        <v>6</v>
      </c>
    </row>
    <row r="19" spans="1:97" ht="45.95" customHeight="1" thickBot="1" x14ac:dyDescent="0.3">
      <c r="A19" s="24"/>
      <c r="B19" s="25"/>
      <c r="C19" s="67" t="str">
        <f ca="1">$Y5/100&amp;$Z5&amp;$AA5/100&amp;$AB5</f>
        <v>8.73＋4.49＝</v>
      </c>
      <c r="D19" s="68"/>
      <c r="E19" s="68"/>
      <c r="F19" s="68"/>
      <c r="G19" s="78">
        <f ca="1">$AC5/100</f>
        <v>13.22</v>
      </c>
      <c r="H19" s="79"/>
      <c r="I19" s="21"/>
      <c r="J19" s="22"/>
      <c r="K19" s="20"/>
      <c r="L19" s="13"/>
      <c r="M19" s="67" t="str">
        <f ca="1">$Y6/100&amp;$Z6&amp;$AA6/100&amp;$AB6</f>
        <v>3.52＋8.98＝</v>
      </c>
      <c r="N19" s="68"/>
      <c r="O19" s="68"/>
      <c r="P19" s="68"/>
      <c r="Q19" s="78">
        <f ca="1">$AC6/100</f>
        <v>12.5</v>
      </c>
      <c r="R19" s="79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0.58030884540345307</v>
      </c>
      <c r="CA19" s="11">
        <f t="shared" ca="1" si="26"/>
        <v>36</v>
      </c>
      <c r="CB19" s="4"/>
      <c r="CC19" s="4">
        <v>19</v>
      </c>
      <c r="CD19" s="4">
        <v>3</v>
      </c>
      <c r="CE19" s="4">
        <v>1</v>
      </c>
      <c r="CG19" s="10">
        <f t="shared" ca="1" si="27"/>
        <v>0.55214929293248016</v>
      </c>
      <c r="CH19" s="11">
        <f t="shared" ca="1" si="28"/>
        <v>24</v>
      </c>
      <c r="CI19" s="4"/>
      <c r="CJ19" s="4">
        <v>19</v>
      </c>
      <c r="CK19" s="4">
        <v>5</v>
      </c>
      <c r="CL19" s="4">
        <v>7</v>
      </c>
      <c r="CN19" s="10">
        <f t="shared" ca="1" si="29"/>
        <v>0.36340594723053532</v>
      </c>
      <c r="CO19" s="11">
        <f t="shared" ca="1" si="30"/>
        <v>26</v>
      </c>
      <c r="CP19" s="4"/>
      <c r="CQ19" s="4">
        <v>19</v>
      </c>
      <c r="CR19" s="4">
        <v>6</v>
      </c>
      <c r="CS19" s="4">
        <v>7</v>
      </c>
    </row>
    <row r="20" spans="1:97" ht="9.9499999999999993" customHeight="1" x14ac:dyDescent="0.25">
      <c r="A20" s="20"/>
      <c r="B20" s="13"/>
      <c r="C20" s="41"/>
      <c r="D20" s="42"/>
      <c r="E20" s="43"/>
      <c r="F20" s="13"/>
      <c r="G20" s="13"/>
      <c r="H20" s="13"/>
      <c r="I20" s="13"/>
      <c r="J20" s="28"/>
      <c r="K20" s="20"/>
      <c r="L20" s="13"/>
      <c r="M20" s="41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1.4225743044507078E-2</v>
      </c>
      <c r="CA20" s="11">
        <f t="shared" ca="1" si="26"/>
        <v>79</v>
      </c>
      <c r="CB20" s="4"/>
      <c r="CC20" s="4">
        <v>20</v>
      </c>
      <c r="CD20" s="4">
        <v>3</v>
      </c>
      <c r="CE20" s="4">
        <v>2</v>
      </c>
      <c r="CG20" s="10">
        <f t="shared" ca="1" si="27"/>
        <v>0.37562096088388419</v>
      </c>
      <c r="CH20" s="11">
        <f t="shared" ca="1" si="28"/>
        <v>39</v>
      </c>
      <c r="CI20" s="4"/>
      <c r="CJ20" s="4">
        <v>20</v>
      </c>
      <c r="CK20" s="4">
        <v>5</v>
      </c>
      <c r="CL20" s="4">
        <v>8</v>
      </c>
      <c r="CN20" s="10">
        <f t="shared" ca="1" si="29"/>
        <v>0.36121911590723998</v>
      </c>
      <c r="CO20" s="11">
        <f t="shared" ca="1" si="30"/>
        <v>27</v>
      </c>
      <c r="CP20" s="4"/>
      <c r="CQ20" s="4">
        <v>20</v>
      </c>
      <c r="CR20" s="4">
        <v>6</v>
      </c>
      <c r="CS20" s="4">
        <v>8</v>
      </c>
    </row>
    <row r="21" spans="1:97" ht="54.95" customHeight="1" x14ac:dyDescent="0.25">
      <c r="A21" s="20"/>
      <c r="B21" s="13"/>
      <c r="C21" s="29"/>
      <c r="D21" s="29">
        <f ca="1">$AY5</f>
        <v>0</v>
      </c>
      <c r="E21" s="29">
        <f ca="1">$BD5</f>
        <v>8</v>
      </c>
      <c r="F21" s="29" t="str">
        <f ca="1">IF(AND(G21=0,H21=0),"",".")</f>
        <v>.</v>
      </c>
      <c r="G21" s="29">
        <f ca="1">$BI5</f>
        <v>7</v>
      </c>
      <c r="H21" s="29">
        <f ca="1">$BN5</f>
        <v>3</v>
      </c>
      <c r="I21" s="30"/>
      <c r="J21" s="28"/>
      <c r="K21" s="20"/>
      <c r="L21" s="13"/>
      <c r="M21" s="29"/>
      <c r="N21" s="29">
        <f ca="1">$AY6</f>
        <v>0</v>
      </c>
      <c r="O21" s="29">
        <f ca="1">$BD6</f>
        <v>3</v>
      </c>
      <c r="P21" s="29" t="str">
        <f ca="1">IF(AND(Q21=0,R21=0),"",".")</f>
        <v>.</v>
      </c>
      <c r="Q21" s="29">
        <f ca="1">$BI6</f>
        <v>5</v>
      </c>
      <c r="R21" s="29">
        <f ca="1">$BN6</f>
        <v>2</v>
      </c>
      <c r="S21" s="30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0.88571394590721808</v>
      </c>
      <c r="CA21" s="11">
        <f t="shared" ca="1" si="26"/>
        <v>9</v>
      </c>
      <c r="CB21" s="4"/>
      <c r="CC21" s="4">
        <v>21</v>
      </c>
      <c r="CD21" s="4">
        <v>3</v>
      </c>
      <c r="CE21" s="4">
        <v>3</v>
      </c>
      <c r="CG21" s="10">
        <f t="shared" ca="1" si="27"/>
        <v>0.54288998304956493</v>
      </c>
      <c r="CH21" s="11">
        <f t="shared" ca="1" si="28"/>
        <v>25</v>
      </c>
      <c r="CI21" s="4"/>
      <c r="CJ21" s="4">
        <v>21</v>
      </c>
      <c r="CK21" s="4">
        <v>5</v>
      </c>
      <c r="CL21" s="4">
        <v>9</v>
      </c>
      <c r="CN21" s="10">
        <f t="shared" ca="1" si="29"/>
        <v>0.50860692555977405</v>
      </c>
      <c r="CO21" s="11">
        <f t="shared" ca="1" si="30"/>
        <v>20</v>
      </c>
      <c r="CP21" s="4"/>
      <c r="CQ21" s="4">
        <v>21</v>
      </c>
      <c r="CR21" s="4">
        <v>6</v>
      </c>
      <c r="CS21" s="4">
        <v>9</v>
      </c>
    </row>
    <row r="22" spans="1:97" ht="54.95" customHeight="1" x14ac:dyDescent="0.25">
      <c r="A22" s="20"/>
      <c r="B22" s="13"/>
      <c r="C22" s="29" t="str">
        <f ca="1">IF(AND($AZ5=0,$AY5=0),"","＋")</f>
        <v/>
      </c>
      <c r="D22" s="29" t="str">
        <f ca="1">IF(AND($AZ5=0,$AY5=0),"＋",$AZ5)</f>
        <v>＋</v>
      </c>
      <c r="E22" s="29">
        <f ca="1">$BE5</f>
        <v>4</v>
      </c>
      <c r="F22" s="29" t="str">
        <f ca="1">IF(AND(G22=0,H22=0),"",".")</f>
        <v>.</v>
      </c>
      <c r="G22" s="29">
        <f ca="1">$BJ5</f>
        <v>4</v>
      </c>
      <c r="H22" s="29">
        <f ca="1">$BO5</f>
        <v>9</v>
      </c>
      <c r="I22" s="30"/>
      <c r="J22" s="28"/>
      <c r="K22" s="20"/>
      <c r="L22" s="13"/>
      <c r="M22" s="29" t="str">
        <f ca="1">IF(AND($AZ6=0,$AY6=0),"","＋")</f>
        <v/>
      </c>
      <c r="N22" s="29" t="str">
        <f ca="1">IF(AND($AZ6=0,$AY6=0),"＋",$AZ6)</f>
        <v>＋</v>
      </c>
      <c r="O22" s="29">
        <f ca="1">$BE6</f>
        <v>8</v>
      </c>
      <c r="P22" s="29" t="str">
        <f ca="1">IF(AND(Q22=0,R22=0),"",".")</f>
        <v>.</v>
      </c>
      <c r="Q22" s="29">
        <f ca="1">$BJ6</f>
        <v>9</v>
      </c>
      <c r="R22" s="29">
        <f ca="1">$BO6</f>
        <v>8</v>
      </c>
      <c r="S22" s="30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0.50621784857522478</v>
      </c>
      <c r="CA22" s="11">
        <f t="shared" ca="1" si="26"/>
        <v>44</v>
      </c>
      <c r="CB22" s="4"/>
      <c r="CC22" s="4">
        <v>22</v>
      </c>
      <c r="CD22" s="4">
        <v>3</v>
      </c>
      <c r="CE22" s="4">
        <v>4</v>
      </c>
      <c r="CG22" s="10">
        <f t="shared" ca="1" si="27"/>
        <v>0.32781186159971742</v>
      </c>
      <c r="CH22" s="11">
        <f t="shared" ca="1" si="28"/>
        <v>40</v>
      </c>
      <c r="CI22" s="4"/>
      <c r="CJ22" s="4">
        <v>22</v>
      </c>
      <c r="CK22" s="4">
        <v>6</v>
      </c>
      <c r="CL22" s="4">
        <v>3</v>
      </c>
      <c r="CN22" s="10">
        <f t="shared" ca="1" si="29"/>
        <v>8.414951822909722E-2</v>
      </c>
      <c r="CO22" s="11">
        <f t="shared" ca="1" si="30"/>
        <v>41</v>
      </c>
      <c r="CP22" s="4"/>
      <c r="CQ22" s="4">
        <v>22</v>
      </c>
      <c r="CR22" s="4">
        <v>7</v>
      </c>
      <c r="CS22" s="4">
        <v>3</v>
      </c>
    </row>
    <row r="23" spans="1:97" ht="54.95" customHeight="1" x14ac:dyDescent="0.25">
      <c r="A23" s="20"/>
      <c r="B23" s="13"/>
      <c r="C23" s="29"/>
      <c r="D23" s="29">
        <f ca="1">$AQ5</f>
        <v>1</v>
      </c>
      <c r="E23" s="29">
        <f ca="1">$AR5</f>
        <v>3</v>
      </c>
      <c r="F23" s="29" t="str">
        <f>$AS5</f>
        <v>.</v>
      </c>
      <c r="G23" s="29">
        <f ca="1">$AT5</f>
        <v>2</v>
      </c>
      <c r="H23" s="29">
        <f ca="1">$AU5</f>
        <v>2</v>
      </c>
      <c r="I23" s="30"/>
      <c r="J23" s="32"/>
      <c r="K23" s="33"/>
      <c r="L23" s="31"/>
      <c r="M23" s="29"/>
      <c r="N23" s="29">
        <f ca="1">$AQ6</f>
        <v>1</v>
      </c>
      <c r="O23" s="29">
        <f ca="1">$AR6</f>
        <v>2</v>
      </c>
      <c r="P23" s="29" t="str">
        <f>$AS6</f>
        <v>.</v>
      </c>
      <c r="Q23" s="29">
        <f ca="1">$AT6</f>
        <v>5</v>
      </c>
      <c r="R23" s="29">
        <f ca="1">$AU6</f>
        <v>0</v>
      </c>
      <c r="S23" s="30"/>
      <c r="T23" s="32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0.73842266701896841</v>
      </c>
      <c r="CA23" s="11">
        <f t="shared" ca="1" si="26"/>
        <v>23</v>
      </c>
      <c r="CB23" s="4"/>
      <c r="CC23" s="4">
        <v>23</v>
      </c>
      <c r="CD23" s="4">
        <v>3</v>
      </c>
      <c r="CE23" s="4">
        <v>5</v>
      </c>
      <c r="CG23" s="10">
        <f t="shared" ca="1" si="27"/>
        <v>1.1411805256625107E-2</v>
      </c>
      <c r="CH23" s="11">
        <f t="shared" ca="1" si="28"/>
        <v>54</v>
      </c>
      <c r="CI23" s="4"/>
      <c r="CJ23" s="4">
        <v>23</v>
      </c>
      <c r="CK23" s="4">
        <v>6</v>
      </c>
      <c r="CL23" s="4">
        <v>4</v>
      </c>
      <c r="CN23" s="10">
        <f t="shared" ca="1" si="29"/>
        <v>0.99859764170927878</v>
      </c>
      <c r="CO23" s="11">
        <f t="shared" ca="1" si="30"/>
        <v>1</v>
      </c>
      <c r="CP23" s="4"/>
      <c r="CQ23" s="4">
        <v>23</v>
      </c>
      <c r="CR23" s="4">
        <v>7</v>
      </c>
      <c r="CS23" s="4">
        <v>4</v>
      </c>
    </row>
    <row r="24" spans="1:97" ht="9.9499999999999993" customHeight="1" x14ac:dyDescent="0.25">
      <c r="A24" s="34"/>
      <c r="B24" s="35"/>
      <c r="C24" s="35"/>
      <c r="D24" s="36"/>
      <c r="E24" s="37"/>
      <c r="F24" s="35"/>
      <c r="G24" s="35"/>
      <c r="H24" s="35"/>
      <c r="I24" s="35"/>
      <c r="J24" s="38"/>
      <c r="K24" s="34"/>
      <c r="L24" s="35"/>
      <c r="M24" s="35"/>
      <c r="N24" s="35"/>
      <c r="O24" s="35"/>
      <c r="P24" s="35"/>
      <c r="Q24" s="35"/>
      <c r="R24" s="35"/>
      <c r="S24" s="35"/>
      <c r="T24" s="38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0.63402405245981808</v>
      </c>
      <c r="CA24" s="11">
        <f t="shared" ca="1" si="26"/>
        <v>32</v>
      </c>
      <c r="CB24" s="4"/>
      <c r="CC24" s="4">
        <v>24</v>
      </c>
      <c r="CD24" s="4">
        <v>3</v>
      </c>
      <c r="CE24" s="4">
        <v>6</v>
      </c>
      <c r="CG24" s="10">
        <f t="shared" ca="1" si="27"/>
        <v>0.85468954050323587</v>
      </c>
      <c r="CH24" s="11">
        <f t="shared" ca="1" si="28"/>
        <v>10</v>
      </c>
      <c r="CI24" s="4"/>
      <c r="CJ24" s="4">
        <v>24</v>
      </c>
      <c r="CK24" s="4">
        <v>6</v>
      </c>
      <c r="CL24" s="4">
        <v>5</v>
      </c>
      <c r="CN24" s="10">
        <f t="shared" ca="1" si="29"/>
        <v>0.10238759893282157</v>
      </c>
      <c r="CO24" s="11">
        <f t="shared" ca="1" si="30"/>
        <v>40</v>
      </c>
      <c r="CP24" s="4"/>
      <c r="CQ24" s="4">
        <v>24</v>
      </c>
      <c r="CR24" s="4">
        <v>7</v>
      </c>
      <c r="CS24" s="4">
        <v>5</v>
      </c>
    </row>
    <row r="25" spans="1:97" ht="19.5" customHeight="1" thickBot="1" x14ac:dyDescent="0.3">
      <c r="A25" s="39"/>
      <c r="B25" s="17"/>
      <c r="C25" s="16" t="s">
        <v>177</v>
      </c>
      <c r="D25" s="40"/>
      <c r="E25" s="18"/>
      <c r="F25" s="17"/>
      <c r="G25" s="17"/>
      <c r="H25" s="17"/>
      <c r="I25" s="17"/>
      <c r="J25" s="19"/>
      <c r="K25" s="39"/>
      <c r="L25" s="17"/>
      <c r="M25" s="16" t="s">
        <v>178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0.2494720279595678</v>
      </c>
      <c r="CA25" s="11">
        <f t="shared" ca="1" si="26"/>
        <v>60</v>
      </c>
      <c r="CB25" s="4"/>
      <c r="CC25" s="4">
        <v>25</v>
      </c>
      <c r="CD25" s="4">
        <v>3</v>
      </c>
      <c r="CE25" s="4">
        <v>7</v>
      </c>
      <c r="CG25" s="10">
        <f t="shared" ca="1" si="27"/>
        <v>0.72062491790792205</v>
      </c>
      <c r="CH25" s="11">
        <f t="shared" ca="1" si="28"/>
        <v>17</v>
      </c>
      <c r="CI25" s="4"/>
      <c r="CJ25" s="4">
        <v>25</v>
      </c>
      <c r="CK25" s="4">
        <v>6</v>
      </c>
      <c r="CL25" s="4">
        <v>6</v>
      </c>
      <c r="CN25" s="10">
        <f t="shared" ca="1" si="29"/>
        <v>0.18716051746118978</v>
      </c>
      <c r="CO25" s="11">
        <f t="shared" ca="1" si="30"/>
        <v>34</v>
      </c>
      <c r="CP25" s="4"/>
      <c r="CQ25" s="4">
        <v>25</v>
      </c>
      <c r="CR25" s="4">
        <v>7</v>
      </c>
      <c r="CS25" s="4">
        <v>6</v>
      </c>
    </row>
    <row r="26" spans="1:97" ht="45.95" customHeight="1" thickBot="1" x14ac:dyDescent="0.3">
      <c r="A26" s="24"/>
      <c r="B26" s="25"/>
      <c r="C26" s="67" t="str">
        <f ca="1">$Y7/100&amp;$Z7&amp;$AA7/100&amp;$AB7</f>
        <v>2.98＋6.75＝</v>
      </c>
      <c r="D26" s="68"/>
      <c r="E26" s="68"/>
      <c r="F26" s="68"/>
      <c r="G26" s="78">
        <f ca="1">$AC7/100</f>
        <v>9.73</v>
      </c>
      <c r="H26" s="79"/>
      <c r="I26" s="21"/>
      <c r="J26" s="22"/>
      <c r="K26" s="20"/>
      <c r="L26" s="13"/>
      <c r="M26" s="67" t="str">
        <f ca="1">$Y8/100&amp;$Z8&amp;$AA8/100&amp;$AB8</f>
        <v>2.27＋8.95＝</v>
      </c>
      <c r="N26" s="68"/>
      <c r="O26" s="68"/>
      <c r="P26" s="68"/>
      <c r="Q26" s="78">
        <f ca="1">$AC8/100</f>
        <v>11.22</v>
      </c>
      <c r="R26" s="79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7.4410132864019318E-2</v>
      </c>
      <c r="CA26" s="11">
        <f t="shared" ca="1" si="26"/>
        <v>74</v>
      </c>
      <c r="CB26" s="4"/>
      <c r="CC26" s="4">
        <v>26</v>
      </c>
      <c r="CD26" s="4">
        <v>3</v>
      </c>
      <c r="CE26" s="4">
        <v>8</v>
      </c>
      <c r="CG26" s="10">
        <f t="shared" ca="1" si="27"/>
        <v>0.25740555302288626</v>
      </c>
      <c r="CH26" s="11">
        <f t="shared" ca="1" si="28"/>
        <v>44</v>
      </c>
      <c r="CI26" s="4"/>
      <c r="CJ26" s="4">
        <v>26</v>
      </c>
      <c r="CK26" s="4">
        <v>6</v>
      </c>
      <c r="CL26" s="4">
        <v>7</v>
      </c>
      <c r="CN26" s="10">
        <f t="shared" ca="1" si="29"/>
        <v>0.50075725854801056</v>
      </c>
      <c r="CO26" s="11">
        <f t="shared" ca="1" si="30"/>
        <v>21</v>
      </c>
      <c r="CP26" s="4"/>
      <c r="CQ26" s="4">
        <v>26</v>
      </c>
      <c r="CR26" s="4">
        <v>7</v>
      </c>
      <c r="CS26" s="4">
        <v>7</v>
      </c>
    </row>
    <row r="27" spans="1:97" ht="9.9499999999999993" customHeight="1" x14ac:dyDescent="0.25">
      <c r="A27" s="20"/>
      <c r="B27" s="13"/>
      <c r="C27" s="41"/>
      <c r="D27" s="42"/>
      <c r="E27" s="43"/>
      <c r="F27" s="13"/>
      <c r="G27" s="13"/>
      <c r="H27" s="13"/>
      <c r="I27" s="13"/>
      <c r="J27" s="28"/>
      <c r="K27" s="20"/>
      <c r="L27" s="13"/>
      <c r="M27" s="41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0.81601454071825275</v>
      </c>
      <c r="CA27" s="11">
        <f t="shared" ca="1" si="26"/>
        <v>19</v>
      </c>
      <c r="CB27" s="4"/>
      <c r="CC27" s="4">
        <v>27</v>
      </c>
      <c r="CD27" s="4">
        <v>3</v>
      </c>
      <c r="CE27" s="4">
        <v>9</v>
      </c>
      <c r="CG27" s="10">
        <f t="shared" ca="1" si="27"/>
        <v>0.72409538544750507</v>
      </c>
      <c r="CH27" s="11">
        <f t="shared" ca="1" si="28"/>
        <v>16</v>
      </c>
      <c r="CI27" s="4"/>
      <c r="CJ27" s="4">
        <v>27</v>
      </c>
      <c r="CK27" s="4">
        <v>6</v>
      </c>
      <c r="CL27" s="4">
        <v>8</v>
      </c>
      <c r="CN27" s="10">
        <f t="shared" ca="1" si="29"/>
        <v>0.82614111870602081</v>
      </c>
      <c r="CO27" s="11">
        <f t="shared" ca="1" si="30"/>
        <v>10</v>
      </c>
      <c r="CP27" s="4"/>
      <c r="CQ27" s="4">
        <v>27</v>
      </c>
      <c r="CR27" s="4">
        <v>7</v>
      </c>
      <c r="CS27" s="4">
        <v>8</v>
      </c>
    </row>
    <row r="28" spans="1:97" ht="54.95" customHeight="1" x14ac:dyDescent="0.25">
      <c r="A28" s="20"/>
      <c r="B28" s="13"/>
      <c r="C28" s="29"/>
      <c r="D28" s="29">
        <f ca="1">$AY7</f>
        <v>0</v>
      </c>
      <c r="E28" s="29">
        <f ca="1">$BD7</f>
        <v>2</v>
      </c>
      <c r="F28" s="29" t="str">
        <f ca="1">IF(AND(G28=0,H28=0),"",".")</f>
        <v>.</v>
      </c>
      <c r="G28" s="29">
        <f ca="1">$BI7</f>
        <v>9</v>
      </c>
      <c r="H28" s="29">
        <f ca="1">$BN7</f>
        <v>8</v>
      </c>
      <c r="I28" s="30"/>
      <c r="J28" s="28"/>
      <c r="K28" s="20"/>
      <c r="L28" s="13"/>
      <c r="M28" s="29"/>
      <c r="N28" s="29">
        <f ca="1">$AY8</f>
        <v>0</v>
      </c>
      <c r="O28" s="29">
        <f ca="1">$BD8</f>
        <v>2</v>
      </c>
      <c r="P28" s="29" t="str">
        <f ca="1">IF(AND(Q28=0,R28=0),"",".")</f>
        <v>.</v>
      </c>
      <c r="Q28" s="29">
        <f ca="1">$BI8</f>
        <v>2</v>
      </c>
      <c r="R28" s="29">
        <f ca="1">$BN8</f>
        <v>7</v>
      </c>
      <c r="S28" s="30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0.30015760311112238</v>
      </c>
      <c r="CA28" s="11">
        <f t="shared" ca="1" si="26"/>
        <v>55</v>
      </c>
      <c r="CB28" s="4"/>
      <c r="CC28" s="4">
        <v>28</v>
      </c>
      <c r="CD28" s="4">
        <v>4</v>
      </c>
      <c r="CE28" s="4">
        <v>1</v>
      </c>
      <c r="CG28" s="10">
        <f t="shared" ca="1" si="27"/>
        <v>0.53880847798862164</v>
      </c>
      <c r="CH28" s="11">
        <f t="shared" ca="1" si="28"/>
        <v>26</v>
      </c>
      <c r="CI28" s="4"/>
      <c r="CJ28" s="4">
        <v>28</v>
      </c>
      <c r="CK28" s="4">
        <v>6</v>
      </c>
      <c r="CL28" s="4">
        <v>9</v>
      </c>
      <c r="CN28" s="10">
        <f t="shared" ca="1" si="29"/>
        <v>0.72388909763827047</v>
      </c>
      <c r="CO28" s="11">
        <f t="shared" ca="1" si="30"/>
        <v>12</v>
      </c>
      <c r="CP28" s="4"/>
      <c r="CQ28" s="4">
        <v>28</v>
      </c>
      <c r="CR28" s="4">
        <v>7</v>
      </c>
      <c r="CS28" s="4">
        <v>9</v>
      </c>
    </row>
    <row r="29" spans="1:97" ht="54.95" customHeight="1" x14ac:dyDescent="0.25">
      <c r="A29" s="20"/>
      <c r="B29" s="13"/>
      <c r="C29" s="29" t="str">
        <f ca="1">IF(AND($AZ7=0,$AY7=0),"","＋")</f>
        <v/>
      </c>
      <c r="D29" s="29" t="str">
        <f ca="1">IF(AND($AZ7=0,$AY7=0),"＋",$AZ7)</f>
        <v>＋</v>
      </c>
      <c r="E29" s="29">
        <f ca="1">$BE7</f>
        <v>6</v>
      </c>
      <c r="F29" s="29" t="str">
        <f ca="1">IF(AND(G29=0,H29=0),"",".")</f>
        <v>.</v>
      </c>
      <c r="G29" s="29">
        <f ca="1">$BJ7</f>
        <v>7</v>
      </c>
      <c r="H29" s="29">
        <f ca="1">$BO7</f>
        <v>5</v>
      </c>
      <c r="I29" s="30"/>
      <c r="J29" s="28"/>
      <c r="K29" s="20"/>
      <c r="L29" s="13"/>
      <c r="M29" s="29" t="str">
        <f ca="1">IF(AND($AZ8=0,$AY8=0),"","＋")</f>
        <v/>
      </c>
      <c r="N29" s="29" t="str">
        <f ca="1">IF(AND($AZ8=0,$AY8=0),"＋",$AZ8)</f>
        <v>＋</v>
      </c>
      <c r="O29" s="29">
        <f ca="1">$BE8</f>
        <v>8</v>
      </c>
      <c r="P29" s="29" t="str">
        <f ca="1">IF(AND(Q29=0,R29=0),"",".")</f>
        <v>.</v>
      </c>
      <c r="Q29" s="29">
        <f ca="1">$BJ8</f>
        <v>9</v>
      </c>
      <c r="R29" s="29">
        <f ca="1">$BO8</f>
        <v>5</v>
      </c>
      <c r="S29" s="30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0.13743386914502354</v>
      </c>
      <c r="CA29" s="11">
        <f t="shared" ca="1" si="26"/>
        <v>71</v>
      </c>
      <c r="CB29" s="4"/>
      <c r="CC29" s="4">
        <v>29</v>
      </c>
      <c r="CD29" s="4">
        <v>4</v>
      </c>
      <c r="CE29" s="4">
        <v>2</v>
      </c>
      <c r="CG29" s="10">
        <f t="shared" ca="1" si="27"/>
        <v>5.4165727206695324E-3</v>
      </c>
      <c r="CH29" s="11">
        <f t="shared" ca="1" si="28"/>
        <v>55</v>
      </c>
      <c r="CI29" s="4"/>
      <c r="CJ29" s="4">
        <v>29</v>
      </c>
      <c r="CK29" s="4">
        <v>7</v>
      </c>
      <c r="CL29" s="4">
        <v>2</v>
      </c>
      <c r="CN29" s="10">
        <f t="shared" ca="1" si="29"/>
        <v>0.14500390351295367</v>
      </c>
      <c r="CO29" s="11">
        <f t="shared" ca="1" si="30"/>
        <v>37</v>
      </c>
      <c r="CP29" s="4"/>
      <c r="CQ29" s="4">
        <v>29</v>
      </c>
      <c r="CR29" s="4">
        <v>8</v>
      </c>
      <c r="CS29" s="4">
        <v>2</v>
      </c>
    </row>
    <row r="30" spans="1:97" ht="54.95" customHeight="1" x14ac:dyDescent="0.25">
      <c r="A30" s="20"/>
      <c r="B30" s="13"/>
      <c r="C30" s="29"/>
      <c r="D30" s="29">
        <f ca="1">$AQ7</f>
        <v>0</v>
      </c>
      <c r="E30" s="29">
        <f ca="1">$AR7</f>
        <v>9</v>
      </c>
      <c r="F30" s="29" t="str">
        <f>$AS7</f>
        <v>.</v>
      </c>
      <c r="G30" s="29">
        <f ca="1">$AT7</f>
        <v>7</v>
      </c>
      <c r="H30" s="29">
        <f ca="1">$AU7</f>
        <v>3</v>
      </c>
      <c r="I30" s="30"/>
      <c r="J30" s="32"/>
      <c r="K30" s="33"/>
      <c r="L30" s="31"/>
      <c r="M30" s="29"/>
      <c r="N30" s="29">
        <f ca="1">$AQ8</f>
        <v>1</v>
      </c>
      <c r="O30" s="29">
        <f ca="1">$AR8</f>
        <v>1</v>
      </c>
      <c r="P30" s="29" t="str">
        <f>$AS8</f>
        <v>.</v>
      </c>
      <c r="Q30" s="29">
        <f ca="1">$AT8</f>
        <v>2</v>
      </c>
      <c r="R30" s="29">
        <f ca="1">$AU8</f>
        <v>2</v>
      </c>
      <c r="S30" s="30"/>
      <c r="T30" s="32"/>
      <c r="BS30" s="10"/>
      <c r="BT30" s="11"/>
      <c r="BU30" s="11"/>
      <c r="BV30" s="4"/>
      <c r="BW30" s="4"/>
      <c r="BX30" s="4"/>
      <c r="BY30" s="4"/>
      <c r="BZ30" s="10">
        <f t="shared" ca="1" si="25"/>
        <v>0.3329024594718385</v>
      </c>
      <c r="CA30" s="11">
        <f t="shared" ca="1" si="26"/>
        <v>50</v>
      </c>
      <c r="CB30" s="4"/>
      <c r="CC30" s="4">
        <v>30</v>
      </c>
      <c r="CD30" s="4">
        <v>4</v>
      </c>
      <c r="CE30" s="4">
        <v>3</v>
      </c>
      <c r="CG30" s="10">
        <f t="shared" ca="1" si="27"/>
        <v>0.56756982166026926</v>
      </c>
      <c r="CH30" s="11">
        <f t="shared" ca="1" si="28"/>
        <v>23</v>
      </c>
      <c r="CI30" s="4"/>
      <c r="CJ30" s="4">
        <v>30</v>
      </c>
      <c r="CK30" s="4">
        <v>7</v>
      </c>
      <c r="CL30" s="4">
        <v>3</v>
      </c>
      <c r="CN30" s="10">
        <f t="shared" ca="1" si="29"/>
        <v>0.56297610358814421</v>
      </c>
      <c r="CO30" s="11">
        <f t="shared" ca="1" si="30"/>
        <v>17</v>
      </c>
      <c r="CP30" s="4"/>
      <c r="CQ30" s="4">
        <v>30</v>
      </c>
      <c r="CR30" s="4">
        <v>8</v>
      </c>
      <c r="CS30" s="4">
        <v>3</v>
      </c>
    </row>
    <row r="31" spans="1:97" ht="9.9499999999999993" customHeight="1" x14ac:dyDescent="0.25">
      <c r="A31" s="34"/>
      <c r="B31" s="35"/>
      <c r="C31" s="35"/>
      <c r="D31" s="35"/>
      <c r="E31" s="37"/>
      <c r="F31" s="35"/>
      <c r="G31" s="35"/>
      <c r="H31" s="35"/>
      <c r="I31" s="35"/>
      <c r="J31" s="38"/>
      <c r="K31" s="34"/>
      <c r="L31" s="35"/>
      <c r="M31" s="35"/>
      <c r="N31" s="35"/>
      <c r="O31" s="35"/>
      <c r="P31" s="35"/>
      <c r="Q31" s="35"/>
      <c r="R31" s="35"/>
      <c r="S31" s="35"/>
      <c r="T31" s="38"/>
      <c r="BS31" s="10"/>
      <c r="BT31" s="11"/>
      <c r="BU31" s="11"/>
      <c r="BV31" s="4"/>
      <c r="BW31" s="4"/>
      <c r="BX31" s="4"/>
      <c r="BY31" s="4"/>
      <c r="BZ31" s="10">
        <f t="shared" ca="1" si="25"/>
        <v>0.67432880497590098</v>
      </c>
      <c r="CA31" s="11">
        <f t="shared" ca="1" si="26"/>
        <v>29</v>
      </c>
      <c r="CB31" s="4"/>
      <c r="CC31" s="4">
        <v>31</v>
      </c>
      <c r="CD31" s="4">
        <v>4</v>
      </c>
      <c r="CE31" s="4">
        <v>4</v>
      </c>
      <c r="CG31" s="10">
        <f t="shared" ca="1" si="27"/>
        <v>0.85224796636276567</v>
      </c>
      <c r="CH31" s="11">
        <f t="shared" ca="1" si="28"/>
        <v>11</v>
      </c>
      <c r="CI31" s="4"/>
      <c r="CJ31" s="4">
        <v>31</v>
      </c>
      <c r="CK31" s="4">
        <v>7</v>
      </c>
      <c r="CL31" s="4">
        <v>4</v>
      </c>
      <c r="CN31" s="10">
        <f t="shared" ca="1" si="29"/>
        <v>0.20249467005095778</v>
      </c>
      <c r="CO31" s="11">
        <f t="shared" ca="1" si="30"/>
        <v>33</v>
      </c>
      <c r="CP31" s="4"/>
      <c r="CQ31" s="4">
        <v>31</v>
      </c>
      <c r="CR31" s="4">
        <v>8</v>
      </c>
      <c r="CS31" s="4">
        <v>4</v>
      </c>
    </row>
    <row r="32" spans="1:97" ht="50.1" customHeight="1" thickBot="1" x14ac:dyDescent="0.3">
      <c r="A32" s="81" t="str">
        <f>A1</f>
        <v>小数 たし算 小数第二位 (1.11) くり上がり ８問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0">
        <f>S1</f>
        <v>1</v>
      </c>
      <c r="T32" s="80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0.29357048826330956</v>
      </c>
      <c r="CA32" s="11">
        <f t="shared" ca="1" si="26"/>
        <v>56</v>
      </c>
      <c r="CB32" s="4"/>
      <c r="CC32" s="4">
        <v>32</v>
      </c>
      <c r="CD32" s="4">
        <v>4</v>
      </c>
      <c r="CE32" s="4">
        <v>5</v>
      </c>
      <c r="CG32" s="10">
        <f t="shared" ca="1" si="27"/>
        <v>0.48915859819031726</v>
      </c>
      <c r="CH32" s="11">
        <f t="shared" ca="1" si="28"/>
        <v>35</v>
      </c>
      <c r="CI32" s="4"/>
      <c r="CJ32" s="4">
        <v>32</v>
      </c>
      <c r="CK32" s="4">
        <v>7</v>
      </c>
      <c r="CL32" s="4">
        <v>5</v>
      </c>
      <c r="CM32" s="4"/>
      <c r="CN32" s="10">
        <f t="shared" ca="1" si="29"/>
        <v>0.41974437139687304</v>
      </c>
      <c r="CO32" s="11">
        <f t="shared" ca="1" si="30"/>
        <v>23</v>
      </c>
      <c r="CP32" s="4"/>
      <c r="CQ32" s="4">
        <v>32</v>
      </c>
      <c r="CR32" s="4">
        <v>8</v>
      </c>
      <c r="CS32" s="4">
        <v>5</v>
      </c>
    </row>
    <row r="33" spans="1:97" ht="54.95" customHeight="1" thickBot="1" x14ac:dyDescent="0.3">
      <c r="A33" s="71" t="str">
        <f t="shared" ref="A33:F33" si="31">A2</f>
        <v>　　月  　 　日</v>
      </c>
      <c r="B33" s="72"/>
      <c r="C33" s="72"/>
      <c r="D33" s="72"/>
      <c r="E33" s="73"/>
      <c r="F33" s="74" t="str">
        <f t="shared" si="31"/>
        <v>名前</v>
      </c>
      <c r="G33" s="74"/>
      <c r="H33" s="74"/>
      <c r="I33" s="75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7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0.98826783653375705</v>
      </c>
      <c r="CA33" s="11">
        <f t="shared" ca="1" si="26"/>
        <v>1</v>
      </c>
      <c r="CB33" s="4"/>
      <c r="CC33" s="4">
        <v>33</v>
      </c>
      <c r="CD33" s="4">
        <v>4</v>
      </c>
      <c r="CE33" s="4">
        <v>6</v>
      </c>
      <c r="CG33" s="10">
        <f t="shared" ca="1" si="27"/>
        <v>0.91906530974878875</v>
      </c>
      <c r="CH33" s="11">
        <f t="shared" ca="1" si="28"/>
        <v>5</v>
      </c>
      <c r="CI33" s="4"/>
      <c r="CJ33" s="4">
        <v>33</v>
      </c>
      <c r="CK33" s="4">
        <v>7</v>
      </c>
      <c r="CL33" s="4">
        <v>6</v>
      </c>
      <c r="CN33" s="10">
        <f t="shared" ca="1" si="29"/>
        <v>1.2295072226412573E-3</v>
      </c>
      <c r="CO33" s="11">
        <f t="shared" ca="1" si="30"/>
        <v>45</v>
      </c>
      <c r="CP33" s="4"/>
      <c r="CQ33" s="4">
        <v>33</v>
      </c>
      <c r="CR33" s="4">
        <v>8</v>
      </c>
      <c r="CS33" s="4">
        <v>6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0.4071580323036732</v>
      </c>
      <c r="CA34" s="11">
        <f t="shared" ca="1" si="26"/>
        <v>49</v>
      </c>
      <c r="CB34" s="4"/>
      <c r="CC34" s="4">
        <v>34</v>
      </c>
      <c r="CD34" s="4">
        <v>4</v>
      </c>
      <c r="CE34" s="4">
        <v>7</v>
      </c>
      <c r="CG34" s="10">
        <f t="shared" ca="1" si="27"/>
        <v>0.87964047248349175</v>
      </c>
      <c r="CH34" s="11">
        <f t="shared" ca="1" si="28"/>
        <v>8</v>
      </c>
      <c r="CI34" s="4"/>
      <c r="CJ34" s="4">
        <v>34</v>
      </c>
      <c r="CK34" s="4">
        <v>7</v>
      </c>
      <c r="CL34" s="4">
        <v>7</v>
      </c>
      <c r="CN34" s="10">
        <f t="shared" ca="1" si="29"/>
        <v>0.18239041670292888</v>
      </c>
      <c r="CO34" s="11">
        <f t="shared" ca="1" si="30"/>
        <v>35</v>
      </c>
      <c r="CP34" s="4"/>
      <c r="CQ34" s="4">
        <v>34</v>
      </c>
      <c r="CR34" s="4">
        <v>8</v>
      </c>
      <c r="CS34" s="4">
        <v>7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41</v>
      </c>
      <c r="AB35" s="3" t="s">
        <v>40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1.0253234574599479E-2</v>
      </c>
      <c r="CA35" s="11">
        <f t="shared" ca="1" si="26"/>
        <v>80</v>
      </c>
      <c r="CB35" s="4"/>
      <c r="CC35" s="4">
        <v>35</v>
      </c>
      <c r="CD35" s="4">
        <v>4</v>
      </c>
      <c r="CE35" s="4">
        <v>8</v>
      </c>
      <c r="CG35" s="10">
        <f t="shared" ca="1" si="27"/>
        <v>0.49335007874537851</v>
      </c>
      <c r="CH35" s="11">
        <f t="shared" ca="1" si="28"/>
        <v>34</v>
      </c>
      <c r="CI35" s="4"/>
      <c r="CJ35" s="4">
        <v>35</v>
      </c>
      <c r="CK35" s="4">
        <v>7</v>
      </c>
      <c r="CL35" s="4">
        <v>8</v>
      </c>
      <c r="CN35" s="10">
        <f t="shared" ca="1" si="29"/>
        <v>0.3310511179880602</v>
      </c>
      <c r="CO35" s="11">
        <f t="shared" ca="1" si="30"/>
        <v>30</v>
      </c>
      <c r="CP35" s="4"/>
      <c r="CQ35" s="4">
        <v>35</v>
      </c>
      <c r="CR35" s="4">
        <v>8</v>
      </c>
      <c r="CS35" s="4">
        <v>8</v>
      </c>
    </row>
    <row r="36" spans="1:97" ht="45.95" customHeight="1" thickBot="1" x14ac:dyDescent="0.3">
      <c r="A36" s="45"/>
      <c r="B36" s="46"/>
      <c r="C36" s="67" t="str">
        <f t="shared" ref="C36" ca="1" si="32">C5</f>
        <v>9.77＋9.23＝</v>
      </c>
      <c r="D36" s="68"/>
      <c r="E36" s="68"/>
      <c r="F36" s="68"/>
      <c r="G36" s="69">
        <f ca="1">G5</f>
        <v>19</v>
      </c>
      <c r="H36" s="70"/>
      <c r="I36" s="47"/>
      <c r="J36" s="48"/>
      <c r="K36" s="25"/>
      <c r="L36" s="25"/>
      <c r="M36" s="67" t="str">
        <f t="shared" ref="M36" ca="1" si="33">M5</f>
        <v>1.43＋5.88＝</v>
      </c>
      <c r="N36" s="68"/>
      <c r="O36" s="68"/>
      <c r="P36" s="68"/>
      <c r="Q36" s="69">
        <f ca="1">Q5</f>
        <v>7.31</v>
      </c>
      <c r="R36" s="70"/>
      <c r="S36" s="47"/>
      <c r="T36" s="28"/>
      <c r="Y36" s="4" t="s">
        <v>83</v>
      </c>
      <c r="Z36" s="4" t="str">
        <f ca="1">IF(AND($AA36=0,$AB36=0),"OKA",IF(AB36=0,"OKB","NO"))</f>
        <v>OKA</v>
      </c>
      <c r="AA36" s="49">
        <f t="shared" ref="AA36:AB47" ca="1" si="34">AT1</f>
        <v>0</v>
      </c>
      <c r="AB36" s="49">
        <f t="shared" ca="1" si="34"/>
        <v>0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0.33140794839445653</v>
      </c>
      <c r="CA36" s="11">
        <f t="shared" ca="1" si="26"/>
        <v>51</v>
      </c>
      <c r="CB36" s="4"/>
      <c r="CC36" s="4">
        <v>36</v>
      </c>
      <c r="CD36" s="4">
        <v>4</v>
      </c>
      <c r="CE36" s="4">
        <v>9</v>
      </c>
      <c r="CG36" s="10">
        <f t="shared" ca="1" si="27"/>
        <v>0.84278058844564352</v>
      </c>
      <c r="CH36" s="11">
        <f t="shared" ca="1" si="28"/>
        <v>13</v>
      </c>
      <c r="CI36" s="4"/>
      <c r="CJ36" s="4">
        <v>36</v>
      </c>
      <c r="CK36" s="4">
        <v>7</v>
      </c>
      <c r="CL36" s="4">
        <v>9</v>
      </c>
      <c r="CN36" s="10">
        <f t="shared" ca="1" si="29"/>
        <v>7.5932203677895549E-2</v>
      </c>
      <c r="CO36" s="11">
        <f t="shared" ca="1" si="30"/>
        <v>42</v>
      </c>
      <c r="CP36" s="4"/>
      <c r="CQ36" s="4">
        <v>36</v>
      </c>
      <c r="CR36" s="4">
        <v>8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41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5">IF(AND($AA37=0,$AB37=0),"OKA",IF(AB37=0,"OKB","NO"))</f>
        <v>NO</v>
      </c>
      <c r="AA37" s="49">
        <f t="shared" ca="1" si="34"/>
        <v>3</v>
      </c>
      <c r="AB37" s="49">
        <f t="shared" ca="1" si="34"/>
        <v>1</v>
      </c>
      <c r="AC37" s="4"/>
      <c r="BS37" s="10"/>
      <c r="BT37" s="11"/>
      <c r="BU37" s="11"/>
      <c r="BV37" s="4"/>
      <c r="BW37" s="4"/>
      <c r="BX37" s="4"/>
      <c r="BY37" s="4"/>
      <c r="BZ37" s="10">
        <f t="shared" ca="1" si="25"/>
        <v>0.84478627758197122</v>
      </c>
      <c r="CA37" s="11">
        <f t="shared" ca="1" si="26"/>
        <v>16</v>
      </c>
      <c r="CB37" s="4"/>
      <c r="CC37" s="4">
        <v>37</v>
      </c>
      <c r="CD37" s="4">
        <v>5</v>
      </c>
      <c r="CE37" s="4">
        <v>1</v>
      </c>
      <c r="CG37" s="10">
        <f t="shared" ca="1" si="27"/>
        <v>0.66920276684831659</v>
      </c>
      <c r="CH37" s="11">
        <f t="shared" ca="1" si="28"/>
        <v>20</v>
      </c>
      <c r="CI37" s="4"/>
      <c r="CJ37" s="4">
        <v>37</v>
      </c>
      <c r="CK37" s="4">
        <v>8</v>
      </c>
      <c r="CL37" s="4">
        <v>1</v>
      </c>
      <c r="CN37" s="10">
        <f t="shared" ca="1" si="29"/>
        <v>0.5639557488647321</v>
      </c>
      <c r="CO37" s="11">
        <f t="shared" ca="1" si="30"/>
        <v>16</v>
      </c>
      <c r="CP37" s="4"/>
      <c r="CQ37" s="4">
        <v>37</v>
      </c>
      <c r="CR37" s="4">
        <v>9</v>
      </c>
      <c r="CS37" s="4">
        <v>1</v>
      </c>
    </row>
    <row r="38" spans="1:97" ht="54.95" customHeight="1" x14ac:dyDescent="0.25">
      <c r="A38" s="20"/>
      <c r="B38" s="13"/>
      <c r="C38" s="50"/>
      <c r="D38" s="51">
        <f t="shared" ref="C38:H40" ca="1" si="36">D7</f>
        <v>0</v>
      </c>
      <c r="E38" s="52">
        <f t="shared" ca="1" si="36"/>
        <v>9</v>
      </c>
      <c r="F38" s="52" t="str">
        <f t="shared" ca="1" si="36"/>
        <v>.</v>
      </c>
      <c r="G38" s="53">
        <f t="shared" ca="1" si="36"/>
        <v>7</v>
      </c>
      <c r="H38" s="53">
        <f t="shared" ca="1" si="36"/>
        <v>7</v>
      </c>
      <c r="I38" s="30"/>
      <c r="J38" s="28"/>
      <c r="K38" s="13"/>
      <c r="L38" s="13"/>
      <c r="M38" s="50"/>
      <c r="N38" s="51">
        <f t="shared" ref="N38:R38" ca="1" si="37">N7</f>
        <v>0</v>
      </c>
      <c r="O38" s="52">
        <f t="shared" ca="1" si="37"/>
        <v>1</v>
      </c>
      <c r="P38" s="52" t="str">
        <f t="shared" ca="1" si="37"/>
        <v>.</v>
      </c>
      <c r="Q38" s="53">
        <f t="shared" ca="1" si="37"/>
        <v>4</v>
      </c>
      <c r="R38" s="53">
        <f t="shared" ca="1" si="37"/>
        <v>3</v>
      </c>
      <c r="S38" s="30"/>
      <c r="T38" s="28"/>
      <c r="Y38" s="4" t="s">
        <v>179</v>
      </c>
      <c r="Z38" s="4" t="str">
        <f t="shared" ca="1" si="35"/>
        <v>OKB</v>
      </c>
      <c r="AA38" s="49">
        <f t="shared" ca="1" si="34"/>
        <v>4</v>
      </c>
      <c r="AB38" s="49">
        <f t="shared" ca="1" si="34"/>
        <v>0</v>
      </c>
      <c r="AC38" s="4"/>
      <c r="BS38" s="10"/>
      <c r="BT38" s="11"/>
      <c r="BU38" s="11"/>
      <c r="BV38" s="4"/>
      <c r="BW38" s="4"/>
      <c r="BX38" s="4"/>
      <c r="BY38" s="4"/>
      <c r="BZ38" s="10">
        <f t="shared" ca="1" si="25"/>
        <v>0.17005479715962002</v>
      </c>
      <c r="CA38" s="11">
        <f t="shared" ca="1" si="26"/>
        <v>68</v>
      </c>
      <c r="CB38" s="4"/>
      <c r="CC38" s="4">
        <v>38</v>
      </c>
      <c r="CD38" s="4">
        <v>5</v>
      </c>
      <c r="CE38" s="4">
        <v>2</v>
      </c>
      <c r="CG38" s="10">
        <f t="shared" ca="1" si="27"/>
        <v>0.5884475435309322</v>
      </c>
      <c r="CH38" s="11">
        <f t="shared" ca="1" si="28"/>
        <v>22</v>
      </c>
      <c r="CI38" s="4"/>
      <c r="CJ38" s="4">
        <v>38</v>
      </c>
      <c r="CK38" s="4">
        <v>8</v>
      </c>
      <c r="CL38" s="4">
        <v>2</v>
      </c>
      <c r="CN38" s="10">
        <f t="shared" ca="1" si="29"/>
        <v>2.3246810282755437E-3</v>
      </c>
      <c r="CO38" s="11">
        <f t="shared" ca="1" si="30"/>
        <v>44</v>
      </c>
      <c r="CP38" s="4"/>
      <c r="CQ38" s="4">
        <v>38</v>
      </c>
      <c r="CR38" s="4">
        <v>9</v>
      </c>
      <c r="CS38" s="4">
        <v>2</v>
      </c>
    </row>
    <row r="39" spans="1:97" ht="54.95" customHeight="1" thickBot="1" x14ac:dyDescent="0.3">
      <c r="A39" s="20"/>
      <c r="B39" s="13"/>
      <c r="C39" s="54" t="str">
        <f t="shared" ca="1" si="36"/>
        <v/>
      </c>
      <c r="D39" s="55" t="str">
        <f t="shared" ca="1" si="36"/>
        <v>＋</v>
      </c>
      <c r="E39" s="56">
        <f t="shared" ca="1" si="36"/>
        <v>9</v>
      </c>
      <c r="F39" s="56" t="str">
        <f t="shared" ca="1" si="36"/>
        <v>.</v>
      </c>
      <c r="G39" s="57">
        <f t="shared" ca="1" si="36"/>
        <v>2</v>
      </c>
      <c r="H39" s="57">
        <f t="shared" ca="1" si="36"/>
        <v>3</v>
      </c>
      <c r="I39" s="30"/>
      <c r="J39" s="28"/>
      <c r="K39" s="13"/>
      <c r="L39" s="13"/>
      <c r="M39" s="54" t="str">
        <f t="shared" ref="M39:R40" ca="1" si="38">M8</f>
        <v/>
      </c>
      <c r="N39" s="55" t="str">
        <f t="shared" ca="1" si="38"/>
        <v>＋</v>
      </c>
      <c r="O39" s="56">
        <f t="shared" ca="1" si="38"/>
        <v>5</v>
      </c>
      <c r="P39" s="56" t="str">
        <f t="shared" ca="1" si="38"/>
        <v>.</v>
      </c>
      <c r="Q39" s="57">
        <f t="shared" ca="1" si="38"/>
        <v>8</v>
      </c>
      <c r="R39" s="57">
        <f t="shared" ca="1" si="38"/>
        <v>8</v>
      </c>
      <c r="S39" s="30"/>
      <c r="T39" s="28"/>
      <c r="V39" s="58"/>
      <c r="Y39" s="4" t="s">
        <v>27</v>
      </c>
      <c r="Z39" s="4" t="str">
        <f t="shared" ca="1" si="35"/>
        <v>NO</v>
      </c>
      <c r="AA39" s="49">
        <f t="shared" ca="1" si="34"/>
        <v>8</v>
      </c>
      <c r="AB39" s="49">
        <f t="shared" ca="1" si="34"/>
        <v>6</v>
      </c>
      <c r="AC39" s="4"/>
      <c r="BS39" s="10"/>
      <c r="BT39" s="11"/>
      <c r="BU39" s="11"/>
      <c r="BV39" s="4"/>
      <c r="BW39" s="4"/>
      <c r="BX39" s="4"/>
      <c r="BY39" s="4"/>
      <c r="BZ39" s="10">
        <f t="shared" ca="1" si="25"/>
        <v>4.7747192891854695E-2</v>
      </c>
      <c r="CA39" s="11">
        <f t="shared" ca="1" si="26"/>
        <v>75</v>
      </c>
      <c r="CB39" s="4"/>
      <c r="CC39" s="4">
        <v>39</v>
      </c>
      <c r="CD39" s="4">
        <v>5</v>
      </c>
      <c r="CE39" s="4">
        <v>3</v>
      </c>
      <c r="CG39" s="10">
        <f t="shared" ca="1" si="27"/>
        <v>0.88136257952438113</v>
      </c>
      <c r="CH39" s="11">
        <f t="shared" ca="1" si="28"/>
        <v>7</v>
      </c>
      <c r="CI39" s="4"/>
      <c r="CJ39" s="4">
        <v>39</v>
      </c>
      <c r="CK39" s="4">
        <v>8</v>
      </c>
      <c r="CL39" s="4">
        <v>3</v>
      </c>
      <c r="CN39" s="10">
        <f t="shared" ca="1" si="29"/>
        <v>0.84731908339487949</v>
      </c>
      <c r="CO39" s="11">
        <f t="shared" ca="1" si="30"/>
        <v>8</v>
      </c>
      <c r="CP39" s="4"/>
      <c r="CQ39" s="4">
        <v>39</v>
      </c>
      <c r="CR39" s="4">
        <v>9</v>
      </c>
      <c r="CS39" s="4">
        <v>3</v>
      </c>
    </row>
    <row r="40" spans="1:97" ht="54.95" customHeight="1" x14ac:dyDescent="0.25">
      <c r="A40" s="20"/>
      <c r="B40" s="13"/>
      <c r="C40" s="59"/>
      <c r="D40" s="60">
        <f ca="1">D9</f>
        <v>1</v>
      </c>
      <c r="E40" s="61">
        <f t="shared" ca="1" si="36"/>
        <v>9</v>
      </c>
      <c r="F40" s="61" t="str">
        <f t="shared" si="36"/>
        <v>.</v>
      </c>
      <c r="G40" s="62">
        <f t="shared" ca="1" si="36"/>
        <v>0</v>
      </c>
      <c r="H40" s="63">
        <f t="shared" ca="1" si="36"/>
        <v>0</v>
      </c>
      <c r="I40" s="64"/>
      <c r="J40" s="28"/>
      <c r="K40" s="13"/>
      <c r="L40" s="13"/>
      <c r="M40" s="59"/>
      <c r="N40" s="60">
        <f ca="1">N9</f>
        <v>0</v>
      </c>
      <c r="O40" s="61">
        <f t="shared" ca="1" si="38"/>
        <v>7</v>
      </c>
      <c r="P40" s="61" t="str">
        <f t="shared" si="38"/>
        <v>.</v>
      </c>
      <c r="Q40" s="62">
        <f t="shared" ca="1" si="38"/>
        <v>3</v>
      </c>
      <c r="R40" s="63">
        <f t="shared" ca="1" si="38"/>
        <v>1</v>
      </c>
      <c r="S40" s="64"/>
      <c r="T40" s="28"/>
      <c r="V40" s="58"/>
      <c r="Y40" s="4" t="s">
        <v>28</v>
      </c>
      <c r="Z40" s="4" t="str">
        <f t="shared" ca="1" si="35"/>
        <v>NO</v>
      </c>
      <c r="AA40" s="49">
        <f t="shared" ca="1" si="34"/>
        <v>2</v>
      </c>
      <c r="AB40" s="49">
        <f t="shared" ca="1" si="34"/>
        <v>2</v>
      </c>
      <c r="AC40" s="58"/>
      <c r="BS40" s="10"/>
      <c r="BT40" s="11"/>
      <c r="BU40" s="11"/>
      <c r="BV40" s="4"/>
      <c r="BW40" s="4"/>
      <c r="BX40" s="4"/>
      <c r="BY40" s="4"/>
      <c r="BZ40" s="10">
        <f t="shared" ca="1" si="25"/>
        <v>0.63716241705727084</v>
      </c>
      <c r="CA40" s="11">
        <f t="shared" ca="1" si="26"/>
        <v>31</v>
      </c>
      <c r="CB40" s="4"/>
      <c r="CC40" s="4">
        <v>40</v>
      </c>
      <c r="CD40" s="4">
        <v>5</v>
      </c>
      <c r="CE40" s="4">
        <v>4</v>
      </c>
      <c r="CG40" s="10">
        <f t="shared" ca="1" si="27"/>
        <v>0.41080106708052622</v>
      </c>
      <c r="CH40" s="11">
        <f t="shared" ca="1" si="28"/>
        <v>37</v>
      </c>
      <c r="CI40" s="4"/>
      <c r="CJ40" s="4">
        <v>40</v>
      </c>
      <c r="CK40" s="4">
        <v>8</v>
      </c>
      <c r="CL40" s="4">
        <v>4</v>
      </c>
      <c r="CN40" s="10">
        <f t="shared" ca="1" si="29"/>
        <v>0.89557748003588922</v>
      </c>
      <c r="CO40" s="11">
        <f t="shared" ca="1" si="30"/>
        <v>3</v>
      </c>
      <c r="CP40" s="4"/>
      <c r="CQ40" s="4">
        <v>40</v>
      </c>
      <c r="CR40" s="4">
        <v>9</v>
      </c>
      <c r="CS40" s="4">
        <v>4</v>
      </c>
    </row>
    <row r="41" spans="1:97" ht="9.9499999999999993" customHeight="1" x14ac:dyDescent="0.25">
      <c r="A41" s="34"/>
      <c r="B41" s="35"/>
      <c r="C41" s="35"/>
      <c r="D41" s="36"/>
      <c r="E41" s="37"/>
      <c r="F41" s="35"/>
      <c r="G41" s="35"/>
      <c r="H41" s="35"/>
      <c r="I41" s="35"/>
      <c r="J41" s="38"/>
      <c r="K41" s="35"/>
      <c r="L41" s="35"/>
      <c r="M41" s="35"/>
      <c r="N41" s="35"/>
      <c r="O41" s="35"/>
      <c r="P41" s="35"/>
      <c r="Q41" s="35"/>
      <c r="R41" s="35"/>
      <c r="S41" s="35"/>
      <c r="T41" s="38"/>
      <c r="Y41" s="4" t="s">
        <v>29</v>
      </c>
      <c r="Z41" s="4" t="str">
        <f t="shared" ca="1" si="35"/>
        <v>OKB</v>
      </c>
      <c r="AA41" s="49">
        <f t="shared" ca="1" si="34"/>
        <v>5</v>
      </c>
      <c r="AB41" s="49">
        <f t="shared" ca="1" si="34"/>
        <v>0</v>
      </c>
      <c r="AC41" s="4"/>
      <c r="BS41" s="10"/>
      <c r="BT41" s="11"/>
      <c r="BU41" s="11"/>
      <c r="BV41" s="4"/>
      <c r="BW41" s="4"/>
      <c r="BX41" s="4"/>
      <c r="BY41" s="4"/>
      <c r="BZ41" s="10">
        <f t="shared" ca="1" si="25"/>
        <v>0.56198616381738797</v>
      </c>
      <c r="CA41" s="11">
        <f t="shared" ca="1" si="26"/>
        <v>38</v>
      </c>
      <c r="CB41" s="4"/>
      <c r="CC41" s="4">
        <v>41</v>
      </c>
      <c r="CD41" s="4">
        <v>5</v>
      </c>
      <c r="CE41" s="4">
        <v>5</v>
      </c>
      <c r="CG41" s="10">
        <f t="shared" ca="1" si="27"/>
        <v>0.40594277792445577</v>
      </c>
      <c r="CH41" s="11">
        <f t="shared" ca="1" si="28"/>
        <v>38</v>
      </c>
      <c r="CI41" s="4"/>
      <c r="CJ41" s="4">
        <v>41</v>
      </c>
      <c r="CK41" s="4">
        <v>8</v>
      </c>
      <c r="CL41" s="4">
        <v>5</v>
      </c>
      <c r="CN41" s="10">
        <f t="shared" ca="1" si="29"/>
        <v>0.18071661084770319</v>
      </c>
      <c r="CO41" s="11">
        <f t="shared" ca="1" si="30"/>
        <v>36</v>
      </c>
      <c r="CP41" s="4"/>
      <c r="CQ41" s="4">
        <v>41</v>
      </c>
      <c r="CR41" s="4">
        <v>9</v>
      </c>
      <c r="CS41" s="4">
        <v>5</v>
      </c>
    </row>
    <row r="42" spans="1:97" ht="18.75" customHeight="1" thickBot="1" x14ac:dyDescent="0.3">
      <c r="A42" s="39"/>
      <c r="B42" s="17"/>
      <c r="C42" s="16" t="str">
        <f>C11</f>
        <v>③</v>
      </c>
      <c r="D42" s="40"/>
      <c r="E42" s="18"/>
      <c r="F42" s="17"/>
      <c r="G42" s="17"/>
      <c r="H42" s="17"/>
      <c r="I42" s="17"/>
      <c r="J42" s="19"/>
      <c r="K42" s="39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5"/>
        <v>NO</v>
      </c>
      <c r="AA42" s="49">
        <f t="shared" ca="1" si="34"/>
        <v>7</v>
      </c>
      <c r="AB42" s="49">
        <f t="shared" ca="1" si="34"/>
        <v>3</v>
      </c>
      <c r="AC42" s="4"/>
      <c r="BS42" s="10"/>
      <c r="BT42" s="11"/>
      <c r="BU42" s="11"/>
      <c r="BV42" s="4"/>
      <c r="BW42" s="4"/>
      <c r="BX42" s="4"/>
      <c r="BY42" s="4"/>
      <c r="BZ42" s="10">
        <f t="shared" ca="1" si="25"/>
        <v>0.72533221250090862</v>
      </c>
      <c r="CA42" s="11">
        <f t="shared" ca="1" si="26"/>
        <v>25</v>
      </c>
      <c r="CB42" s="4"/>
      <c r="CC42" s="4">
        <v>42</v>
      </c>
      <c r="CD42" s="4">
        <v>5</v>
      </c>
      <c r="CE42" s="4">
        <v>6</v>
      </c>
      <c r="CG42" s="10">
        <f t="shared" ca="1" si="27"/>
        <v>0.84617061655163772</v>
      </c>
      <c r="CH42" s="11">
        <f t="shared" ca="1" si="28"/>
        <v>12</v>
      </c>
      <c r="CI42" s="4"/>
      <c r="CJ42" s="4">
        <v>42</v>
      </c>
      <c r="CK42" s="4">
        <v>8</v>
      </c>
      <c r="CL42" s="4">
        <v>6</v>
      </c>
      <c r="CN42" s="10">
        <f t="shared" ca="1" si="29"/>
        <v>0.66406612864717218</v>
      </c>
      <c r="CO42" s="11">
        <f t="shared" ca="1" si="30"/>
        <v>13</v>
      </c>
      <c r="CP42" s="4"/>
      <c r="CQ42" s="4">
        <v>42</v>
      </c>
      <c r="CR42" s="4">
        <v>9</v>
      </c>
      <c r="CS42" s="4">
        <v>6</v>
      </c>
    </row>
    <row r="43" spans="1:97" ht="45.95" customHeight="1" thickBot="1" x14ac:dyDescent="0.3">
      <c r="A43" s="24"/>
      <c r="B43" s="25"/>
      <c r="C43" s="67" t="str">
        <f t="shared" ref="C43" ca="1" si="39">C12</f>
        <v>5.48＋4.92＝</v>
      </c>
      <c r="D43" s="68"/>
      <c r="E43" s="68"/>
      <c r="F43" s="68"/>
      <c r="G43" s="69">
        <f ca="1">G12</f>
        <v>10.4</v>
      </c>
      <c r="H43" s="70"/>
      <c r="I43" s="47"/>
      <c r="J43" s="28"/>
      <c r="K43" s="24"/>
      <c r="L43" s="25"/>
      <c r="M43" s="67" t="str">
        <f t="shared" ref="M43" ca="1" si="40">M12</f>
        <v>4.87＋6.99＝</v>
      </c>
      <c r="N43" s="68"/>
      <c r="O43" s="68"/>
      <c r="P43" s="68"/>
      <c r="Q43" s="69">
        <f ca="1">Q12</f>
        <v>11.86</v>
      </c>
      <c r="R43" s="70"/>
      <c r="S43" s="47"/>
      <c r="T43" s="28"/>
      <c r="Y43" s="4" t="s">
        <v>31</v>
      </c>
      <c r="Z43" s="4" t="str">
        <f t="shared" ca="1" si="35"/>
        <v>NO</v>
      </c>
      <c r="AA43" s="49">
        <f t="shared" ca="1" si="34"/>
        <v>2</v>
      </c>
      <c r="AB43" s="49">
        <f t="shared" ca="1" si="34"/>
        <v>2</v>
      </c>
      <c r="AC43" s="4"/>
      <c r="BS43" s="10"/>
      <c r="BT43" s="11"/>
      <c r="BU43" s="11"/>
      <c r="BV43" s="4"/>
      <c r="BW43" s="4"/>
      <c r="BX43" s="4"/>
      <c r="BY43" s="4"/>
      <c r="BZ43" s="10">
        <f t="shared" ca="1" si="25"/>
        <v>0.55478982304253111</v>
      </c>
      <c r="CA43" s="11">
        <f t="shared" ca="1" si="26"/>
        <v>41</v>
      </c>
      <c r="CB43" s="4"/>
      <c r="CC43" s="4">
        <v>43</v>
      </c>
      <c r="CD43" s="4">
        <v>5</v>
      </c>
      <c r="CE43" s="4">
        <v>7</v>
      </c>
      <c r="CG43" s="10">
        <f t="shared" ca="1" si="27"/>
        <v>0.99723093900770077</v>
      </c>
      <c r="CH43" s="11">
        <f t="shared" ca="1" si="28"/>
        <v>1</v>
      </c>
      <c r="CI43" s="4"/>
      <c r="CJ43" s="4">
        <v>43</v>
      </c>
      <c r="CK43" s="4">
        <v>8</v>
      </c>
      <c r="CL43" s="4">
        <v>7</v>
      </c>
      <c r="CN43" s="10">
        <f t="shared" ca="1" si="29"/>
        <v>0.60173896957905315</v>
      </c>
      <c r="CO43" s="11">
        <f t="shared" ca="1" si="30"/>
        <v>15</v>
      </c>
      <c r="CP43" s="4"/>
      <c r="CQ43" s="4">
        <v>43</v>
      </c>
      <c r="CR43" s="4">
        <v>9</v>
      </c>
      <c r="CS43" s="4">
        <v>7</v>
      </c>
    </row>
    <row r="44" spans="1:97" ht="9.9499999999999993" customHeight="1" x14ac:dyDescent="0.25">
      <c r="A44" s="20"/>
      <c r="B44" s="13"/>
      <c r="C44" s="41"/>
      <c r="D44" s="42"/>
      <c r="E44" s="43"/>
      <c r="F44" s="13"/>
      <c r="G44" s="13"/>
      <c r="H44" s="13"/>
      <c r="I44" s="13"/>
      <c r="J44" s="28"/>
      <c r="K44" s="20"/>
      <c r="L44" s="13"/>
      <c r="M44" s="41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5"/>
        <v>NO</v>
      </c>
      <c r="AA44" s="49">
        <f t="shared" ca="1" si="34"/>
        <v>4</v>
      </c>
      <c r="AB44" s="49">
        <f t="shared" ca="1" si="34"/>
        <v>3</v>
      </c>
      <c r="AC44" s="4"/>
      <c r="BS44" s="10"/>
      <c r="BT44" s="11"/>
      <c r="BU44" s="11"/>
      <c r="BV44" s="4"/>
      <c r="BW44" s="4"/>
      <c r="BX44" s="4"/>
      <c r="BY44" s="4"/>
      <c r="BZ44" s="10">
        <f t="shared" ca="1" si="25"/>
        <v>0.79713411679890245</v>
      </c>
      <c r="CA44" s="11">
        <f t="shared" ca="1" si="26"/>
        <v>20</v>
      </c>
      <c r="CB44" s="4"/>
      <c r="CC44" s="4">
        <v>44</v>
      </c>
      <c r="CD44" s="4">
        <v>5</v>
      </c>
      <c r="CE44" s="4">
        <v>8</v>
      </c>
      <c r="CG44" s="10">
        <f t="shared" ca="1" si="27"/>
        <v>0.29080239374934669</v>
      </c>
      <c r="CH44" s="11">
        <f t="shared" ca="1" si="28"/>
        <v>43</v>
      </c>
      <c r="CI44" s="4"/>
      <c r="CJ44" s="4">
        <v>44</v>
      </c>
      <c r="CK44" s="4">
        <v>8</v>
      </c>
      <c r="CL44" s="4">
        <v>8</v>
      </c>
      <c r="CN44" s="10">
        <f t="shared" ca="1" si="29"/>
        <v>0.12802567576120871</v>
      </c>
      <c r="CO44" s="11">
        <f t="shared" ca="1" si="30"/>
        <v>39</v>
      </c>
      <c r="CP44" s="4"/>
      <c r="CQ44" s="4">
        <v>44</v>
      </c>
      <c r="CR44" s="4">
        <v>9</v>
      </c>
      <c r="CS44" s="4">
        <v>8</v>
      </c>
    </row>
    <row r="45" spans="1:97" ht="54.95" customHeight="1" x14ac:dyDescent="0.25">
      <c r="A45" s="20"/>
      <c r="B45" s="13"/>
      <c r="C45" s="50"/>
      <c r="D45" s="51">
        <f t="shared" ref="D45:H45" ca="1" si="41">D14</f>
        <v>0</v>
      </c>
      <c r="E45" s="52">
        <f t="shared" ca="1" si="41"/>
        <v>5</v>
      </c>
      <c r="F45" s="52" t="str">
        <f t="shared" ca="1" si="41"/>
        <v>.</v>
      </c>
      <c r="G45" s="53">
        <f t="shared" ca="1" si="41"/>
        <v>4</v>
      </c>
      <c r="H45" s="53">
        <f t="shared" ca="1" si="41"/>
        <v>8</v>
      </c>
      <c r="I45" s="30"/>
      <c r="J45" s="28"/>
      <c r="K45" s="20"/>
      <c r="L45" s="13"/>
      <c r="M45" s="50"/>
      <c r="N45" s="51">
        <f t="shared" ref="N45:R45" ca="1" si="42">N14</f>
        <v>0</v>
      </c>
      <c r="O45" s="52">
        <f t="shared" ca="1" si="42"/>
        <v>4</v>
      </c>
      <c r="P45" s="52" t="str">
        <f t="shared" ca="1" si="42"/>
        <v>.</v>
      </c>
      <c r="Q45" s="53">
        <f t="shared" ca="1" si="42"/>
        <v>8</v>
      </c>
      <c r="R45" s="53">
        <f t="shared" ca="1" si="42"/>
        <v>7</v>
      </c>
      <c r="S45" s="30"/>
      <c r="T45" s="28"/>
      <c r="Y45" s="4" t="s">
        <v>33</v>
      </c>
      <c r="Z45" s="4" t="str">
        <f t="shared" ca="1" si="35"/>
        <v>OKA</v>
      </c>
      <c r="AA45" s="49">
        <f t="shared" ca="1" si="34"/>
        <v>0</v>
      </c>
      <c r="AB45" s="49">
        <f t="shared" ca="1" si="34"/>
        <v>0</v>
      </c>
      <c r="AC45" s="4"/>
      <c r="BS45" s="10"/>
      <c r="BT45" s="11"/>
      <c r="BU45" s="11"/>
      <c r="BV45" s="4"/>
      <c r="BW45" s="4"/>
      <c r="BX45" s="4"/>
      <c r="BY45" s="4"/>
      <c r="BZ45" s="10">
        <f t="shared" ca="1" si="25"/>
        <v>1.6583574829963532E-2</v>
      </c>
      <c r="CA45" s="11">
        <f t="shared" ca="1" si="26"/>
        <v>78</v>
      </c>
      <c r="CB45" s="4"/>
      <c r="CC45" s="4">
        <v>45</v>
      </c>
      <c r="CD45" s="4">
        <v>5</v>
      </c>
      <c r="CE45" s="4">
        <v>9</v>
      </c>
      <c r="CG45" s="10">
        <f t="shared" ca="1" si="27"/>
        <v>0.49876680089683234</v>
      </c>
      <c r="CH45" s="11">
        <f t="shared" ca="1" si="28"/>
        <v>33</v>
      </c>
      <c r="CI45" s="4"/>
      <c r="CJ45" s="4">
        <v>45</v>
      </c>
      <c r="CK45" s="4">
        <v>8</v>
      </c>
      <c r="CL45" s="4">
        <v>9</v>
      </c>
      <c r="CN45" s="10">
        <f t="shared" ca="1" si="29"/>
        <v>5.9892525602800895E-2</v>
      </c>
      <c r="CO45" s="11">
        <f t="shared" ca="1" si="30"/>
        <v>43</v>
      </c>
      <c r="CP45" s="4"/>
      <c r="CQ45" s="4">
        <v>45</v>
      </c>
      <c r="CR45" s="4">
        <v>9</v>
      </c>
      <c r="CS45" s="4">
        <v>9</v>
      </c>
    </row>
    <row r="46" spans="1:97" ht="54.95" customHeight="1" thickBot="1" x14ac:dyDescent="0.3">
      <c r="A46" s="20"/>
      <c r="B46" s="13"/>
      <c r="C46" s="54" t="str">
        <f t="shared" ref="C46:H47" ca="1" si="43">C15</f>
        <v/>
      </c>
      <c r="D46" s="55" t="str">
        <f t="shared" ca="1" si="43"/>
        <v>＋</v>
      </c>
      <c r="E46" s="56">
        <f t="shared" ca="1" si="43"/>
        <v>4</v>
      </c>
      <c r="F46" s="56" t="str">
        <f t="shared" ca="1" si="43"/>
        <v>.</v>
      </c>
      <c r="G46" s="57">
        <f t="shared" ca="1" si="43"/>
        <v>9</v>
      </c>
      <c r="H46" s="57">
        <f t="shared" ca="1" si="43"/>
        <v>2</v>
      </c>
      <c r="I46" s="30"/>
      <c r="J46" s="28"/>
      <c r="K46" s="20"/>
      <c r="L46" s="13"/>
      <c r="M46" s="54" t="str">
        <f t="shared" ref="M46:R47" ca="1" si="44">M15</f>
        <v/>
      </c>
      <c r="N46" s="55" t="str">
        <f t="shared" ca="1" si="44"/>
        <v>＋</v>
      </c>
      <c r="O46" s="56">
        <f t="shared" ca="1" si="44"/>
        <v>6</v>
      </c>
      <c r="P46" s="56" t="str">
        <f t="shared" ca="1" si="44"/>
        <v>.</v>
      </c>
      <c r="Q46" s="57">
        <f t="shared" ca="1" si="44"/>
        <v>9</v>
      </c>
      <c r="R46" s="57">
        <f t="shared" ca="1" si="44"/>
        <v>9</v>
      </c>
      <c r="S46" s="30"/>
      <c r="T46" s="28"/>
      <c r="Y46" s="2" t="s">
        <v>34</v>
      </c>
      <c r="Z46" s="4" t="str">
        <f t="shared" ca="1" si="35"/>
        <v>NO</v>
      </c>
      <c r="AA46" s="49">
        <f t="shared" ca="1" si="34"/>
        <v>6</v>
      </c>
      <c r="AB46" s="49">
        <f t="shared" ca="1" si="34"/>
        <v>2</v>
      </c>
      <c r="BS46" s="10"/>
      <c r="BT46" s="11"/>
      <c r="BU46" s="11"/>
      <c r="BV46" s="4"/>
      <c r="BW46" s="4"/>
      <c r="BX46" s="4"/>
      <c r="BY46" s="4"/>
      <c r="BZ46" s="10">
        <f t="shared" ca="1" si="25"/>
        <v>0.87207203769605846</v>
      </c>
      <c r="CA46" s="11">
        <f t="shared" ca="1" si="26"/>
        <v>11</v>
      </c>
      <c r="CB46" s="4"/>
      <c r="CC46" s="4">
        <v>46</v>
      </c>
      <c r="CD46" s="4">
        <v>6</v>
      </c>
      <c r="CE46" s="4">
        <v>1</v>
      </c>
      <c r="CG46" s="10">
        <f t="shared" ca="1" si="27"/>
        <v>8.9236846711490903E-2</v>
      </c>
      <c r="CH46" s="11">
        <f t="shared" ca="1" si="28"/>
        <v>52</v>
      </c>
      <c r="CI46" s="4"/>
      <c r="CJ46" s="4">
        <v>46</v>
      </c>
      <c r="CK46" s="4">
        <v>9</v>
      </c>
      <c r="CL46" s="4">
        <v>0</v>
      </c>
      <c r="CN46" s="10"/>
      <c r="CO46" s="11"/>
      <c r="CP46" s="4"/>
      <c r="CQ46" s="4"/>
    </row>
    <row r="47" spans="1:97" ht="54.95" customHeight="1" x14ac:dyDescent="0.25">
      <c r="A47" s="20"/>
      <c r="B47" s="13"/>
      <c r="C47" s="59"/>
      <c r="D47" s="60">
        <f ca="1">D16</f>
        <v>1</v>
      </c>
      <c r="E47" s="61">
        <f t="shared" ca="1" si="43"/>
        <v>0</v>
      </c>
      <c r="F47" s="61" t="str">
        <f t="shared" si="43"/>
        <v>.</v>
      </c>
      <c r="G47" s="62">
        <f t="shared" ca="1" si="43"/>
        <v>4</v>
      </c>
      <c r="H47" s="63">
        <f t="shared" ca="1" si="43"/>
        <v>0</v>
      </c>
      <c r="I47" s="64"/>
      <c r="J47" s="28"/>
      <c r="K47" s="13"/>
      <c r="L47" s="13"/>
      <c r="M47" s="59"/>
      <c r="N47" s="60">
        <f ca="1">N16</f>
        <v>1</v>
      </c>
      <c r="O47" s="61">
        <f t="shared" ca="1" si="44"/>
        <v>1</v>
      </c>
      <c r="P47" s="61" t="str">
        <f t="shared" si="44"/>
        <v>.</v>
      </c>
      <c r="Q47" s="62">
        <f t="shared" ca="1" si="44"/>
        <v>8</v>
      </c>
      <c r="R47" s="63">
        <f t="shared" ca="1" si="44"/>
        <v>6</v>
      </c>
      <c r="S47" s="64"/>
      <c r="T47" s="28"/>
      <c r="Y47" s="2" t="s">
        <v>35</v>
      </c>
      <c r="Z47" s="4" t="str">
        <f t="shared" ca="1" si="35"/>
        <v>OKA</v>
      </c>
      <c r="AA47" s="49">
        <f t="shared" ca="1" si="34"/>
        <v>0</v>
      </c>
      <c r="AB47" s="49">
        <f t="shared" ca="1" si="34"/>
        <v>0</v>
      </c>
      <c r="BS47" s="10"/>
      <c r="BT47" s="11"/>
      <c r="BU47" s="11"/>
      <c r="BV47" s="4"/>
      <c r="BW47" s="4"/>
      <c r="BX47" s="4"/>
      <c r="BY47" s="4"/>
      <c r="BZ47" s="10">
        <f t="shared" ca="1" si="25"/>
        <v>0.24657158701215642</v>
      </c>
      <c r="CA47" s="11">
        <f t="shared" ca="1" si="26"/>
        <v>63</v>
      </c>
      <c r="CB47" s="4"/>
      <c r="CC47" s="4">
        <v>47</v>
      </c>
      <c r="CD47" s="4">
        <v>6</v>
      </c>
      <c r="CE47" s="4">
        <v>2</v>
      </c>
      <c r="CG47" s="10">
        <f t="shared" ca="1" si="27"/>
        <v>0.29807097983660369</v>
      </c>
      <c r="CH47" s="11">
        <f t="shared" ca="1" si="28"/>
        <v>42</v>
      </c>
      <c r="CI47" s="4"/>
      <c r="CJ47" s="4">
        <v>47</v>
      </c>
      <c r="CK47" s="4">
        <v>9</v>
      </c>
      <c r="CL47" s="4">
        <v>1</v>
      </c>
      <c r="CN47" s="10"/>
      <c r="CO47" s="11"/>
      <c r="CP47" s="4"/>
      <c r="CQ47" s="4"/>
    </row>
    <row r="48" spans="1:97" ht="9.9499999999999993" customHeight="1" x14ac:dyDescent="0.25">
      <c r="A48" s="34"/>
      <c r="B48" s="35"/>
      <c r="C48" s="35"/>
      <c r="D48" s="36"/>
      <c r="E48" s="37"/>
      <c r="F48" s="35"/>
      <c r="G48" s="35"/>
      <c r="H48" s="35"/>
      <c r="I48" s="35"/>
      <c r="J48" s="38"/>
      <c r="K48" s="34"/>
      <c r="L48" s="35"/>
      <c r="M48" s="35"/>
      <c r="N48" s="35"/>
      <c r="O48" s="35"/>
      <c r="P48" s="35"/>
      <c r="Q48" s="35"/>
      <c r="R48" s="35"/>
      <c r="S48" s="35"/>
      <c r="T48" s="38"/>
      <c r="BS48" s="10"/>
      <c r="BT48" s="11"/>
      <c r="BU48" s="11"/>
      <c r="BV48" s="4"/>
      <c r="BW48" s="4"/>
      <c r="BX48" s="4"/>
      <c r="BY48" s="4"/>
      <c r="BZ48" s="10">
        <f t="shared" ca="1" si="25"/>
        <v>0.43985223362421821</v>
      </c>
      <c r="CA48" s="11">
        <f t="shared" ca="1" si="26"/>
        <v>48</v>
      </c>
      <c r="CB48" s="4"/>
      <c r="CC48" s="4">
        <v>48</v>
      </c>
      <c r="CD48" s="4">
        <v>6</v>
      </c>
      <c r="CE48" s="4">
        <v>3</v>
      </c>
      <c r="CG48" s="10">
        <f t="shared" ca="1" si="27"/>
        <v>0.19455267530529674</v>
      </c>
      <c r="CH48" s="11">
        <f t="shared" ca="1" si="28"/>
        <v>47</v>
      </c>
      <c r="CI48" s="4"/>
      <c r="CJ48" s="4">
        <v>48</v>
      </c>
      <c r="CK48" s="4">
        <v>9</v>
      </c>
      <c r="CL48" s="4">
        <v>2</v>
      </c>
      <c r="CN48" s="10"/>
      <c r="CO48" s="11"/>
      <c r="CP48" s="4"/>
      <c r="CQ48" s="4"/>
    </row>
    <row r="49" spans="1:95" ht="18.75" customHeight="1" thickBot="1" x14ac:dyDescent="0.3">
      <c r="A49" s="39"/>
      <c r="B49" s="17"/>
      <c r="C49" s="16" t="str">
        <f>C18</f>
        <v>⑤</v>
      </c>
      <c r="D49" s="40"/>
      <c r="E49" s="18"/>
      <c r="F49" s="17"/>
      <c r="G49" s="17"/>
      <c r="H49" s="17"/>
      <c r="I49" s="17"/>
      <c r="J49" s="19"/>
      <c r="K49" s="39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>
        <f t="shared" ca="1" si="25"/>
        <v>0.81942103025069912</v>
      </c>
      <c r="CA49" s="11">
        <f t="shared" ca="1" si="26"/>
        <v>18</v>
      </c>
      <c r="CB49" s="4"/>
      <c r="CC49" s="4">
        <v>49</v>
      </c>
      <c r="CD49" s="4">
        <v>6</v>
      </c>
      <c r="CE49" s="4">
        <v>4</v>
      </c>
      <c r="CG49" s="10">
        <f t="shared" ca="1" si="27"/>
        <v>0.5313374365260336</v>
      </c>
      <c r="CH49" s="11">
        <f t="shared" ca="1" si="28"/>
        <v>27</v>
      </c>
      <c r="CI49" s="4"/>
      <c r="CJ49" s="4">
        <v>49</v>
      </c>
      <c r="CK49" s="4">
        <v>9</v>
      </c>
      <c r="CL49" s="4">
        <v>3</v>
      </c>
      <c r="CN49" s="10"/>
      <c r="CO49" s="11"/>
      <c r="CP49" s="4"/>
      <c r="CQ49" s="4"/>
    </row>
    <row r="50" spans="1:95" ht="45.95" customHeight="1" thickBot="1" x14ac:dyDescent="0.3">
      <c r="A50" s="24"/>
      <c r="B50" s="25"/>
      <c r="C50" s="67" t="str">
        <f t="shared" ref="C50" ca="1" si="45">C19</f>
        <v>8.73＋4.49＝</v>
      </c>
      <c r="D50" s="68"/>
      <c r="E50" s="68"/>
      <c r="F50" s="68"/>
      <c r="G50" s="69">
        <f ca="1">G19</f>
        <v>13.22</v>
      </c>
      <c r="H50" s="70"/>
      <c r="I50" s="47"/>
      <c r="J50" s="28"/>
      <c r="K50" s="24"/>
      <c r="L50" s="25"/>
      <c r="M50" s="67" t="str">
        <f t="shared" ref="M50" ca="1" si="46">M19</f>
        <v>3.52＋8.98＝</v>
      </c>
      <c r="N50" s="68"/>
      <c r="O50" s="68"/>
      <c r="P50" s="68"/>
      <c r="Q50" s="69">
        <f ca="1">Q19</f>
        <v>12.5</v>
      </c>
      <c r="R50" s="70"/>
      <c r="S50" s="47"/>
      <c r="T50" s="28"/>
      <c r="BS50" s="10"/>
      <c r="BT50" s="11"/>
      <c r="BU50" s="11"/>
      <c r="BV50" s="4"/>
      <c r="BW50" s="4"/>
      <c r="BX50" s="4"/>
      <c r="BY50" s="4"/>
      <c r="BZ50" s="10">
        <f t="shared" ca="1" si="25"/>
        <v>0.10323289070766772</v>
      </c>
      <c r="CA50" s="11">
        <f t="shared" ca="1" si="26"/>
        <v>73</v>
      </c>
      <c r="CB50" s="4"/>
      <c r="CC50" s="4">
        <v>50</v>
      </c>
      <c r="CD50" s="4">
        <v>6</v>
      </c>
      <c r="CE50" s="4">
        <v>5</v>
      </c>
      <c r="CG50" s="10">
        <f t="shared" ca="1" si="27"/>
        <v>0.15530394374548684</v>
      </c>
      <c r="CH50" s="11">
        <f t="shared" ca="1" si="28"/>
        <v>49</v>
      </c>
      <c r="CI50" s="4"/>
      <c r="CJ50" s="4">
        <v>50</v>
      </c>
      <c r="CK50" s="4">
        <v>9</v>
      </c>
      <c r="CL50" s="4">
        <v>4</v>
      </c>
      <c r="CN50" s="10"/>
      <c r="CO50" s="11"/>
      <c r="CP50" s="4"/>
      <c r="CQ50" s="4"/>
    </row>
    <row r="51" spans="1:95" ht="9.9499999999999993" customHeight="1" x14ac:dyDescent="0.25">
      <c r="A51" s="20"/>
      <c r="B51" s="13"/>
      <c r="C51" s="41"/>
      <c r="D51" s="42"/>
      <c r="E51" s="43"/>
      <c r="F51" s="13"/>
      <c r="G51" s="13"/>
      <c r="H51" s="13"/>
      <c r="I51" s="13"/>
      <c r="J51" s="28"/>
      <c r="K51" s="20"/>
      <c r="L51" s="13"/>
      <c r="M51" s="41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>
        <f t="shared" ca="1" si="25"/>
        <v>0.13675587176787141</v>
      </c>
      <c r="CA51" s="11">
        <f t="shared" ca="1" si="26"/>
        <v>72</v>
      </c>
      <c r="CB51" s="4"/>
      <c r="CC51" s="4">
        <v>51</v>
      </c>
      <c r="CD51" s="4">
        <v>6</v>
      </c>
      <c r="CE51" s="4">
        <v>6</v>
      </c>
      <c r="CG51" s="10">
        <f t="shared" ca="1" si="27"/>
        <v>0.69013590517348966</v>
      </c>
      <c r="CH51" s="11">
        <f t="shared" ca="1" si="28"/>
        <v>19</v>
      </c>
      <c r="CI51" s="4"/>
      <c r="CJ51" s="4">
        <v>51</v>
      </c>
      <c r="CK51" s="4">
        <v>9</v>
      </c>
      <c r="CL51" s="4">
        <v>5</v>
      </c>
      <c r="CN51" s="10"/>
      <c r="CO51" s="11"/>
      <c r="CP51" s="4"/>
      <c r="CQ51" s="4"/>
    </row>
    <row r="52" spans="1:95" ht="54.95" customHeight="1" x14ac:dyDescent="0.25">
      <c r="A52" s="20"/>
      <c r="B52" s="13"/>
      <c r="C52" s="50"/>
      <c r="D52" s="51">
        <f t="shared" ref="D52:H52" ca="1" si="47">D21</f>
        <v>0</v>
      </c>
      <c r="E52" s="52">
        <f t="shared" ca="1" si="47"/>
        <v>8</v>
      </c>
      <c r="F52" s="52" t="str">
        <f t="shared" ca="1" si="47"/>
        <v>.</v>
      </c>
      <c r="G52" s="53">
        <f t="shared" ca="1" si="47"/>
        <v>7</v>
      </c>
      <c r="H52" s="53">
        <f t="shared" ca="1" si="47"/>
        <v>3</v>
      </c>
      <c r="I52" s="30"/>
      <c r="J52" s="28"/>
      <c r="K52" s="20"/>
      <c r="L52" s="13"/>
      <c r="M52" s="50"/>
      <c r="N52" s="51">
        <f t="shared" ref="N52:R52" ca="1" si="48">N21</f>
        <v>0</v>
      </c>
      <c r="O52" s="52">
        <f t="shared" ca="1" si="48"/>
        <v>3</v>
      </c>
      <c r="P52" s="52" t="str">
        <f t="shared" ca="1" si="48"/>
        <v>.</v>
      </c>
      <c r="Q52" s="53">
        <f t="shared" ca="1" si="48"/>
        <v>5</v>
      </c>
      <c r="R52" s="53">
        <f t="shared" ca="1" si="48"/>
        <v>2</v>
      </c>
      <c r="S52" s="30"/>
      <c r="T52" s="28"/>
      <c r="BS52" s="10"/>
      <c r="BT52" s="11"/>
      <c r="BU52" s="11"/>
      <c r="BV52" s="4"/>
      <c r="BW52" s="4"/>
      <c r="BX52" s="4"/>
      <c r="BY52" s="4"/>
      <c r="BZ52" s="10">
        <f t="shared" ca="1" si="25"/>
        <v>0.32567505821425002</v>
      </c>
      <c r="CA52" s="11">
        <f t="shared" ca="1" si="26"/>
        <v>52</v>
      </c>
      <c r="CB52" s="4"/>
      <c r="CC52" s="4">
        <v>52</v>
      </c>
      <c r="CD52" s="4">
        <v>6</v>
      </c>
      <c r="CE52" s="4">
        <v>7</v>
      </c>
      <c r="CG52" s="10">
        <f t="shared" ca="1" si="27"/>
        <v>0.11974655718783012</v>
      </c>
      <c r="CH52" s="11">
        <f t="shared" ca="1" si="28"/>
        <v>51</v>
      </c>
      <c r="CI52" s="4"/>
      <c r="CJ52" s="4">
        <v>52</v>
      </c>
      <c r="CK52" s="4">
        <v>9</v>
      </c>
      <c r="CL52" s="4">
        <v>6</v>
      </c>
      <c r="CN52" s="10"/>
      <c r="CO52" s="11"/>
      <c r="CP52" s="4"/>
      <c r="CQ52" s="4"/>
    </row>
    <row r="53" spans="1:95" ht="54.95" customHeight="1" thickBot="1" x14ac:dyDescent="0.3">
      <c r="A53" s="20"/>
      <c r="B53" s="13"/>
      <c r="C53" s="54" t="str">
        <f t="shared" ref="C53:H54" ca="1" si="49">C22</f>
        <v/>
      </c>
      <c r="D53" s="55" t="str">
        <f t="shared" ca="1" si="49"/>
        <v>＋</v>
      </c>
      <c r="E53" s="56">
        <f t="shared" ca="1" si="49"/>
        <v>4</v>
      </c>
      <c r="F53" s="56" t="str">
        <f t="shared" ca="1" si="49"/>
        <v>.</v>
      </c>
      <c r="G53" s="57">
        <f t="shared" ca="1" si="49"/>
        <v>4</v>
      </c>
      <c r="H53" s="57">
        <f t="shared" ca="1" si="49"/>
        <v>9</v>
      </c>
      <c r="I53" s="30"/>
      <c r="J53" s="28"/>
      <c r="K53" s="20"/>
      <c r="L53" s="13"/>
      <c r="M53" s="54" t="str">
        <f t="shared" ref="M53:R54" ca="1" si="50">M22</f>
        <v/>
      </c>
      <c r="N53" s="55" t="str">
        <f t="shared" ca="1" si="50"/>
        <v>＋</v>
      </c>
      <c r="O53" s="56">
        <f t="shared" ca="1" si="50"/>
        <v>8</v>
      </c>
      <c r="P53" s="56" t="str">
        <f t="shared" ca="1" si="50"/>
        <v>.</v>
      </c>
      <c r="Q53" s="57">
        <f t="shared" ca="1" si="50"/>
        <v>9</v>
      </c>
      <c r="R53" s="57">
        <f t="shared" ca="1" si="50"/>
        <v>8</v>
      </c>
      <c r="S53" s="30"/>
      <c r="T53" s="28"/>
      <c r="BS53" s="10"/>
      <c r="BT53" s="11"/>
      <c r="BU53" s="11"/>
      <c r="BV53" s="4"/>
      <c r="BW53" s="4"/>
      <c r="BX53" s="4"/>
      <c r="BY53" s="4"/>
      <c r="BZ53" s="10">
        <f t="shared" ca="1" si="25"/>
        <v>0.1588001885593544</v>
      </c>
      <c r="CA53" s="11">
        <f t="shared" ca="1" si="26"/>
        <v>70</v>
      </c>
      <c r="CB53" s="4"/>
      <c r="CC53" s="4">
        <v>53</v>
      </c>
      <c r="CD53" s="4">
        <v>6</v>
      </c>
      <c r="CE53" s="4">
        <v>8</v>
      </c>
      <c r="CG53" s="10">
        <f t="shared" ca="1" si="27"/>
        <v>0.16392973615791251</v>
      </c>
      <c r="CH53" s="11">
        <f t="shared" ca="1" si="28"/>
        <v>48</v>
      </c>
      <c r="CI53" s="4"/>
      <c r="CJ53" s="4">
        <v>53</v>
      </c>
      <c r="CK53" s="4">
        <v>9</v>
      </c>
      <c r="CL53" s="4">
        <v>7</v>
      </c>
      <c r="CN53" s="10"/>
      <c r="CO53" s="11"/>
      <c r="CP53" s="4"/>
      <c r="CQ53" s="4"/>
    </row>
    <row r="54" spans="1:95" ht="54.95" customHeight="1" x14ac:dyDescent="0.25">
      <c r="A54" s="20"/>
      <c r="B54" s="13"/>
      <c r="C54" s="59"/>
      <c r="D54" s="60">
        <f ca="1">D23</f>
        <v>1</v>
      </c>
      <c r="E54" s="61">
        <f t="shared" ca="1" si="49"/>
        <v>3</v>
      </c>
      <c r="F54" s="61" t="str">
        <f t="shared" si="49"/>
        <v>.</v>
      </c>
      <c r="G54" s="62">
        <f t="shared" ca="1" si="49"/>
        <v>2</v>
      </c>
      <c r="H54" s="63">
        <f t="shared" ca="1" si="49"/>
        <v>2</v>
      </c>
      <c r="I54" s="64"/>
      <c r="J54" s="28"/>
      <c r="K54" s="13"/>
      <c r="L54" s="13"/>
      <c r="M54" s="59"/>
      <c r="N54" s="60">
        <f ca="1">N23</f>
        <v>1</v>
      </c>
      <c r="O54" s="61">
        <f t="shared" ca="1" si="50"/>
        <v>2</v>
      </c>
      <c r="P54" s="61" t="str">
        <f t="shared" si="50"/>
        <v>.</v>
      </c>
      <c r="Q54" s="62">
        <f t="shared" ca="1" si="50"/>
        <v>5</v>
      </c>
      <c r="R54" s="63">
        <f t="shared" ca="1" si="50"/>
        <v>0</v>
      </c>
      <c r="S54" s="64"/>
      <c r="T54" s="28"/>
      <c r="BS54" s="10"/>
      <c r="BT54" s="11"/>
      <c r="BU54" s="11"/>
      <c r="BV54" s="4"/>
      <c r="BW54" s="4"/>
      <c r="BX54" s="4"/>
      <c r="BY54" s="4"/>
      <c r="BZ54" s="10">
        <f t="shared" ca="1" si="25"/>
        <v>0.67646695462433981</v>
      </c>
      <c r="CA54" s="11">
        <f t="shared" ca="1" si="26"/>
        <v>28</v>
      </c>
      <c r="CB54" s="4"/>
      <c r="CC54" s="4">
        <v>54</v>
      </c>
      <c r="CD54" s="4">
        <v>6</v>
      </c>
      <c r="CE54" s="4">
        <v>9</v>
      </c>
      <c r="CG54" s="10">
        <f t="shared" ca="1" si="27"/>
        <v>0.71109320041617852</v>
      </c>
      <c r="CH54" s="11">
        <f t="shared" ca="1" si="28"/>
        <v>18</v>
      </c>
      <c r="CI54" s="4"/>
      <c r="CJ54" s="4">
        <v>54</v>
      </c>
      <c r="CK54" s="4">
        <v>9</v>
      </c>
      <c r="CL54" s="4">
        <v>8</v>
      </c>
      <c r="CN54" s="10"/>
      <c r="CO54" s="11"/>
      <c r="CP54" s="4"/>
      <c r="CQ54" s="4"/>
    </row>
    <row r="55" spans="1:95" ht="9.9499999999999993" customHeight="1" x14ac:dyDescent="0.25">
      <c r="A55" s="34"/>
      <c r="B55" s="35"/>
      <c r="C55" s="35"/>
      <c r="D55" s="36"/>
      <c r="E55" s="37"/>
      <c r="F55" s="35"/>
      <c r="G55" s="35"/>
      <c r="H55" s="35"/>
      <c r="I55" s="35"/>
      <c r="J55" s="38"/>
      <c r="K55" s="34"/>
      <c r="L55" s="35"/>
      <c r="M55" s="35"/>
      <c r="N55" s="35"/>
      <c r="O55" s="35"/>
      <c r="P55" s="35"/>
      <c r="Q55" s="35"/>
      <c r="R55" s="35"/>
      <c r="S55" s="35"/>
      <c r="T55" s="38"/>
      <c r="BS55" s="10"/>
      <c r="BT55" s="11"/>
      <c r="BU55" s="11"/>
      <c r="BV55" s="4"/>
      <c r="BW55" s="4"/>
      <c r="BX55" s="4"/>
      <c r="BY55" s="4"/>
      <c r="BZ55" s="10">
        <f t="shared" ca="1" si="25"/>
        <v>0.98407452354649327</v>
      </c>
      <c r="CA55" s="11">
        <f t="shared" ca="1" si="26"/>
        <v>2</v>
      </c>
      <c r="CB55" s="4"/>
      <c r="CC55" s="4">
        <v>55</v>
      </c>
      <c r="CD55" s="4">
        <v>7</v>
      </c>
      <c r="CE55" s="4">
        <v>1</v>
      </c>
      <c r="CG55" s="10">
        <f t="shared" ca="1" si="27"/>
        <v>0.3046074252705272</v>
      </c>
      <c r="CH55" s="11">
        <f t="shared" ca="1" si="28"/>
        <v>41</v>
      </c>
      <c r="CI55" s="4"/>
      <c r="CJ55" s="4">
        <v>55</v>
      </c>
      <c r="CK55" s="4">
        <v>9</v>
      </c>
      <c r="CL55" s="4">
        <v>9</v>
      </c>
      <c r="CN55" s="10"/>
      <c r="CO55" s="11"/>
      <c r="CP55" s="4"/>
      <c r="CQ55" s="4"/>
    </row>
    <row r="56" spans="1:95" ht="18.75" customHeight="1" thickBot="1" x14ac:dyDescent="0.3">
      <c r="A56" s="39"/>
      <c r="B56" s="17"/>
      <c r="C56" s="16" t="str">
        <f>C25</f>
        <v>⑦</v>
      </c>
      <c r="D56" s="40"/>
      <c r="E56" s="18"/>
      <c r="F56" s="17"/>
      <c r="G56" s="17"/>
      <c r="H56" s="17"/>
      <c r="I56" s="17"/>
      <c r="J56" s="19"/>
      <c r="K56" s="39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>
        <f t="shared" ca="1" si="25"/>
        <v>0.6099014366648805</v>
      </c>
      <c r="CA56" s="11">
        <f t="shared" ca="1" si="26"/>
        <v>34</v>
      </c>
      <c r="CB56" s="4"/>
      <c r="CC56" s="4">
        <v>56</v>
      </c>
      <c r="CD56" s="4">
        <v>7</v>
      </c>
      <c r="CE56" s="4">
        <v>2</v>
      </c>
      <c r="CG56" s="10"/>
      <c r="CH56" s="11"/>
      <c r="CI56" s="4"/>
      <c r="CJ56" s="4"/>
      <c r="CN56" s="10"/>
      <c r="CO56" s="11"/>
      <c r="CP56" s="4"/>
      <c r="CQ56" s="4"/>
    </row>
    <row r="57" spans="1:95" ht="45.95" customHeight="1" thickBot="1" x14ac:dyDescent="0.3">
      <c r="A57" s="24"/>
      <c r="B57" s="25"/>
      <c r="C57" s="67" t="str">
        <f t="shared" ref="C57" ca="1" si="51">C26</f>
        <v>2.98＋6.75＝</v>
      </c>
      <c r="D57" s="68"/>
      <c r="E57" s="68"/>
      <c r="F57" s="68"/>
      <c r="G57" s="69">
        <f ca="1">G26</f>
        <v>9.73</v>
      </c>
      <c r="H57" s="70"/>
      <c r="I57" s="47"/>
      <c r="J57" s="28"/>
      <c r="K57" s="24"/>
      <c r="L57" s="25"/>
      <c r="M57" s="67" t="str">
        <f t="shared" ref="M57" ca="1" si="52">M26</f>
        <v>2.27＋8.95＝</v>
      </c>
      <c r="N57" s="68"/>
      <c r="O57" s="68"/>
      <c r="P57" s="68"/>
      <c r="Q57" s="69">
        <f ca="1">Q26</f>
        <v>11.22</v>
      </c>
      <c r="R57" s="70"/>
      <c r="S57" s="47"/>
      <c r="T57" s="28"/>
      <c r="BS57" s="10"/>
      <c r="BT57" s="11"/>
      <c r="BU57" s="11"/>
      <c r="BV57" s="4"/>
      <c r="BW57" s="4"/>
      <c r="BX57" s="4"/>
      <c r="BY57" s="4"/>
      <c r="BZ57" s="10">
        <f t="shared" ca="1" si="25"/>
        <v>0.3057921683095941</v>
      </c>
      <c r="CA57" s="11">
        <f t="shared" ca="1" si="26"/>
        <v>54</v>
      </c>
      <c r="CB57" s="4"/>
      <c r="CC57" s="4">
        <v>57</v>
      </c>
      <c r="CD57" s="4">
        <v>7</v>
      </c>
      <c r="CE57" s="4">
        <v>3</v>
      </c>
      <c r="CG57" s="10"/>
      <c r="CH57" s="11"/>
      <c r="CI57" s="4"/>
      <c r="CJ57" s="4"/>
      <c r="CN57" s="10"/>
      <c r="CO57" s="11"/>
      <c r="CP57" s="4"/>
      <c r="CQ57" s="4"/>
    </row>
    <row r="58" spans="1:95" ht="9.9499999999999993" customHeight="1" x14ac:dyDescent="0.25">
      <c r="A58" s="20"/>
      <c r="B58" s="13"/>
      <c r="C58" s="41"/>
      <c r="D58" s="42"/>
      <c r="E58" s="43"/>
      <c r="F58" s="13"/>
      <c r="G58" s="13"/>
      <c r="H58" s="13"/>
      <c r="I58" s="13"/>
      <c r="J58" s="28"/>
      <c r="K58" s="20"/>
      <c r="L58" s="13"/>
      <c r="M58" s="41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>
        <f t="shared" ca="1" si="25"/>
        <v>0.95384175774132463</v>
      </c>
      <c r="CA58" s="11">
        <f t="shared" ca="1" si="26"/>
        <v>4</v>
      </c>
      <c r="CB58" s="4"/>
      <c r="CC58" s="4">
        <v>58</v>
      </c>
      <c r="CD58" s="4">
        <v>7</v>
      </c>
      <c r="CE58" s="4">
        <v>4</v>
      </c>
      <c r="CG58" s="10"/>
      <c r="CH58" s="11"/>
      <c r="CI58" s="4"/>
      <c r="CJ58" s="4"/>
      <c r="CN58" s="10"/>
      <c r="CO58" s="11"/>
      <c r="CP58" s="4"/>
      <c r="CQ58" s="4"/>
    </row>
    <row r="59" spans="1:95" ht="54.95" customHeight="1" x14ac:dyDescent="0.25">
      <c r="A59" s="20"/>
      <c r="B59" s="13"/>
      <c r="C59" s="50"/>
      <c r="D59" s="51">
        <f t="shared" ref="D59:H59" ca="1" si="53">D28</f>
        <v>0</v>
      </c>
      <c r="E59" s="52">
        <f t="shared" ca="1" si="53"/>
        <v>2</v>
      </c>
      <c r="F59" s="52" t="str">
        <f t="shared" ca="1" si="53"/>
        <v>.</v>
      </c>
      <c r="G59" s="53">
        <f t="shared" ca="1" si="53"/>
        <v>9</v>
      </c>
      <c r="H59" s="53">
        <f t="shared" ca="1" si="53"/>
        <v>8</v>
      </c>
      <c r="I59" s="30"/>
      <c r="J59" s="28"/>
      <c r="K59" s="20"/>
      <c r="L59" s="13"/>
      <c r="M59" s="50"/>
      <c r="N59" s="51">
        <f t="shared" ref="N59:R59" ca="1" si="54">N28</f>
        <v>0</v>
      </c>
      <c r="O59" s="52">
        <f t="shared" ca="1" si="54"/>
        <v>2</v>
      </c>
      <c r="P59" s="52" t="str">
        <f t="shared" ca="1" si="54"/>
        <v>.</v>
      </c>
      <c r="Q59" s="53">
        <f t="shared" ca="1" si="54"/>
        <v>2</v>
      </c>
      <c r="R59" s="53">
        <f t="shared" ca="1" si="54"/>
        <v>7</v>
      </c>
      <c r="S59" s="30"/>
      <c r="T59" s="28"/>
      <c r="BS59" s="10"/>
      <c r="BT59" s="11"/>
      <c r="BU59" s="11"/>
      <c r="BV59" s="4"/>
      <c r="BW59" s="4"/>
      <c r="BX59" s="4"/>
      <c r="BY59" s="4"/>
      <c r="BZ59" s="10">
        <f t="shared" ca="1" si="25"/>
        <v>3.6173978916110516E-2</v>
      </c>
      <c r="CA59" s="11">
        <f t="shared" ca="1" si="26"/>
        <v>76</v>
      </c>
      <c r="CB59" s="4"/>
      <c r="CC59" s="4">
        <v>59</v>
      </c>
      <c r="CD59" s="4">
        <v>7</v>
      </c>
      <c r="CE59" s="4">
        <v>5</v>
      </c>
      <c r="CG59" s="10"/>
      <c r="CH59" s="11"/>
      <c r="CI59" s="4"/>
      <c r="CJ59" s="4"/>
      <c r="CN59" s="10"/>
      <c r="CO59" s="11"/>
      <c r="CP59" s="4"/>
      <c r="CQ59" s="4"/>
    </row>
    <row r="60" spans="1:95" ht="54.95" customHeight="1" thickBot="1" x14ac:dyDescent="0.3">
      <c r="A60" s="20"/>
      <c r="B60" s="13"/>
      <c r="C60" s="54" t="str">
        <f t="shared" ref="C60:H61" ca="1" si="55">C29</f>
        <v/>
      </c>
      <c r="D60" s="55" t="str">
        <f t="shared" ca="1" si="55"/>
        <v>＋</v>
      </c>
      <c r="E60" s="56">
        <f t="shared" ca="1" si="55"/>
        <v>6</v>
      </c>
      <c r="F60" s="56" t="str">
        <f t="shared" ca="1" si="55"/>
        <v>.</v>
      </c>
      <c r="G60" s="57">
        <f t="shared" ca="1" si="55"/>
        <v>7</v>
      </c>
      <c r="H60" s="57">
        <f t="shared" ca="1" si="55"/>
        <v>5</v>
      </c>
      <c r="I60" s="30"/>
      <c r="J60" s="28"/>
      <c r="K60" s="20"/>
      <c r="L60" s="13"/>
      <c r="M60" s="54" t="str">
        <f t="shared" ref="M60:R61" ca="1" si="56">M29</f>
        <v/>
      </c>
      <c r="N60" s="55" t="str">
        <f t="shared" ca="1" si="56"/>
        <v>＋</v>
      </c>
      <c r="O60" s="56">
        <f t="shared" ca="1" si="56"/>
        <v>8</v>
      </c>
      <c r="P60" s="56" t="str">
        <f t="shared" ca="1" si="56"/>
        <v>.</v>
      </c>
      <c r="Q60" s="57">
        <f t="shared" ca="1" si="56"/>
        <v>9</v>
      </c>
      <c r="R60" s="57">
        <f t="shared" ca="1" si="56"/>
        <v>5</v>
      </c>
      <c r="S60" s="30"/>
      <c r="T60" s="28"/>
      <c r="BS60" s="10"/>
      <c r="BT60" s="11"/>
      <c r="BU60" s="11"/>
      <c r="BV60" s="4"/>
      <c r="BW60" s="4"/>
      <c r="BX60" s="4"/>
      <c r="BY60" s="4"/>
      <c r="BZ60" s="10">
        <f t="shared" ca="1" si="25"/>
        <v>0.24721371033786477</v>
      </c>
      <c r="CA60" s="11">
        <f t="shared" ca="1" si="26"/>
        <v>61</v>
      </c>
      <c r="CB60" s="4"/>
      <c r="CC60" s="4">
        <v>60</v>
      </c>
      <c r="CD60" s="4">
        <v>7</v>
      </c>
      <c r="CE60" s="4">
        <v>6</v>
      </c>
      <c r="CG60" s="10"/>
      <c r="CH60" s="11"/>
      <c r="CI60" s="4"/>
      <c r="CJ60" s="4"/>
      <c r="CN60" s="10"/>
      <c r="CO60" s="11"/>
      <c r="CP60" s="4"/>
      <c r="CQ60" s="4"/>
    </row>
    <row r="61" spans="1:95" ht="54.95" customHeight="1" x14ac:dyDescent="0.25">
      <c r="A61" s="20"/>
      <c r="B61" s="13"/>
      <c r="C61" s="59"/>
      <c r="D61" s="60">
        <f ca="1">D30</f>
        <v>0</v>
      </c>
      <c r="E61" s="61">
        <f t="shared" ca="1" si="55"/>
        <v>9</v>
      </c>
      <c r="F61" s="61" t="str">
        <f t="shared" si="55"/>
        <v>.</v>
      </c>
      <c r="G61" s="62">
        <f t="shared" ca="1" si="55"/>
        <v>7</v>
      </c>
      <c r="H61" s="63">
        <f t="shared" ca="1" si="55"/>
        <v>3</v>
      </c>
      <c r="I61" s="64"/>
      <c r="J61" s="28"/>
      <c r="K61" s="13"/>
      <c r="L61" s="13"/>
      <c r="M61" s="59"/>
      <c r="N61" s="60">
        <f ca="1">N30</f>
        <v>1</v>
      </c>
      <c r="O61" s="61">
        <f t="shared" ca="1" si="56"/>
        <v>1</v>
      </c>
      <c r="P61" s="61" t="str">
        <f t="shared" si="56"/>
        <v>.</v>
      </c>
      <c r="Q61" s="62">
        <f t="shared" ca="1" si="56"/>
        <v>2</v>
      </c>
      <c r="R61" s="63">
        <f t="shared" ca="1" si="56"/>
        <v>2</v>
      </c>
      <c r="S61" s="64"/>
      <c r="T61" s="28"/>
      <c r="BS61" s="10"/>
      <c r="BT61" s="11"/>
      <c r="BU61" s="11"/>
      <c r="BV61" s="4"/>
      <c r="BW61" s="4"/>
      <c r="BX61" s="4"/>
      <c r="BY61" s="4"/>
      <c r="BZ61" s="10">
        <f t="shared" ca="1" si="25"/>
        <v>0.31032051623784229</v>
      </c>
      <c r="CA61" s="11">
        <f t="shared" ca="1" si="26"/>
        <v>53</v>
      </c>
      <c r="CB61" s="4"/>
      <c r="CC61" s="4">
        <v>61</v>
      </c>
      <c r="CD61" s="4">
        <v>7</v>
      </c>
      <c r="CE61" s="4">
        <v>7</v>
      </c>
      <c r="CG61" s="10"/>
      <c r="CH61" s="11"/>
      <c r="CI61" s="4"/>
      <c r="CJ61" s="4"/>
      <c r="CN61" s="10"/>
      <c r="CO61" s="11"/>
      <c r="CP61" s="4"/>
      <c r="CQ61" s="4"/>
    </row>
    <row r="62" spans="1:95" ht="9.9499999999999993" customHeight="1" x14ac:dyDescent="0.25">
      <c r="A62" s="34"/>
      <c r="B62" s="35"/>
      <c r="C62" s="35"/>
      <c r="D62" s="35"/>
      <c r="E62" s="37"/>
      <c r="F62" s="35"/>
      <c r="G62" s="35"/>
      <c r="H62" s="35"/>
      <c r="I62" s="35"/>
      <c r="J62" s="38"/>
      <c r="K62" s="34"/>
      <c r="L62" s="35"/>
      <c r="M62" s="35"/>
      <c r="N62" s="35"/>
      <c r="O62" s="35"/>
      <c r="P62" s="35"/>
      <c r="Q62" s="35"/>
      <c r="R62" s="35"/>
      <c r="S62" s="35"/>
      <c r="T62" s="38"/>
      <c r="BS62" s="10"/>
      <c r="BT62" s="11"/>
      <c r="BU62" s="11"/>
      <c r="BV62" s="4"/>
      <c r="BW62" s="4"/>
      <c r="BX62" s="4"/>
      <c r="BY62" s="4"/>
      <c r="BZ62" s="10">
        <f t="shared" ca="1" si="25"/>
        <v>0.51798576254944384</v>
      </c>
      <c r="CA62" s="11">
        <f t="shared" ca="1" si="26"/>
        <v>42</v>
      </c>
      <c r="CB62" s="4"/>
      <c r="CC62" s="4">
        <v>62</v>
      </c>
      <c r="CD62" s="4">
        <v>7</v>
      </c>
      <c r="CE62" s="4">
        <v>8</v>
      </c>
      <c r="CG62" s="10"/>
      <c r="CH62" s="11"/>
      <c r="CI62" s="4"/>
      <c r="CJ62" s="4"/>
      <c r="CN62" s="10"/>
      <c r="CO62" s="11"/>
      <c r="CP62" s="4"/>
      <c r="CQ62" s="4"/>
    </row>
    <row r="63" spans="1:95" ht="18.75" x14ac:dyDescent="0.25">
      <c r="BS63" s="10"/>
      <c r="BT63" s="11"/>
      <c r="BU63" s="11"/>
      <c r="BV63" s="4"/>
      <c r="BW63" s="4"/>
      <c r="BX63" s="4"/>
      <c r="BY63" s="4"/>
      <c r="BZ63" s="10">
        <f t="shared" ca="1" si="25"/>
        <v>0.59201896132062659</v>
      </c>
      <c r="CA63" s="11">
        <f t="shared" ca="1" si="26"/>
        <v>35</v>
      </c>
      <c r="CC63" s="4">
        <v>63</v>
      </c>
      <c r="CD63" s="4">
        <v>7</v>
      </c>
      <c r="CE63" s="4">
        <v>9</v>
      </c>
      <c r="CG63" s="10"/>
      <c r="CH63" s="11"/>
      <c r="CJ63" s="4"/>
      <c r="CN63" s="10"/>
      <c r="CO63" s="11"/>
      <c r="CQ63" s="4"/>
    </row>
    <row r="64" spans="1:95" ht="18.75" x14ac:dyDescent="0.25">
      <c r="BS64" s="10"/>
      <c r="BT64" s="11"/>
      <c r="BU64" s="11"/>
      <c r="BV64" s="4"/>
      <c r="BW64" s="4"/>
      <c r="BX64" s="4"/>
      <c r="BY64" s="4"/>
      <c r="BZ64" s="10">
        <f t="shared" ca="1" si="25"/>
        <v>0.86327672269873279</v>
      </c>
      <c r="CA64" s="11">
        <f t="shared" ca="1" si="26"/>
        <v>13</v>
      </c>
      <c r="CC64" s="4">
        <v>64</v>
      </c>
      <c r="CD64" s="4">
        <v>8</v>
      </c>
      <c r="CE64" s="4">
        <v>1</v>
      </c>
      <c r="CG64" s="10"/>
      <c r="CH64" s="11"/>
      <c r="CJ64" s="4"/>
      <c r="CN64" s="10"/>
      <c r="CO64" s="11"/>
      <c r="CQ64" s="4"/>
    </row>
    <row r="65" spans="71:95" ht="18.75" x14ac:dyDescent="0.25">
      <c r="BS65" s="10"/>
      <c r="BT65" s="11"/>
      <c r="BU65" s="11"/>
      <c r="BV65" s="4"/>
      <c r="BW65" s="4"/>
      <c r="BX65" s="4"/>
      <c r="BY65" s="4"/>
      <c r="BZ65" s="10">
        <f t="shared" ca="1" si="25"/>
        <v>0.78960343891645068</v>
      </c>
      <c r="CA65" s="11">
        <f t="shared" ca="1" si="26"/>
        <v>21</v>
      </c>
      <c r="CC65" s="4">
        <v>65</v>
      </c>
      <c r="CD65" s="4">
        <v>8</v>
      </c>
      <c r="CE65" s="4">
        <v>2</v>
      </c>
      <c r="CG65" s="10"/>
      <c r="CH65" s="11"/>
      <c r="CJ65" s="4"/>
      <c r="CN65" s="10"/>
      <c r="CO65" s="11"/>
      <c r="CQ65" s="4"/>
    </row>
    <row r="66" spans="71:95" ht="18.75" x14ac:dyDescent="0.25">
      <c r="BS66" s="10"/>
      <c r="BT66" s="11"/>
      <c r="BU66" s="11"/>
      <c r="BV66" s="4"/>
      <c r="BW66" s="4"/>
      <c r="BX66" s="4"/>
      <c r="BY66" s="4"/>
      <c r="BZ66" s="10">
        <f t="shared" ref="BZ66:BZ81" ca="1" si="57">RAND()</f>
        <v>0.92882771532839059</v>
      </c>
      <c r="CA66" s="11">
        <f t="shared" ref="CA66:CA81" ca="1" si="58">RANK(BZ66,$BZ$1:$BZ$100,)</f>
        <v>7</v>
      </c>
      <c r="CC66" s="4">
        <v>66</v>
      </c>
      <c r="CD66" s="4">
        <v>8</v>
      </c>
      <c r="CE66" s="4">
        <v>3</v>
      </c>
      <c r="CG66" s="10"/>
      <c r="CH66" s="11"/>
      <c r="CJ66" s="4"/>
      <c r="CN66" s="10"/>
      <c r="CO66" s="11"/>
      <c r="CQ66" s="4"/>
    </row>
    <row r="67" spans="71:95" ht="18.75" x14ac:dyDescent="0.25">
      <c r="BS67" s="10"/>
      <c r="BT67" s="11"/>
      <c r="BU67" s="11"/>
      <c r="BV67" s="4"/>
      <c r="BW67" s="4"/>
      <c r="BX67" s="4"/>
      <c r="BY67" s="4"/>
      <c r="BZ67" s="10">
        <f t="shared" ca="1" si="57"/>
        <v>0.23217457302179434</v>
      </c>
      <c r="CA67" s="11">
        <f t="shared" ca="1" si="58"/>
        <v>64</v>
      </c>
      <c r="CC67" s="4">
        <v>67</v>
      </c>
      <c r="CD67" s="4">
        <v>8</v>
      </c>
      <c r="CE67" s="4">
        <v>4</v>
      </c>
      <c r="CG67" s="10"/>
      <c r="CH67" s="11"/>
      <c r="CJ67" s="4"/>
      <c r="CN67" s="10"/>
      <c r="CO67" s="11"/>
      <c r="CQ67" s="4"/>
    </row>
    <row r="68" spans="71:95" ht="18.75" x14ac:dyDescent="0.25">
      <c r="BS68" s="10"/>
      <c r="BT68" s="11"/>
      <c r="BU68" s="11"/>
      <c r="BV68" s="4"/>
      <c r="BW68" s="4"/>
      <c r="BX68" s="4"/>
      <c r="BY68" s="4"/>
      <c r="BZ68" s="10">
        <f t="shared" ca="1" si="57"/>
        <v>0.2466922396187281</v>
      </c>
      <c r="CA68" s="11">
        <f t="shared" ca="1" si="58"/>
        <v>62</v>
      </c>
      <c r="CC68" s="4">
        <v>68</v>
      </c>
      <c r="CD68" s="4">
        <v>8</v>
      </c>
      <c r="CE68" s="4">
        <v>5</v>
      </c>
      <c r="CG68" s="10"/>
      <c r="CH68" s="11"/>
      <c r="CJ68" s="4"/>
      <c r="CN68" s="10"/>
      <c r="CO68" s="11"/>
      <c r="CQ68" s="4"/>
    </row>
    <row r="69" spans="71:95" ht="18.75" x14ac:dyDescent="0.25">
      <c r="BS69" s="10"/>
      <c r="BT69" s="11"/>
      <c r="BU69" s="11"/>
      <c r="BV69" s="4"/>
      <c r="BW69" s="4"/>
      <c r="BX69" s="4"/>
      <c r="BY69" s="4"/>
      <c r="BZ69" s="10">
        <f t="shared" ca="1" si="57"/>
        <v>0.9569953814187685</v>
      </c>
      <c r="CA69" s="11">
        <f t="shared" ca="1" si="58"/>
        <v>3</v>
      </c>
      <c r="CC69" s="4">
        <v>69</v>
      </c>
      <c r="CD69" s="4">
        <v>8</v>
      </c>
      <c r="CE69" s="4">
        <v>6</v>
      </c>
      <c r="CG69" s="10"/>
      <c r="CH69" s="11"/>
      <c r="CJ69" s="4"/>
      <c r="CN69" s="10"/>
      <c r="CO69" s="11"/>
      <c r="CQ69" s="4"/>
    </row>
    <row r="70" spans="71:95" ht="18.75" x14ac:dyDescent="0.25">
      <c r="BS70" s="10"/>
      <c r="BT70" s="11"/>
      <c r="BU70" s="11"/>
      <c r="BV70" s="4"/>
      <c r="BW70" s="4"/>
      <c r="BX70" s="4"/>
      <c r="BY70" s="4"/>
      <c r="BZ70" s="10">
        <f t="shared" ca="1" si="57"/>
        <v>0.25524598226619866</v>
      </c>
      <c r="CA70" s="11">
        <f t="shared" ca="1" si="58"/>
        <v>59</v>
      </c>
      <c r="CC70" s="4">
        <v>70</v>
      </c>
      <c r="CD70" s="4">
        <v>8</v>
      </c>
      <c r="CE70" s="4">
        <v>7</v>
      </c>
      <c r="CG70" s="10"/>
      <c r="CH70" s="11"/>
      <c r="CJ70" s="4"/>
      <c r="CN70" s="10"/>
      <c r="CO70" s="11"/>
      <c r="CQ70" s="4"/>
    </row>
    <row r="71" spans="71:95" ht="18.75" x14ac:dyDescent="0.25">
      <c r="BS71" s="10"/>
      <c r="BT71" s="11"/>
      <c r="BU71" s="11"/>
      <c r="BV71" s="4"/>
      <c r="BW71" s="4"/>
      <c r="BX71" s="4"/>
      <c r="BY71" s="4"/>
      <c r="BZ71" s="10">
        <f t="shared" ca="1" si="57"/>
        <v>0.16555614187283896</v>
      </c>
      <c r="CA71" s="11">
        <f t="shared" ca="1" si="58"/>
        <v>69</v>
      </c>
      <c r="CC71" s="4">
        <v>71</v>
      </c>
      <c r="CD71" s="4">
        <v>8</v>
      </c>
      <c r="CE71" s="4">
        <v>8</v>
      </c>
      <c r="CG71" s="10"/>
      <c r="CH71" s="11"/>
      <c r="CJ71" s="4"/>
      <c r="CN71" s="10"/>
      <c r="CO71" s="11"/>
      <c r="CQ71" s="4"/>
    </row>
    <row r="72" spans="71:95" ht="18.75" x14ac:dyDescent="0.25">
      <c r="BS72" s="10"/>
      <c r="BT72" s="11"/>
      <c r="BU72" s="11"/>
      <c r="BV72" s="4"/>
      <c r="BW72" s="4"/>
      <c r="BX72" s="4"/>
      <c r="BY72" s="4"/>
      <c r="BZ72" s="10">
        <f t="shared" ca="1" si="57"/>
        <v>0.48127253114922963</v>
      </c>
      <c r="CA72" s="11">
        <f t="shared" ca="1" si="58"/>
        <v>46</v>
      </c>
      <c r="CC72" s="4">
        <v>72</v>
      </c>
      <c r="CD72" s="4">
        <v>8</v>
      </c>
      <c r="CE72" s="4">
        <v>9</v>
      </c>
      <c r="CG72" s="10"/>
      <c r="CH72" s="11"/>
      <c r="CJ72" s="4"/>
      <c r="CN72" s="10"/>
      <c r="CO72" s="11"/>
      <c r="CQ72" s="4"/>
    </row>
    <row r="73" spans="71:95" ht="18.75" x14ac:dyDescent="0.25">
      <c r="BS73" s="10"/>
      <c r="BT73" s="11"/>
      <c r="BU73" s="11"/>
      <c r="BV73" s="4"/>
      <c r="BW73" s="4"/>
      <c r="BX73" s="4"/>
      <c r="BY73" s="4"/>
      <c r="BZ73" s="10">
        <f t="shared" ca="1" si="57"/>
        <v>0.28064324124116535</v>
      </c>
      <c r="CA73" s="11">
        <f t="shared" ca="1" si="58"/>
        <v>57</v>
      </c>
      <c r="CC73" s="4">
        <v>73</v>
      </c>
      <c r="CD73" s="4">
        <v>9</v>
      </c>
      <c r="CE73" s="4">
        <v>1</v>
      </c>
      <c r="CG73" s="10"/>
      <c r="CH73" s="11"/>
      <c r="CJ73" s="4"/>
      <c r="CN73" s="10"/>
      <c r="CO73" s="11"/>
      <c r="CQ73" s="4"/>
    </row>
    <row r="74" spans="71:95" ht="18.75" x14ac:dyDescent="0.25">
      <c r="BS74" s="10"/>
      <c r="BT74" s="11"/>
      <c r="BU74" s="11"/>
      <c r="BV74" s="4"/>
      <c r="BW74" s="4"/>
      <c r="BX74" s="4"/>
      <c r="BY74" s="4"/>
      <c r="BZ74" s="10">
        <f t="shared" ca="1" si="57"/>
        <v>0.56175082532271658</v>
      </c>
      <c r="CA74" s="11">
        <f t="shared" ca="1" si="58"/>
        <v>39</v>
      </c>
      <c r="CC74" s="4">
        <v>74</v>
      </c>
      <c r="CD74" s="4">
        <v>9</v>
      </c>
      <c r="CE74" s="4">
        <v>2</v>
      </c>
      <c r="CG74" s="10"/>
      <c r="CH74" s="11"/>
      <c r="CJ74" s="4"/>
      <c r="CN74" s="10"/>
      <c r="CO74" s="11"/>
      <c r="CQ74" s="4"/>
    </row>
    <row r="75" spans="71:95" ht="18.75" x14ac:dyDescent="0.25">
      <c r="BS75" s="10"/>
      <c r="BT75" s="11"/>
      <c r="BU75" s="11"/>
      <c r="BV75" s="4"/>
      <c r="BW75" s="4"/>
      <c r="BX75" s="4"/>
      <c r="BY75" s="4"/>
      <c r="BZ75" s="10">
        <f t="shared" ca="1" si="57"/>
        <v>0.74160971475819848</v>
      </c>
      <c r="CA75" s="11">
        <f t="shared" ca="1" si="58"/>
        <v>22</v>
      </c>
      <c r="CC75" s="4">
        <v>75</v>
      </c>
      <c r="CD75" s="4">
        <v>9</v>
      </c>
      <c r="CE75" s="4">
        <v>3</v>
      </c>
      <c r="CG75" s="10"/>
      <c r="CH75" s="11"/>
      <c r="CJ75" s="4"/>
      <c r="CN75" s="10"/>
      <c r="CO75" s="11"/>
      <c r="CQ75" s="4"/>
    </row>
    <row r="76" spans="71:95" ht="18.75" x14ac:dyDescent="0.25">
      <c r="BS76" s="10"/>
      <c r="BT76" s="11"/>
      <c r="BU76" s="11"/>
      <c r="BV76" s="4"/>
      <c r="BW76" s="4"/>
      <c r="BX76" s="4"/>
      <c r="BY76" s="4"/>
      <c r="BZ76" s="10">
        <f t="shared" ca="1" si="57"/>
        <v>0.85650638073078733</v>
      </c>
      <c r="CA76" s="11">
        <f t="shared" ca="1" si="58"/>
        <v>14</v>
      </c>
      <c r="CC76" s="4">
        <v>76</v>
      </c>
      <c r="CD76" s="4">
        <v>9</v>
      </c>
      <c r="CE76" s="4">
        <v>4</v>
      </c>
      <c r="CG76" s="10"/>
      <c r="CH76" s="11"/>
      <c r="CJ76" s="4"/>
      <c r="CN76" s="10"/>
      <c r="CO76" s="11"/>
      <c r="CQ76" s="4"/>
    </row>
    <row r="77" spans="71:95" ht="18.75" x14ac:dyDescent="0.25">
      <c r="BS77" s="10"/>
      <c r="BT77" s="11"/>
      <c r="BU77" s="11"/>
      <c r="BV77" s="4"/>
      <c r="BW77" s="4"/>
      <c r="BX77" s="4"/>
      <c r="BY77" s="4"/>
      <c r="BZ77" s="10">
        <f t="shared" ca="1" si="57"/>
        <v>2.6921243998277333E-2</v>
      </c>
      <c r="CA77" s="11">
        <f t="shared" ca="1" si="58"/>
        <v>77</v>
      </c>
      <c r="CC77" s="4">
        <v>77</v>
      </c>
      <c r="CD77" s="4">
        <v>9</v>
      </c>
      <c r="CE77" s="4">
        <v>5</v>
      </c>
      <c r="CG77" s="10"/>
      <c r="CH77" s="11"/>
      <c r="CJ77" s="4"/>
      <c r="CN77" s="10"/>
      <c r="CO77" s="11"/>
      <c r="CQ77" s="4"/>
    </row>
    <row r="78" spans="71:95" ht="18.75" x14ac:dyDescent="0.25">
      <c r="BS78" s="10"/>
      <c r="BT78" s="11"/>
      <c r="BU78" s="11"/>
      <c r="BV78" s="4"/>
      <c r="BW78" s="4"/>
      <c r="BX78" s="4"/>
      <c r="BY78" s="4"/>
      <c r="BZ78" s="10">
        <f t="shared" ca="1" si="57"/>
        <v>0.87717563954566313</v>
      </c>
      <c r="CA78" s="11">
        <f t="shared" ca="1" si="58"/>
        <v>10</v>
      </c>
      <c r="CC78" s="4">
        <v>78</v>
      </c>
      <c r="CD78" s="4">
        <v>9</v>
      </c>
      <c r="CE78" s="4">
        <v>6</v>
      </c>
      <c r="CG78" s="10"/>
      <c r="CH78" s="11"/>
      <c r="CJ78" s="4"/>
      <c r="CN78" s="10"/>
      <c r="CO78" s="11"/>
      <c r="CQ78" s="4"/>
    </row>
    <row r="79" spans="71:95" ht="18.75" x14ac:dyDescent="0.25">
      <c r="BS79" s="10"/>
      <c r="BT79" s="11"/>
      <c r="BU79" s="11"/>
      <c r="BV79" s="4"/>
      <c r="BW79" s="4"/>
      <c r="BX79" s="4"/>
      <c r="BY79" s="4"/>
      <c r="BZ79" s="10">
        <f t="shared" ca="1" si="57"/>
        <v>0.93245349003716582</v>
      </c>
      <c r="CA79" s="11">
        <f t="shared" ca="1" si="58"/>
        <v>6</v>
      </c>
      <c r="CC79" s="4">
        <v>79</v>
      </c>
      <c r="CD79" s="4">
        <v>9</v>
      </c>
      <c r="CE79" s="4">
        <v>7</v>
      </c>
      <c r="CG79" s="10"/>
      <c r="CH79" s="11"/>
      <c r="CJ79" s="4"/>
      <c r="CN79" s="10"/>
      <c r="CO79" s="11"/>
      <c r="CQ79" s="4"/>
    </row>
    <row r="80" spans="71:95" ht="18.75" x14ac:dyDescent="0.25">
      <c r="BS80" s="10"/>
      <c r="BT80" s="11"/>
      <c r="BU80" s="11"/>
      <c r="BV80" s="4"/>
      <c r="BW80" s="4"/>
      <c r="BX80" s="4"/>
      <c r="BY80" s="4"/>
      <c r="BZ80" s="10">
        <f t="shared" ca="1" si="57"/>
        <v>0.56593985209943387</v>
      </c>
      <c r="CA80" s="11">
        <f t="shared" ca="1" si="58"/>
        <v>37</v>
      </c>
      <c r="CC80" s="4">
        <v>80</v>
      </c>
      <c r="CD80" s="4">
        <v>9</v>
      </c>
      <c r="CE80" s="4">
        <v>8</v>
      </c>
      <c r="CG80" s="10"/>
      <c r="CH80" s="11"/>
      <c r="CJ80" s="4"/>
      <c r="CN80" s="10"/>
      <c r="CO80" s="11"/>
      <c r="CQ80" s="4"/>
    </row>
    <row r="81" spans="71:95" ht="18.75" x14ac:dyDescent="0.25">
      <c r="BS81" s="10"/>
      <c r="BT81" s="11"/>
      <c r="BU81" s="11"/>
      <c r="BV81" s="4"/>
      <c r="BW81" s="4"/>
      <c r="BX81" s="4"/>
      <c r="BY81" s="4"/>
      <c r="BZ81" s="10">
        <f t="shared" ca="1" si="57"/>
        <v>0.86362100358676241</v>
      </c>
      <c r="CA81" s="11">
        <f t="shared" ca="1" si="58"/>
        <v>12</v>
      </c>
      <c r="CC81" s="4">
        <v>81</v>
      </c>
      <c r="CD81" s="4">
        <v>9</v>
      </c>
      <c r="CE81" s="4">
        <v>9</v>
      </c>
      <c r="CG81" s="10"/>
      <c r="CH81" s="11"/>
      <c r="CJ81" s="4"/>
      <c r="CN81" s="10"/>
      <c r="CO81" s="11"/>
      <c r="CQ81" s="4"/>
    </row>
    <row r="82" spans="71:95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G82" s="10"/>
      <c r="CH82" s="11"/>
      <c r="CJ82" s="4"/>
      <c r="CN82" s="10"/>
      <c r="CO82" s="11"/>
      <c r="CQ82" s="4"/>
    </row>
    <row r="83" spans="71:95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G83" s="10"/>
      <c r="CH83" s="11"/>
      <c r="CJ83" s="4"/>
      <c r="CN83" s="10"/>
      <c r="CO83" s="11"/>
      <c r="CQ83" s="4"/>
    </row>
    <row r="84" spans="71:95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G84" s="10"/>
      <c r="CH84" s="11"/>
      <c r="CJ84" s="4"/>
      <c r="CN84" s="10"/>
      <c r="CO84" s="11"/>
      <c r="CQ84" s="4"/>
    </row>
    <row r="85" spans="71:95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G85" s="10"/>
      <c r="CH85" s="11"/>
      <c r="CJ85" s="4"/>
      <c r="CN85" s="10"/>
      <c r="CO85" s="11"/>
      <c r="CQ85" s="4"/>
    </row>
    <row r="86" spans="71:95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G86" s="10"/>
      <c r="CH86" s="11"/>
      <c r="CJ86" s="4"/>
      <c r="CN86" s="10"/>
      <c r="CO86" s="11"/>
      <c r="CQ86" s="4"/>
    </row>
    <row r="87" spans="71:95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G87" s="10"/>
      <c r="CH87" s="11"/>
      <c r="CJ87" s="4"/>
      <c r="CN87" s="10"/>
      <c r="CO87" s="11"/>
      <c r="CQ87" s="4"/>
    </row>
    <row r="88" spans="71:95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G88" s="10"/>
      <c r="CH88" s="11"/>
      <c r="CJ88" s="4"/>
      <c r="CN88" s="10"/>
      <c r="CO88" s="11"/>
      <c r="CQ88" s="4"/>
    </row>
    <row r="89" spans="71:95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G89" s="10"/>
      <c r="CH89" s="11"/>
      <c r="CJ89" s="4"/>
      <c r="CN89" s="10"/>
      <c r="CO89" s="11"/>
      <c r="CQ89" s="4"/>
    </row>
    <row r="90" spans="71:95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G90" s="10"/>
      <c r="CH90" s="11"/>
      <c r="CJ90" s="4"/>
      <c r="CN90" s="10"/>
      <c r="CO90" s="11"/>
      <c r="CQ90" s="4"/>
    </row>
    <row r="91" spans="71:95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G91" s="10"/>
      <c r="CH91" s="11"/>
      <c r="CJ91" s="4"/>
      <c r="CN91" s="10"/>
      <c r="CO91" s="11"/>
      <c r="CQ91" s="4"/>
    </row>
    <row r="92" spans="71:95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G92" s="10"/>
      <c r="CH92" s="11"/>
      <c r="CJ92" s="4"/>
      <c r="CN92" s="10"/>
      <c r="CO92" s="11"/>
      <c r="CQ92" s="4"/>
    </row>
    <row r="93" spans="71:95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G93" s="10"/>
      <c r="CH93" s="11"/>
      <c r="CJ93" s="4"/>
      <c r="CN93" s="10"/>
      <c r="CO93" s="11"/>
      <c r="CQ93" s="4"/>
    </row>
    <row r="94" spans="71:95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G94" s="10"/>
      <c r="CH94" s="11"/>
      <c r="CJ94" s="4"/>
      <c r="CN94" s="10"/>
      <c r="CO94" s="11"/>
      <c r="CQ94" s="4"/>
    </row>
    <row r="95" spans="71:95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G95" s="10"/>
      <c r="CH95" s="11"/>
      <c r="CJ95" s="4"/>
      <c r="CN95" s="10"/>
      <c r="CO95" s="11"/>
      <c r="CQ95" s="4"/>
    </row>
    <row r="96" spans="71:95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G96" s="10"/>
      <c r="CH96" s="11"/>
      <c r="CJ96" s="4"/>
      <c r="CN96" s="10"/>
      <c r="CO96" s="11"/>
      <c r="CQ96" s="4"/>
    </row>
    <row r="97" spans="71:95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G97" s="10"/>
      <c r="CH97" s="11"/>
      <c r="CJ97" s="4"/>
      <c r="CN97" s="10"/>
      <c r="CO97" s="11"/>
      <c r="CQ97" s="4"/>
    </row>
    <row r="98" spans="71:95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G98" s="10"/>
      <c r="CH98" s="11"/>
      <c r="CJ98" s="4"/>
      <c r="CN98" s="10"/>
      <c r="CO98" s="11"/>
      <c r="CQ98" s="4"/>
    </row>
    <row r="99" spans="71:95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G99" s="10"/>
      <c r="CH99" s="11"/>
      <c r="CJ99" s="4"/>
      <c r="CN99" s="10"/>
      <c r="CO99" s="11"/>
      <c r="CQ99" s="4"/>
    </row>
    <row r="100" spans="71:95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N100" s="10"/>
      <c r="CO100" s="11"/>
      <c r="CQ100" s="4"/>
    </row>
  </sheetData>
  <sheetProtection algorithmName="SHA-512" hashValue="QpAmiUv+Wj3FoWLzcM9i7NRRm0Smng/sdKnLSy4kpuyH/b8tz8cAOK2HjQLKXH27jj03BHoT+feDegXsPhUVhQ==" saltValue="zTG2K+oBTem9m02BWrIq5A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716" priority="143">
      <formula>$AF15="NO"</formula>
    </cfRule>
  </conditionalFormatting>
  <conditionalFormatting sqref="S7">
    <cfRule type="expression" dxfId="715" priority="142">
      <formula>S7=0</formula>
    </cfRule>
  </conditionalFormatting>
  <conditionalFormatting sqref="S8">
    <cfRule type="expression" dxfId="714" priority="141">
      <formula>S8=0</formula>
    </cfRule>
  </conditionalFormatting>
  <conditionalFormatting sqref="S14">
    <cfRule type="expression" dxfId="713" priority="140">
      <formula>S14=0</formula>
    </cfRule>
  </conditionalFormatting>
  <conditionalFormatting sqref="S15">
    <cfRule type="expression" dxfId="712" priority="139">
      <formula>S15=0</formula>
    </cfRule>
  </conditionalFormatting>
  <conditionalFormatting sqref="S21">
    <cfRule type="expression" dxfId="711" priority="138">
      <formula>S21=0</formula>
    </cfRule>
  </conditionalFormatting>
  <conditionalFormatting sqref="S22">
    <cfRule type="expression" dxfId="710" priority="137">
      <formula>S22=0</formula>
    </cfRule>
  </conditionalFormatting>
  <conditionalFormatting sqref="S28">
    <cfRule type="expression" dxfId="709" priority="136">
      <formula>S28=0</formula>
    </cfRule>
  </conditionalFormatting>
  <conditionalFormatting sqref="S29">
    <cfRule type="expression" dxfId="708" priority="135">
      <formula>S29=0</formula>
    </cfRule>
  </conditionalFormatting>
  <conditionalFormatting sqref="D38">
    <cfRule type="expression" dxfId="707" priority="134">
      <formula>D38=0</formula>
    </cfRule>
  </conditionalFormatting>
  <conditionalFormatting sqref="D39">
    <cfRule type="expression" dxfId="706" priority="133">
      <formula>D39=0</formula>
    </cfRule>
  </conditionalFormatting>
  <conditionalFormatting sqref="D40">
    <cfRule type="expression" dxfId="705" priority="132">
      <formula>D40=0</formula>
    </cfRule>
  </conditionalFormatting>
  <conditionalFormatting sqref="C39">
    <cfRule type="expression" dxfId="704" priority="131">
      <formula>C39=""</formula>
    </cfRule>
  </conditionalFormatting>
  <conditionalFormatting sqref="H38:I38">
    <cfRule type="expression" dxfId="703" priority="130">
      <formula>H38=0</formula>
    </cfRule>
  </conditionalFormatting>
  <conditionalFormatting sqref="H39:I39">
    <cfRule type="expression" dxfId="702" priority="129">
      <formula>H39=0</formula>
    </cfRule>
  </conditionalFormatting>
  <conditionalFormatting sqref="G38">
    <cfRule type="expression" dxfId="701" priority="128">
      <formula>AND(G38=0,H38=0)</formula>
    </cfRule>
  </conditionalFormatting>
  <conditionalFormatting sqref="G39">
    <cfRule type="expression" dxfId="700" priority="127">
      <formula>AND(G39=0,H39=0)</formula>
    </cfRule>
  </conditionalFormatting>
  <conditionalFormatting sqref="N38">
    <cfRule type="expression" dxfId="699" priority="126">
      <formula>N38=0</formula>
    </cfRule>
  </conditionalFormatting>
  <conditionalFormatting sqref="N39">
    <cfRule type="expression" dxfId="698" priority="125">
      <formula>N39=0</formula>
    </cfRule>
  </conditionalFormatting>
  <conditionalFormatting sqref="N40">
    <cfRule type="expression" dxfId="697" priority="124">
      <formula>N40=0</formula>
    </cfRule>
  </conditionalFormatting>
  <conditionalFormatting sqref="M39">
    <cfRule type="expression" dxfId="696" priority="123">
      <formula>M39=""</formula>
    </cfRule>
  </conditionalFormatting>
  <conditionalFormatting sqref="R38:S38">
    <cfRule type="expression" dxfId="695" priority="122">
      <formula>R38=0</formula>
    </cfRule>
  </conditionalFormatting>
  <conditionalFormatting sqref="R39:S39">
    <cfRule type="expression" dxfId="694" priority="121">
      <formula>R39=0</formula>
    </cfRule>
  </conditionalFormatting>
  <conditionalFormatting sqref="Q38">
    <cfRule type="expression" dxfId="693" priority="120">
      <formula>AND(Q38=0,R38=0)</formula>
    </cfRule>
  </conditionalFormatting>
  <conditionalFormatting sqref="Q39">
    <cfRule type="expression" dxfId="692" priority="119">
      <formula>AND(Q39=0,R39=0)</formula>
    </cfRule>
  </conditionalFormatting>
  <conditionalFormatting sqref="D45">
    <cfRule type="expression" dxfId="691" priority="118">
      <formula>D45=0</formula>
    </cfRule>
  </conditionalFormatting>
  <conditionalFormatting sqref="D46">
    <cfRule type="expression" dxfId="690" priority="117">
      <formula>D46=0</formula>
    </cfRule>
  </conditionalFormatting>
  <conditionalFormatting sqref="D47">
    <cfRule type="expression" dxfId="689" priority="116">
      <formula>D47=0</formula>
    </cfRule>
  </conditionalFormatting>
  <conditionalFormatting sqref="C46">
    <cfRule type="expression" dxfId="688" priority="115">
      <formula>C46=""</formula>
    </cfRule>
  </conditionalFormatting>
  <conditionalFormatting sqref="H45:I45">
    <cfRule type="expression" dxfId="687" priority="114">
      <formula>H45=0</formula>
    </cfRule>
  </conditionalFormatting>
  <conditionalFormatting sqref="H46:I46">
    <cfRule type="expression" dxfId="686" priority="113">
      <formula>H46=0</formula>
    </cfRule>
  </conditionalFormatting>
  <conditionalFormatting sqref="G45">
    <cfRule type="expression" dxfId="685" priority="112">
      <formula>AND(G45=0,H45=0)</formula>
    </cfRule>
  </conditionalFormatting>
  <conditionalFormatting sqref="G46">
    <cfRule type="expression" dxfId="684" priority="111">
      <formula>AND(G46=0,H46=0)</formula>
    </cfRule>
  </conditionalFormatting>
  <conditionalFormatting sqref="N45">
    <cfRule type="expression" dxfId="683" priority="110">
      <formula>N45=0</formula>
    </cfRule>
  </conditionalFormatting>
  <conditionalFormatting sqref="N46">
    <cfRule type="expression" dxfId="682" priority="109">
      <formula>N46=0</formula>
    </cfRule>
  </conditionalFormatting>
  <conditionalFormatting sqref="N47">
    <cfRule type="expression" dxfId="681" priority="108">
      <formula>N47=0</formula>
    </cfRule>
  </conditionalFormatting>
  <conditionalFormatting sqref="M46">
    <cfRule type="expression" dxfId="680" priority="107">
      <formula>M46=""</formula>
    </cfRule>
  </conditionalFormatting>
  <conditionalFormatting sqref="R45:S45">
    <cfRule type="expression" dxfId="679" priority="106">
      <formula>R45=0</formula>
    </cfRule>
  </conditionalFormatting>
  <conditionalFormatting sqref="R46:S46">
    <cfRule type="expression" dxfId="678" priority="105">
      <formula>R46=0</formula>
    </cfRule>
  </conditionalFormatting>
  <conditionalFormatting sqref="Q45">
    <cfRule type="expression" dxfId="677" priority="104">
      <formula>AND(Q45=0,R45=0)</formula>
    </cfRule>
  </conditionalFormatting>
  <conditionalFormatting sqref="Q46">
    <cfRule type="expression" dxfId="676" priority="103">
      <formula>AND(Q46=0,R46=0)</formula>
    </cfRule>
  </conditionalFormatting>
  <conditionalFormatting sqref="D52">
    <cfRule type="expression" dxfId="675" priority="102">
      <formula>D52=0</formula>
    </cfRule>
  </conditionalFormatting>
  <conditionalFormatting sqref="D53">
    <cfRule type="expression" dxfId="674" priority="101">
      <formula>D53=0</formula>
    </cfRule>
  </conditionalFormatting>
  <conditionalFormatting sqref="D54">
    <cfRule type="expression" dxfId="673" priority="100">
      <formula>D54=0</formula>
    </cfRule>
  </conditionalFormatting>
  <conditionalFormatting sqref="C53">
    <cfRule type="expression" dxfId="672" priority="99">
      <formula>C53=""</formula>
    </cfRule>
  </conditionalFormatting>
  <conditionalFormatting sqref="H52:I52">
    <cfRule type="expression" dxfId="671" priority="98">
      <formula>H52=0</formula>
    </cfRule>
  </conditionalFormatting>
  <conditionalFormatting sqref="H53:I53">
    <cfRule type="expression" dxfId="670" priority="97">
      <formula>H53=0</formula>
    </cfRule>
  </conditionalFormatting>
  <conditionalFormatting sqref="G52">
    <cfRule type="expression" dxfId="669" priority="96">
      <formula>AND(G52=0,H52=0)</formula>
    </cfRule>
  </conditionalFormatting>
  <conditionalFormatting sqref="G53">
    <cfRule type="expression" dxfId="668" priority="95">
      <formula>AND(G53=0,H53=0)</formula>
    </cfRule>
  </conditionalFormatting>
  <conditionalFormatting sqref="N52">
    <cfRule type="expression" dxfId="667" priority="94">
      <formula>N52=0</formula>
    </cfRule>
  </conditionalFormatting>
  <conditionalFormatting sqref="N53">
    <cfRule type="expression" dxfId="666" priority="93">
      <formula>N53=0</formula>
    </cfRule>
  </conditionalFormatting>
  <conditionalFormatting sqref="N54">
    <cfRule type="expression" dxfId="665" priority="92">
      <formula>N54=0</formula>
    </cfRule>
  </conditionalFormatting>
  <conditionalFormatting sqref="M53">
    <cfRule type="expression" dxfId="664" priority="91">
      <formula>M53=""</formula>
    </cfRule>
  </conditionalFormatting>
  <conditionalFormatting sqref="R52:S52">
    <cfRule type="expression" dxfId="663" priority="90">
      <formula>R52=0</formula>
    </cfRule>
  </conditionalFormatting>
  <conditionalFormatting sqref="R53:S53">
    <cfRule type="expression" dxfId="662" priority="89">
      <formula>R53=0</formula>
    </cfRule>
  </conditionalFormatting>
  <conditionalFormatting sqref="Q52">
    <cfRule type="expression" dxfId="661" priority="88">
      <formula>AND(Q52=0,R52=0)</formula>
    </cfRule>
  </conditionalFormatting>
  <conditionalFormatting sqref="Q53">
    <cfRule type="expression" dxfId="660" priority="87">
      <formula>AND(Q53=0,R53=0)</formula>
    </cfRule>
  </conditionalFormatting>
  <conditionalFormatting sqref="D59">
    <cfRule type="expression" dxfId="659" priority="86">
      <formula>D59=0</formula>
    </cfRule>
  </conditionalFormatting>
  <conditionalFormatting sqref="D60">
    <cfRule type="expression" dxfId="658" priority="85">
      <formula>D60=0</formula>
    </cfRule>
  </conditionalFormatting>
  <conditionalFormatting sqref="D61">
    <cfRule type="expression" dxfId="657" priority="84">
      <formula>D61=0</formula>
    </cfRule>
  </conditionalFormatting>
  <conditionalFormatting sqref="C60">
    <cfRule type="expression" dxfId="656" priority="83">
      <formula>C60=""</formula>
    </cfRule>
  </conditionalFormatting>
  <conditionalFormatting sqref="H59:I59">
    <cfRule type="expression" dxfId="655" priority="82">
      <formula>H59=0</formula>
    </cfRule>
  </conditionalFormatting>
  <conditionalFormatting sqref="H60:I60">
    <cfRule type="expression" dxfId="654" priority="81">
      <formula>H60=0</formula>
    </cfRule>
  </conditionalFormatting>
  <conditionalFormatting sqref="G59">
    <cfRule type="expression" dxfId="653" priority="80">
      <formula>AND(G59=0,H59=0)</formula>
    </cfRule>
  </conditionalFormatting>
  <conditionalFormatting sqref="G60">
    <cfRule type="expression" dxfId="652" priority="79">
      <formula>AND(G60=0,H60=0)</formula>
    </cfRule>
  </conditionalFormatting>
  <conditionalFormatting sqref="N59">
    <cfRule type="expression" dxfId="651" priority="78">
      <formula>N59=0</formula>
    </cfRule>
  </conditionalFormatting>
  <conditionalFormatting sqref="N60">
    <cfRule type="expression" dxfId="650" priority="77">
      <formula>N60=0</formula>
    </cfRule>
  </conditionalFormatting>
  <conditionalFormatting sqref="N61">
    <cfRule type="expression" dxfId="649" priority="76">
      <formula>N61=0</formula>
    </cfRule>
  </conditionalFormatting>
  <conditionalFormatting sqref="M60">
    <cfRule type="expression" dxfId="648" priority="75">
      <formula>M60=""</formula>
    </cfRule>
  </conditionalFormatting>
  <conditionalFormatting sqref="R59:S59">
    <cfRule type="expression" dxfId="647" priority="74">
      <formula>R59=0</formula>
    </cfRule>
  </conditionalFormatting>
  <conditionalFormatting sqref="R60:S60">
    <cfRule type="expression" dxfId="646" priority="73">
      <formula>R60=0</formula>
    </cfRule>
  </conditionalFormatting>
  <conditionalFormatting sqref="Q59">
    <cfRule type="expression" dxfId="645" priority="72">
      <formula>AND(Q59=0,R59=0)</formula>
    </cfRule>
  </conditionalFormatting>
  <conditionalFormatting sqref="Q60">
    <cfRule type="expression" dxfId="644" priority="71">
      <formula>AND(Q60=0,R60=0)</formula>
    </cfRule>
  </conditionalFormatting>
  <conditionalFormatting sqref="D7">
    <cfRule type="expression" dxfId="643" priority="70">
      <formula>D7=0</formula>
    </cfRule>
  </conditionalFormatting>
  <conditionalFormatting sqref="D8">
    <cfRule type="expression" dxfId="642" priority="69">
      <formula>D8=0</formula>
    </cfRule>
  </conditionalFormatting>
  <conditionalFormatting sqref="D9">
    <cfRule type="expression" dxfId="641" priority="68">
      <formula>D9=0</formula>
    </cfRule>
  </conditionalFormatting>
  <conditionalFormatting sqref="C8">
    <cfRule type="expression" dxfId="640" priority="67">
      <formula>C8=""</formula>
    </cfRule>
  </conditionalFormatting>
  <conditionalFormatting sqref="H7:I7">
    <cfRule type="expression" dxfId="639" priority="66">
      <formula>H7=0</formula>
    </cfRule>
  </conditionalFormatting>
  <conditionalFormatting sqref="H8:I8">
    <cfRule type="expression" dxfId="638" priority="65">
      <formula>H8=0</formula>
    </cfRule>
  </conditionalFormatting>
  <conditionalFormatting sqref="G7">
    <cfRule type="expression" dxfId="637" priority="64">
      <formula>AND(G7=0,H7=0)</formula>
    </cfRule>
  </conditionalFormatting>
  <conditionalFormatting sqref="G8">
    <cfRule type="expression" dxfId="636" priority="63">
      <formula>AND(G8=0,H8=0)</formula>
    </cfRule>
  </conditionalFormatting>
  <conditionalFormatting sqref="I14">
    <cfRule type="expression" dxfId="635" priority="62">
      <formula>I14=0</formula>
    </cfRule>
  </conditionalFormatting>
  <conditionalFormatting sqref="I15">
    <cfRule type="expression" dxfId="634" priority="61">
      <formula>I15=0</formula>
    </cfRule>
  </conditionalFormatting>
  <conditionalFormatting sqref="I21">
    <cfRule type="expression" dxfId="633" priority="60">
      <formula>I21=0</formula>
    </cfRule>
  </conditionalFormatting>
  <conditionalFormatting sqref="I22">
    <cfRule type="expression" dxfId="632" priority="59">
      <formula>I22=0</formula>
    </cfRule>
  </conditionalFormatting>
  <conditionalFormatting sqref="I28">
    <cfRule type="expression" dxfId="631" priority="58">
      <formula>I28=0</formula>
    </cfRule>
  </conditionalFormatting>
  <conditionalFormatting sqref="I29">
    <cfRule type="expression" dxfId="630" priority="57">
      <formula>I29=0</formula>
    </cfRule>
  </conditionalFormatting>
  <conditionalFormatting sqref="N7">
    <cfRule type="expression" dxfId="629" priority="56">
      <formula>N7=0</formula>
    </cfRule>
  </conditionalFormatting>
  <conditionalFormatting sqref="N8">
    <cfRule type="expression" dxfId="628" priority="55">
      <formula>N8=0</formula>
    </cfRule>
  </conditionalFormatting>
  <conditionalFormatting sqref="N9">
    <cfRule type="expression" dxfId="627" priority="54">
      <formula>N9=0</formula>
    </cfRule>
  </conditionalFormatting>
  <conditionalFormatting sqref="M8">
    <cfRule type="expression" dxfId="626" priority="53">
      <formula>M8=""</formula>
    </cfRule>
  </conditionalFormatting>
  <conditionalFormatting sqref="R7">
    <cfRule type="expression" dxfId="625" priority="52">
      <formula>R7=0</formula>
    </cfRule>
  </conditionalFormatting>
  <conditionalFormatting sqref="R8">
    <cfRule type="expression" dxfId="624" priority="51">
      <formula>R8=0</formula>
    </cfRule>
  </conditionalFormatting>
  <conditionalFormatting sqref="Q7">
    <cfRule type="expression" dxfId="623" priority="50">
      <formula>AND(Q7=0,R7=0)</formula>
    </cfRule>
  </conditionalFormatting>
  <conditionalFormatting sqref="Q8">
    <cfRule type="expression" dxfId="622" priority="49">
      <formula>AND(Q8=0,R8=0)</formula>
    </cfRule>
  </conditionalFormatting>
  <conditionalFormatting sqref="D14">
    <cfRule type="expression" dxfId="621" priority="48">
      <formula>D14=0</formula>
    </cfRule>
  </conditionalFormatting>
  <conditionalFormatting sqref="D15">
    <cfRule type="expression" dxfId="620" priority="47">
      <formula>D15=0</formula>
    </cfRule>
  </conditionalFormatting>
  <conditionalFormatting sqref="D16">
    <cfRule type="expression" dxfId="619" priority="46">
      <formula>D16=0</formula>
    </cfRule>
  </conditionalFormatting>
  <conditionalFormatting sqref="C15">
    <cfRule type="expression" dxfId="618" priority="45">
      <formula>C15=""</formula>
    </cfRule>
  </conditionalFormatting>
  <conditionalFormatting sqref="H14">
    <cfRule type="expression" dxfId="617" priority="44">
      <formula>H14=0</formula>
    </cfRule>
  </conditionalFormatting>
  <conditionalFormatting sqref="H15">
    <cfRule type="expression" dxfId="616" priority="43">
      <formula>H15=0</formula>
    </cfRule>
  </conditionalFormatting>
  <conditionalFormatting sqref="G14">
    <cfRule type="expression" dxfId="615" priority="42">
      <formula>AND(G14=0,H14=0)</formula>
    </cfRule>
  </conditionalFormatting>
  <conditionalFormatting sqref="G15">
    <cfRule type="expression" dxfId="614" priority="41">
      <formula>AND(G15=0,H15=0)</formula>
    </cfRule>
  </conditionalFormatting>
  <conditionalFormatting sqref="N14">
    <cfRule type="expression" dxfId="613" priority="40">
      <formula>N14=0</formula>
    </cfRule>
  </conditionalFormatting>
  <conditionalFormatting sqref="N15">
    <cfRule type="expression" dxfId="612" priority="39">
      <formula>N15=0</formula>
    </cfRule>
  </conditionalFormatting>
  <conditionalFormatting sqref="N16">
    <cfRule type="expression" dxfId="611" priority="38">
      <formula>N16=0</formula>
    </cfRule>
  </conditionalFormatting>
  <conditionalFormatting sqref="M15">
    <cfRule type="expression" dxfId="610" priority="37">
      <formula>M15=""</formula>
    </cfRule>
  </conditionalFormatting>
  <conditionalFormatting sqref="R14">
    <cfRule type="expression" dxfId="609" priority="36">
      <formula>R14=0</formula>
    </cfRule>
  </conditionalFormatting>
  <conditionalFormatting sqref="R15">
    <cfRule type="expression" dxfId="608" priority="35">
      <formula>R15=0</formula>
    </cfRule>
  </conditionalFormatting>
  <conditionalFormatting sqref="Q14">
    <cfRule type="expression" dxfId="607" priority="34">
      <formula>AND(Q14=0,R14=0)</formula>
    </cfRule>
  </conditionalFormatting>
  <conditionalFormatting sqref="Q15">
    <cfRule type="expression" dxfId="606" priority="33">
      <formula>AND(Q15=0,R15=0)</formula>
    </cfRule>
  </conditionalFormatting>
  <conditionalFormatting sqref="D21">
    <cfRule type="expression" dxfId="605" priority="32">
      <formula>D21=0</formula>
    </cfRule>
  </conditionalFormatting>
  <conditionalFormatting sqref="D22">
    <cfRule type="expression" dxfId="604" priority="31">
      <formula>D22=0</formula>
    </cfRule>
  </conditionalFormatting>
  <conditionalFormatting sqref="D23">
    <cfRule type="expression" dxfId="603" priority="30">
      <formula>D23=0</formula>
    </cfRule>
  </conditionalFormatting>
  <conditionalFormatting sqref="C22">
    <cfRule type="expression" dxfId="602" priority="29">
      <formula>C22=""</formula>
    </cfRule>
  </conditionalFormatting>
  <conditionalFormatting sqref="H21">
    <cfRule type="expression" dxfId="601" priority="28">
      <formula>H21=0</formula>
    </cfRule>
  </conditionalFormatting>
  <conditionalFormatting sqref="H22">
    <cfRule type="expression" dxfId="600" priority="27">
      <formula>H22=0</formula>
    </cfRule>
  </conditionalFormatting>
  <conditionalFormatting sqref="G21">
    <cfRule type="expression" dxfId="599" priority="26">
      <formula>AND(G21=0,H21=0)</formula>
    </cfRule>
  </conditionalFormatting>
  <conditionalFormatting sqref="G22">
    <cfRule type="expression" dxfId="598" priority="25">
      <formula>AND(G22=0,H22=0)</formula>
    </cfRule>
  </conditionalFormatting>
  <conditionalFormatting sqref="N21">
    <cfRule type="expression" dxfId="597" priority="24">
      <formula>N21=0</formula>
    </cfRule>
  </conditionalFormatting>
  <conditionalFormatting sqref="N22">
    <cfRule type="expression" dxfId="596" priority="23">
      <formula>N22=0</formula>
    </cfRule>
  </conditionalFormatting>
  <conditionalFormatting sqref="N23">
    <cfRule type="expression" dxfId="595" priority="22">
      <formula>N23=0</formula>
    </cfRule>
  </conditionalFormatting>
  <conditionalFormatting sqref="M22">
    <cfRule type="expression" dxfId="594" priority="21">
      <formula>M22=""</formula>
    </cfRule>
  </conditionalFormatting>
  <conditionalFormatting sqref="R21">
    <cfRule type="expression" dxfId="593" priority="20">
      <formula>R21=0</formula>
    </cfRule>
  </conditionalFormatting>
  <conditionalFormatting sqref="R22">
    <cfRule type="expression" dxfId="592" priority="19">
      <formula>R22=0</formula>
    </cfRule>
  </conditionalFormatting>
  <conditionalFormatting sqref="Q21">
    <cfRule type="expression" dxfId="591" priority="18">
      <formula>AND(Q21=0,R21=0)</formula>
    </cfRule>
  </conditionalFormatting>
  <conditionalFormatting sqref="Q22">
    <cfRule type="expression" dxfId="590" priority="17">
      <formula>AND(Q22=0,R22=0)</formula>
    </cfRule>
  </conditionalFormatting>
  <conditionalFormatting sqref="D28">
    <cfRule type="expression" dxfId="589" priority="16">
      <formula>D28=0</formula>
    </cfRule>
  </conditionalFormatting>
  <conditionalFormatting sqref="D29">
    <cfRule type="expression" dxfId="588" priority="15">
      <formula>D29=0</formula>
    </cfRule>
  </conditionalFormatting>
  <conditionalFormatting sqref="D30">
    <cfRule type="expression" dxfId="587" priority="14">
      <formula>D30=0</formula>
    </cfRule>
  </conditionalFormatting>
  <conditionalFormatting sqref="C29">
    <cfRule type="expression" dxfId="586" priority="13">
      <formula>C29=""</formula>
    </cfRule>
  </conditionalFormatting>
  <conditionalFormatting sqref="H28">
    <cfRule type="expression" dxfId="585" priority="12">
      <formula>H28=0</formula>
    </cfRule>
  </conditionalFormatting>
  <conditionalFormatting sqref="H29">
    <cfRule type="expression" dxfId="584" priority="11">
      <formula>H29=0</formula>
    </cfRule>
  </conditionalFormatting>
  <conditionalFormatting sqref="G28">
    <cfRule type="expression" dxfId="583" priority="10">
      <formula>AND(G28=0,H28=0)</formula>
    </cfRule>
  </conditionalFormatting>
  <conditionalFormatting sqref="G29">
    <cfRule type="expression" dxfId="582" priority="9">
      <formula>AND(G29=0,H29=0)</formula>
    </cfRule>
  </conditionalFormatting>
  <conditionalFormatting sqref="N28">
    <cfRule type="expression" dxfId="581" priority="8">
      <formula>N28=0</formula>
    </cfRule>
  </conditionalFormatting>
  <conditionalFormatting sqref="N29">
    <cfRule type="expression" dxfId="580" priority="7">
      <formula>N29=0</formula>
    </cfRule>
  </conditionalFormatting>
  <conditionalFormatting sqref="N30">
    <cfRule type="expression" dxfId="579" priority="6">
      <formula>N30=0</formula>
    </cfRule>
  </conditionalFormatting>
  <conditionalFormatting sqref="M29">
    <cfRule type="expression" dxfId="578" priority="5">
      <formula>M29=""</formula>
    </cfRule>
  </conditionalFormatting>
  <conditionalFormatting sqref="R28">
    <cfRule type="expression" dxfId="577" priority="4">
      <formula>R28=0</formula>
    </cfRule>
  </conditionalFormatting>
  <conditionalFormatting sqref="R29">
    <cfRule type="expression" dxfId="576" priority="3">
      <formula>R29=0</formula>
    </cfRule>
  </conditionalFormatting>
  <conditionalFormatting sqref="Q28">
    <cfRule type="expression" dxfId="575" priority="2">
      <formula>AND(Q28=0,R28=0)</formula>
    </cfRule>
  </conditionalFormatting>
  <conditionalFormatting sqref="Q29">
    <cfRule type="expression" dxfId="574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5.875" style="2" hidden="1" customWidth="1"/>
    <col min="82" max="83" width="3.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3" t="s">
        <v>180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2">
        <v>1</v>
      </c>
      <c r="T1" s="82"/>
      <c r="U1" s="1"/>
      <c r="X1" s="3" t="s">
        <v>51</v>
      </c>
      <c r="Y1" s="4">
        <f ca="1">AY1*1000+BD1*100+BI1*10+BN1</f>
        <v>478</v>
      </c>
      <c r="Z1" s="4" t="s">
        <v>1</v>
      </c>
      <c r="AA1" s="4">
        <f ca="1">AZ1*1000+BE1*100+BJ1*10+BO1</f>
        <v>422</v>
      </c>
      <c r="AB1" s="4" t="s">
        <v>52</v>
      </c>
      <c r="AC1" s="4">
        <f ca="1">Y1+AA1</f>
        <v>900</v>
      </c>
      <c r="AE1" s="4">
        <f ca="1">AY1</f>
        <v>0</v>
      </c>
      <c r="AF1" s="4">
        <f ca="1">BD1</f>
        <v>4</v>
      </c>
      <c r="AG1" s="4" t="s">
        <v>54</v>
      </c>
      <c r="AH1" s="4">
        <f ca="1">BI1</f>
        <v>7</v>
      </c>
      <c r="AI1" s="4">
        <f ca="1">BN1</f>
        <v>8</v>
      </c>
      <c r="AJ1" s="4" t="s">
        <v>1</v>
      </c>
      <c r="AK1" s="4">
        <f ca="1">AZ1</f>
        <v>0</v>
      </c>
      <c r="AL1" s="4">
        <f ca="1">BE1</f>
        <v>4</v>
      </c>
      <c r="AM1" s="4" t="s">
        <v>54</v>
      </c>
      <c r="AN1" s="4">
        <f ca="1">BJ1</f>
        <v>2</v>
      </c>
      <c r="AO1" s="4">
        <f ca="1">BO1</f>
        <v>2</v>
      </c>
      <c r="AP1" s="4" t="s">
        <v>90</v>
      </c>
      <c r="AQ1" s="4">
        <f ca="1">MOD(ROUNDDOWN(AC1/1000,0),10)</f>
        <v>0</v>
      </c>
      <c r="AR1" s="4">
        <f ca="1">MOD(ROUNDDOWN(AC1/100,0),10)</f>
        <v>9</v>
      </c>
      <c r="AS1" s="4" t="s">
        <v>54</v>
      </c>
      <c r="AT1" s="4">
        <f ca="1">MOD(ROUNDDOWN(AC1/10,0),10)</f>
        <v>0</v>
      </c>
      <c r="AU1" s="4">
        <f ca="1">MOD(ROUNDDOWN(AC1/1,0),10)</f>
        <v>0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4</v>
      </c>
      <c r="BE1" s="6">
        <f ca="1">VLOOKUP($CA1,$CC$1:$CE$100,3,FALSE)</f>
        <v>4</v>
      </c>
      <c r="BF1" s="7"/>
      <c r="BG1" s="5" t="s">
        <v>6</v>
      </c>
      <c r="BH1" s="4">
        <v>1</v>
      </c>
      <c r="BI1" s="8">
        <f ca="1">VLOOKUP($CH1,$CJ$1:$CL$100,2,FALSE)</f>
        <v>7</v>
      </c>
      <c r="BJ1" s="8">
        <f t="shared" ref="BJ1:BJ12" ca="1" si="0">VLOOKUP($CH1,$CJ$1:$CL$100,3,FALSE)</f>
        <v>2</v>
      </c>
      <c r="BK1" s="9"/>
      <c r="BL1" s="5" t="s">
        <v>7</v>
      </c>
      <c r="BM1" s="4">
        <v>1</v>
      </c>
      <c r="BN1" s="8">
        <f ca="1">VLOOKUP($CO1,$CQ$1:$CS$100,2,FALSE)</f>
        <v>8</v>
      </c>
      <c r="BO1" s="8">
        <f ca="1">VLOOKUP($CO1,$CQ$1:$CS$100,3,FALSE)</f>
        <v>2</v>
      </c>
      <c r="BP1" s="9"/>
      <c r="BQ1" s="9"/>
      <c r="BR1" s="7"/>
      <c r="BS1" s="10">
        <f ca="1">RAND()</f>
        <v>0.62661880879618281</v>
      </c>
      <c r="BT1" s="11">
        <f ca="1">RANK(BS1,$BS$1:$BS$100,)</f>
        <v>8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0.59748471037163542</v>
      </c>
      <c r="CA1" s="11">
        <f ca="1">RANK(BZ1,$BZ$1:$BZ$100,)</f>
        <v>31</v>
      </c>
      <c r="CB1" s="4"/>
      <c r="CC1" s="4">
        <v>1</v>
      </c>
      <c r="CD1" s="4">
        <v>1</v>
      </c>
      <c r="CE1" s="4">
        <v>1</v>
      </c>
      <c r="CG1" s="10">
        <f ca="1">RAND()</f>
        <v>0.59517434906434874</v>
      </c>
      <c r="CH1" s="11">
        <f ca="1">RANK(CG1,$CG$1:$CG$100,)</f>
        <v>7</v>
      </c>
      <c r="CI1" s="4"/>
      <c r="CJ1" s="4">
        <v>1</v>
      </c>
      <c r="CK1" s="4">
        <v>0</v>
      </c>
      <c r="CL1" s="4">
        <v>9</v>
      </c>
      <c r="CM1" s="4"/>
      <c r="CN1" s="10">
        <f ca="1">RAND()</f>
        <v>0.42827398216389689</v>
      </c>
      <c r="CO1" s="11">
        <f ca="1">RANK(CN1,$CN$1:$CN$100,)</f>
        <v>8</v>
      </c>
      <c r="CP1" s="4"/>
      <c r="CQ1" s="4">
        <v>1</v>
      </c>
      <c r="CR1" s="4">
        <v>1</v>
      </c>
      <c r="CS1" s="4">
        <v>9</v>
      </c>
    </row>
    <row r="2" spans="1:97" ht="54.95" customHeight="1" thickBot="1" x14ac:dyDescent="0.3">
      <c r="A2" s="86" t="s">
        <v>36</v>
      </c>
      <c r="B2" s="87"/>
      <c r="C2" s="87"/>
      <c r="D2" s="87"/>
      <c r="E2" s="88"/>
      <c r="F2" s="89" t="s">
        <v>37</v>
      </c>
      <c r="G2" s="89"/>
      <c r="H2" s="89"/>
      <c r="I2" s="90"/>
      <c r="J2" s="91"/>
      <c r="K2" s="91"/>
      <c r="L2" s="91"/>
      <c r="M2" s="91"/>
      <c r="N2" s="91"/>
      <c r="O2" s="91"/>
      <c r="P2" s="91"/>
      <c r="Q2" s="91"/>
      <c r="R2" s="91"/>
      <c r="S2" s="91"/>
      <c r="T2" s="92"/>
      <c r="X2" s="2" t="s">
        <v>55</v>
      </c>
      <c r="Y2" s="4">
        <f t="shared" ref="Y2:Y12" ca="1" si="1">AY2*1000+BD2*100+BI2*10+BN2</f>
        <v>619</v>
      </c>
      <c r="Z2" s="4" t="s">
        <v>56</v>
      </c>
      <c r="AA2" s="4">
        <f t="shared" ref="AA2:AA12" ca="1" si="2">AZ2*1000+BE2*100+BJ2*10+BO2</f>
        <v>981</v>
      </c>
      <c r="AB2" s="4" t="s">
        <v>57</v>
      </c>
      <c r="AC2" s="4">
        <f t="shared" ref="AC2:AC12" ca="1" si="3">Y2+AA2</f>
        <v>1600</v>
      </c>
      <c r="AE2" s="4">
        <f t="shared" ref="AE2:AE12" ca="1" si="4">AY2</f>
        <v>0</v>
      </c>
      <c r="AF2" s="4">
        <f t="shared" ref="AF2:AF12" ca="1" si="5">BD2</f>
        <v>6</v>
      </c>
      <c r="AG2" s="4" t="s">
        <v>181</v>
      </c>
      <c r="AH2" s="4">
        <f t="shared" ref="AH2:AH12" ca="1" si="6">BI2</f>
        <v>1</v>
      </c>
      <c r="AI2" s="4">
        <f t="shared" ref="AI2:AI12" ca="1" si="7">BN2</f>
        <v>9</v>
      </c>
      <c r="AJ2" s="4" t="s">
        <v>1</v>
      </c>
      <c r="AK2" s="4">
        <f t="shared" ref="AK2:AK12" ca="1" si="8">AZ2</f>
        <v>0</v>
      </c>
      <c r="AL2" s="4">
        <f t="shared" ref="AL2:AL12" ca="1" si="9">BE2</f>
        <v>9</v>
      </c>
      <c r="AM2" s="4" t="s">
        <v>54</v>
      </c>
      <c r="AN2" s="4">
        <f t="shared" ref="AN2:AN12" ca="1" si="10">BJ2</f>
        <v>8</v>
      </c>
      <c r="AO2" s="4">
        <f t="shared" ref="AO2:AO12" ca="1" si="11">BO2</f>
        <v>1</v>
      </c>
      <c r="AP2" s="4" t="s">
        <v>182</v>
      </c>
      <c r="AQ2" s="4">
        <f t="shared" ref="AQ2:AQ12" ca="1" si="12">MOD(ROUNDDOWN(AC2/1000,0),10)</f>
        <v>1</v>
      </c>
      <c r="AR2" s="4">
        <f t="shared" ref="AR2:AR12" ca="1" si="13">MOD(ROUNDDOWN(AC2/100,0),10)</f>
        <v>6</v>
      </c>
      <c r="AS2" s="4" t="s">
        <v>54</v>
      </c>
      <c r="AT2" s="4">
        <f t="shared" ref="AT2:AT12" ca="1" si="14">MOD(ROUNDDOWN(AC2/10,0),10)</f>
        <v>0</v>
      </c>
      <c r="AU2" s="4">
        <f t="shared" ref="AU2:AU12" ca="1" si="15">MOD(ROUNDDOWN(AC2/1,0),10)</f>
        <v>0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6</v>
      </c>
      <c r="BE2" s="6">
        <f t="shared" ref="BE2:BE12" ca="1" si="19">VLOOKUP($CA2,$CC$1:$CE$100,3,FALSE)</f>
        <v>9</v>
      </c>
      <c r="BF2" s="7"/>
      <c r="BH2" s="4">
        <v>2</v>
      </c>
      <c r="BI2" s="8">
        <f t="shared" ref="BI2:BI12" ca="1" si="20">VLOOKUP($CH2,$CJ$1:$CL$100,2,FALSE)</f>
        <v>1</v>
      </c>
      <c r="BJ2" s="8">
        <f t="shared" ca="1" si="0"/>
        <v>8</v>
      </c>
      <c r="BK2" s="9"/>
      <c r="BM2" s="4">
        <v>2</v>
      </c>
      <c r="BN2" s="8">
        <f t="shared" ref="BN2:BN12" ca="1" si="21">VLOOKUP($CO2,$CQ$1:$CS$100,2,FALSE)</f>
        <v>9</v>
      </c>
      <c r="BO2" s="8">
        <f t="shared" ref="BO2:BO12" ca="1" si="22">VLOOKUP($CO2,$CQ$1:$CS$100,3,FALSE)</f>
        <v>1</v>
      </c>
      <c r="BP2" s="9"/>
      <c r="BQ2" s="9"/>
      <c r="BR2" s="7"/>
      <c r="BS2" s="10">
        <f t="shared" ref="BS2:BS18" ca="1" si="23">RAND()</f>
        <v>0.19532717936469435</v>
      </c>
      <c r="BT2" s="11">
        <f t="shared" ref="BT2:BT18" ca="1" si="24">RANK(BS2,$BS$1:$BS$100,)</f>
        <v>15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65" ca="1" si="25">RAND()</f>
        <v>0.28718038542037505</v>
      </c>
      <c r="CA2" s="11">
        <f t="shared" ref="CA2:CA65" ca="1" si="26">RANK(BZ2,$BZ$1:$BZ$100,)</f>
        <v>54</v>
      </c>
      <c r="CB2" s="4"/>
      <c r="CC2" s="4">
        <v>2</v>
      </c>
      <c r="CD2" s="4">
        <v>1</v>
      </c>
      <c r="CE2" s="4">
        <v>2</v>
      </c>
      <c r="CG2" s="10">
        <f t="shared" ref="CG2:CG18" ca="1" si="27">RAND()</f>
        <v>0.81885316434244659</v>
      </c>
      <c r="CH2" s="11">
        <f t="shared" ref="CH2:CH18" ca="1" si="28">RANK(CG2,$CG$1:$CG$100,)</f>
        <v>2</v>
      </c>
      <c r="CI2" s="4"/>
      <c r="CJ2" s="4">
        <v>2</v>
      </c>
      <c r="CK2" s="4">
        <v>1</v>
      </c>
      <c r="CL2" s="4">
        <v>8</v>
      </c>
      <c r="CN2" s="10">
        <f t="shared" ref="CN2:CN18" ca="1" si="29">RAND()</f>
        <v>0.40864340104450014</v>
      </c>
      <c r="CO2" s="11">
        <f t="shared" ref="CO2:CO18" ca="1" si="30">RANK(CN2,$CN$1:$CN$100,)</f>
        <v>9</v>
      </c>
      <c r="CP2" s="4"/>
      <c r="CQ2" s="4">
        <v>2</v>
      </c>
      <c r="CR2" s="4">
        <v>2</v>
      </c>
      <c r="CS2" s="4">
        <v>8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183</v>
      </c>
      <c r="Y3" s="4">
        <f t="shared" ca="1" si="1"/>
        <v>778</v>
      </c>
      <c r="Z3" s="4" t="s">
        <v>1</v>
      </c>
      <c r="AA3" s="4">
        <f t="shared" ca="1" si="2"/>
        <v>722</v>
      </c>
      <c r="AB3" s="4" t="s">
        <v>184</v>
      </c>
      <c r="AC3" s="4">
        <f t="shared" ca="1" si="3"/>
        <v>1500</v>
      </c>
      <c r="AE3" s="4">
        <f t="shared" ca="1" si="4"/>
        <v>0</v>
      </c>
      <c r="AF3" s="4">
        <f t="shared" ca="1" si="5"/>
        <v>7</v>
      </c>
      <c r="AG3" s="4" t="s">
        <v>54</v>
      </c>
      <c r="AH3" s="4">
        <f t="shared" ca="1" si="6"/>
        <v>7</v>
      </c>
      <c r="AI3" s="4">
        <f t="shared" ca="1" si="7"/>
        <v>8</v>
      </c>
      <c r="AJ3" s="4" t="s">
        <v>1</v>
      </c>
      <c r="AK3" s="4">
        <f t="shared" ca="1" si="8"/>
        <v>0</v>
      </c>
      <c r="AL3" s="4">
        <f t="shared" ca="1" si="9"/>
        <v>7</v>
      </c>
      <c r="AM3" s="4" t="s">
        <v>54</v>
      </c>
      <c r="AN3" s="4">
        <f t="shared" ca="1" si="10"/>
        <v>2</v>
      </c>
      <c r="AO3" s="4">
        <f t="shared" ca="1" si="11"/>
        <v>2</v>
      </c>
      <c r="AP3" s="4" t="s">
        <v>90</v>
      </c>
      <c r="AQ3" s="4">
        <f t="shared" ca="1" si="12"/>
        <v>1</v>
      </c>
      <c r="AR3" s="4">
        <f t="shared" ca="1" si="13"/>
        <v>5</v>
      </c>
      <c r="AS3" s="4" t="s">
        <v>54</v>
      </c>
      <c r="AT3" s="4">
        <f t="shared" ca="1" si="14"/>
        <v>0</v>
      </c>
      <c r="AU3" s="4">
        <f t="shared" ca="1" si="15"/>
        <v>0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7</v>
      </c>
      <c r="BE3" s="6">
        <f t="shared" ca="1" si="19"/>
        <v>7</v>
      </c>
      <c r="BF3" s="7"/>
      <c r="BH3" s="4">
        <v>3</v>
      </c>
      <c r="BI3" s="8">
        <f t="shared" ca="1" si="20"/>
        <v>7</v>
      </c>
      <c r="BJ3" s="8">
        <f t="shared" ca="1" si="0"/>
        <v>2</v>
      </c>
      <c r="BK3" s="9"/>
      <c r="BM3" s="4">
        <v>3</v>
      </c>
      <c r="BN3" s="8">
        <f t="shared" ca="1" si="21"/>
        <v>8</v>
      </c>
      <c r="BO3" s="8">
        <f t="shared" ca="1" si="22"/>
        <v>2</v>
      </c>
      <c r="BP3" s="9"/>
      <c r="BQ3" s="9"/>
      <c r="BR3" s="7"/>
      <c r="BS3" s="10">
        <f t="shared" ca="1" si="23"/>
        <v>0.56579577653486923</v>
      </c>
      <c r="BT3" s="11">
        <f t="shared" ca="1" si="24"/>
        <v>9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0.20923222823833409</v>
      </c>
      <c r="CA3" s="11">
        <f t="shared" ca="1" si="26"/>
        <v>61</v>
      </c>
      <c r="CB3" s="4"/>
      <c r="CC3" s="4">
        <v>3</v>
      </c>
      <c r="CD3" s="4">
        <v>1</v>
      </c>
      <c r="CE3" s="4">
        <v>3</v>
      </c>
      <c r="CG3" s="10">
        <f t="shared" ca="1" si="27"/>
        <v>0.22551013950920218</v>
      </c>
      <c r="CH3" s="11">
        <f t="shared" ca="1" si="28"/>
        <v>16</v>
      </c>
      <c r="CI3" s="4"/>
      <c r="CJ3" s="4">
        <v>3</v>
      </c>
      <c r="CK3" s="4">
        <v>2</v>
      </c>
      <c r="CL3" s="4">
        <v>7</v>
      </c>
      <c r="CN3" s="10">
        <f t="shared" ca="1" si="29"/>
        <v>9.0638217765045215E-2</v>
      </c>
      <c r="CO3" s="11">
        <f t="shared" ca="1" si="30"/>
        <v>17</v>
      </c>
      <c r="CP3" s="4"/>
      <c r="CQ3" s="4">
        <v>3</v>
      </c>
      <c r="CR3" s="4">
        <v>3</v>
      </c>
      <c r="CS3" s="4">
        <v>7</v>
      </c>
    </row>
    <row r="4" spans="1:97" ht="19.5" thickBot="1" x14ac:dyDescent="0.3">
      <c r="A4" s="14"/>
      <c r="B4" s="15"/>
      <c r="C4" s="16" t="s">
        <v>51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97</v>
      </c>
      <c r="N4" s="17"/>
      <c r="O4" s="17"/>
      <c r="P4" s="17"/>
      <c r="Q4" s="17"/>
      <c r="R4" s="17"/>
      <c r="S4" s="17"/>
      <c r="T4" s="19"/>
      <c r="X4" s="2" t="s">
        <v>129</v>
      </c>
      <c r="Y4" s="4">
        <f t="shared" ca="1" si="1"/>
        <v>124</v>
      </c>
      <c r="Z4" s="4" t="s">
        <v>1</v>
      </c>
      <c r="AA4" s="4">
        <f t="shared" ca="1" si="2"/>
        <v>676</v>
      </c>
      <c r="AB4" s="4" t="s">
        <v>52</v>
      </c>
      <c r="AC4" s="4">
        <f t="shared" ca="1" si="3"/>
        <v>800</v>
      </c>
      <c r="AE4" s="4">
        <f t="shared" ca="1" si="4"/>
        <v>0</v>
      </c>
      <c r="AF4" s="4">
        <f t="shared" ca="1" si="5"/>
        <v>1</v>
      </c>
      <c r="AG4" s="4" t="s">
        <v>54</v>
      </c>
      <c r="AH4" s="4">
        <f t="shared" ca="1" si="6"/>
        <v>2</v>
      </c>
      <c r="AI4" s="4">
        <f t="shared" ca="1" si="7"/>
        <v>4</v>
      </c>
      <c r="AJ4" s="4" t="s">
        <v>185</v>
      </c>
      <c r="AK4" s="4">
        <f t="shared" ca="1" si="8"/>
        <v>0</v>
      </c>
      <c r="AL4" s="4">
        <f t="shared" ca="1" si="9"/>
        <v>6</v>
      </c>
      <c r="AM4" s="4" t="s">
        <v>186</v>
      </c>
      <c r="AN4" s="4">
        <f t="shared" ca="1" si="10"/>
        <v>7</v>
      </c>
      <c r="AO4" s="4">
        <f t="shared" ca="1" si="11"/>
        <v>6</v>
      </c>
      <c r="AP4" s="4" t="s">
        <v>52</v>
      </c>
      <c r="AQ4" s="4">
        <f t="shared" ca="1" si="12"/>
        <v>0</v>
      </c>
      <c r="AR4" s="4">
        <f t="shared" ca="1" si="13"/>
        <v>8</v>
      </c>
      <c r="AS4" s="4" t="s">
        <v>54</v>
      </c>
      <c r="AT4" s="4">
        <f t="shared" ca="1" si="14"/>
        <v>0</v>
      </c>
      <c r="AU4" s="4">
        <f t="shared" ca="1" si="15"/>
        <v>0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1</v>
      </c>
      <c r="BE4" s="6">
        <f t="shared" ca="1" si="19"/>
        <v>6</v>
      </c>
      <c r="BF4" s="7"/>
      <c r="BH4" s="4">
        <v>4</v>
      </c>
      <c r="BI4" s="8">
        <f t="shared" ca="1" si="20"/>
        <v>2</v>
      </c>
      <c r="BJ4" s="8">
        <f t="shared" ca="1" si="0"/>
        <v>7</v>
      </c>
      <c r="BK4" s="9"/>
      <c r="BM4" s="4">
        <v>4</v>
      </c>
      <c r="BN4" s="8">
        <f t="shared" ca="1" si="21"/>
        <v>4</v>
      </c>
      <c r="BO4" s="8">
        <f t="shared" ca="1" si="22"/>
        <v>6</v>
      </c>
      <c r="BP4" s="9"/>
      <c r="BQ4" s="9"/>
      <c r="BR4" s="7"/>
      <c r="BS4" s="10">
        <f t="shared" ca="1" si="23"/>
        <v>0.87363623216337871</v>
      </c>
      <c r="BT4" s="11">
        <f t="shared" ca="1" si="24"/>
        <v>3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0.91052715811988327</v>
      </c>
      <c r="CA4" s="11">
        <f t="shared" ca="1" si="26"/>
        <v>6</v>
      </c>
      <c r="CB4" s="4"/>
      <c r="CC4" s="4">
        <v>4</v>
      </c>
      <c r="CD4" s="4">
        <v>1</v>
      </c>
      <c r="CE4" s="4">
        <v>4</v>
      </c>
      <c r="CG4" s="10">
        <f t="shared" ca="1" si="27"/>
        <v>0.52403037397538699</v>
      </c>
      <c r="CH4" s="11">
        <f t="shared" ca="1" si="28"/>
        <v>12</v>
      </c>
      <c r="CI4" s="4"/>
      <c r="CJ4" s="4">
        <v>4</v>
      </c>
      <c r="CK4" s="4">
        <v>4</v>
      </c>
      <c r="CL4" s="4">
        <v>5</v>
      </c>
      <c r="CN4" s="10">
        <f t="shared" ca="1" si="29"/>
        <v>0.77411067257571975</v>
      </c>
      <c r="CO4" s="11">
        <f t="shared" ca="1" si="30"/>
        <v>4</v>
      </c>
      <c r="CP4" s="4"/>
      <c r="CQ4" s="4">
        <v>4</v>
      </c>
      <c r="CR4" s="4">
        <v>4</v>
      </c>
      <c r="CS4" s="4">
        <v>6</v>
      </c>
    </row>
    <row r="5" spans="1:97" ht="45.95" customHeight="1" thickBot="1" x14ac:dyDescent="0.3">
      <c r="A5" s="20"/>
      <c r="B5" s="13"/>
      <c r="C5" s="84" t="str">
        <f ca="1">$Y1/100&amp;$Z1&amp;$AA1/100&amp;$AB1</f>
        <v>4.78＋4.22＝</v>
      </c>
      <c r="D5" s="85"/>
      <c r="E5" s="85"/>
      <c r="F5" s="85"/>
      <c r="G5" s="78">
        <f ca="1">$AC1/100</f>
        <v>9</v>
      </c>
      <c r="H5" s="79"/>
      <c r="I5" s="21"/>
      <c r="J5" s="22"/>
      <c r="K5" s="20"/>
      <c r="L5" s="13"/>
      <c r="M5" s="84" t="str">
        <f ca="1">$Y2/100&amp;$Z2&amp;$AA2/100&amp;$AB2</f>
        <v>6.19＋9.81＝</v>
      </c>
      <c r="N5" s="85"/>
      <c r="O5" s="85"/>
      <c r="P5" s="85"/>
      <c r="Q5" s="78">
        <f ca="1">$AC2/100</f>
        <v>16</v>
      </c>
      <c r="R5" s="79"/>
      <c r="S5" s="21"/>
      <c r="T5" s="23"/>
      <c r="X5" s="2" t="s">
        <v>101</v>
      </c>
      <c r="Y5" s="4">
        <f t="shared" ca="1" si="1"/>
        <v>163</v>
      </c>
      <c r="Z5" s="4" t="s">
        <v>185</v>
      </c>
      <c r="AA5" s="4">
        <f t="shared" ca="1" si="2"/>
        <v>337</v>
      </c>
      <c r="AB5" s="4" t="s">
        <v>52</v>
      </c>
      <c r="AC5" s="4">
        <f t="shared" ca="1" si="3"/>
        <v>500</v>
      </c>
      <c r="AE5" s="4">
        <f t="shared" ca="1" si="4"/>
        <v>0</v>
      </c>
      <c r="AF5" s="4">
        <f t="shared" ca="1" si="5"/>
        <v>1</v>
      </c>
      <c r="AG5" s="4" t="s">
        <v>54</v>
      </c>
      <c r="AH5" s="4">
        <f t="shared" ca="1" si="6"/>
        <v>6</v>
      </c>
      <c r="AI5" s="4">
        <f t="shared" ca="1" si="7"/>
        <v>3</v>
      </c>
      <c r="AJ5" s="4" t="s">
        <v>1</v>
      </c>
      <c r="AK5" s="4">
        <f t="shared" ca="1" si="8"/>
        <v>0</v>
      </c>
      <c r="AL5" s="4">
        <f t="shared" ca="1" si="9"/>
        <v>3</v>
      </c>
      <c r="AM5" s="4" t="s">
        <v>181</v>
      </c>
      <c r="AN5" s="4">
        <f t="shared" ca="1" si="10"/>
        <v>3</v>
      </c>
      <c r="AO5" s="4">
        <f t="shared" ca="1" si="11"/>
        <v>7</v>
      </c>
      <c r="AP5" s="4" t="s">
        <v>52</v>
      </c>
      <c r="AQ5" s="4">
        <f t="shared" ca="1" si="12"/>
        <v>0</v>
      </c>
      <c r="AR5" s="4">
        <f t="shared" ca="1" si="13"/>
        <v>5</v>
      </c>
      <c r="AS5" s="4" t="s">
        <v>54</v>
      </c>
      <c r="AT5" s="4">
        <f t="shared" ca="1" si="14"/>
        <v>0</v>
      </c>
      <c r="AU5" s="4">
        <f t="shared" ca="1" si="15"/>
        <v>0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1</v>
      </c>
      <c r="BE5" s="6">
        <f t="shared" ca="1" si="19"/>
        <v>3</v>
      </c>
      <c r="BF5" s="7"/>
      <c r="BH5" s="4">
        <v>5</v>
      </c>
      <c r="BI5" s="8">
        <f t="shared" ca="1" si="20"/>
        <v>6</v>
      </c>
      <c r="BJ5" s="8">
        <f t="shared" ca="1" si="0"/>
        <v>3</v>
      </c>
      <c r="BK5" s="9"/>
      <c r="BM5" s="4">
        <v>5</v>
      </c>
      <c r="BN5" s="8">
        <f t="shared" ca="1" si="21"/>
        <v>3</v>
      </c>
      <c r="BO5" s="8">
        <f t="shared" ca="1" si="22"/>
        <v>7</v>
      </c>
      <c r="BP5" s="9"/>
      <c r="BQ5" s="9"/>
      <c r="BR5" s="7"/>
      <c r="BS5" s="10">
        <f t="shared" ca="1" si="23"/>
        <v>0.45679782943850544</v>
      </c>
      <c r="BT5" s="11">
        <f t="shared" ca="1" si="24"/>
        <v>13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0.9386773321064833</v>
      </c>
      <c r="CA5" s="11">
        <f t="shared" ca="1" si="26"/>
        <v>3</v>
      </c>
      <c r="CB5" s="4"/>
      <c r="CC5" s="4">
        <v>5</v>
      </c>
      <c r="CD5" s="4">
        <v>1</v>
      </c>
      <c r="CE5" s="4">
        <v>5</v>
      </c>
      <c r="CG5" s="10">
        <f t="shared" ca="1" si="27"/>
        <v>0.2316584660417268</v>
      </c>
      <c r="CH5" s="11">
        <f t="shared" ca="1" si="28"/>
        <v>15</v>
      </c>
      <c r="CI5" s="4"/>
      <c r="CJ5" s="4">
        <v>5</v>
      </c>
      <c r="CK5" s="4">
        <v>5</v>
      </c>
      <c r="CL5" s="4">
        <v>4</v>
      </c>
      <c r="CN5" s="10">
        <f t="shared" ca="1" si="29"/>
        <v>0.18524261625330474</v>
      </c>
      <c r="CO5" s="11">
        <f t="shared" ca="1" si="30"/>
        <v>12</v>
      </c>
      <c r="CP5" s="4"/>
      <c r="CQ5" s="4">
        <v>5</v>
      </c>
      <c r="CR5" s="4">
        <v>5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102</v>
      </c>
      <c r="Y6" s="4">
        <f t="shared" ca="1" si="1"/>
        <v>655</v>
      </c>
      <c r="Z6" s="4" t="s">
        <v>187</v>
      </c>
      <c r="AA6" s="4">
        <f t="shared" ca="1" si="2"/>
        <v>645</v>
      </c>
      <c r="AB6" s="4" t="s">
        <v>52</v>
      </c>
      <c r="AC6" s="4">
        <f t="shared" ca="1" si="3"/>
        <v>1300</v>
      </c>
      <c r="AE6" s="4">
        <f t="shared" ca="1" si="4"/>
        <v>0</v>
      </c>
      <c r="AF6" s="4">
        <f t="shared" ca="1" si="5"/>
        <v>6</v>
      </c>
      <c r="AG6" s="4" t="s">
        <v>181</v>
      </c>
      <c r="AH6" s="4">
        <f t="shared" ca="1" si="6"/>
        <v>5</v>
      </c>
      <c r="AI6" s="4">
        <f t="shared" ca="1" si="7"/>
        <v>5</v>
      </c>
      <c r="AJ6" s="4" t="s">
        <v>1</v>
      </c>
      <c r="AK6" s="4">
        <f t="shared" ca="1" si="8"/>
        <v>0</v>
      </c>
      <c r="AL6" s="4">
        <f t="shared" ca="1" si="9"/>
        <v>6</v>
      </c>
      <c r="AM6" s="4" t="s">
        <v>186</v>
      </c>
      <c r="AN6" s="4">
        <f t="shared" ca="1" si="10"/>
        <v>4</v>
      </c>
      <c r="AO6" s="4">
        <f t="shared" ca="1" si="11"/>
        <v>5</v>
      </c>
      <c r="AP6" s="4" t="s">
        <v>182</v>
      </c>
      <c r="AQ6" s="4">
        <f t="shared" ca="1" si="12"/>
        <v>1</v>
      </c>
      <c r="AR6" s="4">
        <f t="shared" ca="1" si="13"/>
        <v>3</v>
      </c>
      <c r="AS6" s="4" t="s">
        <v>186</v>
      </c>
      <c r="AT6" s="4">
        <f t="shared" ca="1" si="14"/>
        <v>0</v>
      </c>
      <c r="AU6" s="4">
        <f t="shared" ca="1" si="15"/>
        <v>0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6</v>
      </c>
      <c r="BE6" s="6">
        <f t="shared" ca="1" si="19"/>
        <v>6</v>
      </c>
      <c r="BF6" s="7"/>
      <c r="BH6" s="4">
        <v>6</v>
      </c>
      <c r="BI6" s="8">
        <f t="shared" ca="1" si="20"/>
        <v>5</v>
      </c>
      <c r="BJ6" s="8">
        <f t="shared" ca="1" si="0"/>
        <v>4</v>
      </c>
      <c r="BK6" s="9"/>
      <c r="BM6" s="4">
        <v>6</v>
      </c>
      <c r="BN6" s="8">
        <f t="shared" ca="1" si="21"/>
        <v>5</v>
      </c>
      <c r="BO6" s="8">
        <f t="shared" ca="1" si="22"/>
        <v>5</v>
      </c>
      <c r="BP6" s="9"/>
      <c r="BQ6" s="9"/>
      <c r="BR6" s="7"/>
      <c r="BS6" s="10">
        <f t="shared" ca="1" si="23"/>
        <v>0.64822629997288195</v>
      </c>
      <c r="BT6" s="11">
        <f t="shared" ca="1" si="24"/>
        <v>6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0.29964946698140948</v>
      </c>
      <c r="CA6" s="11">
        <f t="shared" ca="1" si="26"/>
        <v>51</v>
      </c>
      <c r="CB6" s="4"/>
      <c r="CC6" s="4">
        <v>6</v>
      </c>
      <c r="CD6" s="4">
        <v>1</v>
      </c>
      <c r="CE6" s="4">
        <v>6</v>
      </c>
      <c r="CG6" s="10">
        <f t="shared" ca="1" si="27"/>
        <v>0.25341897008181757</v>
      </c>
      <c r="CH6" s="11">
        <f t="shared" ca="1" si="28"/>
        <v>14</v>
      </c>
      <c r="CI6" s="4"/>
      <c r="CJ6" s="4">
        <v>6</v>
      </c>
      <c r="CK6" s="4">
        <v>6</v>
      </c>
      <c r="CL6" s="4">
        <v>3</v>
      </c>
      <c r="CN6" s="10">
        <f t="shared" ca="1" si="29"/>
        <v>0.71596305610935784</v>
      </c>
      <c r="CO6" s="11">
        <f t="shared" ca="1" si="30"/>
        <v>5</v>
      </c>
      <c r="CP6" s="4"/>
      <c r="CQ6" s="4">
        <v>6</v>
      </c>
      <c r="CR6" s="4">
        <v>6</v>
      </c>
      <c r="CS6" s="4">
        <v>4</v>
      </c>
    </row>
    <row r="7" spans="1:97" ht="54.95" customHeight="1" x14ac:dyDescent="0.25">
      <c r="A7" s="20"/>
      <c r="B7" s="13"/>
      <c r="C7" s="29"/>
      <c r="D7" s="29">
        <f ca="1">$AY1</f>
        <v>0</v>
      </c>
      <c r="E7" s="29">
        <f ca="1">$BD1</f>
        <v>4</v>
      </c>
      <c r="F7" s="29" t="str">
        <f ca="1">IF(AND(G7=0,H7=0),"",".")</f>
        <v>.</v>
      </c>
      <c r="G7" s="29">
        <f ca="1">$BI1</f>
        <v>7</v>
      </c>
      <c r="H7" s="29">
        <f ca="1">$BN1</f>
        <v>8</v>
      </c>
      <c r="I7" s="30"/>
      <c r="J7" s="28"/>
      <c r="K7" s="20"/>
      <c r="L7" s="13"/>
      <c r="M7" s="29"/>
      <c r="N7" s="29">
        <f ca="1">$AY2</f>
        <v>0</v>
      </c>
      <c r="O7" s="29">
        <f ca="1">$BD2</f>
        <v>6</v>
      </c>
      <c r="P7" s="29" t="str">
        <f ca="1">IF(AND(Q7=0,R7=0),"",".")</f>
        <v>.</v>
      </c>
      <c r="Q7" s="29">
        <f ca="1">$BI2</f>
        <v>1</v>
      </c>
      <c r="R7" s="29">
        <f ca="1">$BN2</f>
        <v>9</v>
      </c>
      <c r="S7" s="30"/>
      <c r="T7" s="28"/>
      <c r="X7" s="2" t="s">
        <v>188</v>
      </c>
      <c r="Y7" s="4">
        <f t="shared" ca="1" si="1"/>
        <v>662</v>
      </c>
      <c r="Z7" s="4" t="s">
        <v>1</v>
      </c>
      <c r="AA7" s="4">
        <f t="shared" ca="1" si="2"/>
        <v>238</v>
      </c>
      <c r="AB7" s="4" t="s">
        <v>52</v>
      </c>
      <c r="AC7" s="4">
        <f t="shared" ca="1" si="3"/>
        <v>900</v>
      </c>
      <c r="AE7" s="4">
        <f t="shared" ca="1" si="4"/>
        <v>0</v>
      </c>
      <c r="AF7" s="4">
        <f t="shared" ca="1" si="5"/>
        <v>6</v>
      </c>
      <c r="AG7" s="4" t="s">
        <v>54</v>
      </c>
      <c r="AH7" s="4">
        <f t="shared" ca="1" si="6"/>
        <v>6</v>
      </c>
      <c r="AI7" s="4">
        <f t="shared" ca="1" si="7"/>
        <v>2</v>
      </c>
      <c r="AJ7" s="4" t="s">
        <v>99</v>
      </c>
      <c r="AK7" s="4">
        <f t="shared" ca="1" si="8"/>
        <v>0</v>
      </c>
      <c r="AL7" s="4">
        <f t="shared" ca="1" si="9"/>
        <v>2</v>
      </c>
      <c r="AM7" s="4" t="s">
        <v>54</v>
      </c>
      <c r="AN7" s="4">
        <f t="shared" ca="1" si="10"/>
        <v>3</v>
      </c>
      <c r="AO7" s="4">
        <f t="shared" ca="1" si="11"/>
        <v>8</v>
      </c>
      <c r="AP7" s="4" t="s">
        <v>52</v>
      </c>
      <c r="AQ7" s="4">
        <f t="shared" ca="1" si="12"/>
        <v>0</v>
      </c>
      <c r="AR7" s="4">
        <f t="shared" ca="1" si="13"/>
        <v>9</v>
      </c>
      <c r="AS7" s="4" t="s">
        <v>181</v>
      </c>
      <c r="AT7" s="4">
        <f t="shared" ca="1" si="14"/>
        <v>0</v>
      </c>
      <c r="AU7" s="4">
        <f t="shared" ca="1" si="15"/>
        <v>0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6</v>
      </c>
      <c r="BE7" s="6">
        <f t="shared" ca="1" si="19"/>
        <v>2</v>
      </c>
      <c r="BF7" s="7"/>
      <c r="BH7" s="4">
        <v>7</v>
      </c>
      <c r="BI7" s="8">
        <f t="shared" ca="1" si="20"/>
        <v>6</v>
      </c>
      <c r="BJ7" s="8">
        <f t="shared" ca="1" si="0"/>
        <v>3</v>
      </c>
      <c r="BK7" s="9"/>
      <c r="BM7" s="4">
        <v>7</v>
      </c>
      <c r="BN7" s="8">
        <f t="shared" ca="1" si="21"/>
        <v>2</v>
      </c>
      <c r="BO7" s="8">
        <f t="shared" ca="1" si="22"/>
        <v>8</v>
      </c>
      <c r="BP7" s="9"/>
      <c r="BQ7" s="9"/>
      <c r="BR7" s="7"/>
      <c r="BS7" s="10">
        <f t="shared" ca="1" si="23"/>
        <v>0.53171307203932494</v>
      </c>
      <c r="BT7" s="11">
        <f t="shared" ca="1" si="24"/>
        <v>10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0.39718332997600314</v>
      </c>
      <c r="CA7" s="11">
        <f t="shared" ca="1" si="26"/>
        <v>47</v>
      </c>
      <c r="CB7" s="4"/>
      <c r="CC7" s="4">
        <v>7</v>
      </c>
      <c r="CD7" s="4">
        <v>1</v>
      </c>
      <c r="CE7" s="4">
        <v>7</v>
      </c>
      <c r="CG7" s="10">
        <f t="shared" ca="1" si="27"/>
        <v>0.61945351021017769</v>
      </c>
      <c r="CH7" s="11">
        <f t="shared" ca="1" si="28"/>
        <v>6</v>
      </c>
      <c r="CI7" s="4"/>
      <c r="CJ7" s="4">
        <v>7</v>
      </c>
      <c r="CK7" s="4">
        <v>7</v>
      </c>
      <c r="CL7" s="4">
        <v>2</v>
      </c>
      <c r="CN7" s="10">
        <f t="shared" ca="1" si="29"/>
        <v>0.96235732922310169</v>
      </c>
      <c r="CO7" s="11">
        <f t="shared" ca="1" si="30"/>
        <v>2</v>
      </c>
      <c r="CP7" s="4"/>
      <c r="CQ7" s="4">
        <v>7</v>
      </c>
      <c r="CR7" s="4">
        <v>7</v>
      </c>
      <c r="CS7" s="4">
        <v>3</v>
      </c>
    </row>
    <row r="8" spans="1:97" ht="54.95" customHeight="1" x14ac:dyDescent="0.25">
      <c r="A8" s="20"/>
      <c r="B8" s="13"/>
      <c r="C8" s="29" t="str">
        <f ca="1">IF(AND($AZ1=0,$AY1=0),"","＋")</f>
        <v/>
      </c>
      <c r="D8" s="29" t="str">
        <f ca="1">IF(AND($AZ1=0,$AY1=0),"＋",$AZ1)</f>
        <v>＋</v>
      </c>
      <c r="E8" s="29">
        <f ca="1">$BE1</f>
        <v>4</v>
      </c>
      <c r="F8" s="29" t="str">
        <f ca="1">IF(AND(G8=0,H8=0),"",".")</f>
        <v>.</v>
      </c>
      <c r="G8" s="29">
        <f ca="1">$BJ1</f>
        <v>2</v>
      </c>
      <c r="H8" s="29">
        <f ca="1">$BO1</f>
        <v>2</v>
      </c>
      <c r="I8" s="30"/>
      <c r="J8" s="28"/>
      <c r="K8" s="20"/>
      <c r="L8" s="13"/>
      <c r="M8" s="29" t="str">
        <f ca="1">IF(AND($AZ2=0,$AY2=0),"","＋")</f>
        <v/>
      </c>
      <c r="N8" s="29" t="str">
        <f ca="1">IF(AND($AZ2=0,$AY2=0),"＋",$AZ2)</f>
        <v>＋</v>
      </c>
      <c r="O8" s="29">
        <f ca="1">$BE2</f>
        <v>9</v>
      </c>
      <c r="P8" s="29" t="str">
        <f ca="1">IF(AND(Q8=0,R8=0),"",".")</f>
        <v>.</v>
      </c>
      <c r="Q8" s="29">
        <f ca="1">$BJ2</f>
        <v>8</v>
      </c>
      <c r="R8" s="29">
        <f ca="1">$BO2</f>
        <v>1</v>
      </c>
      <c r="S8" s="30"/>
      <c r="T8" s="28"/>
      <c r="X8" s="2" t="s">
        <v>106</v>
      </c>
      <c r="Y8" s="4">
        <f t="shared" ca="1" si="1"/>
        <v>296</v>
      </c>
      <c r="Z8" s="4" t="s">
        <v>187</v>
      </c>
      <c r="AA8" s="4">
        <f t="shared" ca="1" si="2"/>
        <v>204</v>
      </c>
      <c r="AB8" s="4" t="s">
        <v>184</v>
      </c>
      <c r="AC8" s="4">
        <f t="shared" ca="1" si="3"/>
        <v>500</v>
      </c>
      <c r="AE8" s="4">
        <f t="shared" ca="1" si="4"/>
        <v>0</v>
      </c>
      <c r="AF8" s="4">
        <f t="shared" ca="1" si="5"/>
        <v>2</v>
      </c>
      <c r="AG8" s="4" t="s">
        <v>181</v>
      </c>
      <c r="AH8" s="4">
        <f t="shared" ca="1" si="6"/>
        <v>9</v>
      </c>
      <c r="AI8" s="4">
        <f t="shared" ca="1" si="7"/>
        <v>6</v>
      </c>
      <c r="AJ8" s="4" t="s">
        <v>185</v>
      </c>
      <c r="AK8" s="4">
        <f t="shared" ca="1" si="8"/>
        <v>0</v>
      </c>
      <c r="AL8" s="4">
        <f t="shared" ca="1" si="9"/>
        <v>2</v>
      </c>
      <c r="AM8" s="4" t="s">
        <v>189</v>
      </c>
      <c r="AN8" s="4">
        <f t="shared" ca="1" si="10"/>
        <v>0</v>
      </c>
      <c r="AO8" s="4">
        <f t="shared" ca="1" si="11"/>
        <v>4</v>
      </c>
      <c r="AP8" s="4" t="s">
        <v>182</v>
      </c>
      <c r="AQ8" s="4">
        <f t="shared" ca="1" si="12"/>
        <v>0</v>
      </c>
      <c r="AR8" s="4">
        <f t="shared" ca="1" si="13"/>
        <v>5</v>
      </c>
      <c r="AS8" s="4" t="s">
        <v>181</v>
      </c>
      <c r="AT8" s="4">
        <f t="shared" ca="1" si="14"/>
        <v>0</v>
      </c>
      <c r="AU8" s="4">
        <f t="shared" ca="1" si="15"/>
        <v>0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2</v>
      </c>
      <c r="BE8" s="6">
        <f t="shared" ca="1" si="19"/>
        <v>2</v>
      </c>
      <c r="BF8" s="7"/>
      <c r="BH8" s="4">
        <v>8</v>
      </c>
      <c r="BI8" s="8">
        <f t="shared" ca="1" si="20"/>
        <v>9</v>
      </c>
      <c r="BJ8" s="8">
        <f t="shared" ca="1" si="0"/>
        <v>0</v>
      </c>
      <c r="BK8" s="9"/>
      <c r="BM8" s="4">
        <v>8</v>
      </c>
      <c r="BN8" s="8">
        <f t="shared" ca="1" si="21"/>
        <v>6</v>
      </c>
      <c r="BO8" s="8">
        <f t="shared" ca="1" si="22"/>
        <v>4</v>
      </c>
      <c r="BP8" s="9"/>
      <c r="BQ8" s="9"/>
      <c r="BR8" s="7"/>
      <c r="BS8" s="10">
        <f t="shared" ca="1" si="23"/>
        <v>0.18307767618433068</v>
      </c>
      <c r="BT8" s="11">
        <f t="shared" ca="1" si="24"/>
        <v>16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0.83560451671682201</v>
      </c>
      <c r="CA8" s="11">
        <f t="shared" ca="1" si="26"/>
        <v>11</v>
      </c>
      <c r="CB8" s="4"/>
      <c r="CC8" s="4">
        <v>8</v>
      </c>
      <c r="CD8" s="4">
        <v>1</v>
      </c>
      <c r="CE8" s="4">
        <v>8</v>
      </c>
      <c r="CG8" s="10">
        <f t="shared" ca="1" si="27"/>
        <v>0.57793650760545301</v>
      </c>
      <c r="CH8" s="11">
        <f t="shared" ca="1" si="28"/>
        <v>9</v>
      </c>
      <c r="CI8" s="4"/>
      <c r="CJ8" s="4">
        <v>8</v>
      </c>
      <c r="CK8" s="4">
        <v>8</v>
      </c>
      <c r="CL8" s="4">
        <v>1</v>
      </c>
      <c r="CN8" s="10">
        <f t="shared" ca="1" si="29"/>
        <v>0.12806374659002773</v>
      </c>
      <c r="CO8" s="11">
        <f t="shared" ca="1" si="30"/>
        <v>15</v>
      </c>
      <c r="CP8" s="4"/>
      <c r="CQ8" s="4">
        <v>8</v>
      </c>
      <c r="CR8" s="4">
        <v>8</v>
      </c>
      <c r="CS8" s="4">
        <v>2</v>
      </c>
    </row>
    <row r="9" spans="1:97" ht="54.95" customHeight="1" x14ac:dyDescent="0.25">
      <c r="A9" s="20"/>
      <c r="B9" s="31"/>
      <c r="C9" s="29"/>
      <c r="D9" s="29">
        <f ca="1">$AQ1</f>
        <v>0</v>
      </c>
      <c r="E9" s="29">
        <f ca="1">$AR1</f>
        <v>9</v>
      </c>
      <c r="F9" s="29" t="str">
        <f>$AS1</f>
        <v>.</v>
      </c>
      <c r="G9" s="29">
        <f ca="1">$AT1</f>
        <v>0</v>
      </c>
      <c r="H9" s="29">
        <f ca="1">$AU1</f>
        <v>0</v>
      </c>
      <c r="I9" s="30"/>
      <c r="J9" s="32"/>
      <c r="K9" s="33"/>
      <c r="L9" s="31"/>
      <c r="M9" s="29"/>
      <c r="N9" s="29">
        <f ca="1">$AQ2</f>
        <v>1</v>
      </c>
      <c r="O9" s="29">
        <f ca="1">$AR2</f>
        <v>6</v>
      </c>
      <c r="P9" s="29" t="str">
        <f>$AS2</f>
        <v>.</v>
      </c>
      <c r="Q9" s="29">
        <f ca="1">$AT2</f>
        <v>0</v>
      </c>
      <c r="R9" s="29">
        <f ca="1">$AU2</f>
        <v>0</v>
      </c>
      <c r="S9" s="30"/>
      <c r="T9" s="32"/>
      <c r="X9" s="2" t="s">
        <v>138</v>
      </c>
      <c r="Y9" s="4">
        <f t="shared" ca="1" si="1"/>
        <v>285</v>
      </c>
      <c r="Z9" s="4" t="s">
        <v>1</v>
      </c>
      <c r="AA9" s="4">
        <f t="shared" ca="1" si="2"/>
        <v>515</v>
      </c>
      <c r="AB9" s="4" t="s">
        <v>182</v>
      </c>
      <c r="AC9" s="4">
        <f t="shared" ca="1" si="3"/>
        <v>800</v>
      </c>
      <c r="AE9" s="4">
        <f t="shared" ca="1" si="4"/>
        <v>0</v>
      </c>
      <c r="AF9" s="4">
        <f t="shared" ca="1" si="5"/>
        <v>2</v>
      </c>
      <c r="AG9" s="4" t="s">
        <v>186</v>
      </c>
      <c r="AH9" s="4">
        <f t="shared" ca="1" si="6"/>
        <v>8</v>
      </c>
      <c r="AI9" s="4">
        <f t="shared" ca="1" si="7"/>
        <v>5</v>
      </c>
      <c r="AJ9" s="4" t="s">
        <v>185</v>
      </c>
      <c r="AK9" s="4">
        <f t="shared" ca="1" si="8"/>
        <v>0</v>
      </c>
      <c r="AL9" s="4">
        <f t="shared" ca="1" si="9"/>
        <v>5</v>
      </c>
      <c r="AM9" s="4" t="s">
        <v>54</v>
      </c>
      <c r="AN9" s="4">
        <f t="shared" ca="1" si="10"/>
        <v>1</v>
      </c>
      <c r="AO9" s="4">
        <f t="shared" ca="1" si="11"/>
        <v>5</v>
      </c>
      <c r="AP9" s="4" t="s">
        <v>52</v>
      </c>
      <c r="AQ9" s="4">
        <f t="shared" ca="1" si="12"/>
        <v>0</v>
      </c>
      <c r="AR9" s="4">
        <f t="shared" ca="1" si="13"/>
        <v>8</v>
      </c>
      <c r="AS9" s="4" t="s">
        <v>105</v>
      </c>
      <c r="AT9" s="4">
        <f t="shared" ca="1" si="14"/>
        <v>0</v>
      </c>
      <c r="AU9" s="4">
        <f t="shared" ca="1" si="15"/>
        <v>0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2</v>
      </c>
      <c r="BE9" s="6">
        <f t="shared" ca="1" si="19"/>
        <v>5</v>
      </c>
      <c r="BF9" s="7"/>
      <c r="BH9" s="4">
        <v>9</v>
      </c>
      <c r="BI9" s="8">
        <f t="shared" ca="1" si="20"/>
        <v>8</v>
      </c>
      <c r="BJ9" s="8">
        <f t="shared" ca="1" si="0"/>
        <v>1</v>
      </c>
      <c r="BK9" s="9"/>
      <c r="BM9" s="4">
        <v>9</v>
      </c>
      <c r="BN9" s="8">
        <f t="shared" ca="1" si="21"/>
        <v>5</v>
      </c>
      <c r="BO9" s="8">
        <f t="shared" ca="1" si="22"/>
        <v>5</v>
      </c>
      <c r="BP9" s="9"/>
      <c r="BQ9" s="9"/>
      <c r="BR9" s="7"/>
      <c r="BS9" s="10">
        <f t="shared" ca="1" si="23"/>
        <v>0.63452219132597198</v>
      </c>
      <c r="BT9" s="11">
        <f t="shared" ca="1" si="24"/>
        <v>7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0.81230138065393331</v>
      </c>
      <c r="CA9" s="11">
        <f t="shared" ca="1" si="26"/>
        <v>14</v>
      </c>
      <c r="CB9" s="4"/>
      <c r="CC9" s="4">
        <v>9</v>
      </c>
      <c r="CD9" s="4">
        <v>1</v>
      </c>
      <c r="CE9" s="4">
        <v>9</v>
      </c>
      <c r="CG9" s="10">
        <f t="shared" ca="1" si="27"/>
        <v>0.58805606738978711</v>
      </c>
      <c r="CH9" s="11">
        <f t="shared" ca="1" si="28"/>
        <v>8</v>
      </c>
      <c r="CI9" s="4"/>
      <c r="CJ9" s="4">
        <v>9</v>
      </c>
      <c r="CK9" s="4">
        <v>9</v>
      </c>
      <c r="CL9" s="4">
        <v>0</v>
      </c>
      <c r="CN9" s="10">
        <f t="shared" ca="1" si="29"/>
        <v>0.16408348792354921</v>
      </c>
      <c r="CO9" s="11">
        <f t="shared" ca="1" si="30"/>
        <v>14</v>
      </c>
      <c r="CP9" s="4"/>
      <c r="CQ9" s="4">
        <v>9</v>
      </c>
      <c r="CR9" s="4">
        <v>9</v>
      </c>
      <c r="CS9" s="4">
        <v>1</v>
      </c>
    </row>
    <row r="10" spans="1:97" ht="9.9499999999999993" customHeight="1" x14ac:dyDescent="0.25">
      <c r="A10" s="34"/>
      <c r="B10" s="35"/>
      <c r="C10" s="35"/>
      <c r="D10" s="36"/>
      <c r="E10" s="37"/>
      <c r="F10" s="35"/>
      <c r="G10" s="35"/>
      <c r="H10" s="35"/>
      <c r="I10" s="35"/>
      <c r="J10" s="38"/>
      <c r="K10" s="34"/>
      <c r="L10" s="35"/>
      <c r="M10" s="35"/>
      <c r="N10" s="35"/>
      <c r="O10" s="35"/>
      <c r="P10" s="35"/>
      <c r="Q10" s="35"/>
      <c r="R10" s="35"/>
      <c r="S10" s="35"/>
      <c r="T10" s="38"/>
      <c r="X10" s="2" t="s">
        <v>110</v>
      </c>
      <c r="Y10" s="4">
        <f t="shared" ca="1" si="1"/>
        <v>302</v>
      </c>
      <c r="Z10" s="4" t="s">
        <v>58</v>
      </c>
      <c r="AA10" s="4">
        <f t="shared" ca="1" si="2"/>
        <v>498</v>
      </c>
      <c r="AB10" s="4" t="s">
        <v>60</v>
      </c>
      <c r="AC10" s="4">
        <f t="shared" ca="1" si="3"/>
        <v>800</v>
      </c>
      <c r="AE10" s="4">
        <f t="shared" ca="1" si="4"/>
        <v>0</v>
      </c>
      <c r="AF10" s="4">
        <f t="shared" ca="1" si="5"/>
        <v>3</v>
      </c>
      <c r="AG10" s="4" t="s">
        <v>54</v>
      </c>
      <c r="AH10" s="4">
        <f t="shared" ca="1" si="6"/>
        <v>0</v>
      </c>
      <c r="AI10" s="4">
        <f t="shared" ca="1" si="7"/>
        <v>2</v>
      </c>
      <c r="AJ10" s="4" t="s">
        <v>1</v>
      </c>
      <c r="AK10" s="4">
        <f t="shared" ca="1" si="8"/>
        <v>0</v>
      </c>
      <c r="AL10" s="4">
        <f t="shared" ca="1" si="9"/>
        <v>4</v>
      </c>
      <c r="AM10" s="4" t="s">
        <v>54</v>
      </c>
      <c r="AN10" s="4">
        <f t="shared" ca="1" si="10"/>
        <v>9</v>
      </c>
      <c r="AO10" s="4">
        <f t="shared" ca="1" si="11"/>
        <v>8</v>
      </c>
      <c r="AP10" s="4" t="s">
        <v>52</v>
      </c>
      <c r="AQ10" s="4">
        <f t="shared" ca="1" si="12"/>
        <v>0</v>
      </c>
      <c r="AR10" s="4">
        <f t="shared" ca="1" si="13"/>
        <v>8</v>
      </c>
      <c r="AS10" s="4" t="s">
        <v>59</v>
      </c>
      <c r="AT10" s="4">
        <f t="shared" ca="1" si="14"/>
        <v>0</v>
      </c>
      <c r="AU10" s="4">
        <f t="shared" ca="1" si="15"/>
        <v>0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3</v>
      </c>
      <c r="BE10" s="6">
        <f t="shared" ca="1" si="19"/>
        <v>4</v>
      </c>
      <c r="BF10" s="7"/>
      <c r="BH10" s="4">
        <v>10</v>
      </c>
      <c r="BI10" s="8">
        <f t="shared" ca="1" si="20"/>
        <v>0</v>
      </c>
      <c r="BJ10" s="8">
        <f t="shared" ca="1" si="0"/>
        <v>9</v>
      </c>
      <c r="BK10" s="9"/>
      <c r="BM10" s="4">
        <v>10</v>
      </c>
      <c r="BN10" s="8">
        <f t="shared" ca="1" si="21"/>
        <v>2</v>
      </c>
      <c r="BO10" s="8">
        <f t="shared" ca="1" si="22"/>
        <v>8</v>
      </c>
      <c r="BP10" s="9"/>
      <c r="BQ10" s="9"/>
      <c r="BR10" s="7"/>
      <c r="BS10" s="10">
        <f t="shared" ca="1" si="23"/>
        <v>2.4958837970526337E-2</v>
      </c>
      <c r="BT10" s="11">
        <f t="shared" ca="1" si="24"/>
        <v>18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0.73227444844778211</v>
      </c>
      <c r="CA10" s="11">
        <f t="shared" ca="1" si="26"/>
        <v>22</v>
      </c>
      <c r="CB10" s="4"/>
      <c r="CC10" s="4">
        <v>10</v>
      </c>
      <c r="CD10" s="4">
        <v>2</v>
      </c>
      <c r="CE10" s="4">
        <v>1</v>
      </c>
      <c r="CG10" s="10">
        <f t="shared" ca="1" si="27"/>
        <v>0.53856755420110747</v>
      </c>
      <c r="CH10" s="11">
        <f t="shared" ca="1" si="28"/>
        <v>10</v>
      </c>
      <c r="CI10" s="4"/>
      <c r="CJ10" s="4">
        <v>10</v>
      </c>
      <c r="CK10" s="4">
        <v>0</v>
      </c>
      <c r="CL10" s="4">
        <v>9</v>
      </c>
      <c r="CN10" s="10">
        <f t="shared" ca="1" si="29"/>
        <v>0.32002189187119445</v>
      </c>
      <c r="CO10" s="11">
        <f t="shared" ca="1" si="30"/>
        <v>11</v>
      </c>
      <c r="CP10" s="4"/>
      <c r="CQ10" s="4">
        <v>10</v>
      </c>
      <c r="CR10" s="4">
        <v>1</v>
      </c>
      <c r="CS10" s="4">
        <v>9</v>
      </c>
    </row>
    <row r="11" spans="1:97" ht="19.5" customHeight="1" thickBot="1" x14ac:dyDescent="0.3">
      <c r="A11" s="39"/>
      <c r="B11" s="17"/>
      <c r="C11" s="16" t="s">
        <v>71</v>
      </c>
      <c r="D11" s="40"/>
      <c r="E11" s="18"/>
      <c r="F11" s="17"/>
      <c r="G11" s="17"/>
      <c r="H11" s="17"/>
      <c r="I11" s="17"/>
      <c r="J11" s="19"/>
      <c r="K11" s="39"/>
      <c r="L11" s="17"/>
      <c r="M11" s="16" t="s">
        <v>73</v>
      </c>
      <c r="N11" s="17"/>
      <c r="O11" s="17"/>
      <c r="P11" s="17"/>
      <c r="Q11" s="17"/>
      <c r="R11" s="17"/>
      <c r="S11" s="17"/>
      <c r="T11" s="19"/>
      <c r="X11" s="2" t="s">
        <v>191</v>
      </c>
      <c r="Y11" s="4">
        <f t="shared" ca="1" si="1"/>
        <v>341</v>
      </c>
      <c r="Z11" s="4" t="s">
        <v>1</v>
      </c>
      <c r="AA11" s="4">
        <f t="shared" ca="1" si="2"/>
        <v>359</v>
      </c>
      <c r="AB11" s="4" t="s">
        <v>52</v>
      </c>
      <c r="AC11" s="4">
        <f t="shared" ca="1" si="3"/>
        <v>700</v>
      </c>
      <c r="AE11" s="4">
        <f t="shared" ca="1" si="4"/>
        <v>0</v>
      </c>
      <c r="AF11" s="4">
        <f t="shared" ca="1" si="5"/>
        <v>3</v>
      </c>
      <c r="AG11" s="4" t="s">
        <v>192</v>
      </c>
      <c r="AH11" s="4">
        <f t="shared" ca="1" si="6"/>
        <v>4</v>
      </c>
      <c r="AI11" s="4">
        <f t="shared" ca="1" si="7"/>
        <v>1</v>
      </c>
      <c r="AJ11" s="4" t="s">
        <v>1</v>
      </c>
      <c r="AK11" s="4">
        <f t="shared" ca="1" si="8"/>
        <v>0</v>
      </c>
      <c r="AL11" s="4">
        <f t="shared" ca="1" si="9"/>
        <v>3</v>
      </c>
      <c r="AM11" s="4" t="s">
        <v>54</v>
      </c>
      <c r="AN11" s="4">
        <f t="shared" ca="1" si="10"/>
        <v>5</v>
      </c>
      <c r="AO11" s="4">
        <f t="shared" ca="1" si="11"/>
        <v>9</v>
      </c>
      <c r="AP11" s="4" t="s">
        <v>60</v>
      </c>
      <c r="AQ11" s="4">
        <f t="shared" ca="1" si="12"/>
        <v>0</v>
      </c>
      <c r="AR11" s="4">
        <f t="shared" ca="1" si="13"/>
        <v>7</v>
      </c>
      <c r="AS11" s="4" t="s">
        <v>59</v>
      </c>
      <c r="AT11" s="4">
        <f t="shared" ca="1" si="14"/>
        <v>0</v>
      </c>
      <c r="AU11" s="4">
        <f t="shared" ca="1" si="15"/>
        <v>0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3</v>
      </c>
      <c r="BE11" s="6">
        <f t="shared" ca="1" si="19"/>
        <v>3</v>
      </c>
      <c r="BF11" s="7"/>
      <c r="BH11" s="4">
        <v>11</v>
      </c>
      <c r="BI11" s="8">
        <f t="shared" ca="1" si="20"/>
        <v>4</v>
      </c>
      <c r="BJ11" s="8">
        <f t="shared" ca="1" si="0"/>
        <v>5</v>
      </c>
      <c r="BK11" s="9"/>
      <c r="BM11" s="4">
        <v>11</v>
      </c>
      <c r="BN11" s="8">
        <f t="shared" ca="1" si="21"/>
        <v>1</v>
      </c>
      <c r="BO11" s="8">
        <f t="shared" ca="1" si="22"/>
        <v>9</v>
      </c>
      <c r="BP11" s="9"/>
      <c r="BQ11" s="9"/>
      <c r="BR11" s="7"/>
      <c r="BS11" s="10">
        <f t="shared" ca="1" si="23"/>
        <v>0.67626569923293278</v>
      </c>
      <c r="BT11" s="11">
        <f t="shared" ca="1" si="24"/>
        <v>5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0.73630117366224546</v>
      </c>
      <c r="CA11" s="11">
        <f t="shared" ca="1" si="26"/>
        <v>21</v>
      </c>
      <c r="CB11" s="4"/>
      <c r="CC11" s="4">
        <v>11</v>
      </c>
      <c r="CD11" s="4">
        <v>2</v>
      </c>
      <c r="CE11" s="4">
        <v>2</v>
      </c>
      <c r="CG11" s="10">
        <f t="shared" ca="1" si="27"/>
        <v>0.4663188472271198</v>
      </c>
      <c r="CH11" s="11">
        <f t="shared" ca="1" si="28"/>
        <v>13</v>
      </c>
      <c r="CI11" s="4"/>
      <c r="CJ11" s="4">
        <v>11</v>
      </c>
      <c r="CK11" s="4">
        <v>1</v>
      </c>
      <c r="CL11" s="4">
        <v>8</v>
      </c>
      <c r="CN11" s="10">
        <f t="shared" ca="1" si="29"/>
        <v>0.34833692075243283</v>
      </c>
      <c r="CO11" s="11">
        <f t="shared" ca="1" si="30"/>
        <v>10</v>
      </c>
      <c r="CP11" s="4"/>
      <c r="CQ11" s="4">
        <v>11</v>
      </c>
      <c r="CR11" s="4">
        <v>2</v>
      </c>
      <c r="CS11" s="4">
        <v>8</v>
      </c>
    </row>
    <row r="12" spans="1:97" ht="45.95" customHeight="1" thickBot="1" x14ac:dyDescent="0.3">
      <c r="A12" s="24"/>
      <c r="B12" s="25"/>
      <c r="C12" s="67" t="str">
        <f ca="1">$Y3/100&amp;$Z3&amp;$AA3/100&amp;$AB3</f>
        <v>7.78＋7.22＝</v>
      </c>
      <c r="D12" s="68"/>
      <c r="E12" s="68"/>
      <c r="F12" s="68"/>
      <c r="G12" s="78">
        <f ca="1">$AC3/100</f>
        <v>15</v>
      </c>
      <c r="H12" s="79"/>
      <c r="I12" s="21"/>
      <c r="J12" s="22"/>
      <c r="K12" s="20"/>
      <c r="L12" s="13"/>
      <c r="M12" s="67" t="str">
        <f ca="1">$Y4/100&amp;$Z4&amp;$AA4/100&amp;$AB4</f>
        <v>1.24＋6.76＝</v>
      </c>
      <c r="N12" s="68"/>
      <c r="O12" s="68"/>
      <c r="P12" s="68"/>
      <c r="Q12" s="78">
        <f ca="1">$AC4/100</f>
        <v>8</v>
      </c>
      <c r="R12" s="79"/>
      <c r="S12" s="21"/>
      <c r="T12" s="23"/>
      <c r="X12" s="2" t="s">
        <v>76</v>
      </c>
      <c r="Y12" s="4">
        <f t="shared" ca="1" si="1"/>
        <v>427</v>
      </c>
      <c r="Z12" s="4" t="s">
        <v>185</v>
      </c>
      <c r="AA12" s="4">
        <f t="shared" ca="1" si="2"/>
        <v>773</v>
      </c>
      <c r="AB12" s="4" t="s">
        <v>52</v>
      </c>
      <c r="AC12" s="4">
        <f t="shared" ca="1" si="3"/>
        <v>1200</v>
      </c>
      <c r="AE12" s="4">
        <f t="shared" ca="1" si="4"/>
        <v>0</v>
      </c>
      <c r="AF12" s="4">
        <f t="shared" ca="1" si="5"/>
        <v>4</v>
      </c>
      <c r="AG12" s="4" t="s">
        <v>192</v>
      </c>
      <c r="AH12" s="4">
        <f t="shared" ca="1" si="6"/>
        <v>2</v>
      </c>
      <c r="AI12" s="4">
        <f t="shared" ca="1" si="7"/>
        <v>7</v>
      </c>
      <c r="AJ12" s="4" t="s">
        <v>58</v>
      </c>
      <c r="AK12" s="4">
        <f t="shared" ca="1" si="8"/>
        <v>0</v>
      </c>
      <c r="AL12" s="4">
        <f t="shared" ca="1" si="9"/>
        <v>7</v>
      </c>
      <c r="AM12" s="4" t="s">
        <v>59</v>
      </c>
      <c r="AN12" s="4">
        <f t="shared" ca="1" si="10"/>
        <v>7</v>
      </c>
      <c r="AO12" s="4">
        <f t="shared" ca="1" si="11"/>
        <v>3</v>
      </c>
      <c r="AP12" s="4" t="s">
        <v>182</v>
      </c>
      <c r="AQ12" s="4">
        <f t="shared" ca="1" si="12"/>
        <v>1</v>
      </c>
      <c r="AR12" s="4">
        <f t="shared" ca="1" si="13"/>
        <v>2</v>
      </c>
      <c r="AS12" s="4" t="s">
        <v>181</v>
      </c>
      <c r="AT12" s="4">
        <f t="shared" ca="1" si="14"/>
        <v>0</v>
      </c>
      <c r="AU12" s="4">
        <f t="shared" ca="1" si="15"/>
        <v>0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4</v>
      </c>
      <c r="BE12" s="6">
        <f t="shared" ca="1" si="19"/>
        <v>7</v>
      </c>
      <c r="BF12" s="7"/>
      <c r="BH12" s="4">
        <v>12</v>
      </c>
      <c r="BI12" s="8">
        <f t="shared" ca="1" si="20"/>
        <v>2</v>
      </c>
      <c r="BJ12" s="8">
        <f t="shared" ca="1" si="0"/>
        <v>7</v>
      </c>
      <c r="BK12" s="9"/>
      <c r="BM12" s="4">
        <v>12</v>
      </c>
      <c r="BN12" s="8">
        <f t="shared" ca="1" si="21"/>
        <v>7</v>
      </c>
      <c r="BO12" s="8">
        <f t="shared" ca="1" si="22"/>
        <v>3</v>
      </c>
      <c r="BP12" s="9"/>
      <c r="BQ12" s="9"/>
      <c r="BR12" s="7"/>
      <c r="BS12" s="10">
        <f t="shared" ca="1" si="23"/>
        <v>0.16798450623840189</v>
      </c>
      <c r="BT12" s="11">
        <f t="shared" ca="1" si="24"/>
        <v>17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0.56322367011045282</v>
      </c>
      <c r="CA12" s="11">
        <f t="shared" ca="1" si="26"/>
        <v>34</v>
      </c>
      <c r="CB12" s="4"/>
      <c r="CC12" s="4">
        <v>12</v>
      </c>
      <c r="CD12" s="4">
        <v>2</v>
      </c>
      <c r="CE12" s="4">
        <v>3</v>
      </c>
      <c r="CG12" s="10">
        <f t="shared" ca="1" si="27"/>
        <v>0.76018521127140648</v>
      </c>
      <c r="CH12" s="11">
        <f t="shared" ca="1" si="28"/>
        <v>3</v>
      </c>
      <c r="CI12" s="4"/>
      <c r="CJ12" s="4">
        <v>12</v>
      </c>
      <c r="CK12" s="4">
        <v>2</v>
      </c>
      <c r="CL12" s="4">
        <v>7</v>
      </c>
      <c r="CN12" s="10">
        <f t="shared" ca="1" si="29"/>
        <v>0.44927292774599792</v>
      </c>
      <c r="CO12" s="11">
        <f t="shared" ca="1" si="30"/>
        <v>7</v>
      </c>
      <c r="CP12" s="4"/>
      <c r="CQ12" s="4">
        <v>12</v>
      </c>
      <c r="CR12" s="4">
        <v>3</v>
      </c>
      <c r="CS12" s="4">
        <v>7</v>
      </c>
    </row>
    <row r="13" spans="1:97" ht="9.9499999999999993" customHeight="1" x14ac:dyDescent="0.25">
      <c r="A13" s="20"/>
      <c r="B13" s="13"/>
      <c r="C13" s="41"/>
      <c r="D13" s="42"/>
      <c r="E13" s="43"/>
      <c r="F13" s="13"/>
      <c r="G13" s="13"/>
      <c r="H13" s="13"/>
      <c r="I13" s="13"/>
      <c r="J13" s="28"/>
      <c r="K13" s="20"/>
      <c r="L13" s="13"/>
      <c r="M13" s="41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0.95461598418726856</v>
      </c>
      <c r="BT13" s="11">
        <f t="shared" ca="1" si="24"/>
        <v>1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0.44272381179047604</v>
      </c>
      <c r="CA13" s="11">
        <f t="shared" ca="1" si="26"/>
        <v>43</v>
      </c>
      <c r="CB13" s="4"/>
      <c r="CC13" s="4">
        <v>13</v>
      </c>
      <c r="CD13" s="4">
        <v>2</v>
      </c>
      <c r="CE13" s="4">
        <v>4</v>
      </c>
      <c r="CG13" s="10">
        <f t="shared" ca="1" si="27"/>
        <v>3.746853372888348E-2</v>
      </c>
      <c r="CH13" s="11">
        <f t="shared" ca="1" si="28"/>
        <v>18</v>
      </c>
      <c r="CI13" s="4"/>
      <c r="CJ13" s="4">
        <v>13</v>
      </c>
      <c r="CK13" s="4">
        <v>4</v>
      </c>
      <c r="CL13" s="4">
        <v>5</v>
      </c>
      <c r="CN13" s="10">
        <f t="shared" ca="1" si="29"/>
        <v>0.10462986535567798</v>
      </c>
      <c r="CO13" s="11">
        <f t="shared" ca="1" si="30"/>
        <v>16</v>
      </c>
      <c r="CP13" s="4"/>
      <c r="CQ13" s="4">
        <v>13</v>
      </c>
      <c r="CR13" s="4">
        <v>4</v>
      </c>
      <c r="CS13" s="4">
        <v>6</v>
      </c>
    </row>
    <row r="14" spans="1:97" ht="54.95" customHeight="1" x14ac:dyDescent="0.25">
      <c r="A14" s="20"/>
      <c r="B14" s="13"/>
      <c r="C14" s="29"/>
      <c r="D14" s="29">
        <f ca="1">$AY3</f>
        <v>0</v>
      </c>
      <c r="E14" s="29">
        <f ca="1">$BD3</f>
        <v>7</v>
      </c>
      <c r="F14" s="29" t="str">
        <f ca="1">IF(AND(G14=0,H14=0),"",".")</f>
        <v>.</v>
      </c>
      <c r="G14" s="29">
        <f ca="1">$BI3</f>
        <v>7</v>
      </c>
      <c r="H14" s="29">
        <f ca="1">$BN3</f>
        <v>8</v>
      </c>
      <c r="I14" s="30"/>
      <c r="J14" s="28"/>
      <c r="K14" s="20"/>
      <c r="L14" s="13"/>
      <c r="M14" s="29"/>
      <c r="N14" s="29">
        <f ca="1">$AY4</f>
        <v>0</v>
      </c>
      <c r="O14" s="29">
        <f ca="1">$BD4</f>
        <v>1</v>
      </c>
      <c r="P14" s="29" t="str">
        <f ca="1">IF(AND(Q14=0,R14=0),"",".")</f>
        <v>.</v>
      </c>
      <c r="Q14" s="29">
        <f ca="1">$BI4</f>
        <v>2</v>
      </c>
      <c r="R14" s="29">
        <f ca="1">$BN4</f>
        <v>4</v>
      </c>
      <c r="S14" s="30"/>
      <c r="T14" s="28"/>
      <c r="Y14" s="4"/>
      <c r="Z14" s="4"/>
      <c r="AA14" s="4"/>
      <c r="AB14" s="4"/>
      <c r="AC14" s="4"/>
      <c r="AT14" s="44"/>
      <c r="AU14" s="44"/>
      <c r="BS14" s="10">
        <f t="shared" ca="1" si="23"/>
        <v>0.24845337782265264</v>
      </c>
      <c r="BT14" s="11">
        <f t="shared" ca="1" si="24"/>
        <v>14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0.88909564407857811</v>
      </c>
      <c r="CA14" s="11">
        <f t="shared" ca="1" si="26"/>
        <v>8</v>
      </c>
      <c r="CB14" s="4"/>
      <c r="CC14" s="4">
        <v>14</v>
      </c>
      <c r="CD14" s="4">
        <v>2</v>
      </c>
      <c r="CE14" s="4">
        <v>5</v>
      </c>
      <c r="CG14" s="10">
        <f t="shared" ca="1" si="27"/>
        <v>0.70122961924755489</v>
      </c>
      <c r="CH14" s="11">
        <f t="shared" ca="1" si="28"/>
        <v>4</v>
      </c>
      <c r="CI14" s="4"/>
      <c r="CJ14" s="4">
        <v>14</v>
      </c>
      <c r="CK14" s="4">
        <v>5</v>
      </c>
      <c r="CL14" s="4">
        <v>4</v>
      </c>
      <c r="CN14" s="10">
        <f t="shared" ca="1" si="29"/>
        <v>0.59497072280460994</v>
      </c>
      <c r="CO14" s="11">
        <f t="shared" ca="1" si="30"/>
        <v>6</v>
      </c>
      <c r="CP14" s="4"/>
      <c r="CQ14" s="4">
        <v>14</v>
      </c>
      <c r="CR14" s="4">
        <v>5</v>
      </c>
      <c r="CS14" s="4">
        <v>5</v>
      </c>
    </row>
    <row r="15" spans="1:97" ht="54.95" customHeight="1" x14ac:dyDescent="0.25">
      <c r="A15" s="20"/>
      <c r="B15" s="13"/>
      <c r="C15" s="29" t="str">
        <f ca="1">IF(AND($AZ3=0,$AY3=0),"","＋")</f>
        <v/>
      </c>
      <c r="D15" s="29" t="str">
        <f ca="1">IF(AND($AZ3=0,$AY3=0),"＋",$AZ3)</f>
        <v>＋</v>
      </c>
      <c r="E15" s="29">
        <f ca="1">$BE3</f>
        <v>7</v>
      </c>
      <c r="F15" s="29" t="str">
        <f ca="1">IF(AND(G15=0,H15=0),"",".")</f>
        <v>.</v>
      </c>
      <c r="G15" s="29">
        <f ca="1">$BJ3</f>
        <v>2</v>
      </c>
      <c r="H15" s="29">
        <f ca="1">$BO3</f>
        <v>2</v>
      </c>
      <c r="I15" s="30"/>
      <c r="J15" s="28"/>
      <c r="K15" s="20"/>
      <c r="L15" s="13"/>
      <c r="M15" s="29" t="str">
        <f ca="1">IF(AND($AZ4=0,$AY4=0),"","＋")</f>
        <v/>
      </c>
      <c r="N15" s="29" t="str">
        <f ca="1">IF(AND($AZ4=0,$AY4=0),"＋",$AZ4)</f>
        <v>＋</v>
      </c>
      <c r="O15" s="29">
        <f ca="1">$BE4</f>
        <v>6</v>
      </c>
      <c r="P15" s="29" t="str">
        <f ca="1">IF(AND(Q15=0,R15=0),"",".")</f>
        <v>.</v>
      </c>
      <c r="Q15" s="29">
        <f ca="1">$BJ4</f>
        <v>7</v>
      </c>
      <c r="R15" s="29">
        <f ca="1">$BO4</f>
        <v>6</v>
      </c>
      <c r="S15" s="30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0.70011247598016257</v>
      </c>
      <c r="BT15" s="11">
        <f t="shared" ca="1" si="24"/>
        <v>4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0.54511689314036282</v>
      </c>
      <c r="CA15" s="11">
        <f t="shared" ca="1" si="26"/>
        <v>36</v>
      </c>
      <c r="CB15" s="4"/>
      <c r="CC15" s="4">
        <v>15</v>
      </c>
      <c r="CD15" s="4">
        <v>2</v>
      </c>
      <c r="CE15" s="4">
        <v>6</v>
      </c>
      <c r="CG15" s="10">
        <f t="shared" ca="1" si="27"/>
        <v>0.10045062400311366</v>
      </c>
      <c r="CH15" s="11">
        <f t="shared" ca="1" si="28"/>
        <v>17</v>
      </c>
      <c r="CI15" s="4"/>
      <c r="CJ15" s="4">
        <v>15</v>
      </c>
      <c r="CK15" s="4">
        <v>6</v>
      </c>
      <c r="CL15" s="4">
        <v>3</v>
      </c>
      <c r="CN15" s="10">
        <f t="shared" ca="1" si="29"/>
        <v>0.97479363009271458</v>
      </c>
      <c r="CO15" s="11">
        <f t="shared" ca="1" si="30"/>
        <v>1</v>
      </c>
      <c r="CP15" s="4"/>
      <c r="CQ15" s="4">
        <v>15</v>
      </c>
      <c r="CR15" s="4">
        <v>6</v>
      </c>
      <c r="CS15" s="4">
        <v>4</v>
      </c>
    </row>
    <row r="16" spans="1:97" ht="54.95" customHeight="1" x14ac:dyDescent="0.25">
      <c r="A16" s="20"/>
      <c r="B16" s="13"/>
      <c r="C16" s="29"/>
      <c r="D16" s="29">
        <f ca="1">$AQ3</f>
        <v>1</v>
      </c>
      <c r="E16" s="29">
        <f ca="1">$AR3</f>
        <v>5</v>
      </c>
      <c r="F16" s="29" t="str">
        <f>$AS3</f>
        <v>.</v>
      </c>
      <c r="G16" s="29">
        <f ca="1">$AT3</f>
        <v>0</v>
      </c>
      <c r="H16" s="29">
        <f ca="1">$AU3</f>
        <v>0</v>
      </c>
      <c r="I16" s="30"/>
      <c r="J16" s="32"/>
      <c r="K16" s="33"/>
      <c r="L16" s="31"/>
      <c r="M16" s="29"/>
      <c r="N16" s="29">
        <f ca="1">$AQ4</f>
        <v>0</v>
      </c>
      <c r="O16" s="29">
        <f ca="1">$AR4</f>
        <v>8</v>
      </c>
      <c r="P16" s="29" t="str">
        <f>$AS4</f>
        <v>.</v>
      </c>
      <c r="Q16" s="29">
        <f ca="1">$AT4</f>
        <v>0</v>
      </c>
      <c r="R16" s="29">
        <f ca="1">$AU4</f>
        <v>0</v>
      </c>
      <c r="S16" s="30"/>
      <c r="T16" s="32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0.91680316427180342</v>
      </c>
      <c r="BT16" s="11">
        <f t="shared" ca="1" si="24"/>
        <v>2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0.57983985959777118</v>
      </c>
      <c r="CA16" s="11">
        <f t="shared" ca="1" si="26"/>
        <v>33</v>
      </c>
      <c r="CB16" s="4"/>
      <c r="CC16" s="4">
        <v>16</v>
      </c>
      <c r="CD16" s="4">
        <v>2</v>
      </c>
      <c r="CE16" s="4">
        <v>7</v>
      </c>
      <c r="CG16" s="10">
        <f t="shared" ca="1" si="27"/>
        <v>0.82627842066848278</v>
      </c>
      <c r="CH16" s="11">
        <f t="shared" ca="1" si="28"/>
        <v>1</v>
      </c>
      <c r="CI16" s="4"/>
      <c r="CJ16" s="4">
        <v>16</v>
      </c>
      <c r="CK16" s="4">
        <v>7</v>
      </c>
      <c r="CL16" s="4">
        <v>2</v>
      </c>
      <c r="CN16" s="10">
        <f t="shared" ca="1" si="29"/>
        <v>1.1947955330029569E-2</v>
      </c>
      <c r="CO16" s="11">
        <f t="shared" ca="1" si="30"/>
        <v>18</v>
      </c>
      <c r="CP16" s="4"/>
      <c r="CQ16" s="4">
        <v>16</v>
      </c>
      <c r="CR16" s="4">
        <v>7</v>
      </c>
      <c r="CS16" s="4">
        <v>3</v>
      </c>
    </row>
    <row r="17" spans="1:97" ht="9.9499999999999993" customHeight="1" x14ac:dyDescent="0.25">
      <c r="A17" s="34"/>
      <c r="B17" s="35"/>
      <c r="C17" s="35"/>
      <c r="D17" s="36"/>
      <c r="E17" s="37"/>
      <c r="F17" s="35"/>
      <c r="G17" s="35"/>
      <c r="H17" s="35"/>
      <c r="I17" s="35"/>
      <c r="J17" s="38"/>
      <c r="K17" s="34"/>
      <c r="L17" s="35"/>
      <c r="M17" s="35"/>
      <c r="N17" s="35"/>
      <c r="O17" s="35"/>
      <c r="P17" s="35"/>
      <c r="Q17" s="35"/>
      <c r="R17" s="35"/>
      <c r="S17" s="35"/>
      <c r="T17" s="38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0.51288777760707815</v>
      </c>
      <c r="BT17" s="11">
        <f t="shared" ca="1" si="24"/>
        <v>11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0.51679545806234939</v>
      </c>
      <c r="CA17" s="11">
        <f t="shared" ca="1" si="26"/>
        <v>39</v>
      </c>
      <c r="CB17" s="4"/>
      <c r="CC17" s="4">
        <v>17</v>
      </c>
      <c r="CD17" s="4">
        <v>2</v>
      </c>
      <c r="CE17" s="4">
        <v>8</v>
      </c>
      <c r="CG17" s="10">
        <f t="shared" ca="1" si="27"/>
        <v>0.64975045554840316</v>
      </c>
      <c r="CH17" s="11">
        <f t="shared" ca="1" si="28"/>
        <v>5</v>
      </c>
      <c r="CI17" s="4"/>
      <c r="CJ17" s="4">
        <v>17</v>
      </c>
      <c r="CK17" s="4">
        <v>8</v>
      </c>
      <c r="CL17" s="4">
        <v>1</v>
      </c>
      <c r="CN17" s="10">
        <f t="shared" ca="1" si="29"/>
        <v>0.16694538783534951</v>
      </c>
      <c r="CO17" s="11">
        <f t="shared" ca="1" si="30"/>
        <v>13</v>
      </c>
      <c r="CP17" s="4"/>
      <c r="CQ17" s="4">
        <v>17</v>
      </c>
      <c r="CR17" s="4">
        <v>8</v>
      </c>
      <c r="CS17" s="4">
        <v>2</v>
      </c>
    </row>
    <row r="18" spans="1:97" ht="19.5" customHeight="1" thickBot="1" x14ac:dyDescent="0.3">
      <c r="A18" s="39"/>
      <c r="B18" s="17"/>
      <c r="C18" s="16" t="s">
        <v>117</v>
      </c>
      <c r="D18" s="40"/>
      <c r="E18" s="18"/>
      <c r="F18" s="17"/>
      <c r="G18" s="17"/>
      <c r="H18" s="17"/>
      <c r="I18" s="17"/>
      <c r="J18" s="19"/>
      <c r="K18" s="39"/>
      <c r="L18" s="17"/>
      <c r="M18" s="16" t="s">
        <v>79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0.48026690107568837</v>
      </c>
      <c r="BT18" s="11">
        <f t="shared" ca="1" si="24"/>
        <v>12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0.69024033724076228</v>
      </c>
      <c r="CA18" s="11">
        <f t="shared" ca="1" si="26"/>
        <v>25</v>
      </c>
      <c r="CB18" s="4"/>
      <c r="CC18" s="4">
        <v>18</v>
      </c>
      <c r="CD18" s="4">
        <v>2</v>
      </c>
      <c r="CE18" s="4">
        <v>9</v>
      </c>
      <c r="CG18" s="10">
        <f t="shared" ca="1" si="27"/>
        <v>0.52720150581417269</v>
      </c>
      <c r="CH18" s="11">
        <f t="shared" ca="1" si="28"/>
        <v>11</v>
      </c>
      <c r="CI18" s="4"/>
      <c r="CJ18" s="4">
        <v>18</v>
      </c>
      <c r="CK18" s="4">
        <v>9</v>
      </c>
      <c r="CL18" s="4">
        <v>0</v>
      </c>
      <c r="CN18" s="10">
        <f t="shared" ca="1" si="29"/>
        <v>0.84217273422185845</v>
      </c>
      <c r="CO18" s="11">
        <f t="shared" ca="1" si="30"/>
        <v>3</v>
      </c>
      <c r="CP18" s="4"/>
      <c r="CQ18" s="4">
        <v>18</v>
      </c>
      <c r="CR18" s="4">
        <v>9</v>
      </c>
      <c r="CS18" s="4">
        <v>1</v>
      </c>
    </row>
    <row r="19" spans="1:97" ht="45.95" customHeight="1" thickBot="1" x14ac:dyDescent="0.3">
      <c r="A19" s="24"/>
      <c r="B19" s="25"/>
      <c r="C19" s="67" t="str">
        <f ca="1">$Y5/100&amp;$Z5&amp;$AA5/100&amp;$AB5</f>
        <v>1.63＋3.37＝</v>
      </c>
      <c r="D19" s="68"/>
      <c r="E19" s="68"/>
      <c r="F19" s="68"/>
      <c r="G19" s="78">
        <f ca="1">$AC5/100</f>
        <v>5</v>
      </c>
      <c r="H19" s="79"/>
      <c r="I19" s="21"/>
      <c r="J19" s="22"/>
      <c r="K19" s="20"/>
      <c r="L19" s="13"/>
      <c r="M19" s="67" t="str">
        <f ca="1">$Y6/100&amp;$Z6&amp;$AA6/100&amp;$AB6</f>
        <v>6.55＋6.45＝</v>
      </c>
      <c r="N19" s="68"/>
      <c r="O19" s="68"/>
      <c r="P19" s="68"/>
      <c r="Q19" s="78">
        <f ca="1">$AC6/100</f>
        <v>13</v>
      </c>
      <c r="R19" s="79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0.26297382095006627</v>
      </c>
      <c r="CA19" s="11">
        <f t="shared" ca="1" si="26"/>
        <v>56</v>
      </c>
      <c r="CB19" s="4"/>
      <c r="CC19" s="4">
        <v>19</v>
      </c>
      <c r="CD19" s="4">
        <v>3</v>
      </c>
      <c r="CE19" s="4">
        <v>1</v>
      </c>
      <c r="CG19" s="10"/>
      <c r="CH19" s="11"/>
      <c r="CI19" s="4"/>
      <c r="CJ19" s="4"/>
      <c r="CN19" s="10"/>
      <c r="CO19" s="11"/>
      <c r="CP19" s="4"/>
      <c r="CQ19" s="4"/>
    </row>
    <row r="20" spans="1:97" ht="9.9499999999999993" customHeight="1" x14ac:dyDescent="0.25">
      <c r="A20" s="20"/>
      <c r="B20" s="13"/>
      <c r="C20" s="41"/>
      <c r="D20" s="42"/>
      <c r="E20" s="43"/>
      <c r="F20" s="13"/>
      <c r="G20" s="13"/>
      <c r="H20" s="13"/>
      <c r="I20" s="13"/>
      <c r="J20" s="28"/>
      <c r="K20" s="20"/>
      <c r="L20" s="13"/>
      <c r="M20" s="41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0.17935266649936299</v>
      </c>
      <c r="CA20" s="11">
        <f t="shared" ca="1" si="26"/>
        <v>65</v>
      </c>
      <c r="CB20" s="4"/>
      <c r="CC20" s="4">
        <v>20</v>
      </c>
      <c r="CD20" s="4">
        <v>3</v>
      </c>
      <c r="CE20" s="4">
        <v>2</v>
      </c>
      <c r="CG20" s="10"/>
      <c r="CH20" s="11"/>
      <c r="CI20" s="4"/>
      <c r="CJ20" s="4"/>
      <c r="CN20" s="10"/>
      <c r="CO20" s="11"/>
      <c r="CP20" s="4"/>
      <c r="CQ20" s="4"/>
    </row>
    <row r="21" spans="1:97" ht="54.95" customHeight="1" x14ac:dyDescent="0.25">
      <c r="A21" s="20"/>
      <c r="B21" s="13"/>
      <c r="C21" s="29"/>
      <c r="D21" s="29">
        <f ca="1">$AY5</f>
        <v>0</v>
      </c>
      <c r="E21" s="29">
        <f ca="1">$BD5</f>
        <v>1</v>
      </c>
      <c r="F21" s="29" t="str">
        <f ca="1">IF(AND(G21=0,H21=0),"",".")</f>
        <v>.</v>
      </c>
      <c r="G21" s="29">
        <f ca="1">$BI5</f>
        <v>6</v>
      </c>
      <c r="H21" s="29">
        <f ca="1">$BN5</f>
        <v>3</v>
      </c>
      <c r="I21" s="30"/>
      <c r="J21" s="28"/>
      <c r="K21" s="20"/>
      <c r="L21" s="13"/>
      <c r="M21" s="29"/>
      <c r="N21" s="29">
        <f ca="1">$AY6</f>
        <v>0</v>
      </c>
      <c r="O21" s="29">
        <f ca="1">$BD6</f>
        <v>6</v>
      </c>
      <c r="P21" s="29" t="str">
        <f ca="1">IF(AND(Q21=0,R21=0),"",".")</f>
        <v>.</v>
      </c>
      <c r="Q21" s="29">
        <f ca="1">$BI6</f>
        <v>5</v>
      </c>
      <c r="R21" s="29">
        <f ca="1">$BN6</f>
        <v>5</v>
      </c>
      <c r="S21" s="30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0.77207381383437024</v>
      </c>
      <c r="CA21" s="11">
        <f t="shared" ca="1" si="26"/>
        <v>15</v>
      </c>
      <c r="CB21" s="4"/>
      <c r="CC21" s="4">
        <v>21</v>
      </c>
      <c r="CD21" s="4">
        <v>3</v>
      </c>
      <c r="CE21" s="4">
        <v>3</v>
      </c>
      <c r="CG21" s="10"/>
      <c r="CH21" s="11"/>
      <c r="CI21" s="4"/>
      <c r="CJ21" s="4"/>
      <c r="CN21" s="10"/>
      <c r="CO21" s="11"/>
      <c r="CP21" s="4"/>
      <c r="CQ21" s="4"/>
    </row>
    <row r="22" spans="1:97" ht="54.95" customHeight="1" x14ac:dyDescent="0.25">
      <c r="A22" s="20"/>
      <c r="B22" s="13"/>
      <c r="C22" s="29" t="str">
        <f ca="1">IF(AND($AZ5=0,$AY5=0),"","＋")</f>
        <v/>
      </c>
      <c r="D22" s="29" t="str">
        <f ca="1">IF(AND($AZ5=0,$AY5=0),"＋",$AZ5)</f>
        <v>＋</v>
      </c>
      <c r="E22" s="29">
        <f ca="1">$BE5</f>
        <v>3</v>
      </c>
      <c r="F22" s="29" t="str">
        <f ca="1">IF(AND(G22=0,H22=0),"",".")</f>
        <v>.</v>
      </c>
      <c r="G22" s="29">
        <f ca="1">$BJ5</f>
        <v>3</v>
      </c>
      <c r="H22" s="29">
        <f ca="1">$BO5</f>
        <v>7</v>
      </c>
      <c r="I22" s="30"/>
      <c r="J22" s="28"/>
      <c r="K22" s="20"/>
      <c r="L22" s="13"/>
      <c r="M22" s="29" t="str">
        <f ca="1">IF(AND($AZ6=0,$AY6=0),"","＋")</f>
        <v/>
      </c>
      <c r="N22" s="29" t="str">
        <f ca="1">IF(AND($AZ6=0,$AY6=0),"＋",$AZ6)</f>
        <v>＋</v>
      </c>
      <c r="O22" s="29">
        <f ca="1">$BE6</f>
        <v>6</v>
      </c>
      <c r="P22" s="29" t="str">
        <f ca="1">IF(AND(Q22=0,R22=0),"",".")</f>
        <v>.</v>
      </c>
      <c r="Q22" s="29">
        <f ca="1">$BJ6</f>
        <v>4</v>
      </c>
      <c r="R22" s="29">
        <f ca="1">$BO6</f>
        <v>5</v>
      </c>
      <c r="S22" s="30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0.32511308740185996</v>
      </c>
      <c r="CA22" s="11">
        <f t="shared" ca="1" si="26"/>
        <v>50</v>
      </c>
      <c r="CB22" s="4"/>
      <c r="CC22" s="4">
        <v>22</v>
      </c>
      <c r="CD22" s="4">
        <v>3</v>
      </c>
      <c r="CE22" s="4">
        <v>4</v>
      </c>
      <c r="CG22" s="10"/>
      <c r="CH22" s="11"/>
      <c r="CI22" s="4"/>
      <c r="CJ22" s="4"/>
      <c r="CN22" s="10"/>
      <c r="CO22" s="11"/>
      <c r="CP22" s="4"/>
      <c r="CQ22" s="4"/>
    </row>
    <row r="23" spans="1:97" ht="54.95" customHeight="1" x14ac:dyDescent="0.25">
      <c r="A23" s="20"/>
      <c r="B23" s="13"/>
      <c r="C23" s="29"/>
      <c r="D23" s="29">
        <f ca="1">$AQ5</f>
        <v>0</v>
      </c>
      <c r="E23" s="29">
        <f ca="1">$AR5</f>
        <v>5</v>
      </c>
      <c r="F23" s="29" t="str">
        <f>$AS5</f>
        <v>.</v>
      </c>
      <c r="G23" s="29">
        <f ca="1">$AT5</f>
        <v>0</v>
      </c>
      <c r="H23" s="29">
        <f ca="1">$AU5</f>
        <v>0</v>
      </c>
      <c r="I23" s="30"/>
      <c r="J23" s="32"/>
      <c r="K23" s="33"/>
      <c r="L23" s="31"/>
      <c r="M23" s="29"/>
      <c r="N23" s="29">
        <f ca="1">$AQ6</f>
        <v>1</v>
      </c>
      <c r="O23" s="29">
        <f ca="1">$AR6</f>
        <v>3</v>
      </c>
      <c r="P23" s="29" t="str">
        <f>$AS6</f>
        <v>.</v>
      </c>
      <c r="Q23" s="29">
        <f ca="1">$AT6</f>
        <v>0</v>
      </c>
      <c r="R23" s="29">
        <f ca="1">$AU6</f>
        <v>0</v>
      </c>
      <c r="S23" s="30"/>
      <c r="T23" s="32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0.81648209931571303</v>
      </c>
      <c r="CA23" s="11">
        <f t="shared" ca="1" si="26"/>
        <v>13</v>
      </c>
      <c r="CB23" s="4"/>
      <c r="CC23" s="4">
        <v>23</v>
      </c>
      <c r="CD23" s="4">
        <v>3</v>
      </c>
      <c r="CE23" s="4">
        <v>5</v>
      </c>
      <c r="CG23" s="10"/>
      <c r="CH23" s="11"/>
      <c r="CI23" s="4"/>
      <c r="CJ23" s="4"/>
      <c r="CN23" s="10"/>
      <c r="CO23" s="11"/>
      <c r="CP23" s="4"/>
      <c r="CQ23" s="4"/>
    </row>
    <row r="24" spans="1:97" ht="9.9499999999999993" customHeight="1" x14ac:dyDescent="0.25">
      <c r="A24" s="34"/>
      <c r="B24" s="35"/>
      <c r="C24" s="35"/>
      <c r="D24" s="36"/>
      <c r="E24" s="37"/>
      <c r="F24" s="35"/>
      <c r="G24" s="35"/>
      <c r="H24" s="35"/>
      <c r="I24" s="35"/>
      <c r="J24" s="38"/>
      <c r="K24" s="34"/>
      <c r="L24" s="35"/>
      <c r="M24" s="35"/>
      <c r="N24" s="35"/>
      <c r="O24" s="35"/>
      <c r="P24" s="35"/>
      <c r="Q24" s="35"/>
      <c r="R24" s="35"/>
      <c r="S24" s="35"/>
      <c r="T24" s="38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0.29135393308075586</v>
      </c>
      <c r="CA24" s="11">
        <f t="shared" ca="1" si="26"/>
        <v>53</v>
      </c>
      <c r="CB24" s="4"/>
      <c r="CC24" s="4">
        <v>24</v>
      </c>
      <c r="CD24" s="4">
        <v>3</v>
      </c>
      <c r="CE24" s="4">
        <v>6</v>
      </c>
      <c r="CG24" s="10"/>
      <c r="CH24" s="11"/>
      <c r="CI24" s="4"/>
      <c r="CJ24" s="4"/>
      <c r="CN24" s="10"/>
      <c r="CO24" s="11"/>
      <c r="CP24" s="4"/>
      <c r="CQ24" s="4"/>
    </row>
    <row r="25" spans="1:97" ht="19.5" customHeight="1" thickBot="1" x14ac:dyDescent="0.3">
      <c r="A25" s="39"/>
      <c r="B25" s="17"/>
      <c r="C25" s="16" t="s">
        <v>118</v>
      </c>
      <c r="D25" s="40"/>
      <c r="E25" s="18"/>
      <c r="F25" s="17"/>
      <c r="G25" s="17"/>
      <c r="H25" s="17"/>
      <c r="I25" s="17"/>
      <c r="J25" s="19"/>
      <c r="K25" s="39"/>
      <c r="L25" s="17"/>
      <c r="M25" s="16" t="s">
        <v>81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0.64653131539992659</v>
      </c>
      <c r="CA25" s="11">
        <f t="shared" ca="1" si="26"/>
        <v>27</v>
      </c>
      <c r="CB25" s="4"/>
      <c r="CC25" s="4">
        <v>25</v>
      </c>
      <c r="CD25" s="4">
        <v>3</v>
      </c>
      <c r="CE25" s="4">
        <v>7</v>
      </c>
      <c r="CG25" s="10"/>
      <c r="CH25" s="11"/>
      <c r="CI25" s="4"/>
      <c r="CJ25" s="4"/>
      <c r="CN25" s="10"/>
      <c r="CO25" s="11"/>
      <c r="CP25" s="4"/>
      <c r="CQ25" s="4"/>
    </row>
    <row r="26" spans="1:97" ht="45.95" customHeight="1" thickBot="1" x14ac:dyDescent="0.3">
      <c r="A26" s="24"/>
      <c r="B26" s="25"/>
      <c r="C26" s="67" t="str">
        <f ca="1">$Y7/100&amp;$Z7&amp;$AA7/100&amp;$AB7</f>
        <v>6.62＋2.38＝</v>
      </c>
      <c r="D26" s="68"/>
      <c r="E26" s="68"/>
      <c r="F26" s="68"/>
      <c r="G26" s="78">
        <f ca="1">$AC7/100</f>
        <v>9</v>
      </c>
      <c r="H26" s="79"/>
      <c r="I26" s="21"/>
      <c r="J26" s="22"/>
      <c r="K26" s="20"/>
      <c r="L26" s="13"/>
      <c r="M26" s="67" t="str">
        <f ca="1">$Y8/100&amp;$Z8&amp;$AA8/100&amp;$AB8</f>
        <v>2.96＋2.04＝</v>
      </c>
      <c r="N26" s="68"/>
      <c r="O26" s="68"/>
      <c r="P26" s="68"/>
      <c r="Q26" s="78">
        <f ca="1">$AC8/100</f>
        <v>5</v>
      </c>
      <c r="R26" s="79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0.84214878034643115</v>
      </c>
      <c r="CA26" s="11">
        <f t="shared" ca="1" si="26"/>
        <v>9</v>
      </c>
      <c r="CB26" s="4"/>
      <c r="CC26" s="4">
        <v>26</v>
      </c>
      <c r="CD26" s="4">
        <v>3</v>
      </c>
      <c r="CE26" s="4">
        <v>8</v>
      </c>
      <c r="CG26" s="10"/>
      <c r="CH26" s="11"/>
      <c r="CI26" s="4"/>
      <c r="CJ26" s="4"/>
      <c r="CN26" s="10"/>
      <c r="CO26" s="11"/>
      <c r="CP26" s="4"/>
      <c r="CQ26" s="4"/>
    </row>
    <row r="27" spans="1:97" ht="9.9499999999999993" customHeight="1" x14ac:dyDescent="0.25">
      <c r="A27" s="20"/>
      <c r="B27" s="13"/>
      <c r="C27" s="41"/>
      <c r="D27" s="42"/>
      <c r="E27" s="43"/>
      <c r="F27" s="13"/>
      <c r="G27" s="13"/>
      <c r="H27" s="13"/>
      <c r="I27" s="13"/>
      <c r="J27" s="28"/>
      <c r="K27" s="20"/>
      <c r="L27" s="13"/>
      <c r="M27" s="41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0.14583655652006366</v>
      </c>
      <c r="CA27" s="11">
        <f t="shared" ca="1" si="26"/>
        <v>71</v>
      </c>
      <c r="CB27" s="4"/>
      <c r="CC27" s="4">
        <v>27</v>
      </c>
      <c r="CD27" s="4">
        <v>3</v>
      </c>
      <c r="CE27" s="4">
        <v>9</v>
      </c>
      <c r="CG27" s="10"/>
      <c r="CH27" s="11"/>
      <c r="CI27" s="4"/>
      <c r="CJ27" s="4"/>
      <c r="CN27" s="10"/>
      <c r="CO27" s="11"/>
      <c r="CP27" s="4"/>
      <c r="CQ27" s="4"/>
    </row>
    <row r="28" spans="1:97" ht="54.95" customHeight="1" x14ac:dyDescent="0.25">
      <c r="A28" s="20"/>
      <c r="B28" s="13"/>
      <c r="C28" s="29"/>
      <c r="D28" s="29">
        <f ca="1">$AY7</f>
        <v>0</v>
      </c>
      <c r="E28" s="29">
        <f ca="1">$BD7</f>
        <v>6</v>
      </c>
      <c r="F28" s="29" t="str">
        <f ca="1">IF(AND(G28=0,H28=0),"",".")</f>
        <v>.</v>
      </c>
      <c r="G28" s="29">
        <f ca="1">$BI7</f>
        <v>6</v>
      </c>
      <c r="H28" s="29">
        <f ca="1">$BN7</f>
        <v>2</v>
      </c>
      <c r="I28" s="30"/>
      <c r="J28" s="28"/>
      <c r="K28" s="20"/>
      <c r="L28" s="13"/>
      <c r="M28" s="29"/>
      <c r="N28" s="29">
        <f ca="1">$AY8</f>
        <v>0</v>
      </c>
      <c r="O28" s="29">
        <f ca="1">$BD8</f>
        <v>2</v>
      </c>
      <c r="P28" s="29" t="str">
        <f ca="1">IF(AND(Q28=0,R28=0),"",".")</f>
        <v>.</v>
      </c>
      <c r="Q28" s="29">
        <f ca="1">$BI8</f>
        <v>9</v>
      </c>
      <c r="R28" s="29">
        <f ca="1">$BN8</f>
        <v>6</v>
      </c>
      <c r="S28" s="30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0.75095546830844084</v>
      </c>
      <c r="CA28" s="11">
        <f t="shared" ca="1" si="26"/>
        <v>18</v>
      </c>
      <c r="CB28" s="4"/>
      <c r="CC28" s="4">
        <v>28</v>
      </c>
      <c r="CD28" s="4">
        <v>4</v>
      </c>
      <c r="CE28" s="4">
        <v>1</v>
      </c>
      <c r="CG28" s="10"/>
      <c r="CH28" s="11"/>
      <c r="CI28" s="4"/>
      <c r="CJ28" s="4"/>
      <c r="CN28" s="10"/>
      <c r="CO28" s="11"/>
      <c r="CP28" s="4"/>
      <c r="CQ28" s="4"/>
    </row>
    <row r="29" spans="1:97" ht="54.95" customHeight="1" x14ac:dyDescent="0.25">
      <c r="A29" s="20"/>
      <c r="B29" s="13"/>
      <c r="C29" s="29" t="str">
        <f ca="1">IF(AND($AZ7=0,$AY7=0),"","＋")</f>
        <v/>
      </c>
      <c r="D29" s="29" t="str">
        <f ca="1">IF(AND($AZ7=0,$AY7=0),"＋",$AZ7)</f>
        <v>＋</v>
      </c>
      <c r="E29" s="29">
        <f ca="1">$BE7</f>
        <v>2</v>
      </c>
      <c r="F29" s="29" t="str">
        <f ca="1">IF(AND(G29=0,H29=0),"",".")</f>
        <v>.</v>
      </c>
      <c r="G29" s="29">
        <f ca="1">$BJ7</f>
        <v>3</v>
      </c>
      <c r="H29" s="29">
        <f ca="1">$BO7</f>
        <v>8</v>
      </c>
      <c r="I29" s="30"/>
      <c r="J29" s="28"/>
      <c r="K29" s="20"/>
      <c r="L29" s="13"/>
      <c r="M29" s="29" t="str">
        <f ca="1">IF(AND($AZ8=0,$AY8=0),"","＋")</f>
        <v/>
      </c>
      <c r="N29" s="29" t="str">
        <f ca="1">IF(AND($AZ8=0,$AY8=0),"＋",$AZ8)</f>
        <v>＋</v>
      </c>
      <c r="O29" s="29">
        <f ca="1">$BE8</f>
        <v>2</v>
      </c>
      <c r="P29" s="29" t="str">
        <f ca="1">IF(AND(Q29=0,R29=0),"",".")</f>
        <v>.</v>
      </c>
      <c r="Q29" s="29">
        <f ca="1">$BJ8</f>
        <v>0</v>
      </c>
      <c r="R29" s="29">
        <f ca="1">$BO8</f>
        <v>4</v>
      </c>
      <c r="S29" s="30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5.0581588547445544E-2</v>
      </c>
      <c r="CA29" s="11">
        <f t="shared" ca="1" si="26"/>
        <v>77</v>
      </c>
      <c r="CB29" s="4"/>
      <c r="CC29" s="4">
        <v>29</v>
      </c>
      <c r="CD29" s="4">
        <v>4</v>
      </c>
      <c r="CE29" s="4">
        <v>2</v>
      </c>
      <c r="CG29" s="10"/>
      <c r="CH29" s="11"/>
      <c r="CI29" s="4"/>
      <c r="CJ29" s="4"/>
      <c r="CN29" s="10"/>
      <c r="CO29" s="11"/>
      <c r="CP29" s="4"/>
      <c r="CQ29" s="4"/>
    </row>
    <row r="30" spans="1:97" ht="54.95" customHeight="1" x14ac:dyDescent="0.25">
      <c r="A30" s="20"/>
      <c r="B30" s="13"/>
      <c r="C30" s="29"/>
      <c r="D30" s="29">
        <f ca="1">$AQ7</f>
        <v>0</v>
      </c>
      <c r="E30" s="29">
        <f ca="1">$AR7</f>
        <v>9</v>
      </c>
      <c r="F30" s="29" t="str">
        <f>$AS7</f>
        <v>.</v>
      </c>
      <c r="G30" s="29">
        <f ca="1">$AT7</f>
        <v>0</v>
      </c>
      <c r="H30" s="29">
        <f ca="1">$AU7</f>
        <v>0</v>
      </c>
      <c r="I30" s="30"/>
      <c r="J30" s="32"/>
      <c r="K30" s="33"/>
      <c r="L30" s="31"/>
      <c r="M30" s="29"/>
      <c r="N30" s="29">
        <f ca="1">$AQ8</f>
        <v>0</v>
      </c>
      <c r="O30" s="29">
        <f ca="1">$AR8</f>
        <v>5</v>
      </c>
      <c r="P30" s="29" t="str">
        <f>$AS8</f>
        <v>.</v>
      </c>
      <c r="Q30" s="29">
        <f ca="1">$AT8</f>
        <v>0</v>
      </c>
      <c r="R30" s="29">
        <f ca="1">$AU8</f>
        <v>0</v>
      </c>
      <c r="S30" s="30"/>
      <c r="T30" s="32"/>
      <c r="BS30" s="10"/>
      <c r="BT30" s="11"/>
      <c r="BU30" s="11"/>
      <c r="BV30" s="4"/>
      <c r="BW30" s="4"/>
      <c r="BX30" s="4"/>
      <c r="BY30" s="4"/>
      <c r="BZ30" s="10">
        <f t="shared" ca="1" si="25"/>
        <v>0.43564129078204572</v>
      </c>
      <c r="CA30" s="11">
        <f t="shared" ca="1" si="26"/>
        <v>44</v>
      </c>
      <c r="CB30" s="4"/>
      <c r="CC30" s="4">
        <v>30</v>
      </c>
      <c r="CD30" s="4">
        <v>4</v>
      </c>
      <c r="CE30" s="4">
        <v>3</v>
      </c>
      <c r="CG30" s="10"/>
      <c r="CH30" s="11"/>
      <c r="CI30" s="4"/>
      <c r="CJ30" s="4"/>
      <c r="CN30" s="10"/>
      <c r="CO30" s="11"/>
      <c r="CP30" s="4"/>
      <c r="CQ30" s="4"/>
    </row>
    <row r="31" spans="1:97" ht="9.9499999999999993" customHeight="1" x14ac:dyDescent="0.25">
      <c r="A31" s="34"/>
      <c r="B31" s="35"/>
      <c r="C31" s="35"/>
      <c r="D31" s="35"/>
      <c r="E31" s="37"/>
      <c r="F31" s="35"/>
      <c r="G31" s="35"/>
      <c r="H31" s="35"/>
      <c r="I31" s="35"/>
      <c r="J31" s="38"/>
      <c r="K31" s="34"/>
      <c r="L31" s="35"/>
      <c r="M31" s="35"/>
      <c r="N31" s="35"/>
      <c r="O31" s="35"/>
      <c r="P31" s="35"/>
      <c r="Q31" s="35"/>
      <c r="R31" s="35"/>
      <c r="S31" s="35"/>
      <c r="T31" s="38"/>
      <c r="BS31" s="10"/>
      <c r="BT31" s="11"/>
      <c r="BU31" s="11"/>
      <c r="BV31" s="4"/>
      <c r="BW31" s="4"/>
      <c r="BX31" s="4"/>
      <c r="BY31" s="4"/>
      <c r="BZ31" s="10">
        <f t="shared" ca="1" si="25"/>
        <v>0.11755267529122015</v>
      </c>
      <c r="CA31" s="11">
        <f t="shared" ca="1" si="26"/>
        <v>73</v>
      </c>
      <c r="CB31" s="4"/>
      <c r="CC31" s="4">
        <v>31</v>
      </c>
      <c r="CD31" s="4">
        <v>4</v>
      </c>
      <c r="CE31" s="4">
        <v>4</v>
      </c>
      <c r="CG31" s="10"/>
      <c r="CH31" s="11"/>
      <c r="CI31" s="4"/>
      <c r="CJ31" s="4"/>
      <c r="CN31" s="10"/>
      <c r="CO31" s="11"/>
      <c r="CP31" s="4"/>
      <c r="CQ31" s="4"/>
    </row>
    <row r="32" spans="1:97" ht="50.1" customHeight="1" thickBot="1" x14ac:dyDescent="0.3">
      <c r="A32" s="81" t="str">
        <f>A1</f>
        <v>小数 たし算 小数第二位 (1.11) くり上がり和整数 ８問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0">
        <f>S1</f>
        <v>1</v>
      </c>
      <c r="T32" s="80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0.15394537120977603</v>
      </c>
      <c r="CA32" s="11">
        <f t="shared" ca="1" si="26"/>
        <v>69</v>
      </c>
      <c r="CB32" s="4"/>
      <c r="CC32" s="4">
        <v>32</v>
      </c>
      <c r="CD32" s="4">
        <v>4</v>
      </c>
      <c r="CE32" s="4">
        <v>5</v>
      </c>
      <c r="CG32" s="10"/>
      <c r="CH32" s="11"/>
      <c r="CI32" s="4"/>
      <c r="CJ32" s="4"/>
      <c r="CM32" s="4"/>
      <c r="CN32" s="10"/>
      <c r="CO32" s="11"/>
      <c r="CP32" s="4"/>
      <c r="CQ32" s="4"/>
    </row>
    <row r="33" spans="1:95" ht="54.95" customHeight="1" thickBot="1" x14ac:dyDescent="0.3">
      <c r="A33" s="71" t="str">
        <f t="shared" ref="A33:F33" si="31">A2</f>
        <v>　　月  　 　日</v>
      </c>
      <c r="B33" s="72"/>
      <c r="C33" s="72"/>
      <c r="D33" s="72"/>
      <c r="E33" s="73"/>
      <c r="F33" s="74" t="str">
        <f t="shared" si="31"/>
        <v>名前</v>
      </c>
      <c r="G33" s="74"/>
      <c r="H33" s="74"/>
      <c r="I33" s="75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7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1.5174007264748157E-2</v>
      </c>
      <c r="CA33" s="11">
        <f t="shared" ca="1" si="26"/>
        <v>80</v>
      </c>
      <c r="CB33" s="4"/>
      <c r="CC33" s="4">
        <v>33</v>
      </c>
      <c r="CD33" s="4">
        <v>4</v>
      </c>
      <c r="CE33" s="4">
        <v>6</v>
      </c>
      <c r="CG33" s="10"/>
      <c r="CH33" s="11"/>
      <c r="CI33" s="4"/>
      <c r="CJ33" s="4"/>
      <c r="CN33" s="10"/>
      <c r="CO33" s="11"/>
      <c r="CP33" s="4"/>
      <c r="CQ33" s="4"/>
    </row>
    <row r="34" spans="1:95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7.7739837386746613E-2</v>
      </c>
      <c r="CA34" s="11">
        <f t="shared" ca="1" si="26"/>
        <v>76</v>
      </c>
      <c r="CB34" s="4"/>
      <c r="CC34" s="4">
        <v>34</v>
      </c>
      <c r="CD34" s="4">
        <v>4</v>
      </c>
      <c r="CE34" s="4">
        <v>7</v>
      </c>
      <c r="CG34" s="10"/>
      <c r="CH34" s="11"/>
      <c r="CI34" s="4"/>
      <c r="CJ34" s="4"/>
      <c r="CN34" s="10"/>
      <c r="CO34" s="11"/>
      <c r="CP34" s="4"/>
      <c r="CQ34" s="4"/>
    </row>
    <row r="35" spans="1:95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41</v>
      </c>
      <c r="AB35" s="3" t="s">
        <v>40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0.73787297083500414</v>
      </c>
      <c r="CA35" s="11">
        <f t="shared" ca="1" si="26"/>
        <v>20</v>
      </c>
      <c r="CB35" s="4"/>
      <c r="CC35" s="4">
        <v>35</v>
      </c>
      <c r="CD35" s="4">
        <v>4</v>
      </c>
      <c r="CE35" s="4">
        <v>8</v>
      </c>
      <c r="CG35" s="10"/>
      <c r="CH35" s="11"/>
      <c r="CI35" s="4"/>
      <c r="CJ35" s="4"/>
      <c r="CN35" s="10"/>
      <c r="CO35" s="11"/>
      <c r="CP35" s="4"/>
      <c r="CQ35" s="4"/>
    </row>
    <row r="36" spans="1:95" ht="45.95" customHeight="1" thickBot="1" x14ac:dyDescent="0.3">
      <c r="A36" s="45"/>
      <c r="B36" s="46"/>
      <c r="C36" s="67" t="str">
        <f t="shared" ref="C36" ca="1" si="32">C5</f>
        <v>4.78＋4.22＝</v>
      </c>
      <c r="D36" s="68"/>
      <c r="E36" s="68"/>
      <c r="F36" s="68"/>
      <c r="G36" s="69">
        <f ca="1">G5</f>
        <v>9</v>
      </c>
      <c r="H36" s="70"/>
      <c r="I36" s="47"/>
      <c r="J36" s="48"/>
      <c r="K36" s="25"/>
      <c r="L36" s="25"/>
      <c r="M36" s="67" t="str">
        <f t="shared" ref="M36" ca="1" si="33">M5</f>
        <v>6.19＋9.81＝</v>
      </c>
      <c r="N36" s="68"/>
      <c r="O36" s="68"/>
      <c r="P36" s="68"/>
      <c r="Q36" s="69">
        <f ca="1">Q5</f>
        <v>16</v>
      </c>
      <c r="R36" s="70"/>
      <c r="S36" s="47"/>
      <c r="T36" s="28"/>
      <c r="Y36" s="4" t="s">
        <v>119</v>
      </c>
      <c r="Z36" s="4" t="str">
        <f ca="1">IF(AND($AA36=0,$AB36=0),"OKA",IF(AB36=0,"OKB","NO"))</f>
        <v>OKA</v>
      </c>
      <c r="AA36" s="49">
        <f t="shared" ref="AA36:AB47" ca="1" si="34">AT1</f>
        <v>0</v>
      </c>
      <c r="AB36" s="49">
        <f t="shared" ca="1" si="34"/>
        <v>0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0.21344560642423649</v>
      </c>
      <c r="CA36" s="11">
        <f t="shared" ca="1" si="26"/>
        <v>60</v>
      </c>
      <c r="CB36" s="4"/>
      <c r="CC36" s="4">
        <v>36</v>
      </c>
      <c r="CD36" s="4">
        <v>4</v>
      </c>
      <c r="CE36" s="4">
        <v>9</v>
      </c>
      <c r="CG36" s="10"/>
      <c r="CH36" s="11"/>
      <c r="CI36" s="4"/>
      <c r="CJ36" s="4"/>
      <c r="CN36" s="10"/>
      <c r="CO36" s="11"/>
      <c r="CP36" s="4"/>
      <c r="CQ36" s="4"/>
    </row>
    <row r="37" spans="1:95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41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5">IF(AND($AA37=0,$AB37=0),"OKA",IF(AB37=0,"OKB","NO"))</f>
        <v>OKA</v>
      </c>
      <c r="AA37" s="49">
        <f t="shared" ca="1" si="34"/>
        <v>0</v>
      </c>
      <c r="AB37" s="49">
        <f t="shared" ca="1" si="34"/>
        <v>0</v>
      </c>
      <c r="AC37" s="4"/>
      <c r="BS37" s="10"/>
      <c r="BT37" s="11"/>
      <c r="BU37" s="11"/>
      <c r="BV37" s="4"/>
      <c r="BW37" s="4"/>
      <c r="BX37" s="4"/>
      <c r="BY37" s="4"/>
      <c r="BZ37" s="10">
        <f t="shared" ca="1" si="25"/>
        <v>0.59166090545653782</v>
      </c>
      <c r="CA37" s="11">
        <f t="shared" ca="1" si="26"/>
        <v>32</v>
      </c>
      <c r="CB37" s="4"/>
      <c r="CC37" s="4">
        <v>37</v>
      </c>
      <c r="CD37" s="4">
        <v>5</v>
      </c>
      <c r="CE37" s="4">
        <v>1</v>
      </c>
      <c r="CG37" s="10"/>
      <c r="CH37" s="11"/>
      <c r="CI37" s="4"/>
      <c r="CJ37" s="4"/>
      <c r="CN37" s="10"/>
      <c r="CO37" s="11"/>
      <c r="CP37" s="4"/>
      <c r="CQ37" s="4"/>
    </row>
    <row r="38" spans="1:95" ht="54.95" customHeight="1" x14ac:dyDescent="0.25">
      <c r="A38" s="20"/>
      <c r="B38" s="13"/>
      <c r="C38" s="50"/>
      <c r="D38" s="51">
        <f t="shared" ref="C38:H40" ca="1" si="36">D7</f>
        <v>0</v>
      </c>
      <c r="E38" s="52">
        <f t="shared" ca="1" si="36"/>
        <v>4</v>
      </c>
      <c r="F38" s="52" t="str">
        <f t="shared" ca="1" si="36"/>
        <v>.</v>
      </c>
      <c r="G38" s="53">
        <f t="shared" ca="1" si="36"/>
        <v>7</v>
      </c>
      <c r="H38" s="53">
        <f t="shared" ca="1" si="36"/>
        <v>8</v>
      </c>
      <c r="I38" s="30"/>
      <c r="J38" s="28"/>
      <c r="K38" s="13"/>
      <c r="L38" s="13"/>
      <c r="M38" s="50"/>
      <c r="N38" s="51">
        <f t="shared" ref="N38:R38" ca="1" si="37">N7</f>
        <v>0</v>
      </c>
      <c r="O38" s="52">
        <f t="shared" ca="1" si="37"/>
        <v>6</v>
      </c>
      <c r="P38" s="52" t="str">
        <f t="shared" ca="1" si="37"/>
        <v>.</v>
      </c>
      <c r="Q38" s="53">
        <f t="shared" ca="1" si="37"/>
        <v>1</v>
      </c>
      <c r="R38" s="53">
        <f t="shared" ca="1" si="37"/>
        <v>9</v>
      </c>
      <c r="S38" s="30"/>
      <c r="T38" s="28"/>
      <c r="Y38" s="4" t="s">
        <v>85</v>
      </c>
      <c r="Z38" s="4" t="str">
        <f t="shared" ca="1" si="35"/>
        <v>OKA</v>
      </c>
      <c r="AA38" s="49">
        <f t="shared" ca="1" si="34"/>
        <v>0</v>
      </c>
      <c r="AB38" s="49">
        <f t="shared" ca="1" si="34"/>
        <v>0</v>
      </c>
      <c r="AC38" s="4"/>
      <c r="BS38" s="10"/>
      <c r="BT38" s="11"/>
      <c r="BU38" s="11"/>
      <c r="BV38" s="4"/>
      <c r="BW38" s="4"/>
      <c r="BX38" s="4"/>
      <c r="BY38" s="4"/>
      <c r="BZ38" s="10">
        <f t="shared" ca="1" si="25"/>
        <v>0.19422873972588528</v>
      </c>
      <c r="CA38" s="11">
        <f t="shared" ca="1" si="26"/>
        <v>64</v>
      </c>
      <c r="CB38" s="4"/>
      <c r="CC38" s="4">
        <v>38</v>
      </c>
      <c r="CD38" s="4">
        <v>5</v>
      </c>
      <c r="CE38" s="4">
        <v>2</v>
      </c>
      <c r="CG38" s="10"/>
      <c r="CH38" s="11"/>
      <c r="CI38" s="4"/>
      <c r="CJ38" s="4"/>
      <c r="CN38" s="10"/>
      <c r="CO38" s="11"/>
      <c r="CP38" s="4"/>
      <c r="CQ38" s="4"/>
    </row>
    <row r="39" spans="1:95" ht="54.95" customHeight="1" thickBot="1" x14ac:dyDescent="0.3">
      <c r="A39" s="20"/>
      <c r="B39" s="13"/>
      <c r="C39" s="54" t="str">
        <f t="shared" ca="1" si="36"/>
        <v/>
      </c>
      <c r="D39" s="55" t="str">
        <f t="shared" ca="1" si="36"/>
        <v>＋</v>
      </c>
      <c r="E39" s="56">
        <f t="shared" ca="1" si="36"/>
        <v>4</v>
      </c>
      <c r="F39" s="56" t="str">
        <f t="shared" ca="1" si="36"/>
        <v>.</v>
      </c>
      <c r="G39" s="57">
        <f t="shared" ca="1" si="36"/>
        <v>2</v>
      </c>
      <c r="H39" s="57">
        <f t="shared" ca="1" si="36"/>
        <v>2</v>
      </c>
      <c r="I39" s="30"/>
      <c r="J39" s="28"/>
      <c r="K39" s="13"/>
      <c r="L39" s="13"/>
      <c r="M39" s="54" t="str">
        <f t="shared" ref="M39:R40" ca="1" si="38">M8</f>
        <v/>
      </c>
      <c r="N39" s="55" t="str">
        <f t="shared" ca="1" si="38"/>
        <v>＋</v>
      </c>
      <c r="O39" s="56">
        <f t="shared" ca="1" si="38"/>
        <v>9</v>
      </c>
      <c r="P39" s="56" t="str">
        <f t="shared" ca="1" si="38"/>
        <v>.</v>
      </c>
      <c r="Q39" s="57">
        <f t="shared" ca="1" si="38"/>
        <v>8</v>
      </c>
      <c r="R39" s="57">
        <f t="shared" ca="1" si="38"/>
        <v>1</v>
      </c>
      <c r="S39" s="30"/>
      <c r="T39" s="28"/>
      <c r="V39" s="58"/>
      <c r="Y39" s="4" t="s">
        <v>27</v>
      </c>
      <c r="Z39" s="4" t="str">
        <f t="shared" ca="1" si="35"/>
        <v>OKA</v>
      </c>
      <c r="AA39" s="49">
        <f t="shared" ca="1" si="34"/>
        <v>0</v>
      </c>
      <c r="AB39" s="49">
        <f t="shared" ca="1" si="34"/>
        <v>0</v>
      </c>
      <c r="AC39" s="4"/>
      <c r="BS39" s="10"/>
      <c r="BT39" s="11"/>
      <c r="BU39" s="11"/>
      <c r="BV39" s="4"/>
      <c r="BW39" s="4"/>
      <c r="BX39" s="4"/>
      <c r="BY39" s="4"/>
      <c r="BZ39" s="10">
        <f t="shared" ca="1" si="25"/>
        <v>0.41169183791870512</v>
      </c>
      <c r="CA39" s="11">
        <f t="shared" ca="1" si="26"/>
        <v>45</v>
      </c>
      <c r="CB39" s="4"/>
      <c r="CC39" s="4">
        <v>39</v>
      </c>
      <c r="CD39" s="4">
        <v>5</v>
      </c>
      <c r="CE39" s="4">
        <v>3</v>
      </c>
      <c r="CG39" s="10"/>
      <c r="CH39" s="11"/>
      <c r="CI39" s="4"/>
      <c r="CJ39" s="4"/>
      <c r="CN39" s="10"/>
      <c r="CO39" s="11"/>
      <c r="CP39" s="4"/>
      <c r="CQ39" s="4"/>
    </row>
    <row r="40" spans="1:95" ht="54.95" customHeight="1" x14ac:dyDescent="0.25">
      <c r="A40" s="20"/>
      <c r="B40" s="13"/>
      <c r="C40" s="59"/>
      <c r="D40" s="60">
        <f ca="1">D9</f>
        <v>0</v>
      </c>
      <c r="E40" s="61">
        <f t="shared" ca="1" si="36"/>
        <v>9</v>
      </c>
      <c r="F40" s="61" t="str">
        <f t="shared" si="36"/>
        <v>.</v>
      </c>
      <c r="G40" s="62">
        <f t="shared" ca="1" si="36"/>
        <v>0</v>
      </c>
      <c r="H40" s="63">
        <f t="shared" ca="1" si="36"/>
        <v>0</v>
      </c>
      <c r="I40" s="64"/>
      <c r="J40" s="28"/>
      <c r="K40" s="13"/>
      <c r="L40" s="13"/>
      <c r="M40" s="59"/>
      <c r="N40" s="60">
        <f ca="1">N9</f>
        <v>1</v>
      </c>
      <c r="O40" s="61">
        <f t="shared" ca="1" si="38"/>
        <v>6</v>
      </c>
      <c r="P40" s="61" t="str">
        <f t="shared" si="38"/>
        <v>.</v>
      </c>
      <c r="Q40" s="62">
        <f t="shared" ca="1" si="38"/>
        <v>0</v>
      </c>
      <c r="R40" s="63">
        <f t="shared" ca="1" si="38"/>
        <v>0</v>
      </c>
      <c r="S40" s="64"/>
      <c r="T40" s="28"/>
      <c r="V40" s="58"/>
      <c r="Y40" s="4" t="s">
        <v>28</v>
      </c>
      <c r="Z40" s="4" t="str">
        <f t="shared" ca="1" si="35"/>
        <v>OKA</v>
      </c>
      <c r="AA40" s="49">
        <f t="shared" ca="1" si="34"/>
        <v>0</v>
      </c>
      <c r="AB40" s="49">
        <f t="shared" ca="1" si="34"/>
        <v>0</v>
      </c>
      <c r="AC40" s="58"/>
      <c r="BS40" s="10"/>
      <c r="BT40" s="11"/>
      <c r="BU40" s="11"/>
      <c r="BV40" s="4"/>
      <c r="BW40" s="4"/>
      <c r="BX40" s="4"/>
      <c r="BY40" s="4"/>
      <c r="BZ40" s="10">
        <f t="shared" ca="1" si="25"/>
        <v>0.70608205366848165</v>
      </c>
      <c r="CA40" s="11">
        <f t="shared" ca="1" si="26"/>
        <v>24</v>
      </c>
      <c r="CB40" s="4"/>
      <c r="CC40" s="4">
        <v>40</v>
      </c>
      <c r="CD40" s="4">
        <v>5</v>
      </c>
      <c r="CE40" s="4">
        <v>4</v>
      </c>
      <c r="CG40" s="10"/>
      <c r="CH40" s="11"/>
      <c r="CI40" s="4"/>
      <c r="CJ40" s="4"/>
      <c r="CN40" s="10"/>
      <c r="CO40" s="11"/>
      <c r="CP40" s="4"/>
      <c r="CQ40" s="4"/>
    </row>
    <row r="41" spans="1:95" ht="9.9499999999999993" customHeight="1" x14ac:dyDescent="0.25">
      <c r="A41" s="34"/>
      <c r="B41" s="35"/>
      <c r="C41" s="35"/>
      <c r="D41" s="36"/>
      <c r="E41" s="37"/>
      <c r="F41" s="35"/>
      <c r="G41" s="35"/>
      <c r="H41" s="35"/>
      <c r="I41" s="35"/>
      <c r="J41" s="38"/>
      <c r="K41" s="35"/>
      <c r="L41" s="35"/>
      <c r="M41" s="35"/>
      <c r="N41" s="35"/>
      <c r="O41" s="35"/>
      <c r="P41" s="35"/>
      <c r="Q41" s="35"/>
      <c r="R41" s="35"/>
      <c r="S41" s="35"/>
      <c r="T41" s="38"/>
      <c r="Y41" s="4" t="s">
        <v>29</v>
      </c>
      <c r="Z41" s="4" t="str">
        <f t="shared" ca="1" si="35"/>
        <v>OKA</v>
      </c>
      <c r="AA41" s="49">
        <f t="shared" ca="1" si="34"/>
        <v>0</v>
      </c>
      <c r="AB41" s="49">
        <f t="shared" ca="1" si="34"/>
        <v>0</v>
      </c>
      <c r="AC41" s="4"/>
      <c r="BS41" s="10"/>
      <c r="BT41" s="11"/>
      <c r="BU41" s="11"/>
      <c r="BV41" s="4"/>
      <c r="BW41" s="4"/>
      <c r="BX41" s="4"/>
      <c r="BY41" s="4"/>
      <c r="BZ41" s="10">
        <f t="shared" ca="1" si="25"/>
        <v>0.74880248052726661</v>
      </c>
      <c r="CA41" s="11">
        <f t="shared" ca="1" si="26"/>
        <v>19</v>
      </c>
      <c r="CB41" s="4"/>
      <c r="CC41" s="4">
        <v>41</v>
      </c>
      <c r="CD41" s="4">
        <v>5</v>
      </c>
      <c r="CE41" s="4">
        <v>5</v>
      </c>
      <c r="CG41" s="10"/>
      <c r="CH41" s="11"/>
      <c r="CI41" s="4"/>
      <c r="CJ41" s="4"/>
      <c r="CN41" s="10"/>
      <c r="CO41" s="11"/>
      <c r="CP41" s="4"/>
      <c r="CQ41" s="4"/>
    </row>
    <row r="42" spans="1:95" ht="18.75" customHeight="1" thickBot="1" x14ac:dyDescent="0.3">
      <c r="A42" s="39"/>
      <c r="B42" s="17"/>
      <c r="C42" s="16" t="str">
        <f>C11</f>
        <v>③</v>
      </c>
      <c r="D42" s="40"/>
      <c r="E42" s="18"/>
      <c r="F42" s="17"/>
      <c r="G42" s="17"/>
      <c r="H42" s="17"/>
      <c r="I42" s="17"/>
      <c r="J42" s="19"/>
      <c r="K42" s="39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5"/>
        <v>OKA</v>
      </c>
      <c r="AA42" s="49">
        <f t="shared" ca="1" si="34"/>
        <v>0</v>
      </c>
      <c r="AB42" s="49">
        <f t="shared" ca="1" si="34"/>
        <v>0</v>
      </c>
      <c r="AC42" s="4"/>
      <c r="BS42" s="10"/>
      <c r="BT42" s="11"/>
      <c r="BU42" s="11"/>
      <c r="BV42" s="4"/>
      <c r="BW42" s="4"/>
      <c r="BX42" s="4"/>
      <c r="BY42" s="4"/>
      <c r="BZ42" s="10">
        <f t="shared" ca="1" si="25"/>
        <v>0.22227139176226274</v>
      </c>
      <c r="CA42" s="11">
        <f t="shared" ca="1" si="26"/>
        <v>59</v>
      </c>
      <c r="CB42" s="4"/>
      <c r="CC42" s="4">
        <v>42</v>
      </c>
      <c r="CD42" s="4">
        <v>5</v>
      </c>
      <c r="CE42" s="4">
        <v>6</v>
      </c>
      <c r="CG42" s="10"/>
      <c r="CH42" s="11"/>
      <c r="CI42" s="4"/>
      <c r="CJ42" s="4"/>
      <c r="CN42" s="10"/>
      <c r="CO42" s="11"/>
      <c r="CP42" s="4"/>
      <c r="CQ42" s="4"/>
    </row>
    <row r="43" spans="1:95" ht="45.95" customHeight="1" thickBot="1" x14ac:dyDescent="0.3">
      <c r="A43" s="24"/>
      <c r="B43" s="25"/>
      <c r="C43" s="67" t="str">
        <f t="shared" ref="C43" ca="1" si="39">C12</f>
        <v>7.78＋7.22＝</v>
      </c>
      <c r="D43" s="68"/>
      <c r="E43" s="68"/>
      <c r="F43" s="68"/>
      <c r="G43" s="69">
        <f ca="1">G12</f>
        <v>15</v>
      </c>
      <c r="H43" s="70"/>
      <c r="I43" s="47"/>
      <c r="J43" s="28"/>
      <c r="K43" s="24"/>
      <c r="L43" s="25"/>
      <c r="M43" s="67" t="str">
        <f t="shared" ref="M43" ca="1" si="40">M12</f>
        <v>1.24＋6.76＝</v>
      </c>
      <c r="N43" s="68"/>
      <c r="O43" s="68"/>
      <c r="P43" s="68"/>
      <c r="Q43" s="69">
        <f ca="1">Q12</f>
        <v>8</v>
      </c>
      <c r="R43" s="70"/>
      <c r="S43" s="47"/>
      <c r="T43" s="28"/>
      <c r="Y43" s="4" t="s">
        <v>31</v>
      </c>
      <c r="Z43" s="4" t="str">
        <f t="shared" ca="1" si="35"/>
        <v>OKA</v>
      </c>
      <c r="AA43" s="49">
        <f t="shared" ca="1" si="34"/>
        <v>0</v>
      </c>
      <c r="AB43" s="49">
        <f t="shared" ca="1" si="34"/>
        <v>0</v>
      </c>
      <c r="AC43" s="4"/>
      <c r="BS43" s="10"/>
      <c r="BT43" s="11"/>
      <c r="BU43" s="11"/>
      <c r="BV43" s="4"/>
      <c r="BW43" s="4"/>
      <c r="BX43" s="4"/>
      <c r="BY43" s="4"/>
      <c r="BZ43" s="10">
        <f t="shared" ca="1" si="25"/>
        <v>0.11706550582620057</v>
      </c>
      <c r="CA43" s="11">
        <f t="shared" ca="1" si="26"/>
        <v>74</v>
      </c>
      <c r="CB43" s="4"/>
      <c r="CC43" s="4">
        <v>43</v>
      </c>
      <c r="CD43" s="4">
        <v>5</v>
      </c>
      <c r="CE43" s="4">
        <v>7</v>
      </c>
      <c r="CG43" s="10"/>
      <c r="CH43" s="11"/>
      <c r="CI43" s="4"/>
      <c r="CJ43" s="4"/>
      <c r="CN43" s="10"/>
      <c r="CO43" s="11"/>
      <c r="CP43" s="4"/>
      <c r="CQ43" s="4"/>
    </row>
    <row r="44" spans="1:95" ht="9.9499999999999993" customHeight="1" x14ac:dyDescent="0.25">
      <c r="A44" s="20"/>
      <c r="B44" s="13"/>
      <c r="C44" s="41"/>
      <c r="D44" s="42"/>
      <c r="E44" s="43"/>
      <c r="F44" s="13"/>
      <c r="G44" s="13"/>
      <c r="H44" s="13"/>
      <c r="I44" s="13"/>
      <c r="J44" s="28"/>
      <c r="K44" s="20"/>
      <c r="L44" s="13"/>
      <c r="M44" s="41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5"/>
        <v>OKA</v>
      </c>
      <c r="AA44" s="49">
        <f t="shared" ca="1" si="34"/>
        <v>0</v>
      </c>
      <c r="AB44" s="49">
        <f t="shared" ca="1" si="34"/>
        <v>0</v>
      </c>
      <c r="AC44" s="4"/>
      <c r="BS44" s="10"/>
      <c r="BT44" s="11"/>
      <c r="BU44" s="11"/>
      <c r="BV44" s="4"/>
      <c r="BW44" s="4"/>
      <c r="BX44" s="4"/>
      <c r="BY44" s="4"/>
      <c r="BZ44" s="10">
        <f t="shared" ca="1" si="25"/>
        <v>0.37544105549634454</v>
      </c>
      <c r="CA44" s="11">
        <f t="shared" ca="1" si="26"/>
        <v>48</v>
      </c>
      <c r="CB44" s="4"/>
      <c r="CC44" s="4">
        <v>44</v>
      </c>
      <c r="CD44" s="4">
        <v>5</v>
      </c>
      <c r="CE44" s="4">
        <v>8</v>
      </c>
      <c r="CG44" s="10"/>
      <c r="CH44" s="11"/>
      <c r="CI44" s="4"/>
      <c r="CJ44" s="4"/>
      <c r="CN44" s="10"/>
      <c r="CO44" s="11"/>
      <c r="CP44" s="4"/>
      <c r="CQ44" s="4"/>
    </row>
    <row r="45" spans="1:95" ht="54.95" customHeight="1" x14ac:dyDescent="0.25">
      <c r="A45" s="20"/>
      <c r="B45" s="13"/>
      <c r="C45" s="50"/>
      <c r="D45" s="51">
        <f t="shared" ref="D45:H45" ca="1" si="41">D14</f>
        <v>0</v>
      </c>
      <c r="E45" s="52">
        <f t="shared" ca="1" si="41"/>
        <v>7</v>
      </c>
      <c r="F45" s="52" t="str">
        <f t="shared" ca="1" si="41"/>
        <v>.</v>
      </c>
      <c r="G45" s="53">
        <f t="shared" ca="1" si="41"/>
        <v>7</v>
      </c>
      <c r="H45" s="53">
        <f t="shared" ca="1" si="41"/>
        <v>8</v>
      </c>
      <c r="I45" s="30"/>
      <c r="J45" s="28"/>
      <c r="K45" s="20"/>
      <c r="L45" s="13"/>
      <c r="M45" s="50"/>
      <c r="N45" s="51">
        <f t="shared" ref="N45:R45" ca="1" si="42">N14</f>
        <v>0</v>
      </c>
      <c r="O45" s="52">
        <f t="shared" ca="1" si="42"/>
        <v>1</v>
      </c>
      <c r="P45" s="52" t="str">
        <f t="shared" ca="1" si="42"/>
        <v>.</v>
      </c>
      <c r="Q45" s="53">
        <f t="shared" ca="1" si="42"/>
        <v>2</v>
      </c>
      <c r="R45" s="53">
        <f t="shared" ca="1" si="42"/>
        <v>4</v>
      </c>
      <c r="S45" s="30"/>
      <c r="T45" s="28"/>
      <c r="Y45" s="4" t="s">
        <v>33</v>
      </c>
      <c r="Z45" s="4" t="str">
        <f t="shared" ca="1" si="35"/>
        <v>OKA</v>
      </c>
      <c r="AA45" s="49">
        <f t="shared" ca="1" si="34"/>
        <v>0</v>
      </c>
      <c r="AB45" s="49">
        <f t="shared" ca="1" si="34"/>
        <v>0</v>
      </c>
      <c r="AC45" s="4"/>
      <c r="BS45" s="10"/>
      <c r="BT45" s="11"/>
      <c r="BU45" s="11"/>
      <c r="BV45" s="4"/>
      <c r="BW45" s="4"/>
      <c r="BX45" s="4"/>
      <c r="BY45" s="4"/>
      <c r="BZ45" s="10">
        <f t="shared" ca="1" si="25"/>
        <v>3.2286609571632874E-2</v>
      </c>
      <c r="CA45" s="11">
        <f t="shared" ca="1" si="26"/>
        <v>79</v>
      </c>
      <c r="CB45" s="4"/>
      <c r="CC45" s="4">
        <v>45</v>
      </c>
      <c r="CD45" s="4">
        <v>5</v>
      </c>
      <c r="CE45" s="4">
        <v>9</v>
      </c>
      <c r="CG45" s="10"/>
      <c r="CH45" s="11"/>
      <c r="CI45" s="4"/>
      <c r="CJ45" s="4"/>
      <c r="CN45" s="10"/>
      <c r="CO45" s="11"/>
      <c r="CP45" s="4"/>
      <c r="CQ45" s="4"/>
    </row>
    <row r="46" spans="1:95" ht="54.95" customHeight="1" thickBot="1" x14ac:dyDescent="0.3">
      <c r="A46" s="20"/>
      <c r="B46" s="13"/>
      <c r="C46" s="54" t="str">
        <f t="shared" ref="C46:H47" ca="1" si="43">C15</f>
        <v/>
      </c>
      <c r="D46" s="55" t="str">
        <f t="shared" ca="1" si="43"/>
        <v>＋</v>
      </c>
      <c r="E46" s="56">
        <f t="shared" ca="1" si="43"/>
        <v>7</v>
      </c>
      <c r="F46" s="56" t="str">
        <f t="shared" ca="1" si="43"/>
        <v>.</v>
      </c>
      <c r="G46" s="57">
        <f t="shared" ca="1" si="43"/>
        <v>2</v>
      </c>
      <c r="H46" s="57">
        <f t="shared" ca="1" si="43"/>
        <v>2</v>
      </c>
      <c r="I46" s="30"/>
      <c r="J46" s="28"/>
      <c r="K46" s="20"/>
      <c r="L46" s="13"/>
      <c r="M46" s="54" t="str">
        <f t="shared" ref="M46:R47" ca="1" si="44">M15</f>
        <v/>
      </c>
      <c r="N46" s="55" t="str">
        <f t="shared" ca="1" si="44"/>
        <v>＋</v>
      </c>
      <c r="O46" s="56">
        <f t="shared" ca="1" si="44"/>
        <v>6</v>
      </c>
      <c r="P46" s="56" t="str">
        <f t="shared" ca="1" si="44"/>
        <v>.</v>
      </c>
      <c r="Q46" s="57">
        <f t="shared" ca="1" si="44"/>
        <v>7</v>
      </c>
      <c r="R46" s="57">
        <f t="shared" ca="1" si="44"/>
        <v>6</v>
      </c>
      <c r="S46" s="30"/>
      <c r="T46" s="28"/>
      <c r="Y46" s="2" t="s">
        <v>34</v>
      </c>
      <c r="Z46" s="4" t="str">
        <f t="shared" ca="1" si="35"/>
        <v>OKA</v>
      </c>
      <c r="AA46" s="49">
        <f t="shared" ca="1" si="34"/>
        <v>0</v>
      </c>
      <c r="AB46" s="49">
        <f t="shared" ca="1" si="34"/>
        <v>0</v>
      </c>
      <c r="BS46" s="10"/>
      <c r="BT46" s="11"/>
      <c r="BU46" s="11"/>
      <c r="BV46" s="4"/>
      <c r="BW46" s="4"/>
      <c r="BX46" s="4"/>
      <c r="BY46" s="4"/>
      <c r="BZ46" s="10">
        <f t="shared" ca="1" si="25"/>
        <v>0.19898228426212128</v>
      </c>
      <c r="CA46" s="11">
        <f t="shared" ca="1" si="26"/>
        <v>62</v>
      </c>
      <c r="CB46" s="4"/>
      <c r="CC46" s="4">
        <v>46</v>
      </c>
      <c r="CD46" s="4">
        <v>6</v>
      </c>
      <c r="CE46" s="4">
        <v>1</v>
      </c>
      <c r="CG46" s="10"/>
      <c r="CH46" s="11"/>
      <c r="CI46" s="4"/>
      <c r="CJ46" s="4"/>
      <c r="CN46" s="10"/>
      <c r="CO46" s="11"/>
      <c r="CP46" s="4"/>
      <c r="CQ46" s="4"/>
    </row>
    <row r="47" spans="1:95" ht="54.95" customHeight="1" x14ac:dyDescent="0.25">
      <c r="A47" s="20"/>
      <c r="B47" s="13"/>
      <c r="C47" s="59"/>
      <c r="D47" s="60">
        <f ca="1">D16</f>
        <v>1</v>
      </c>
      <c r="E47" s="61">
        <f t="shared" ca="1" si="43"/>
        <v>5</v>
      </c>
      <c r="F47" s="61" t="str">
        <f t="shared" si="43"/>
        <v>.</v>
      </c>
      <c r="G47" s="62">
        <f t="shared" ca="1" si="43"/>
        <v>0</v>
      </c>
      <c r="H47" s="63">
        <f t="shared" ca="1" si="43"/>
        <v>0</v>
      </c>
      <c r="I47" s="64"/>
      <c r="J47" s="28"/>
      <c r="K47" s="13"/>
      <c r="L47" s="13"/>
      <c r="M47" s="59"/>
      <c r="N47" s="60">
        <f ca="1">N16</f>
        <v>0</v>
      </c>
      <c r="O47" s="61">
        <f t="shared" ca="1" si="44"/>
        <v>8</v>
      </c>
      <c r="P47" s="61" t="str">
        <f t="shared" si="44"/>
        <v>.</v>
      </c>
      <c r="Q47" s="62">
        <f t="shared" ca="1" si="44"/>
        <v>0</v>
      </c>
      <c r="R47" s="63">
        <f t="shared" ca="1" si="44"/>
        <v>0</v>
      </c>
      <c r="S47" s="64"/>
      <c r="T47" s="28"/>
      <c r="Y47" s="2" t="s">
        <v>35</v>
      </c>
      <c r="Z47" s="4" t="str">
        <f t="shared" ca="1" si="35"/>
        <v>OKA</v>
      </c>
      <c r="AA47" s="49">
        <f t="shared" ca="1" si="34"/>
        <v>0</v>
      </c>
      <c r="AB47" s="49">
        <f t="shared" ca="1" si="34"/>
        <v>0</v>
      </c>
      <c r="BS47" s="10"/>
      <c r="BT47" s="11"/>
      <c r="BU47" s="11"/>
      <c r="BV47" s="4"/>
      <c r="BW47" s="4"/>
      <c r="BX47" s="4"/>
      <c r="BY47" s="4"/>
      <c r="BZ47" s="10">
        <f t="shared" ca="1" si="25"/>
        <v>0.1554688088196311</v>
      </c>
      <c r="CA47" s="11">
        <f t="shared" ca="1" si="26"/>
        <v>68</v>
      </c>
      <c r="CB47" s="4"/>
      <c r="CC47" s="4">
        <v>47</v>
      </c>
      <c r="CD47" s="4">
        <v>6</v>
      </c>
      <c r="CE47" s="4">
        <v>2</v>
      </c>
      <c r="CG47" s="10"/>
      <c r="CH47" s="11"/>
      <c r="CI47" s="4"/>
      <c r="CJ47" s="4"/>
      <c r="CN47" s="10"/>
      <c r="CO47" s="11"/>
      <c r="CP47" s="4"/>
      <c r="CQ47" s="4"/>
    </row>
    <row r="48" spans="1:95" ht="9.9499999999999993" customHeight="1" x14ac:dyDescent="0.25">
      <c r="A48" s="34"/>
      <c r="B48" s="35"/>
      <c r="C48" s="35"/>
      <c r="D48" s="36"/>
      <c r="E48" s="37"/>
      <c r="F48" s="35"/>
      <c r="G48" s="35"/>
      <c r="H48" s="35"/>
      <c r="I48" s="35"/>
      <c r="J48" s="38"/>
      <c r="K48" s="34"/>
      <c r="L48" s="35"/>
      <c r="M48" s="35"/>
      <c r="N48" s="35"/>
      <c r="O48" s="35"/>
      <c r="P48" s="35"/>
      <c r="Q48" s="35"/>
      <c r="R48" s="35"/>
      <c r="S48" s="35"/>
      <c r="T48" s="38"/>
      <c r="BS48" s="10"/>
      <c r="BT48" s="11"/>
      <c r="BU48" s="11"/>
      <c r="BV48" s="4"/>
      <c r="BW48" s="4"/>
      <c r="BX48" s="4"/>
      <c r="BY48" s="4"/>
      <c r="BZ48" s="10">
        <f t="shared" ca="1" si="25"/>
        <v>0.29700947358380725</v>
      </c>
      <c r="CA48" s="11">
        <f t="shared" ca="1" si="26"/>
        <v>52</v>
      </c>
      <c r="CB48" s="4"/>
      <c r="CC48" s="4">
        <v>48</v>
      </c>
      <c r="CD48" s="4">
        <v>6</v>
      </c>
      <c r="CE48" s="4">
        <v>3</v>
      </c>
      <c r="CG48" s="10"/>
      <c r="CH48" s="11"/>
      <c r="CI48" s="4"/>
      <c r="CJ48" s="4"/>
      <c r="CN48" s="10"/>
      <c r="CO48" s="11"/>
      <c r="CP48" s="4"/>
      <c r="CQ48" s="4"/>
    </row>
    <row r="49" spans="1:95" ht="18.75" customHeight="1" thickBot="1" x14ac:dyDescent="0.3">
      <c r="A49" s="39"/>
      <c r="B49" s="17"/>
      <c r="C49" s="16" t="str">
        <f>C18</f>
        <v>⑤</v>
      </c>
      <c r="D49" s="40"/>
      <c r="E49" s="18"/>
      <c r="F49" s="17"/>
      <c r="G49" s="17"/>
      <c r="H49" s="17"/>
      <c r="I49" s="17"/>
      <c r="J49" s="19"/>
      <c r="K49" s="39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>
        <f t="shared" ca="1" si="25"/>
        <v>0.91645360662262654</v>
      </c>
      <c r="CA49" s="11">
        <f t="shared" ca="1" si="26"/>
        <v>5</v>
      </c>
      <c r="CB49" s="4"/>
      <c r="CC49" s="4">
        <v>49</v>
      </c>
      <c r="CD49" s="4">
        <v>6</v>
      </c>
      <c r="CE49" s="4">
        <v>4</v>
      </c>
      <c r="CG49" s="10"/>
      <c r="CH49" s="11"/>
      <c r="CI49" s="4"/>
      <c r="CJ49" s="4"/>
      <c r="CN49" s="10"/>
      <c r="CO49" s="11"/>
      <c r="CP49" s="4"/>
      <c r="CQ49" s="4"/>
    </row>
    <row r="50" spans="1:95" ht="45.95" customHeight="1" thickBot="1" x14ac:dyDescent="0.3">
      <c r="A50" s="24"/>
      <c r="B50" s="25"/>
      <c r="C50" s="67" t="str">
        <f t="shared" ref="C50" ca="1" si="45">C19</f>
        <v>1.63＋3.37＝</v>
      </c>
      <c r="D50" s="68"/>
      <c r="E50" s="68"/>
      <c r="F50" s="68"/>
      <c r="G50" s="69">
        <f ca="1">G19</f>
        <v>5</v>
      </c>
      <c r="H50" s="70"/>
      <c r="I50" s="47"/>
      <c r="J50" s="28"/>
      <c r="K50" s="24"/>
      <c r="L50" s="25"/>
      <c r="M50" s="67" t="str">
        <f t="shared" ref="M50" ca="1" si="46">M19</f>
        <v>6.55＋6.45＝</v>
      </c>
      <c r="N50" s="68"/>
      <c r="O50" s="68"/>
      <c r="P50" s="68"/>
      <c r="Q50" s="69">
        <f ca="1">Q19</f>
        <v>13</v>
      </c>
      <c r="R50" s="70"/>
      <c r="S50" s="47"/>
      <c r="T50" s="28"/>
      <c r="BS50" s="10"/>
      <c r="BT50" s="11"/>
      <c r="BU50" s="11"/>
      <c r="BV50" s="4"/>
      <c r="BW50" s="4"/>
      <c r="BX50" s="4"/>
      <c r="BY50" s="4"/>
      <c r="BZ50" s="10">
        <f t="shared" ca="1" si="25"/>
        <v>0.83243492760833182</v>
      </c>
      <c r="CA50" s="11">
        <f t="shared" ca="1" si="26"/>
        <v>12</v>
      </c>
      <c r="CB50" s="4"/>
      <c r="CC50" s="4">
        <v>50</v>
      </c>
      <c r="CD50" s="4">
        <v>6</v>
      </c>
      <c r="CE50" s="4">
        <v>5</v>
      </c>
      <c r="CG50" s="10"/>
      <c r="CH50" s="11"/>
      <c r="CI50" s="4"/>
      <c r="CJ50" s="4"/>
      <c r="CN50" s="10"/>
      <c r="CO50" s="11"/>
      <c r="CP50" s="4"/>
      <c r="CQ50" s="4"/>
    </row>
    <row r="51" spans="1:95" ht="9.9499999999999993" customHeight="1" x14ac:dyDescent="0.25">
      <c r="A51" s="20"/>
      <c r="B51" s="13"/>
      <c r="C51" s="41"/>
      <c r="D51" s="42"/>
      <c r="E51" s="43"/>
      <c r="F51" s="13"/>
      <c r="G51" s="13"/>
      <c r="H51" s="13"/>
      <c r="I51" s="13"/>
      <c r="J51" s="28"/>
      <c r="K51" s="20"/>
      <c r="L51" s="13"/>
      <c r="M51" s="41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>
        <f t="shared" ca="1" si="25"/>
        <v>0.40939158866186864</v>
      </c>
      <c r="CA51" s="11">
        <f t="shared" ca="1" si="26"/>
        <v>46</v>
      </c>
      <c r="CB51" s="4"/>
      <c r="CC51" s="4">
        <v>51</v>
      </c>
      <c r="CD51" s="4">
        <v>6</v>
      </c>
      <c r="CE51" s="4">
        <v>6</v>
      </c>
      <c r="CG51" s="10"/>
      <c r="CH51" s="11"/>
      <c r="CI51" s="4"/>
      <c r="CJ51" s="4"/>
      <c r="CN51" s="10"/>
      <c r="CO51" s="11"/>
      <c r="CP51" s="4"/>
      <c r="CQ51" s="4"/>
    </row>
    <row r="52" spans="1:95" ht="54.95" customHeight="1" x14ac:dyDescent="0.25">
      <c r="A52" s="20"/>
      <c r="B52" s="13"/>
      <c r="C52" s="50"/>
      <c r="D52" s="51">
        <f t="shared" ref="D52:H52" ca="1" si="47">D21</f>
        <v>0</v>
      </c>
      <c r="E52" s="52">
        <f t="shared" ca="1" si="47"/>
        <v>1</v>
      </c>
      <c r="F52" s="52" t="str">
        <f t="shared" ca="1" si="47"/>
        <v>.</v>
      </c>
      <c r="G52" s="53">
        <f t="shared" ca="1" si="47"/>
        <v>6</v>
      </c>
      <c r="H52" s="53">
        <f t="shared" ca="1" si="47"/>
        <v>3</v>
      </c>
      <c r="I52" s="30"/>
      <c r="J52" s="28"/>
      <c r="K52" s="20"/>
      <c r="L52" s="13"/>
      <c r="M52" s="50"/>
      <c r="N52" s="51">
        <f t="shared" ref="N52:R52" ca="1" si="48">N21</f>
        <v>0</v>
      </c>
      <c r="O52" s="52">
        <f t="shared" ca="1" si="48"/>
        <v>6</v>
      </c>
      <c r="P52" s="52" t="str">
        <f t="shared" ca="1" si="48"/>
        <v>.</v>
      </c>
      <c r="Q52" s="53">
        <f t="shared" ca="1" si="48"/>
        <v>5</v>
      </c>
      <c r="R52" s="53">
        <f t="shared" ca="1" si="48"/>
        <v>5</v>
      </c>
      <c r="S52" s="30"/>
      <c r="T52" s="28"/>
      <c r="BS52" s="10"/>
      <c r="BT52" s="11"/>
      <c r="BU52" s="11"/>
      <c r="BV52" s="4"/>
      <c r="BW52" s="4"/>
      <c r="BX52" s="4"/>
      <c r="BY52" s="4"/>
      <c r="BZ52" s="10">
        <f t="shared" ca="1" si="25"/>
        <v>0.99676125782285285</v>
      </c>
      <c r="CA52" s="11">
        <f t="shared" ca="1" si="26"/>
        <v>1</v>
      </c>
      <c r="CB52" s="4"/>
      <c r="CC52" s="4">
        <v>52</v>
      </c>
      <c r="CD52" s="4">
        <v>6</v>
      </c>
      <c r="CE52" s="4">
        <v>7</v>
      </c>
      <c r="CG52" s="10"/>
      <c r="CH52" s="11"/>
      <c r="CI52" s="4"/>
      <c r="CJ52" s="4"/>
      <c r="CN52" s="10"/>
      <c r="CO52" s="11"/>
      <c r="CP52" s="4"/>
      <c r="CQ52" s="4"/>
    </row>
    <row r="53" spans="1:95" ht="54.95" customHeight="1" thickBot="1" x14ac:dyDescent="0.3">
      <c r="A53" s="20"/>
      <c r="B53" s="13"/>
      <c r="C53" s="54" t="str">
        <f t="shared" ref="C53:H54" ca="1" si="49">C22</f>
        <v/>
      </c>
      <c r="D53" s="55" t="str">
        <f t="shared" ca="1" si="49"/>
        <v>＋</v>
      </c>
      <c r="E53" s="56">
        <f t="shared" ca="1" si="49"/>
        <v>3</v>
      </c>
      <c r="F53" s="56" t="str">
        <f t="shared" ca="1" si="49"/>
        <v>.</v>
      </c>
      <c r="G53" s="57">
        <f t="shared" ca="1" si="49"/>
        <v>3</v>
      </c>
      <c r="H53" s="57">
        <f t="shared" ca="1" si="49"/>
        <v>7</v>
      </c>
      <c r="I53" s="30"/>
      <c r="J53" s="28"/>
      <c r="K53" s="20"/>
      <c r="L53" s="13"/>
      <c r="M53" s="54" t="str">
        <f t="shared" ref="M53:R54" ca="1" si="50">M22</f>
        <v/>
      </c>
      <c r="N53" s="55" t="str">
        <f t="shared" ca="1" si="50"/>
        <v>＋</v>
      </c>
      <c r="O53" s="56">
        <f t="shared" ca="1" si="50"/>
        <v>6</v>
      </c>
      <c r="P53" s="56" t="str">
        <f t="shared" ca="1" si="50"/>
        <v>.</v>
      </c>
      <c r="Q53" s="57">
        <f t="shared" ca="1" si="50"/>
        <v>4</v>
      </c>
      <c r="R53" s="57">
        <f t="shared" ca="1" si="50"/>
        <v>5</v>
      </c>
      <c r="S53" s="30"/>
      <c r="T53" s="28"/>
      <c r="BS53" s="10"/>
      <c r="BT53" s="11"/>
      <c r="BU53" s="11"/>
      <c r="BV53" s="4"/>
      <c r="BW53" s="4"/>
      <c r="BX53" s="4"/>
      <c r="BY53" s="4"/>
      <c r="BZ53" s="10">
        <f t="shared" ca="1" si="25"/>
        <v>0.60049872254099701</v>
      </c>
      <c r="CA53" s="11">
        <f t="shared" ca="1" si="26"/>
        <v>30</v>
      </c>
      <c r="CB53" s="4"/>
      <c r="CC53" s="4">
        <v>53</v>
      </c>
      <c r="CD53" s="4">
        <v>6</v>
      </c>
      <c r="CE53" s="4">
        <v>8</v>
      </c>
      <c r="CG53" s="10"/>
      <c r="CH53" s="11"/>
      <c r="CI53" s="4"/>
      <c r="CJ53" s="4"/>
      <c r="CN53" s="10"/>
      <c r="CO53" s="11"/>
      <c r="CP53" s="4"/>
      <c r="CQ53" s="4"/>
    </row>
    <row r="54" spans="1:95" ht="54.95" customHeight="1" x14ac:dyDescent="0.25">
      <c r="A54" s="20"/>
      <c r="B54" s="13"/>
      <c r="C54" s="59"/>
      <c r="D54" s="60">
        <f ca="1">D23</f>
        <v>0</v>
      </c>
      <c r="E54" s="61">
        <f t="shared" ca="1" si="49"/>
        <v>5</v>
      </c>
      <c r="F54" s="61" t="str">
        <f t="shared" si="49"/>
        <v>.</v>
      </c>
      <c r="G54" s="62">
        <f t="shared" ca="1" si="49"/>
        <v>0</v>
      </c>
      <c r="H54" s="63">
        <f t="shared" ca="1" si="49"/>
        <v>0</v>
      </c>
      <c r="I54" s="64"/>
      <c r="J54" s="28"/>
      <c r="K54" s="13"/>
      <c r="L54" s="13"/>
      <c r="M54" s="59"/>
      <c r="N54" s="60">
        <f ca="1">N23</f>
        <v>1</v>
      </c>
      <c r="O54" s="61">
        <f t="shared" ca="1" si="50"/>
        <v>3</v>
      </c>
      <c r="P54" s="61" t="str">
        <f t="shared" si="50"/>
        <v>.</v>
      </c>
      <c r="Q54" s="62">
        <f t="shared" ca="1" si="50"/>
        <v>0</v>
      </c>
      <c r="R54" s="63">
        <f t="shared" ca="1" si="50"/>
        <v>0</v>
      </c>
      <c r="S54" s="64"/>
      <c r="T54" s="28"/>
      <c r="BS54" s="10"/>
      <c r="BT54" s="11"/>
      <c r="BU54" s="11"/>
      <c r="BV54" s="4"/>
      <c r="BW54" s="4"/>
      <c r="BX54" s="4"/>
      <c r="BY54" s="4"/>
      <c r="BZ54" s="10">
        <f t="shared" ca="1" si="25"/>
        <v>0.27377684781768441</v>
      </c>
      <c r="CA54" s="11">
        <f t="shared" ca="1" si="26"/>
        <v>55</v>
      </c>
      <c r="CB54" s="4"/>
      <c r="CC54" s="4">
        <v>54</v>
      </c>
      <c r="CD54" s="4">
        <v>6</v>
      </c>
      <c r="CE54" s="4">
        <v>9</v>
      </c>
      <c r="CG54" s="10"/>
      <c r="CH54" s="11"/>
      <c r="CI54" s="4"/>
      <c r="CJ54" s="4"/>
      <c r="CN54" s="10"/>
      <c r="CO54" s="11"/>
      <c r="CP54" s="4"/>
      <c r="CQ54" s="4"/>
    </row>
    <row r="55" spans="1:95" ht="9.9499999999999993" customHeight="1" x14ac:dyDescent="0.25">
      <c r="A55" s="34"/>
      <c r="B55" s="35"/>
      <c r="C55" s="35"/>
      <c r="D55" s="36"/>
      <c r="E55" s="37"/>
      <c r="F55" s="35"/>
      <c r="G55" s="35"/>
      <c r="H55" s="35"/>
      <c r="I55" s="35"/>
      <c r="J55" s="38"/>
      <c r="K55" s="34"/>
      <c r="L55" s="35"/>
      <c r="M55" s="35"/>
      <c r="N55" s="35"/>
      <c r="O55" s="35"/>
      <c r="P55" s="35"/>
      <c r="Q55" s="35"/>
      <c r="R55" s="35"/>
      <c r="S55" s="35"/>
      <c r="T55" s="38"/>
      <c r="BS55" s="10"/>
      <c r="BT55" s="11"/>
      <c r="BU55" s="11"/>
      <c r="BV55" s="4"/>
      <c r="BW55" s="4"/>
      <c r="BX55" s="4"/>
      <c r="BY55" s="4"/>
      <c r="BZ55" s="10">
        <f t="shared" ca="1" si="25"/>
        <v>0.94550854152415742</v>
      </c>
      <c r="CA55" s="11">
        <f t="shared" ca="1" si="26"/>
        <v>2</v>
      </c>
      <c r="CB55" s="4"/>
      <c r="CC55" s="4">
        <v>55</v>
      </c>
      <c r="CD55" s="4">
        <v>7</v>
      </c>
      <c r="CE55" s="4">
        <v>1</v>
      </c>
      <c r="CG55" s="10"/>
      <c r="CH55" s="11"/>
      <c r="CI55" s="4"/>
      <c r="CJ55" s="4"/>
      <c r="CN55" s="10"/>
      <c r="CO55" s="11"/>
      <c r="CP55" s="4"/>
      <c r="CQ55" s="4"/>
    </row>
    <row r="56" spans="1:95" ht="18.75" customHeight="1" thickBot="1" x14ac:dyDescent="0.3">
      <c r="A56" s="39"/>
      <c r="B56" s="17"/>
      <c r="C56" s="16" t="str">
        <f>C25</f>
        <v>⑦</v>
      </c>
      <c r="D56" s="40"/>
      <c r="E56" s="18"/>
      <c r="F56" s="17"/>
      <c r="G56" s="17"/>
      <c r="H56" s="17"/>
      <c r="I56" s="17"/>
      <c r="J56" s="19"/>
      <c r="K56" s="39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>
        <f t="shared" ca="1" si="25"/>
        <v>0.84015103803521729</v>
      </c>
      <c r="CA56" s="11">
        <f t="shared" ca="1" si="26"/>
        <v>10</v>
      </c>
      <c r="CB56" s="4"/>
      <c r="CC56" s="4">
        <v>56</v>
      </c>
      <c r="CD56" s="4">
        <v>7</v>
      </c>
      <c r="CE56" s="4">
        <v>2</v>
      </c>
      <c r="CG56" s="10"/>
      <c r="CH56" s="11"/>
      <c r="CI56" s="4"/>
      <c r="CJ56" s="4"/>
      <c r="CN56" s="10"/>
      <c r="CO56" s="11"/>
      <c r="CP56" s="4"/>
      <c r="CQ56" s="4"/>
    </row>
    <row r="57" spans="1:95" ht="45.95" customHeight="1" thickBot="1" x14ac:dyDescent="0.3">
      <c r="A57" s="24"/>
      <c r="B57" s="25"/>
      <c r="C57" s="67" t="str">
        <f t="shared" ref="C57" ca="1" si="51">C26</f>
        <v>6.62＋2.38＝</v>
      </c>
      <c r="D57" s="68"/>
      <c r="E57" s="68"/>
      <c r="F57" s="68"/>
      <c r="G57" s="69">
        <f ca="1">G26</f>
        <v>9</v>
      </c>
      <c r="H57" s="70"/>
      <c r="I57" s="47"/>
      <c r="J57" s="28"/>
      <c r="K57" s="24"/>
      <c r="L57" s="25"/>
      <c r="M57" s="67" t="str">
        <f t="shared" ref="M57" ca="1" si="52">M26</f>
        <v>2.96＋2.04＝</v>
      </c>
      <c r="N57" s="68"/>
      <c r="O57" s="68"/>
      <c r="P57" s="68"/>
      <c r="Q57" s="69">
        <f ca="1">Q26</f>
        <v>5</v>
      </c>
      <c r="R57" s="70"/>
      <c r="S57" s="47"/>
      <c r="T57" s="28"/>
      <c r="BS57" s="10"/>
      <c r="BT57" s="11"/>
      <c r="BU57" s="11"/>
      <c r="BV57" s="4"/>
      <c r="BW57" s="4"/>
      <c r="BX57" s="4"/>
      <c r="BY57" s="4"/>
      <c r="BZ57" s="10">
        <f t="shared" ca="1" si="25"/>
        <v>0.76509091116919237</v>
      </c>
      <c r="CA57" s="11">
        <f t="shared" ca="1" si="26"/>
        <v>16</v>
      </c>
      <c r="CB57" s="4"/>
      <c r="CC57" s="4">
        <v>57</v>
      </c>
      <c r="CD57" s="4">
        <v>7</v>
      </c>
      <c r="CE57" s="4">
        <v>3</v>
      </c>
      <c r="CG57" s="10"/>
      <c r="CH57" s="11"/>
      <c r="CI57" s="4"/>
      <c r="CJ57" s="4"/>
      <c r="CN57" s="10"/>
      <c r="CO57" s="11"/>
      <c r="CP57" s="4"/>
      <c r="CQ57" s="4"/>
    </row>
    <row r="58" spans="1:95" ht="9.9499999999999993" customHeight="1" x14ac:dyDescent="0.25">
      <c r="A58" s="20"/>
      <c r="B58" s="13"/>
      <c r="C58" s="41"/>
      <c r="D58" s="42"/>
      <c r="E58" s="43"/>
      <c r="F58" s="13"/>
      <c r="G58" s="13"/>
      <c r="H58" s="13"/>
      <c r="I58" s="13"/>
      <c r="J58" s="28"/>
      <c r="K58" s="20"/>
      <c r="L58" s="13"/>
      <c r="M58" s="41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>
        <f t="shared" ca="1" si="25"/>
        <v>0.44985714547600142</v>
      </c>
      <c r="CA58" s="11">
        <f t="shared" ca="1" si="26"/>
        <v>41</v>
      </c>
      <c r="CB58" s="4"/>
      <c r="CC58" s="4">
        <v>58</v>
      </c>
      <c r="CD58" s="4">
        <v>7</v>
      </c>
      <c r="CE58" s="4">
        <v>4</v>
      </c>
      <c r="CG58" s="10"/>
      <c r="CH58" s="11"/>
      <c r="CI58" s="4"/>
      <c r="CJ58" s="4"/>
      <c r="CN58" s="10"/>
      <c r="CO58" s="11"/>
      <c r="CP58" s="4"/>
      <c r="CQ58" s="4"/>
    </row>
    <row r="59" spans="1:95" ht="54.95" customHeight="1" x14ac:dyDescent="0.25">
      <c r="A59" s="20"/>
      <c r="B59" s="13"/>
      <c r="C59" s="50"/>
      <c r="D59" s="51">
        <f t="shared" ref="D59:H59" ca="1" si="53">D28</f>
        <v>0</v>
      </c>
      <c r="E59" s="52">
        <f t="shared" ca="1" si="53"/>
        <v>6</v>
      </c>
      <c r="F59" s="52" t="str">
        <f t="shared" ca="1" si="53"/>
        <v>.</v>
      </c>
      <c r="G59" s="53">
        <f t="shared" ca="1" si="53"/>
        <v>6</v>
      </c>
      <c r="H59" s="53">
        <f t="shared" ca="1" si="53"/>
        <v>2</v>
      </c>
      <c r="I59" s="30"/>
      <c r="J59" s="28"/>
      <c r="K59" s="20"/>
      <c r="L59" s="13"/>
      <c r="M59" s="50"/>
      <c r="N59" s="51">
        <f t="shared" ref="N59:R59" ca="1" si="54">N28</f>
        <v>0</v>
      </c>
      <c r="O59" s="52">
        <f t="shared" ca="1" si="54"/>
        <v>2</v>
      </c>
      <c r="P59" s="52" t="str">
        <f t="shared" ca="1" si="54"/>
        <v>.</v>
      </c>
      <c r="Q59" s="53">
        <f t="shared" ca="1" si="54"/>
        <v>9</v>
      </c>
      <c r="R59" s="53">
        <f t="shared" ca="1" si="54"/>
        <v>6</v>
      </c>
      <c r="S59" s="30"/>
      <c r="T59" s="28"/>
      <c r="BS59" s="10"/>
      <c r="BT59" s="11"/>
      <c r="BU59" s="11"/>
      <c r="BV59" s="4"/>
      <c r="BW59" s="4"/>
      <c r="BX59" s="4"/>
      <c r="BY59" s="4"/>
      <c r="BZ59" s="10">
        <f t="shared" ca="1" si="25"/>
        <v>0.25988149536037874</v>
      </c>
      <c r="CA59" s="11">
        <f t="shared" ca="1" si="26"/>
        <v>57</v>
      </c>
      <c r="CB59" s="4"/>
      <c r="CC59" s="4">
        <v>59</v>
      </c>
      <c r="CD59" s="4">
        <v>7</v>
      </c>
      <c r="CE59" s="4">
        <v>5</v>
      </c>
      <c r="CG59" s="10"/>
      <c r="CH59" s="11"/>
      <c r="CI59" s="4"/>
      <c r="CJ59" s="4"/>
      <c r="CN59" s="10"/>
      <c r="CO59" s="11"/>
      <c r="CP59" s="4"/>
      <c r="CQ59" s="4"/>
    </row>
    <row r="60" spans="1:95" ht="54.95" customHeight="1" thickBot="1" x14ac:dyDescent="0.3">
      <c r="A60" s="20"/>
      <c r="B60" s="13"/>
      <c r="C60" s="54" t="str">
        <f t="shared" ref="C60:H61" ca="1" si="55">C29</f>
        <v/>
      </c>
      <c r="D60" s="55" t="str">
        <f t="shared" ca="1" si="55"/>
        <v>＋</v>
      </c>
      <c r="E60" s="56">
        <f t="shared" ca="1" si="55"/>
        <v>2</v>
      </c>
      <c r="F60" s="56" t="str">
        <f t="shared" ca="1" si="55"/>
        <v>.</v>
      </c>
      <c r="G60" s="57">
        <f t="shared" ca="1" si="55"/>
        <v>3</v>
      </c>
      <c r="H60" s="57">
        <f t="shared" ca="1" si="55"/>
        <v>8</v>
      </c>
      <c r="I60" s="30"/>
      <c r="J60" s="28"/>
      <c r="K60" s="20"/>
      <c r="L60" s="13"/>
      <c r="M60" s="54" t="str">
        <f t="shared" ref="M60:R61" ca="1" si="56">M29</f>
        <v/>
      </c>
      <c r="N60" s="55" t="str">
        <f t="shared" ca="1" si="56"/>
        <v>＋</v>
      </c>
      <c r="O60" s="56">
        <f t="shared" ca="1" si="56"/>
        <v>2</v>
      </c>
      <c r="P60" s="56" t="str">
        <f t="shared" ca="1" si="56"/>
        <v>.</v>
      </c>
      <c r="Q60" s="57">
        <f t="shared" ca="1" si="56"/>
        <v>0</v>
      </c>
      <c r="R60" s="57">
        <f t="shared" ca="1" si="56"/>
        <v>4</v>
      </c>
      <c r="S60" s="30"/>
      <c r="T60" s="28"/>
      <c r="BS60" s="10"/>
      <c r="BT60" s="11"/>
      <c r="BU60" s="11"/>
      <c r="BV60" s="4"/>
      <c r="BW60" s="4"/>
      <c r="BX60" s="4"/>
      <c r="BY60" s="4"/>
      <c r="BZ60" s="10">
        <f t="shared" ca="1" si="25"/>
        <v>0.17596023516132264</v>
      </c>
      <c r="CA60" s="11">
        <f t="shared" ca="1" si="26"/>
        <v>66</v>
      </c>
      <c r="CB60" s="4"/>
      <c r="CC60" s="4">
        <v>60</v>
      </c>
      <c r="CD60" s="4">
        <v>7</v>
      </c>
      <c r="CE60" s="4">
        <v>6</v>
      </c>
      <c r="CG60" s="10"/>
      <c r="CH60" s="11"/>
      <c r="CI60" s="4"/>
      <c r="CJ60" s="4"/>
      <c r="CN60" s="10"/>
      <c r="CO60" s="11"/>
      <c r="CP60" s="4"/>
      <c r="CQ60" s="4"/>
    </row>
    <row r="61" spans="1:95" ht="54.95" customHeight="1" x14ac:dyDescent="0.25">
      <c r="A61" s="20"/>
      <c r="B61" s="13"/>
      <c r="C61" s="59"/>
      <c r="D61" s="60">
        <f ca="1">D30</f>
        <v>0</v>
      </c>
      <c r="E61" s="61">
        <f t="shared" ca="1" si="55"/>
        <v>9</v>
      </c>
      <c r="F61" s="61" t="str">
        <f t="shared" si="55"/>
        <v>.</v>
      </c>
      <c r="G61" s="62">
        <f t="shared" ca="1" si="55"/>
        <v>0</v>
      </c>
      <c r="H61" s="63">
        <f t="shared" ca="1" si="55"/>
        <v>0</v>
      </c>
      <c r="I61" s="64"/>
      <c r="J61" s="28"/>
      <c r="K61" s="13"/>
      <c r="L61" s="13"/>
      <c r="M61" s="59"/>
      <c r="N61" s="60">
        <f ca="1">N30</f>
        <v>0</v>
      </c>
      <c r="O61" s="61">
        <f t="shared" ca="1" si="56"/>
        <v>5</v>
      </c>
      <c r="P61" s="61" t="str">
        <f t="shared" si="56"/>
        <v>.</v>
      </c>
      <c r="Q61" s="62">
        <f t="shared" ca="1" si="56"/>
        <v>0</v>
      </c>
      <c r="R61" s="63">
        <f t="shared" ca="1" si="56"/>
        <v>0</v>
      </c>
      <c r="S61" s="64"/>
      <c r="T61" s="28"/>
      <c r="BS61" s="10"/>
      <c r="BT61" s="11"/>
      <c r="BU61" s="11"/>
      <c r="BV61" s="4"/>
      <c r="BW61" s="4"/>
      <c r="BX61" s="4"/>
      <c r="BY61" s="4"/>
      <c r="BZ61" s="10">
        <f t="shared" ca="1" si="25"/>
        <v>0.7091907913308263</v>
      </c>
      <c r="CA61" s="11">
        <f t="shared" ca="1" si="26"/>
        <v>23</v>
      </c>
      <c r="CB61" s="4"/>
      <c r="CC61" s="4">
        <v>61</v>
      </c>
      <c r="CD61" s="4">
        <v>7</v>
      </c>
      <c r="CE61" s="4">
        <v>7</v>
      </c>
      <c r="CG61" s="10"/>
      <c r="CH61" s="11"/>
      <c r="CI61" s="4"/>
      <c r="CJ61" s="4"/>
      <c r="CN61" s="10"/>
      <c r="CO61" s="11"/>
      <c r="CP61" s="4"/>
      <c r="CQ61" s="4"/>
    </row>
    <row r="62" spans="1:95" ht="9.9499999999999993" customHeight="1" x14ac:dyDescent="0.25">
      <c r="A62" s="34"/>
      <c r="B62" s="35"/>
      <c r="C62" s="35"/>
      <c r="D62" s="35"/>
      <c r="E62" s="37"/>
      <c r="F62" s="35"/>
      <c r="G62" s="35"/>
      <c r="H62" s="35"/>
      <c r="I62" s="35"/>
      <c r="J62" s="38"/>
      <c r="K62" s="34"/>
      <c r="L62" s="35"/>
      <c r="M62" s="35"/>
      <c r="N62" s="35"/>
      <c r="O62" s="35"/>
      <c r="P62" s="35"/>
      <c r="Q62" s="35"/>
      <c r="R62" s="35"/>
      <c r="S62" s="35"/>
      <c r="T62" s="38"/>
      <c r="BS62" s="10"/>
      <c r="BT62" s="11"/>
      <c r="BU62" s="11"/>
      <c r="BV62" s="4"/>
      <c r="BW62" s="4"/>
      <c r="BX62" s="4"/>
      <c r="BY62" s="4"/>
      <c r="BZ62" s="10">
        <f t="shared" ca="1" si="25"/>
        <v>0.559711874818417</v>
      </c>
      <c r="CA62" s="11">
        <f t="shared" ca="1" si="26"/>
        <v>35</v>
      </c>
      <c r="CB62" s="4"/>
      <c r="CC62" s="4">
        <v>62</v>
      </c>
      <c r="CD62" s="4">
        <v>7</v>
      </c>
      <c r="CE62" s="4">
        <v>8</v>
      </c>
      <c r="CG62" s="10"/>
      <c r="CH62" s="11"/>
      <c r="CI62" s="4"/>
      <c r="CJ62" s="4"/>
      <c r="CN62" s="10"/>
      <c r="CO62" s="11"/>
      <c r="CP62" s="4"/>
      <c r="CQ62" s="4"/>
    </row>
    <row r="63" spans="1:95" ht="18.75" x14ac:dyDescent="0.25">
      <c r="BS63" s="10"/>
      <c r="BT63" s="11"/>
      <c r="BU63" s="11"/>
      <c r="BV63" s="4"/>
      <c r="BW63" s="4"/>
      <c r="BX63" s="4"/>
      <c r="BY63" s="4"/>
      <c r="BZ63" s="10">
        <f t="shared" ca="1" si="25"/>
        <v>0.65340724384425208</v>
      </c>
      <c r="CA63" s="11">
        <f t="shared" ca="1" si="26"/>
        <v>26</v>
      </c>
      <c r="CC63" s="4">
        <v>63</v>
      </c>
      <c r="CD63" s="4">
        <v>7</v>
      </c>
      <c r="CE63" s="4">
        <v>9</v>
      </c>
      <c r="CG63" s="10"/>
      <c r="CH63" s="11"/>
      <c r="CJ63" s="4"/>
      <c r="CN63" s="10"/>
      <c r="CO63" s="11"/>
      <c r="CQ63" s="4"/>
    </row>
    <row r="64" spans="1:95" ht="18.75" x14ac:dyDescent="0.25">
      <c r="BS64" s="10"/>
      <c r="BT64" s="11"/>
      <c r="BU64" s="11"/>
      <c r="BV64" s="4"/>
      <c r="BW64" s="4"/>
      <c r="BX64" s="4"/>
      <c r="BY64" s="4"/>
      <c r="BZ64" s="10">
        <f t="shared" ca="1" si="25"/>
        <v>0.52915550118870569</v>
      </c>
      <c r="CA64" s="11">
        <f t="shared" ca="1" si="26"/>
        <v>38</v>
      </c>
      <c r="CC64" s="4">
        <v>64</v>
      </c>
      <c r="CD64" s="4">
        <v>8</v>
      </c>
      <c r="CE64" s="4">
        <v>1</v>
      </c>
      <c r="CG64" s="10"/>
      <c r="CH64" s="11"/>
      <c r="CJ64" s="4"/>
      <c r="CN64" s="10"/>
      <c r="CO64" s="11"/>
      <c r="CQ64" s="4"/>
    </row>
    <row r="65" spans="71:95" ht="18.75" x14ac:dyDescent="0.25">
      <c r="BS65" s="10"/>
      <c r="BT65" s="11"/>
      <c r="BU65" s="11"/>
      <c r="BV65" s="4"/>
      <c r="BW65" s="4"/>
      <c r="BX65" s="4"/>
      <c r="BY65" s="4"/>
      <c r="BZ65" s="10">
        <f t="shared" ca="1" si="25"/>
        <v>5.971780739127186E-3</v>
      </c>
      <c r="CA65" s="11">
        <f t="shared" ca="1" si="26"/>
        <v>81</v>
      </c>
      <c r="CC65" s="4">
        <v>65</v>
      </c>
      <c r="CD65" s="4">
        <v>8</v>
      </c>
      <c r="CE65" s="4">
        <v>2</v>
      </c>
      <c r="CG65" s="10"/>
      <c r="CH65" s="11"/>
      <c r="CJ65" s="4"/>
      <c r="CN65" s="10"/>
      <c r="CO65" s="11"/>
      <c r="CQ65" s="4"/>
    </row>
    <row r="66" spans="71:95" ht="18.75" x14ac:dyDescent="0.25">
      <c r="BS66" s="10"/>
      <c r="BT66" s="11"/>
      <c r="BU66" s="11"/>
      <c r="BV66" s="4"/>
      <c r="BW66" s="4"/>
      <c r="BX66" s="4"/>
      <c r="BY66" s="4"/>
      <c r="BZ66" s="10">
        <f t="shared" ref="BZ66:BZ81" ca="1" si="57">RAND()</f>
        <v>0.47460296799850521</v>
      </c>
      <c r="CA66" s="11">
        <f t="shared" ref="CA66:CA81" ca="1" si="58">RANK(BZ66,$BZ$1:$BZ$100,)</f>
        <v>40</v>
      </c>
      <c r="CC66" s="4">
        <v>66</v>
      </c>
      <c r="CD66" s="4">
        <v>8</v>
      </c>
      <c r="CE66" s="4">
        <v>3</v>
      </c>
      <c r="CG66" s="10"/>
      <c r="CH66" s="11"/>
      <c r="CJ66" s="4"/>
      <c r="CN66" s="10"/>
      <c r="CO66" s="11"/>
      <c r="CQ66" s="4"/>
    </row>
    <row r="67" spans="71:95" ht="18.75" x14ac:dyDescent="0.25">
      <c r="BS67" s="10"/>
      <c r="BT67" s="11"/>
      <c r="BU67" s="11"/>
      <c r="BV67" s="4"/>
      <c r="BW67" s="4"/>
      <c r="BX67" s="4"/>
      <c r="BY67" s="4"/>
      <c r="BZ67" s="10">
        <f t="shared" ca="1" si="57"/>
        <v>0.2503894315636136</v>
      </c>
      <c r="CA67" s="11">
        <f t="shared" ca="1" si="58"/>
        <v>58</v>
      </c>
      <c r="CC67" s="4">
        <v>67</v>
      </c>
      <c r="CD67" s="4">
        <v>8</v>
      </c>
      <c r="CE67" s="4">
        <v>4</v>
      </c>
      <c r="CG67" s="10"/>
      <c r="CH67" s="11"/>
      <c r="CJ67" s="4"/>
      <c r="CN67" s="10"/>
      <c r="CO67" s="11"/>
      <c r="CQ67" s="4"/>
    </row>
    <row r="68" spans="71:95" ht="18.75" x14ac:dyDescent="0.25">
      <c r="BS68" s="10"/>
      <c r="BT68" s="11"/>
      <c r="BU68" s="11"/>
      <c r="BV68" s="4"/>
      <c r="BW68" s="4"/>
      <c r="BX68" s="4"/>
      <c r="BY68" s="4"/>
      <c r="BZ68" s="10">
        <f t="shared" ca="1" si="57"/>
        <v>0.15069541369900952</v>
      </c>
      <c r="CA68" s="11">
        <f t="shared" ca="1" si="58"/>
        <v>70</v>
      </c>
      <c r="CC68" s="4">
        <v>68</v>
      </c>
      <c r="CD68" s="4">
        <v>8</v>
      </c>
      <c r="CE68" s="4">
        <v>5</v>
      </c>
      <c r="CG68" s="10"/>
      <c r="CH68" s="11"/>
      <c r="CJ68" s="4"/>
      <c r="CN68" s="10"/>
      <c r="CO68" s="11"/>
      <c r="CQ68" s="4"/>
    </row>
    <row r="69" spans="71:95" ht="18.75" x14ac:dyDescent="0.25">
      <c r="BS69" s="10"/>
      <c r="BT69" s="11"/>
      <c r="BU69" s="11"/>
      <c r="BV69" s="4"/>
      <c r="BW69" s="4"/>
      <c r="BX69" s="4"/>
      <c r="BY69" s="4"/>
      <c r="BZ69" s="10">
        <f t="shared" ca="1" si="57"/>
        <v>0.93263091198243375</v>
      </c>
      <c r="CA69" s="11">
        <f t="shared" ca="1" si="58"/>
        <v>4</v>
      </c>
      <c r="CC69" s="4">
        <v>69</v>
      </c>
      <c r="CD69" s="4">
        <v>8</v>
      </c>
      <c r="CE69" s="4">
        <v>6</v>
      </c>
      <c r="CG69" s="10"/>
      <c r="CH69" s="11"/>
      <c r="CJ69" s="4"/>
      <c r="CN69" s="10"/>
      <c r="CO69" s="11"/>
      <c r="CQ69" s="4"/>
    </row>
    <row r="70" spans="71:95" ht="18.75" x14ac:dyDescent="0.25">
      <c r="BS70" s="10"/>
      <c r="BT70" s="11"/>
      <c r="BU70" s="11"/>
      <c r="BV70" s="4"/>
      <c r="BW70" s="4"/>
      <c r="BX70" s="4"/>
      <c r="BY70" s="4"/>
      <c r="BZ70" s="10">
        <f t="shared" ca="1" si="57"/>
        <v>0.16641820425422338</v>
      </c>
      <c r="CA70" s="11">
        <f t="shared" ca="1" si="58"/>
        <v>67</v>
      </c>
      <c r="CC70" s="4">
        <v>70</v>
      </c>
      <c r="CD70" s="4">
        <v>8</v>
      </c>
      <c r="CE70" s="4">
        <v>7</v>
      </c>
      <c r="CG70" s="10"/>
      <c r="CH70" s="11"/>
      <c r="CJ70" s="4"/>
      <c r="CN70" s="10"/>
      <c r="CO70" s="11"/>
      <c r="CQ70" s="4"/>
    </row>
    <row r="71" spans="71:95" ht="18.75" x14ac:dyDescent="0.25">
      <c r="BS71" s="10"/>
      <c r="BT71" s="11"/>
      <c r="BU71" s="11"/>
      <c r="BV71" s="4"/>
      <c r="BW71" s="4"/>
      <c r="BX71" s="4"/>
      <c r="BY71" s="4"/>
      <c r="BZ71" s="10">
        <f t="shared" ca="1" si="57"/>
        <v>3.8496952998275713E-2</v>
      </c>
      <c r="CA71" s="11">
        <f t="shared" ca="1" si="58"/>
        <v>78</v>
      </c>
      <c r="CC71" s="4">
        <v>71</v>
      </c>
      <c r="CD71" s="4">
        <v>8</v>
      </c>
      <c r="CE71" s="4">
        <v>8</v>
      </c>
      <c r="CG71" s="10"/>
      <c r="CH71" s="11"/>
      <c r="CJ71" s="4"/>
      <c r="CN71" s="10"/>
      <c r="CO71" s="11"/>
      <c r="CQ71" s="4"/>
    </row>
    <row r="72" spans="71:95" ht="18.75" x14ac:dyDescent="0.25">
      <c r="BS72" s="10"/>
      <c r="BT72" s="11"/>
      <c r="BU72" s="11"/>
      <c r="BV72" s="4"/>
      <c r="BW72" s="4"/>
      <c r="BX72" s="4"/>
      <c r="BY72" s="4"/>
      <c r="BZ72" s="10">
        <f t="shared" ca="1" si="57"/>
        <v>0.9077028106441879</v>
      </c>
      <c r="CA72" s="11">
        <f t="shared" ca="1" si="58"/>
        <v>7</v>
      </c>
      <c r="CC72" s="4">
        <v>72</v>
      </c>
      <c r="CD72" s="4">
        <v>8</v>
      </c>
      <c r="CE72" s="4">
        <v>9</v>
      </c>
      <c r="CG72" s="10"/>
      <c r="CH72" s="11"/>
      <c r="CJ72" s="4"/>
      <c r="CN72" s="10"/>
      <c r="CO72" s="11"/>
      <c r="CQ72" s="4"/>
    </row>
    <row r="73" spans="71:95" ht="18.75" x14ac:dyDescent="0.25">
      <c r="BS73" s="10"/>
      <c r="BT73" s="11"/>
      <c r="BU73" s="11"/>
      <c r="BV73" s="4"/>
      <c r="BW73" s="4"/>
      <c r="BX73" s="4"/>
      <c r="BY73" s="4"/>
      <c r="BZ73" s="10">
        <f t="shared" ca="1" si="57"/>
        <v>0.63937579647526177</v>
      </c>
      <c r="CA73" s="11">
        <f t="shared" ca="1" si="58"/>
        <v>28</v>
      </c>
      <c r="CC73" s="4">
        <v>73</v>
      </c>
      <c r="CD73" s="4">
        <v>9</v>
      </c>
      <c r="CE73" s="4">
        <v>1</v>
      </c>
      <c r="CG73" s="10"/>
      <c r="CH73" s="11"/>
      <c r="CJ73" s="4"/>
      <c r="CN73" s="10"/>
      <c r="CO73" s="11"/>
      <c r="CQ73" s="4"/>
    </row>
    <row r="74" spans="71:95" ht="18.75" x14ac:dyDescent="0.25">
      <c r="BS74" s="10"/>
      <c r="BT74" s="11"/>
      <c r="BU74" s="11"/>
      <c r="BV74" s="4"/>
      <c r="BW74" s="4"/>
      <c r="BX74" s="4"/>
      <c r="BY74" s="4"/>
      <c r="BZ74" s="10">
        <f t="shared" ca="1" si="57"/>
        <v>0.63857056965531556</v>
      </c>
      <c r="CA74" s="11">
        <f t="shared" ca="1" si="58"/>
        <v>29</v>
      </c>
      <c r="CC74" s="4">
        <v>74</v>
      </c>
      <c r="CD74" s="4">
        <v>9</v>
      </c>
      <c r="CE74" s="4">
        <v>2</v>
      </c>
      <c r="CG74" s="10"/>
      <c r="CH74" s="11"/>
      <c r="CJ74" s="4"/>
      <c r="CN74" s="10"/>
      <c r="CO74" s="11"/>
      <c r="CQ74" s="4"/>
    </row>
    <row r="75" spans="71:95" ht="18.75" x14ac:dyDescent="0.25">
      <c r="BS75" s="10"/>
      <c r="BT75" s="11"/>
      <c r="BU75" s="11"/>
      <c r="BV75" s="4"/>
      <c r="BW75" s="4"/>
      <c r="BX75" s="4"/>
      <c r="BY75" s="4"/>
      <c r="BZ75" s="10">
        <f t="shared" ca="1" si="57"/>
        <v>0.52959940134697636</v>
      </c>
      <c r="CA75" s="11">
        <f t="shared" ca="1" si="58"/>
        <v>37</v>
      </c>
      <c r="CC75" s="4">
        <v>75</v>
      </c>
      <c r="CD75" s="4">
        <v>9</v>
      </c>
      <c r="CE75" s="4">
        <v>3</v>
      </c>
      <c r="CG75" s="10"/>
      <c r="CH75" s="11"/>
      <c r="CJ75" s="4"/>
      <c r="CN75" s="10"/>
      <c r="CO75" s="11"/>
      <c r="CQ75" s="4"/>
    </row>
    <row r="76" spans="71:95" ht="18.75" x14ac:dyDescent="0.25">
      <c r="BS76" s="10"/>
      <c r="BT76" s="11"/>
      <c r="BU76" s="11"/>
      <c r="BV76" s="4"/>
      <c r="BW76" s="4"/>
      <c r="BX76" s="4"/>
      <c r="BY76" s="4"/>
      <c r="BZ76" s="10">
        <f t="shared" ca="1" si="57"/>
        <v>0.76212431038333395</v>
      </c>
      <c r="CA76" s="11">
        <f t="shared" ca="1" si="58"/>
        <v>17</v>
      </c>
      <c r="CC76" s="4">
        <v>76</v>
      </c>
      <c r="CD76" s="4">
        <v>9</v>
      </c>
      <c r="CE76" s="4">
        <v>4</v>
      </c>
      <c r="CG76" s="10"/>
      <c r="CH76" s="11"/>
      <c r="CJ76" s="4"/>
      <c r="CN76" s="10"/>
      <c r="CO76" s="11"/>
      <c r="CQ76" s="4"/>
    </row>
    <row r="77" spans="71:95" ht="18.75" x14ac:dyDescent="0.25">
      <c r="BS77" s="10"/>
      <c r="BT77" s="11"/>
      <c r="BU77" s="11"/>
      <c r="BV77" s="4"/>
      <c r="BW77" s="4"/>
      <c r="BX77" s="4"/>
      <c r="BY77" s="4"/>
      <c r="BZ77" s="10">
        <f t="shared" ca="1" si="57"/>
        <v>0.13340296897904402</v>
      </c>
      <c r="CA77" s="11">
        <f t="shared" ca="1" si="58"/>
        <v>72</v>
      </c>
      <c r="CC77" s="4">
        <v>77</v>
      </c>
      <c r="CD77" s="4">
        <v>9</v>
      </c>
      <c r="CE77" s="4">
        <v>5</v>
      </c>
      <c r="CG77" s="10"/>
      <c r="CH77" s="11"/>
      <c r="CJ77" s="4"/>
      <c r="CN77" s="10"/>
      <c r="CO77" s="11"/>
      <c r="CQ77" s="4"/>
    </row>
    <row r="78" spans="71:95" ht="18.75" x14ac:dyDescent="0.25">
      <c r="BS78" s="10"/>
      <c r="BT78" s="11"/>
      <c r="BU78" s="11"/>
      <c r="BV78" s="4"/>
      <c r="BW78" s="4"/>
      <c r="BX78" s="4"/>
      <c r="BY78" s="4"/>
      <c r="BZ78" s="10">
        <f t="shared" ca="1" si="57"/>
        <v>0.44835447820511687</v>
      </c>
      <c r="CA78" s="11">
        <f t="shared" ca="1" si="58"/>
        <v>42</v>
      </c>
      <c r="CC78" s="4">
        <v>78</v>
      </c>
      <c r="CD78" s="4">
        <v>9</v>
      </c>
      <c r="CE78" s="4">
        <v>6</v>
      </c>
      <c r="CG78" s="10"/>
      <c r="CH78" s="11"/>
      <c r="CJ78" s="4"/>
      <c r="CN78" s="10"/>
      <c r="CO78" s="11"/>
      <c r="CQ78" s="4"/>
    </row>
    <row r="79" spans="71:95" ht="18.75" x14ac:dyDescent="0.25">
      <c r="BS79" s="10"/>
      <c r="BT79" s="11"/>
      <c r="BU79" s="11"/>
      <c r="BV79" s="4"/>
      <c r="BW79" s="4"/>
      <c r="BX79" s="4"/>
      <c r="BY79" s="4"/>
      <c r="BZ79" s="10">
        <f t="shared" ca="1" si="57"/>
        <v>0.36662382478789535</v>
      </c>
      <c r="CA79" s="11">
        <f t="shared" ca="1" si="58"/>
        <v>49</v>
      </c>
      <c r="CC79" s="4">
        <v>79</v>
      </c>
      <c r="CD79" s="4">
        <v>9</v>
      </c>
      <c r="CE79" s="4">
        <v>7</v>
      </c>
      <c r="CG79" s="10"/>
      <c r="CH79" s="11"/>
      <c r="CJ79" s="4"/>
      <c r="CN79" s="10"/>
      <c r="CO79" s="11"/>
      <c r="CQ79" s="4"/>
    </row>
    <row r="80" spans="71:95" ht="18.75" x14ac:dyDescent="0.25">
      <c r="BS80" s="10"/>
      <c r="BT80" s="11"/>
      <c r="BU80" s="11"/>
      <c r="BV80" s="4"/>
      <c r="BW80" s="4"/>
      <c r="BX80" s="4"/>
      <c r="BY80" s="4"/>
      <c r="BZ80" s="10">
        <f t="shared" ca="1" si="57"/>
        <v>9.4866079651314994E-2</v>
      </c>
      <c r="CA80" s="11">
        <f t="shared" ca="1" si="58"/>
        <v>75</v>
      </c>
      <c r="CC80" s="4">
        <v>80</v>
      </c>
      <c r="CD80" s="4">
        <v>9</v>
      </c>
      <c r="CE80" s="4">
        <v>8</v>
      </c>
      <c r="CG80" s="10"/>
      <c r="CH80" s="11"/>
      <c r="CJ80" s="4"/>
      <c r="CN80" s="10"/>
      <c r="CO80" s="11"/>
      <c r="CQ80" s="4"/>
    </row>
    <row r="81" spans="71:95" ht="18.75" x14ac:dyDescent="0.25">
      <c r="BS81" s="10"/>
      <c r="BT81" s="11"/>
      <c r="BU81" s="11"/>
      <c r="BV81" s="4"/>
      <c r="BW81" s="4"/>
      <c r="BX81" s="4"/>
      <c r="BY81" s="4"/>
      <c r="BZ81" s="10">
        <f t="shared" ca="1" si="57"/>
        <v>0.19548237817919834</v>
      </c>
      <c r="CA81" s="11">
        <f t="shared" ca="1" si="58"/>
        <v>63</v>
      </c>
      <c r="CC81" s="4">
        <v>81</v>
      </c>
      <c r="CD81" s="4">
        <v>9</v>
      </c>
      <c r="CE81" s="4">
        <v>9</v>
      </c>
      <c r="CG81" s="10"/>
      <c r="CH81" s="11"/>
      <c r="CJ81" s="4"/>
      <c r="CN81" s="10"/>
      <c r="CO81" s="11"/>
      <c r="CQ81" s="4"/>
    </row>
    <row r="82" spans="71:95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G82" s="10"/>
      <c r="CH82" s="11"/>
      <c r="CJ82" s="4"/>
      <c r="CN82" s="10"/>
      <c r="CO82" s="11"/>
      <c r="CQ82" s="4"/>
    </row>
    <row r="83" spans="71:95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G83" s="10"/>
      <c r="CH83" s="11"/>
      <c r="CJ83" s="4"/>
      <c r="CN83" s="10"/>
      <c r="CO83" s="11"/>
      <c r="CQ83" s="4"/>
    </row>
    <row r="84" spans="71:95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G84" s="10"/>
      <c r="CH84" s="11"/>
      <c r="CJ84" s="4"/>
      <c r="CN84" s="10"/>
      <c r="CO84" s="11"/>
      <c r="CQ84" s="4"/>
    </row>
    <row r="85" spans="71:95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G85" s="10"/>
      <c r="CH85" s="11"/>
      <c r="CJ85" s="4"/>
      <c r="CN85" s="10"/>
      <c r="CO85" s="11"/>
      <c r="CQ85" s="4"/>
    </row>
    <row r="86" spans="71:95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G86" s="10"/>
      <c r="CH86" s="11"/>
      <c r="CJ86" s="4"/>
      <c r="CN86" s="10"/>
      <c r="CO86" s="11"/>
      <c r="CQ86" s="4"/>
    </row>
    <row r="87" spans="71:95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G87" s="10"/>
      <c r="CH87" s="11"/>
      <c r="CJ87" s="4"/>
      <c r="CN87" s="10"/>
      <c r="CO87" s="11"/>
      <c r="CQ87" s="4"/>
    </row>
    <row r="88" spans="71:95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G88" s="10"/>
      <c r="CH88" s="11"/>
      <c r="CJ88" s="4"/>
      <c r="CN88" s="10"/>
      <c r="CO88" s="11"/>
      <c r="CQ88" s="4"/>
    </row>
    <row r="89" spans="71:95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G89" s="10"/>
      <c r="CH89" s="11"/>
      <c r="CJ89" s="4"/>
      <c r="CN89" s="10"/>
      <c r="CO89" s="11"/>
      <c r="CQ89" s="4"/>
    </row>
    <row r="90" spans="71:95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G90" s="10"/>
      <c r="CH90" s="11"/>
      <c r="CJ90" s="4"/>
      <c r="CN90" s="10"/>
      <c r="CO90" s="11"/>
      <c r="CQ90" s="4"/>
    </row>
    <row r="91" spans="71:95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G91" s="10"/>
      <c r="CH91" s="11"/>
      <c r="CJ91" s="4"/>
      <c r="CN91" s="10"/>
      <c r="CO91" s="11"/>
      <c r="CQ91" s="4"/>
    </row>
    <row r="92" spans="71:95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G92" s="10"/>
      <c r="CH92" s="11"/>
      <c r="CJ92" s="4"/>
      <c r="CN92" s="10"/>
      <c r="CO92" s="11"/>
      <c r="CQ92" s="4"/>
    </row>
    <row r="93" spans="71:95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G93" s="10"/>
      <c r="CH93" s="11"/>
      <c r="CJ93" s="4"/>
      <c r="CN93" s="10"/>
      <c r="CO93" s="11"/>
      <c r="CQ93" s="4"/>
    </row>
    <row r="94" spans="71:95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G94" s="10"/>
      <c r="CH94" s="11"/>
      <c r="CJ94" s="4"/>
      <c r="CN94" s="10"/>
      <c r="CO94" s="11"/>
      <c r="CQ94" s="4"/>
    </row>
    <row r="95" spans="71:95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G95" s="10"/>
      <c r="CH95" s="11"/>
      <c r="CJ95" s="4"/>
      <c r="CN95" s="10"/>
      <c r="CO95" s="11"/>
      <c r="CQ95" s="4"/>
    </row>
    <row r="96" spans="71:95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G96" s="10"/>
      <c r="CH96" s="11"/>
      <c r="CJ96" s="4"/>
      <c r="CN96" s="10"/>
      <c r="CO96" s="11"/>
      <c r="CQ96" s="4"/>
    </row>
    <row r="97" spans="71:95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G97" s="10"/>
      <c r="CH97" s="11"/>
      <c r="CJ97" s="4"/>
      <c r="CN97" s="10"/>
      <c r="CO97" s="11"/>
      <c r="CQ97" s="4"/>
    </row>
    <row r="98" spans="71:95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G98" s="10"/>
      <c r="CH98" s="11"/>
      <c r="CJ98" s="4"/>
      <c r="CN98" s="10"/>
      <c r="CO98" s="11"/>
      <c r="CQ98" s="4"/>
    </row>
    <row r="99" spans="71:95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G99" s="10"/>
      <c r="CH99" s="11"/>
      <c r="CJ99" s="4"/>
      <c r="CN99" s="10"/>
      <c r="CO99" s="11"/>
      <c r="CQ99" s="4"/>
    </row>
    <row r="100" spans="71:95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N100" s="10"/>
      <c r="CO100" s="11"/>
      <c r="CQ100" s="4"/>
    </row>
  </sheetData>
  <sheetProtection algorithmName="SHA-512" hashValue="iTbH5kpnjBtMrZ4Wmv0HMuw9NAmE7T69aC2tS9ul7Bdw3u/SBpmHDr5QJGZbOtuSvUfePrtCEDlaEul1eE9r6g==" saltValue="TDCgzRCqQk11t+kA4EzkxQ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573" priority="143">
      <formula>$AF15="NO"</formula>
    </cfRule>
  </conditionalFormatting>
  <conditionalFormatting sqref="S7">
    <cfRule type="expression" dxfId="572" priority="142">
      <formula>S7=0</formula>
    </cfRule>
  </conditionalFormatting>
  <conditionalFormatting sqref="S8">
    <cfRule type="expression" dxfId="571" priority="141">
      <formula>S8=0</formula>
    </cfRule>
  </conditionalFormatting>
  <conditionalFormatting sqref="S14">
    <cfRule type="expression" dxfId="570" priority="140">
      <formula>S14=0</formula>
    </cfRule>
  </conditionalFormatting>
  <conditionalFormatting sqref="S15">
    <cfRule type="expression" dxfId="569" priority="139">
      <formula>S15=0</formula>
    </cfRule>
  </conditionalFormatting>
  <conditionalFormatting sqref="S21">
    <cfRule type="expression" dxfId="568" priority="138">
      <formula>S21=0</formula>
    </cfRule>
  </conditionalFormatting>
  <conditionalFormatting sqref="S22">
    <cfRule type="expression" dxfId="567" priority="137">
      <formula>S22=0</formula>
    </cfRule>
  </conditionalFormatting>
  <conditionalFormatting sqref="S28">
    <cfRule type="expression" dxfId="566" priority="136">
      <formula>S28=0</formula>
    </cfRule>
  </conditionalFormatting>
  <conditionalFormatting sqref="S29">
    <cfRule type="expression" dxfId="565" priority="135">
      <formula>S29=0</formula>
    </cfRule>
  </conditionalFormatting>
  <conditionalFormatting sqref="D38">
    <cfRule type="expression" dxfId="564" priority="134">
      <formula>D38=0</formula>
    </cfRule>
  </conditionalFormatting>
  <conditionalFormatting sqref="D39">
    <cfRule type="expression" dxfId="563" priority="133">
      <formula>D39=0</formula>
    </cfRule>
  </conditionalFormatting>
  <conditionalFormatting sqref="D40">
    <cfRule type="expression" dxfId="562" priority="132">
      <formula>D40=0</formula>
    </cfRule>
  </conditionalFormatting>
  <conditionalFormatting sqref="C39">
    <cfRule type="expression" dxfId="561" priority="131">
      <formula>C39=""</formula>
    </cfRule>
  </conditionalFormatting>
  <conditionalFormatting sqref="H38:I38">
    <cfRule type="expression" dxfId="560" priority="130">
      <formula>H38=0</formula>
    </cfRule>
  </conditionalFormatting>
  <conditionalFormatting sqref="H39:I39">
    <cfRule type="expression" dxfId="559" priority="129">
      <formula>H39=0</formula>
    </cfRule>
  </conditionalFormatting>
  <conditionalFormatting sqref="G38">
    <cfRule type="expression" dxfId="558" priority="128">
      <formula>AND(G38=0,H38=0)</formula>
    </cfRule>
  </conditionalFormatting>
  <conditionalFormatting sqref="G39">
    <cfRule type="expression" dxfId="557" priority="127">
      <formula>AND(G39=0,H39=0)</formula>
    </cfRule>
  </conditionalFormatting>
  <conditionalFormatting sqref="N38">
    <cfRule type="expression" dxfId="556" priority="126">
      <formula>N38=0</formula>
    </cfRule>
  </conditionalFormatting>
  <conditionalFormatting sqref="N39">
    <cfRule type="expression" dxfId="555" priority="125">
      <formula>N39=0</formula>
    </cfRule>
  </conditionalFormatting>
  <conditionalFormatting sqref="N40">
    <cfRule type="expression" dxfId="554" priority="124">
      <formula>N40=0</formula>
    </cfRule>
  </conditionalFormatting>
  <conditionalFormatting sqref="M39">
    <cfRule type="expression" dxfId="553" priority="123">
      <formula>M39=""</formula>
    </cfRule>
  </conditionalFormatting>
  <conditionalFormatting sqref="R38:S38">
    <cfRule type="expression" dxfId="552" priority="122">
      <formula>R38=0</formula>
    </cfRule>
  </conditionalFormatting>
  <conditionalFormatting sqref="R39:S39">
    <cfRule type="expression" dxfId="551" priority="121">
      <formula>R39=0</formula>
    </cfRule>
  </conditionalFormatting>
  <conditionalFormatting sqref="Q38">
    <cfRule type="expression" dxfId="550" priority="120">
      <formula>AND(Q38=0,R38=0)</formula>
    </cfRule>
  </conditionalFormatting>
  <conditionalFormatting sqref="Q39">
    <cfRule type="expression" dxfId="549" priority="119">
      <formula>AND(Q39=0,R39=0)</formula>
    </cfRule>
  </conditionalFormatting>
  <conditionalFormatting sqref="D45">
    <cfRule type="expression" dxfId="548" priority="118">
      <formula>D45=0</formula>
    </cfRule>
  </conditionalFormatting>
  <conditionalFormatting sqref="D46">
    <cfRule type="expression" dxfId="547" priority="117">
      <formula>D46=0</formula>
    </cfRule>
  </conditionalFormatting>
  <conditionalFormatting sqref="D47">
    <cfRule type="expression" dxfId="546" priority="116">
      <formula>D47=0</formula>
    </cfRule>
  </conditionalFormatting>
  <conditionalFormatting sqref="C46">
    <cfRule type="expression" dxfId="545" priority="115">
      <formula>C46=""</formula>
    </cfRule>
  </conditionalFormatting>
  <conditionalFormatting sqref="H45:I45">
    <cfRule type="expression" dxfId="544" priority="114">
      <formula>H45=0</formula>
    </cfRule>
  </conditionalFormatting>
  <conditionalFormatting sqref="H46:I46">
    <cfRule type="expression" dxfId="543" priority="113">
      <formula>H46=0</formula>
    </cfRule>
  </conditionalFormatting>
  <conditionalFormatting sqref="G45">
    <cfRule type="expression" dxfId="542" priority="112">
      <formula>AND(G45=0,H45=0)</formula>
    </cfRule>
  </conditionalFormatting>
  <conditionalFormatting sqref="G46">
    <cfRule type="expression" dxfId="541" priority="111">
      <formula>AND(G46=0,H46=0)</formula>
    </cfRule>
  </conditionalFormatting>
  <conditionalFormatting sqref="N45">
    <cfRule type="expression" dxfId="540" priority="110">
      <formula>N45=0</formula>
    </cfRule>
  </conditionalFormatting>
  <conditionalFormatting sqref="N46">
    <cfRule type="expression" dxfId="539" priority="109">
      <formula>N46=0</formula>
    </cfRule>
  </conditionalFormatting>
  <conditionalFormatting sqref="N47">
    <cfRule type="expression" dxfId="538" priority="108">
      <formula>N47=0</formula>
    </cfRule>
  </conditionalFormatting>
  <conditionalFormatting sqref="M46">
    <cfRule type="expression" dxfId="537" priority="107">
      <formula>M46=""</formula>
    </cfRule>
  </conditionalFormatting>
  <conditionalFormatting sqref="R45:S45">
    <cfRule type="expression" dxfId="536" priority="106">
      <formula>R45=0</formula>
    </cfRule>
  </conditionalFormatting>
  <conditionalFormatting sqref="R46:S46">
    <cfRule type="expression" dxfId="535" priority="105">
      <formula>R46=0</formula>
    </cfRule>
  </conditionalFormatting>
  <conditionalFormatting sqref="Q45">
    <cfRule type="expression" dxfId="534" priority="104">
      <formula>AND(Q45=0,R45=0)</formula>
    </cfRule>
  </conditionalFormatting>
  <conditionalFormatting sqref="Q46">
    <cfRule type="expression" dxfId="533" priority="103">
      <formula>AND(Q46=0,R46=0)</formula>
    </cfRule>
  </conditionalFormatting>
  <conditionalFormatting sqref="D52">
    <cfRule type="expression" dxfId="532" priority="102">
      <formula>D52=0</formula>
    </cfRule>
  </conditionalFormatting>
  <conditionalFormatting sqref="D53">
    <cfRule type="expression" dxfId="531" priority="101">
      <formula>D53=0</formula>
    </cfRule>
  </conditionalFormatting>
  <conditionalFormatting sqref="D54">
    <cfRule type="expression" dxfId="530" priority="100">
      <formula>D54=0</formula>
    </cfRule>
  </conditionalFormatting>
  <conditionalFormatting sqref="C53">
    <cfRule type="expression" dxfId="529" priority="99">
      <formula>C53=""</formula>
    </cfRule>
  </conditionalFormatting>
  <conditionalFormatting sqref="H52:I52">
    <cfRule type="expression" dxfId="528" priority="98">
      <formula>H52=0</formula>
    </cfRule>
  </conditionalFormatting>
  <conditionalFormatting sqref="H53:I53">
    <cfRule type="expression" dxfId="527" priority="97">
      <formula>H53=0</formula>
    </cfRule>
  </conditionalFormatting>
  <conditionalFormatting sqref="G52">
    <cfRule type="expression" dxfId="526" priority="96">
      <formula>AND(G52=0,H52=0)</formula>
    </cfRule>
  </conditionalFormatting>
  <conditionalFormatting sqref="G53">
    <cfRule type="expression" dxfId="525" priority="95">
      <formula>AND(G53=0,H53=0)</formula>
    </cfRule>
  </conditionalFormatting>
  <conditionalFormatting sqref="N52">
    <cfRule type="expression" dxfId="524" priority="94">
      <formula>N52=0</formula>
    </cfRule>
  </conditionalFormatting>
  <conditionalFormatting sqref="N53">
    <cfRule type="expression" dxfId="523" priority="93">
      <formula>N53=0</formula>
    </cfRule>
  </conditionalFormatting>
  <conditionalFormatting sqref="N54">
    <cfRule type="expression" dxfId="522" priority="92">
      <formula>N54=0</formula>
    </cfRule>
  </conditionalFormatting>
  <conditionalFormatting sqref="M53">
    <cfRule type="expression" dxfId="521" priority="91">
      <formula>M53=""</formula>
    </cfRule>
  </conditionalFormatting>
  <conditionalFormatting sqref="R52:S52">
    <cfRule type="expression" dxfId="520" priority="90">
      <formula>R52=0</formula>
    </cfRule>
  </conditionalFormatting>
  <conditionalFormatting sqref="R53:S53">
    <cfRule type="expression" dxfId="519" priority="89">
      <formula>R53=0</formula>
    </cfRule>
  </conditionalFormatting>
  <conditionalFormatting sqref="Q52">
    <cfRule type="expression" dxfId="518" priority="88">
      <formula>AND(Q52=0,R52=0)</formula>
    </cfRule>
  </conditionalFormatting>
  <conditionalFormatting sqref="Q53">
    <cfRule type="expression" dxfId="517" priority="87">
      <formula>AND(Q53=0,R53=0)</formula>
    </cfRule>
  </conditionalFormatting>
  <conditionalFormatting sqref="D59">
    <cfRule type="expression" dxfId="516" priority="86">
      <formula>D59=0</formula>
    </cfRule>
  </conditionalFormatting>
  <conditionalFormatting sqref="D60">
    <cfRule type="expression" dxfId="515" priority="85">
      <formula>D60=0</formula>
    </cfRule>
  </conditionalFormatting>
  <conditionalFormatting sqref="D61">
    <cfRule type="expression" dxfId="514" priority="84">
      <formula>D61=0</formula>
    </cfRule>
  </conditionalFormatting>
  <conditionalFormatting sqref="C60">
    <cfRule type="expression" dxfId="513" priority="83">
      <formula>C60=""</formula>
    </cfRule>
  </conditionalFormatting>
  <conditionalFormatting sqref="H59:I59">
    <cfRule type="expression" dxfId="512" priority="82">
      <formula>H59=0</formula>
    </cfRule>
  </conditionalFormatting>
  <conditionalFormatting sqref="H60:I60">
    <cfRule type="expression" dxfId="511" priority="81">
      <formula>H60=0</formula>
    </cfRule>
  </conditionalFormatting>
  <conditionalFormatting sqref="G59">
    <cfRule type="expression" dxfId="510" priority="80">
      <formula>AND(G59=0,H59=0)</formula>
    </cfRule>
  </conditionalFormatting>
  <conditionalFormatting sqref="G60">
    <cfRule type="expression" dxfId="509" priority="79">
      <formula>AND(G60=0,H60=0)</formula>
    </cfRule>
  </conditionalFormatting>
  <conditionalFormatting sqref="N59">
    <cfRule type="expression" dxfId="508" priority="78">
      <formula>N59=0</formula>
    </cfRule>
  </conditionalFormatting>
  <conditionalFormatting sqref="N60">
    <cfRule type="expression" dxfId="507" priority="77">
      <formula>N60=0</formula>
    </cfRule>
  </conditionalFormatting>
  <conditionalFormatting sqref="N61">
    <cfRule type="expression" dxfId="506" priority="76">
      <formula>N61=0</formula>
    </cfRule>
  </conditionalFormatting>
  <conditionalFormatting sqref="M60">
    <cfRule type="expression" dxfId="505" priority="75">
      <formula>M60=""</formula>
    </cfRule>
  </conditionalFormatting>
  <conditionalFormatting sqref="R59:S59">
    <cfRule type="expression" dxfId="504" priority="74">
      <formula>R59=0</formula>
    </cfRule>
  </conditionalFormatting>
  <conditionalFormatting sqref="R60:S60">
    <cfRule type="expression" dxfId="503" priority="73">
      <formula>R60=0</formula>
    </cfRule>
  </conditionalFormatting>
  <conditionalFormatting sqref="Q59">
    <cfRule type="expression" dxfId="502" priority="72">
      <formula>AND(Q59=0,R59=0)</formula>
    </cfRule>
  </conditionalFormatting>
  <conditionalFormatting sqref="Q60">
    <cfRule type="expression" dxfId="501" priority="71">
      <formula>AND(Q60=0,R60=0)</formula>
    </cfRule>
  </conditionalFormatting>
  <conditionalFormatting sqref="D7">
    <cfRule type="expression" dxfId="500" priority="70">
      <formula>D7=0</formula>
    </cfRule>
  </conditionalFormatting>
  <conditionalFormatting sqref="D8">
    <cfRule type="expression" dxfId="499" priority="69">
      <formula>D8=0</formula>
    </cfRule>
  </conditionalFormatting>
  <conditionalFormatting sqref="D9">
    <cfRule type="expression" dxfId="498" priority="68">
      <formula>D9=0</formula>
    </cfRule>
  </conditionalFormatting>
  <conditionalFormatting sqref="C8">
    <cfRule type="expression" dxfId="497" priority="67">
      <formula>C8=""</formula>
    </cfRule>
  </conditionalFormatting>
  <conditionalFormatting sqref="H7:I7">
    <cfRule type="expression" dxfId="496" priority="66">
      <formula>H7=0</formula>
    </cfRule>
  </conditionalFormatting>
  <conditionalFormatting sqref="H8:I8">
    <cfRule type="expression" dxfId="495" priority="65">
      <formula>H8=0</formula>
    </cfRule>
  </conditionalFormatting>
  <conditionalFormatting sqref="G7">
    <cfRule type="expression" dxfId="494" priority="64">
      <formula>AND(G7=0,H7=0)</formula>
    </cfRule>
  </conditionalFormatting>
  <conditionalFormatting sqref="G8">
    <cfRule type="expression" dxfId="493" priority="63">
      <formula>AND(G8=0,H8=0)</formula>
    </cfRule>
  </conditionalFormatting>
  <conditionalFormatting sqref="I14">
    <cfRule type="expression" dxfId="492" priority="62">
      <formula>I14=0</formula>
    </cfRule>
  </conditionalFormatting>
  <conditionalFormatting sqref="I15">
    <cfRule type="expression" dxfId="491" priority="61">
      <formula>I15=0</formula>
    </cfRule>
  </conditionalFormatting>
  <conditionalFormatting sqref="I21">
    <cfRule type="expression" dxfId="490" priority="60">
      <formula>I21=0</formula>
    </cfRule>
  </conditionalFormatting>
  <conditionalFormatting sqref="I22">
    <cfRule type="expression" dxfId="489" priority="59">
      <formula>I22=0</formula>
    </cfRule>
  </conditionalFormatting>
  <conditionalFormatting sqref="I28">
    <cfRule type="expression" dxfId="488" priority="58">
      <formula>I28=0</formula>
    </cfRule>
  </conditionalFormatting>
  <conditionalFormatting sqref="I29">
    <cfRule type="expression" dxfId="487" priority="57">
      <formula>I29=0</formula>
    </cfRule>
  </conditionalFormatting>
  <conditionalFormatting sqref="N7">
    <cfRule type="expression" dxfId="486" priority="56">
      <formula>N7=0</formula>
    </cfRule>
  </conditionalFormatting>
  <conditionalFormatting sqref="N8">
    <cfRule type="expression" dxfId="485" priority="55">
      <formula>N8=0</formula>
    </cfRule>
  </conditionalFormatting>
  <conditionalFormatting sqref="N9">
    <cfRule type="expression" dxfId="484" priority="54">
      <formula>N9=0</formula>
    </cfRule>
  </conditionalFormatting>
  <conditionalFormatting sqref="M8">
    <cfRule type="expression" dxfId="483" priority="53">
      <formula>M8=""</formula>
    </cfRule>
  </conditionalFormatting>
  <conditionalFormatting sqref="R7">
    <cfRule type="expression" dxfId="482" priority="52">
      <formula>R7=0</formula>
    </cfRule>
  </conditionalFormatting>
  <conditionalFormatting sqref="R8">
    <cfRule type="expression" dxfId="481" priority="51">
      <formula>R8=0</formula>
    </cfRule>
  </conditionalFormatting>
  <conditionalFormatting sqref="Q7">
    <cfRule type="expression" dxfId="480" priority="50">
      <formula>AND(Q7=0,R7=0)</formula>
    </cfRule>
  </conditionalFormatting>
  <conditionalFormatting sqref="Q8">
    <cfRule type="expression" dxfId="479" priority="49">
      <formula>AND(Q8=0,R8=0)</formula>
    </cfRule>
  </conditionalFormatting>
  <conditionalFormatting sqref="D14">
    <cfRule type="expression" dxfId="478" priority="48">
      <formula>D14=0</formula>
    </cfRule>
  </conditionalFormatting>
  <conditionalFormatting sqref="D15">
    <cfRule type="expression" dxfId="477" priority="47">
      <formula>D15=0</formula>
    </cfRule>
  </conditionalFormatting>
  <conditionalFormatting sqref="D16">
    <cfRule type="expression" dxfId="476" priority="46">
      <formula>D16=0</formula>
    </cfRule>
  </conditionalFormatting>
  <conditionalFormatting sqref="C15">
    <cfRule type="expression" dxfId="475" priority="45">
      <formula>C15=""</formula>
    </cfRule>
  </conditionalFormatting>
  <conditionalFormatting sqref="H14">
    <cfRule type="expression" dxfId="474" priority="44">
      <formula>H14=0</formula>
    </cfRule>
  </conditionalFormatting>
  <conditionalFormatting sqref="H15">
    <cfRule type="expression" dxfId="473" priority="43">
      <formula>H15=0</formula>
    </cfRule>
  </conditionalFormatting>
  <conditionalFormatting sqref="G14">
    <cfRule type="expression" dxfId="472" priority="42">
      <formula>AND(G14=0,H14=0)</formula>
    </cfRule>
  </conditionalFormatting>
  <conditionalFormatting sqref="G15">
    <cfRule type="expression" dxfId="471" priority="41">
      <formula>AND(G15=0,H15=0)</formula>
    </cfRule>
  </conditionalFormatting>
  <conditionalFormatting sqref="N14">
    <cfRule type="expression" dxfId="470" priority="40">
      <formula>N14=0</formula>
    </cfRule>
  </conditionalFormatting>
  <conditionalFormatting sqref="N15">
    <cfRule type="expression" dxfId="469" priority="39">
      <formula>N15=0</formula>
    </cfRule>
  </conditionalFormatting>
  <conditionalFormatting sqref="N16">
    <cfRule type="expression" dxfId="468" priority="38">
      <formula>N16=0</formula>
    </cfRule>
  </conditionalFormatting>
  <conditionalFormatting sqref="M15">
    <cfRule type="expression" dxfId="467" priority="37">
      <formula>M15=""</formula>
    </cfRule>
  </conditionalFormatting>
  <conditionalFormatting sqref="R14">
    <cfRule type="expression" dxfId="466" priority="36">
      <formula>R14=0</formula>
    </cfRule>
  </conditionalFormatting>
  <conditionalFormatting sqref="R15">
    <cfRule type="expression" dxfId="465" priority="35">
      <formula>R15=0</formula>
    </cfRule>
  </conditionalFormatting>
  <conditionalFormatting sqref="Q14">
    <cfRule type="expression" dxfId="464" priority="34">
      <formula>AND(Q14=0,R14=0)</formula>
    </cfRule>
  </conditionalFormatting>
  <conditionalFormatting sqref="Q15">
    <cfRule type="expression" dxfId="463" priority="33">
      <formula>AND(Q15=0,R15=0)</formula>
    </cfRule>
  </conditionalFormatting>
  <conditionalFormatting sqref="D21">
    <cfRule type="expression" dxfId="462" priority="32">
      <formula>D21=0</formula>
    </cfRule>
  </conditionalFormatting>
  <conditionalFormatting sqref="D22">
    <cfRule type="expression" dxfId="461" priority="31">
      <formula>D22=0</formula>
    </cfRule>
  </conditionalFormatting>
  <conditionalFormatting sqref="D23">
    <cfRule type="expression" dxfId="460" priority="30">
      <formula>D23=0</formula>
    </cfRule>
  </conditionalFormatting>
  <conditionalFormatting sqref="C22">
    <cfRule type="expression" dxfId="459" priority="29">
      <formula>C22=""</formula>
    </cfRule>
  </conditionalFormatting>
  <conditionalFormatting sqref="H21">
    <cfRule type="expression" dxfId="458" priority="28">
      <formula>H21=0</formula>
    </cfRule>
  </conditionalFormatting>
  <conditionalFormatting sqref="H22">
    <cfRule type="expression" dxfId="457" priority="27">
      <formula>H22=0</formula>
    </cfRule>
  </conditionalFormatting>
  <conditionalFormatting sqref="G21">
    <cfRule type="expression" dxfId="456" priority="26">
      <formula>AND(G21=0,H21=0)</formula>
    </cfRule>
  </conditionalFormatting>
  <conditionalFormatting sqref="G22">
    <cfRule type="expression" dxfId="455" priority="25">
      <formula>AND(G22=0,H22=0)</formula>
    </cfRule>
  </conditionalFormatting>
  <conditionalFormatting sqref="N21">
    <cfRule type="expression" dxfId="454" priority="24">
      <formula>N21=0</formula>
    </cfRule>
  </conditionalFormatting>
  <conditionalFormatting sqref="N22">
    <cfRule type="expression" dxfId="453" priority="23">
      <formula>N22=0</formula>
    </cfRule>
  </conditionalFormatting>
  <conditionalFormatting sqref="N23">
    <cfRule type="expression" dxfId="452" priority="22">
      <formula>N23=0</formula>
    </cfRule>
  </conditionalFormatting>
  <conditionalFormatting sqref="M22">
    <cfRule type="expression" dxfId="451" priority="21">
      <formula>M22=""</formula>
    </cfRule>
  </conditionalFormatting>
  <conditionalFormatting sqref="R21">
    <cfRule type="expression" dxfId="450" priority="20">
      <formula>R21=0</formula>
    </cfRule>
  </conditionalFormatting>
  <conditionalFormatting sqref="R22">
    <cfRule type="expression" dxfId="449" priority="19">
      <formula>R22=0</formula>
    </cfRule>
  </conditionalFormatting>
  <conditionalFormatting sqref="Q21">
    <cfRule type="expression" dxfId="448" priority="18">
      <formula>AND(Q21=0,R21=0)</formula>
    </cfRule>
  </conditionalFormatting>
  <conditionalFormatting sqref="Q22">
    <cfRule type="expression" dxfId="447" priority="17">
      <formula>AND(Q22=0,R22=0)</formula>
    </cfRule>
  </conditionalFormatting>
  <conditionalFormatting sqref="D28">
    <cfRule type="expression" dxfId="446" priority="16">
      <formula>D28=0</formula>
    </cfRule>
  </conditionalFormatting>
  <conditionalFormatting sqref="D29">
    <cfRule type="expression" dxfId="445" priority="15">
      <formula>D29=0</formula>
    </cfRule>
  </conditionalFormatting>
  <conditionalFormatting sqref="D30">
    <cfRule type="expression" dxfId="444" priority="14">
      <formula>D30=0</formula>
    </cfRule>
  </conditionalFormatting>
  <conditionalFormatting sqref="C29">
    <cfRule type="expression" dxfId="443" priority="13">
      <formula>C29=""</formula>
    </cfRule>
  </conditionalFormatting>
  <conditionalFormatting sqref="H28">
    <cfRule type="expression" dxfId="442" priority="12">
      <formula>H28=0</formula>
    </cfRule>
  </conditionalFormatting>
  <conditionalFormatting sqref="H29">
    <cfRule type="expression" dxfId="441" priority="11">
      <formula>H29=0</formula>
    </cfRule>
  </conditionalFormatting>
  <conditionalFormatting sqref="G28">
    <cfRule type="expression" dxfId="440" priority="10">
      <formula>AND(G28=0,H28=0)</formula>
    </cfRule>
  </conditionalFormatting>
  <conditionalFormatting sqref="G29">
    <cfRule type="expression" dxfId="439" priority="9">
      <formula>AND(G29=0,H29=0)</formula>
    </cfRule>
  </conditionalFormatting>
  <conditionalFormatting sqref="N28">
    <cfRule type="expression" dxfId="438" priority="8">
      <formula>N28=0</formula>
    </cfRule>
  </conditionalFormatting>
  <conditionalFormatting sqref="N29">
    <cfRule type="expression" dxfId="437" priority="7">
      <formula>N29=0</formula>
    </cfRule>
  </conditionalFormatting>
  <conditionalFormatting sqref="N30">
    <cfRule type="expression" dxfId="436" priority="6">
      <formula>N30=0</formula>
    </cfRule>
  </conditionalFormatting>
  <conditionalFormatting sqref="M29">
    <cfRule type="expression" dxfId="435" priority="5">
      <formula>M29=""</formula>
    </cfRule>
  </conditionalFormatting>
  <conditionalFormatting sqref="R28">
    <cfRule type="expression" dxfId="434" priority="4">
      <formula>R28=0</formula>
    </cfRule>
  </conditionalFormatting>
  <conditionalFormatting sqref="R29">
    <cfRule type="expression" dxfId="433" priority="3">
      <formula>R29=0</formula>
    </cfRule>
  </conditionalFormatting>
  <conditionalFormatting sqref="Q28">
    <cfRule type="expression" dxfId="432" priority="2">
      <formula>AND(Q28=0,R28=0)</formula>
    </cfRule>
  </conditionalFormatting>
  <conditionalFormatting sqref="Q29">
    <cfRule type="expression" dxfId="431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5.875" style="2" hidden="1" customWidth="1"/>
    <col min="82" max="83" width="3.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3" t="s">
        <v>193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2">
        <v>1</v>
      </c>
      <c r="T1" s="82"/>
      <c r="U1" s="1"/>
      <c r="X1" s="3" t="s">
        <v>62</v>
      </c>
      <c r="Y1" s="4">
        <f ca="1">AY1*1000+BD1*100+BI1*10+BN1</f>
        <v>949</v>
      </c>
      <c r="Z1" s="4" t="s">
        <v>194</v>
      </c>
      <c r="AA1" s="4">
        <f ca="1">AZ1*1000+BE1*100+BJ1*10+BO1</f>
        <v>594</v>
      </c>
      <c r="AB1" s="4" t="s">
        <v>195</v>
      </c>
      <c r="AC1" s="4">
        <f ca="1">Y1+AA1</f>
        <v>1543</v>
      </c>
      <c r="AE1" s="4">
        <f ca="1">AY1</f>
        <v>0</v>
      </c>
      <c r="AF1" s="4">
        <f ca="1">BD1</f>
        <v>9</v>
      </c>
      <c r="AG1" s="4" t="s">
        <v>54</v>
      </c>
      <c r="AH1" s="4">
        <f ca="1">BI1</f>
        <v>4</v>
      </c>
      <c r="AI1" s="4">
        <f ca="1">BN1</f>
        <v>9</v>
      </c>
      <c r="AJ1" s="4" t="s">
        <v>58</v>
      </c>
      <c r="AK1" s="4">
        <f ca="1">AZ1</f>
        <v>0</v>
      </c>
      <c r="AL1" s="4">
        <f ca="1">BE1</f>
        <v>5</v>
      </c>
      <c r="AM1" s="4" t="s">
        <v>59</v>
      </c>
      <c r="AN1" s="4">
        <f ca="1">BJ1</f>
        <v>9</v>
      </c>
      <c r="AO1" s="4">
        <f ca="1">BO1</f>
        <v>4</v>
      </c>
      <c r="AP1" s="4" t="s">
        <v>52</v>
      </c>
      <c r="AQ1" s="4">
        <f ca="1">MOD(ROUNDDOWN(AC1/1000,0),10)</f>
        <v>1</v>
      </c>
      <c r="AR1" s="4">
        <f ca="1">MOD(ROUNDDOWN(AC1/100,0),10)</f>
        <v>5</v>
      </c>
      <c r="AS1" s="4" t="s">
        <v>59</v>
      </c>
      <c r="AT1" s="4">
        <f ca="1">MOD(ROUNDDOWN(AC1/10,0),10)</f>
        <v>4</v>
      </c>
      <c r="AU1" s="4">
        <f ca="1">MOD(ROUNDDOWN(AC1/1,0),10)</f>
        <v>3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9</v>
      </c>
      <c r="BE1" s="6">
        <f ca="1">VLOOKUP($CA1,$CC$1:$CE$100,3,FALSE)</f>
        <v>5</v>
      </c>
      <c r="BF1" s="7"/>
      <c r="BG1" s="5" t="s">
        <v>6</v>
      </c>
      <c r="BH1" s="4">
        <v>1</v>
      </c>
      <c r="BI1" s="8">
        <f ca="1">VLOOKUP($CH1,$CJ$1:$CL$100,2,FALSE)</f>
        <v>4</v>
      </c>
      <c r="BJ1" s="8">
        <f t="shared" ref="BJ1:BJ12" ca="1" si="0">VLOOKUP($CH1,$CJ$1:$CL$100,3,FALSE)</f>
        <v>9</v>
      </c>
      <c r="BK1" s="9"/>
      <c r="BL1" s="5" t="s">
        <v>7</v>
      </c>
      <c r="BM1" s="4">
        <v>1</v>
      </c>
      <c r="BN1" s="8">
        <f ca="1">VLOOKUP($CO1,$CQ$1:$CS$100,2,FALSE)</f>
        <v>9</v>
      </c>
      <c r="BO1" s="8">
        <f ca="1">VLOOKUP($CO1,$CQ$1:$CS$100,3,FALSE)</f>
        <v>4</v>
      </c>
      <c r="BP1" s="9"/>
      <c r="BQ1" s="9"/>
      <c r="BR1" s="7"/>
      <c r="BS1" s="10">
        <f ca="1">RAND()</f>
        <v>0.75004564748726577</v>
      </c>
      <c r="BT1" s="11">
        <f ca="1">RANK(BS1,$BS$1:$BS$100,)</f>
        <v>2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3.5209642919193151E-2</v>
      </c>
      <c r="CA1" s="11">
        <f ca="1">RANK(BZ1,$BZ$1:$BZ$100,)</f>
        <v>77</v>
      </c>
      <c r="CB1" s="4"/>
      <c r="CC1" s="4">
        <v>1</v>
      </c>
      <c r="CD1" s="4">
        <v>1</v>
      </c>
      <c r="CE1" s="4">
        <v>1</v>
      </c>
      <c r="CG1" s="10">
        <f ca="1">RAND()</f>
        <v>0.52888266401761674</v>
      </c>
      <c r="CH1" s="11">
        <f ca="1">RANK(CG1,$CG$1:$CG$100,)</f>
        <v>50</v>
      </c>
      <c r="CI1" s="4"/>
      <c r="CJ1" s="4">
        <v>1</v>
      </c>
      <c r="CK1" s="4">
        <v>0</v>
      </c>
      <c r="CL1" s="4">
        <v>0</v>
      </c>
      <c r="CM1" s="4"/>
      <c r="CN1" s="10">
        <f ca="1">RAND()</f>
        <v>2.0139872230393818E-2</v>
      </c>
      <c r="CO1" s="11">
        <f ca="1">RANK(CN1,$CN$1:$CN$100,)</f>
        <v>76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86" t="s">
        <v>36</v>
      </c>
      <c r="B2" s="87"/>
      <c r="C2" s="87"/>
      <c r="D2" s="87"/>
      <c r="E2" s="88"/>
      <c r="F2" s="89" t="s">
        <v>37</v>
      </c>
      <c r="G2" s="89"/>
      <c r="H2" s="89"/>
      <c r="I2" s="90"/>
      <c r="J2" s="91"/>
      <c r="K2" s="91"/>
      <c r="L2" s="91"/>
      <c r="M2" s="91"/>
      <c r="N2" s="91"/>
      <c r="O2" s="91"/>
      <c r="P2" s="91"/>
      <c r="Q2" s="91"/>
      <c r="R2" s="91"/>
      <c r="S2" s="91"/>
      <c r="T2" s="92"/>
      <c r="X2" s="2" t="s">
        <v>55</v>
      </c>
      <c r="Y2" s="4">
        <f t="shared" ref="Y2:Y12" ca="1" si="1">AY2*1000+BD2*100+BI2*10+BN2</f>
        <v>805</v>
      </c>
      <c r="Z2" s="4" t="s">
        <v>56</v>
      </c>
      <c r="AA2" s="4">
        <f t="shared" ref="AA2:AA12" ca="1" si="2">AZ2*1000+BE2*100+BJ2*10+BO2</f>
        <v>429</v>
      </c>
      <c r="AB2" s="4" t="s">
        <v>57</v>
      </c>
      <c r="AC2" s="4">
        <f t="shared" ref="AC2:AC12" ca="1" si="3">Y2+AA2</f>
        <v>1234</v>
      </c>
      <c r="AE2" s="4">
        <f t="shared" ref="AE2:AE12" ca="1" si="4">AY2</f>
        <v>0</v>
      </c>
      <c r="AF2" s="4">
        <f t="shared" ref="AF2:AF12" ca="1" si="5">BD2</f>
        <v>8</v>
      </c>
      <c r="AG2" s="4" t="s">
        <v>54</v>
      </c>
      <c r="AH2" s="4">
        <f t="shared" ref="AH2:AH12" ca="1" si="6">BI2</f>
        <v>0</v>
      </c>
      <c r="AI2" s="4">
        <f t="shared" ref="AI2:AI12" ca="1" si="7">BN2</f>
        <v>5</v>
      </c>
      <c r="AJ2" s="4" t="s">
        <v>1</v>
      </c>
      <c r="AK2" s="4">
        <f t="shared" ref="AK2:AK12" ca="1" si="8">AZ2</f>
        <v>0</v>
      </c>
      <c r="AL2" s="4">
        <f t="shared" ref="AL2:AL12" ca="1" si="9">BE2</f>
        <v>4</v>
      </c>
      <c r="AM2" s="4" t="s">
        <v>54</v>
      </c>
      <c r="AN2" s="4">
        <f t="shared" ref="AN2:AN12" ca="1" si="10">BJ2</f>
        <v>2</v>
      </c>
      <c r="AO2" s="4">
        <f t="shared" ref="AO2:AO12" ca="1" si="11">BO2</f>
        <v>9</v>
      </c>
      <c r="AP2" s="4" t="s">
        <v>52</v>
      </c>
      <c r="AQ2" s="4">
        <f t="shared" ref="AQ2:AQ12" ca="1" si="12">MOD(ROUNDDOWN(AC2/1000,0),10)</f>
        <v>1</v>
      </c>
      <c r="AR2" s="4">
        <f t="shared" ref="AR2:AR12" ca="1" si="13">MOD(ROUNDDOWN(AC2/100,0),10)</f>
        <v>2</v>
      </c>
      <c r="AS2" s="4" t="s">
        <v>54</v>
      </c>
      <c r="AT2" s="4">
        <f t="shared" ref="AT2:AT12" ca="1" si="14">MOD(ROUNDDOWN(AC2/10,0),10)</f>
        <v>3</v>
      </c>
      <c r="AU2" s="4">
        <f t="shared" ref="AU2:AU12" ca="1" si="15">MOD(ROUNDDOWN(AC2/1,0),10)</f>
        <v>4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8</v>
      </c>
      <c r="BE2" s="6">
        <f t="shared" ref="BE2:BE12" ca="1" si="19">VLOOKUP($CA2,$CC$1:$CE$100,3,FALSE)</f>
        <v>4</v>
      </c>
      <c r="BF2" s="7"/>
      <c r="BH2" s="4">
        <v>2</v>
      </c>
      <c r="BI2" s="8">
        <f t="shared" ref="BI2:BI12" ca="1" si="20">VLOOKUP($CH2,$CJ$1:$CL$100,2,FALSE)</f>
        <v>0</v>
      </c>
      <c r="BJ2" s="8">
        <f t="shared" ca="1" si="0"/>
        <v>2</v>
      </c>
      <c r="BK2" s="9"/>
      <c r="BM2" s="4">
        <v>2</v>
      </c>
      <c r="BN2" s="8">
        <f t="shared" ref="BN2:BN12" ca="1" si="21">VLOOKUP($CO2,$CQ$1:$CS$100,2,FALSE)</f>
        <v>5</v>
      </c>
      <c r="BO2" s="8">
        <f t="shared" ref="BO2:BO12" ca="1" si="22">VLOOKUP($CO2,$CQ$1:$CS$100,3,FALSE)</f>
        <v>9</v>
      </c>
      <c r="BP2" s="9"/>
      <c r="BQ2" s="9"/>
      <c r="BR2" s="7"/>
      <c r="BS2" s="10">
        <f t="shared" ref="BS2:BS18" ca="1" si="23">RAND()</f>
        <v>0.34282882415014893</v>
      </c>
      <c r="BT2" s="11">
        <f t="shared" ref="BT2:BT18" ca="1" si="24">RANK(BS2,$BS$1:$BS$100,)</f>
        <v>14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65" ca="1" si="25">RAND()</f>
        <v>0.21178209095809053</v>
      </c>
      <c r="CA2" s="11">
        <f t="shared" ref="CA2:CA65" ca="1" si="26">RANK(BZ2,$BZ$1:$BZ$100,)</f>
        <v>67</v>
      </c>
      <c r="CB2" s="4"/>
      <c r="CC2" s="4">
        <v>2</v>
      </c>
      <c r="CD2" s="4">
        <v>1</v>
      </c>
      <c r="CE2" s="4">
        <v>2</v>
      </c>
      <c r="CG2" s="10">
        <f t="shared" ref="CG2:CG65" ca="1" si="27">RAND()</f>
        <v>0.98111186227313207</v>
      </c>
      <c r="CH2" s="11">
        <f t="shared" ref="CH2:CH65" ca="1" si="28">RANK(CG2,$CG$1:$CG$100,)</f>
        <v>3</v>
      </c>
      <c r="CI2" s="4"/>
      <c r="CJ2" s="4">
        <v>2</v>
      </c>
      <c r="CK2" s="4">
        <v>0</v>
      </c>
      <c r="CL2" s="4">
        <v>1</v>
      </c>
      <c r="CN2" s="10">
        <f t="shared" ref="CN2:CN65" ca="1" si="29">RAND()</f>
        <v>0.4172983209735599</v>
      </c>
      <c r="CO2" s="11">
        <f t="shared" ref="CO2:CO65" ca="1" si="30">RANK(CN2,$CN$1:$CN$100,)</f>
        <v>45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196</v>
      </c>
      <c r="Y3" s="4">
        <f t="shared" ca="1" si="1"/>
        <v>414</v>
      </c>
      <c r="Z3" s="4" t="s">
        <v>99</v>
      </c>
      <c r="AA3" s="4">
        <f t="shared" ca="1" si="2"/>
        <v>657</v>
      </c>
      <c r="AB3" s="4" t="s">
        <v>90</v>
      </c>
      <c r="AC3" s="4">
        <f t="shared" ca="1" si="3"/>
        <v>1071</v>
      </c>
      <c r="AE3" s="4">
        <f t="shared" ca="1" si="4"/>
        <v>0</v>
      </c>
      <c r="AF3" s="4">
        <f t="shared" ca="1" si="5"/>
        <v>4</v>
      </c>
      <c r="AG3" s="4" t="s">
        <v>54</v>
      </c>
      <c r="AH3" s="4">
        <f t="shared" ca="1" si="6"/>
        <v>1</v>
      </c>
      <c r="AI3" s="4">
        <f t="shared" ca="1" si="7"/>
        <v>4</v>
      </c>
      <c r="AJ3" s="4" t="s">
        <v>197</v>
      </c>
      <c r="AK3" s="4">
        <f t="shared" ca="1" si="8"/>
        <v>0</v>
      </c>
      <c r="AL3" s="4">
        <f t="shared" ca="1" si="9"/>
        <v>6</v>
      </c>
      <c r="AM3" s="4" t="s">
        <v>54</v>
      </c>
      <c r="AN3" s="4">
        <f t="shared" ca="1" si="10"/>
        <v>5</v>
      </c>
      <c r="AO3" s="4">
        <f t="shared" ca="1" si="11"/>
        <v>7</v>
      </c>
      <c r="AP3" s="4" t="s">
        <v>52</v>
      </c>
      <c r="AQ3" s="4">
        <f t="shared" ca="1" si="12"/>
        <v>1</v>
      </c>
      <c r="AR3" s="4">
        <f t="shared" ca="1" si="13"/>
        <v>0</v>
      </c>
      <c r="AS3" s="4" t="s">
        <v>54</v>
      </c>
      <c r="AT3" s="4">
        <f t="shared" ca="1" si="14"/>
        <v>7</v>
      </c>
      <c r="AU3" s="4">
        <f t="shared" ca="1" si="15"/>
        <v>1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4</v>
      </c>
      <c r="BE3" s="6">
        <f t="shared" ca="1" si="19"/>
        <v>6</v>
      </c>
      <c r="BF3" s="7"/>
      <c r="BH3" s="4">
        <v>3</v>
      </c>
      <c r="BI3" s="8">
        <f t="shared" ca="1" si="20"/>
        <v>1</v>
      </c>
      <c r="BJ3" s="8">
        <f t="shared" ca="1" si="0"/>
        <v>5</v>
      </c>
      <c r="BK3" s="9"/>
      <c r="BM3" s="4">
        <v>3</v>
      </c>
      <c r="BN3" s="8">
        <f t="shared" ca="1" si="21"/>
        <v>4</v>
      </c>
      <c r="BO3" s="8">
        <f t="shared" ca="1" si="22"/>
        <v>7</v>
      </c>
      <c r="BP3" s="9"/>
      <c r="BQ3" s="9"/>
      <c r="BR3" s="7"/>
      <c r="BS3" s="10">
        <f t="shared" ca="1" si="23"/>
        <v>0.20188061828041859</v>
      </c>
      <c r="BT3" s="11">
        <f t="shared" ca="1" si="24"/>
        <v>16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0.69074390695044063</v>
      </c>
      <c r="CA3" s="11">
        <f t="shared" ca="1" si="26"/>
        <v>33</v>
      </c>
      <c r="CB3" s="4"/>
      <c r="CC3" s="4">
        <v>3</v>
      </c>
      <c r="CD3" s="4">
        <v>1</v>
      </c>
      <c r="CE3" s="4">
        <v>3</v>
      </c>
      <c r="CG3" s="10">
        <f t="shared" ca="1" si="27"/>
        <v>0.88892492986190808</v>
      </c>
      <c r="CH3" s="11">
        <f t="shared" ca="1" si="28"/>
        <v>16</v>
      </c>
      <c r="CI3" s="4"/>
      <c r="CJ3" s="4">
        <v>3</v>
      </c>
      <c r="CK3" s="4">
        <v>0</v>
      </c>
      <c r="CL3" s="4">
        <v>2</v>
      </c>
      <c r="CN3" s="10">
        <f t="shared" ca="1" si="29"/>
        <v>0.53915602820761255</v>
      </c>
      <c r="CO3" s="11">
        <f t="shared" ca="1" si="30"/>
        <v>34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14"/>
      <c r="B4" s="15"/>
      <c r="C4" s="16" t="s">
        <v>51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128</v>
      </c>
      <c r="N4" s="17"/>
      <c r="O4" s="17"/>
      <c r="P4" s="17"/>
      <c r="Q4" s="17"/>
      <c r="R4" s="17"/>
      <c r="S4" s="17"/>
      <c r="T4" s="19"/>
      <c r="X4" s="2" t="s">
        <v>129</v>
      </c>
      <c r="Y4" s="4">
        <f t="shared" ca="1" si="1"/>
        <v>499</v>
      </c>
      <c r="Z4" s="4" t="s">
        <v>1</v>
      </c>
      <c r="AA4" s="4">
        <f t="shared" ca="1" si="2"/>
        <v>531</v>
      </c>
      <c r="AB4" s="4" t="s">
        <v>52</v>
      </c>
      <c r="AC4" s="4">
        <f t="shared" ca="1" si="3"/>
        <v>1030</v>
      </c>
      <c r="AE4" s="4">
        <f t="shared" ca="1" si="4"/>
        <v>0</v>
      </c>
      <c r="AF4" s="4">
        <f t="shared" ca="1" si="5"/>
        <v>4</v>
      </c>
      <c r="AG4" s="4" t="s">
        <v>54</v>
      </c>
      <c r="AH4" s="4">
        <f t="shared" ca="1" si="6"/>
        <v>9</v>
      </c>
      <c r="AI4" s="4">
        <f t="shared" ca="1" si="7"/>
        <v>9</v>
      </c>
      <c r="AJ4" s="4" t="s">
        <v>1</v>
      </c>
      <c r="AK4" s="4">
        <f t="shared" ca="1" si="8"/>
        <v>0</v>
      </c>
      <c r="AL4" s="4">
        <f t="shared" ca="1" si="9"/>
        <v>5</v>
      </c>
      <c r="AM4" s="4" t="s">
        <v>54</v>
      </c>
      <c r="AN4" s="4">
        <f t="shared" ca="1" si="10"/>
        <v>3</v>
      </c>
      <c r="AO4" s="4">
        <f t="shared" ca="1" si="11"/>
        <v>1</v>
      </c>
      <c r="AP4" s="4" t="s">
        <v>52</v>
      </c>
      <c r="AQ4" s="4">
        <f t="shared" ca="1" si="12"/>
        <v>1</v>
      </c>
      <c r="AR4" s="4">
        <f t="shared" ca="1" si="13"/>
        <v>0</v>
      </c>
      <c r="AS4" s="4" t="s">
        <v>54</v>
      </c>
      <c r="AT4" s="4">
        <f t="shared" ca="1" si="14"/>
        <v>3</v>
      </c>
      <c r="AU4" s="4">
        <f t="shared" ca="1" si="15"/>
        <v>0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4</v>
      </c>
      <c r="BE4" s="6">
        <f t="shared" ca="1" si="19"/>
        <v>5</v>
      </c>
      <c r="BF4" s="7"/>
      <c r="BH4" s="4">
        <v>4</v>
      </c>
      <c r="BI4" s="8">
        <f t="shared" ca="1" si="20"/>
        <v>9</v>
      </c>
      <c r="BJ4" s="8">
        <f t="shared" ca="1" si="0"/>
        <v>3</v>
      </c>
      <c r="BK4" s="9"/>
      <c r="BM4" s="4">
        <v>4</v>
      </c>
      <c r="BN4" s="8">
        <f t="shared" ca="1" si="21"/>
        <v>9</v>
      </c>
      <c r="BO4" s="8">
        <f t="shared" ca="1" si="22"/>
        <v>1</v>
      </c>
      <c r="BP4" s="9"/>
      <c r="BQ4" s="9"/>
      <c r="BR4" s="7"/>
      <c r="BS4" s="10">
        <f t="shared" ca="1" si="23"/>
        <v>2.4689248229876615E-3</v>
      </c>
      <c r="BT4" s="11">
        <f t="shared" ca="1" si="24"/>
        <v>18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0.71483909717229288</v>
      </c>
      <c r="CA4" s="11">
        <f t="shared" ca="1" si="26"/>
        <v>32</v>
      </c>
      <c r="CB4" s="4"/>
      <c r="CC4" s="4">
        <v>4</v>
      </c>
      <c r="CD4" s="4">
        <v>1</v>
      </c>
      <c r="CE4" s="4">
        <v>4</v>
      </c>
      <c r="CG4" s="10">
        <f t="shared" ca="1" si="27"/>
        <v>3.7168378404491498E-2</v>
      </c>
      <c r="CH4" s="11">
        <f t="shared" ca="1" si="28"/>
        <v>94</v>
      </c>
      <c r="CI4" s="4"/>
      <c r="CJ4" s="4">
        <v>4</v>
      </c>
      <c r="CK4" s="4">
        <v>0</v>
      </c>
      <c r="CL4" s="4">
        <v>3</v>
      </c>
      <c r="CN4" s="10">
        <f t="shared" ca="1" si="29"/>
        <v>6.8610883319151106E-2</v>
      </c>
      <c r="CO4" s="11">
        <f t="shared" ca="1" si="30"/>
        <v>73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20"/>
      <c r="B5" s="13"/>
      <c r="C5" s="84" t="str">
        <f ca="1">$Y1/100&amp;$Z1&amp;$AA1/100&amp;$AB1</f>
        <v>9.49＋5.94＝</v>
      </c>
      <c r="D5" s="85"/>
      <c r="E5" s="85"/>
      <c r="F5" s="85"/>
      <c r="G5" s="78">
        <f ca="1">$AC1/100</f>
        <v>15.43</v>
      </c>
      <c r="H5" s="79"/>
      <c r="I5" s="21"/>
      <c r="J5" s="22"/>
      <c r="K5" s="20"/>
      <c r="L5" s="13"/>
      <c r="M5" s="84" t="str">
        <f ca="1">$Y2/100&amp;$Z2&amp;$AA2/100&amp;$AB2</f>
        <v>8.05＋4.29＝</v>
      </c>
      <c r="N5" s="85"/>
      <c r="O5" s="85"/>
      <c r="P5" s="85"/>
      <c r="Q5" s="78">
        <f ca="1">$AC2/100</f>
        <v>12.34</v>
      </c>
      <c r="R5" s="79"/>
      <c r="S5" s="21"/>
      <c r="T5" s="23"/>
      <c r="X5" s="2" t="s">
        <v>198</v>
      </c>
      <c r="Y5" s="4">
        <f t="shared" ca="1" si="1"/>
        <v>111</v>
      </c>
      <c r="Z5" s="4" t="s">
        <v>197</v>
      </c>
      <c r="AA5" s="4">
        <f t="shared" ca="1" si="2"/>
        <v>218</v>
      </c>
      <c r="AB5" s="4" t="s">
        <v>52</v>
      </c>
      <c r="AC5" s="4">
        <f t="shared" ca="1" si="3"/>
        <v>329</v>
      </c>
      <c r="AE5" s="4">
        <f t="shared" ca="1" si="4"/>
        <v>0</v>
      </c>
      <c r="AF5" s="4">
        <f t="shared" ca="1" si="5"/>
        <v>1</v>
      </c>
      <c r="AG5" s="4" t="s">
        <v>95</v>
      </c>
      <c r="AH5" s="4">
        <f t="shared" ca="1" si="6"/>
        <v>1</v>
      </c>
      <c r="AI5" s="4">
        <f t="shared" ca="1" si="7"/>
        <v>1</v>
      </c>
      <c r="AJ5" s="4" t="s">
        <v>197</v>
      </c>
      <c r="AK5" s="4">
        <f t="shared" ca="1" si="8"/>
        <v>0</v>
      </c>
      <c r="AL5" s="4">
        <f t="shared" ca="1" si="9"/>
        <v>2</v>
      </c>
      <c r="AM5" s="4" t="s">
        <v>199</v>
      </c>
      <c r="AN5" s="4">
        <f t="shared" ca="1" si="10"/>
        <v>1</v>
      </c>
      <c r="AO5" s="4">
        <f t="shared" ca="1" si="11"/>
        <v>8</v>
      </c>
      <c r="AP5" s="4" t="s">
        <v>52</v>
      </c>
      <c r="AQ5" s="4">
        <f t="shared" ca="1" si="12"/>
        <v>0</v>
      </c>
      <c r="AR5" s="4">
        <f t="shared" ca="1" si="13"/>
        <v>3</v>
      </c>
      <c r="AS5" s="4" t="s">
        <v>199</v>
      </c>
      <c r="AT5" s="4">
        <f t="shared" ca="1" si="14"/>
        <v>2</v>
      </c>
      <c r="AU5" s="4">
        <f t="shared" ca="1" si="15"/>
        <v>9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1</v>
      </c>
      <c r="BE5" s="6">
        <f t="shared" ca="1" si="19"/>
        <v>2</v>
      </c>
      <c r="BF5" s="7"/>
      <c r="BH5" s="4">
        <v>5</v>
      </c>
      <c r="BI5" s="8">
        <f t="shared" ca="1" si="20"/>
        <v>1</v>
      </c>
      <c r="BJ5" s="8">
        <f t="shared" ca="1" si="0"/>
        <v>1</v>
      </c>
      <c r="BK5" s="9"/>
      <c r="BM5" s="4">
        <v>5</v>
      </c>
      <c r="BN5" s="8">
        <f t="shared" ca="1" si="21"/>
        <v>1</v>
      </c>
      <c r="BO5" s="8">
        <f t="shared" ca="1" si="22"/>
        <v>8</v>
      </c>
      <c r="BP5" s="9"/>
      <c r="BQ5" s="9"/>
      <c r="BR5" s="7"/>
      <c r="BS5" s="10">
        <f t="shared" ca="1" si="23"/>
        <v>0.72609631080973724</v>
      </c>
      <c r="BT5" s="11">
        <f t="shared" ca="1" si="24"/>
        <v>4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0.9921220910859011</v>
      </c>
      <c r="CA5" s="11">
        <f t="shared" ca="1" si="26"/>
        <v>2</v>
      </c>
      <c r="CB5" s="4"/>
      <c r="CC5" s="4">
        <v>5</v>
      </c>
      <c r="CD5" s="4">
        <v>1</v>
      </c>
      <c r="CE5" s="4">
        <v>5</v>
      </c>
      <c r="CG5" s="10">
        <f t="shared" ca="1" si="27"/>
        <v>0.93873053533654383</v>
      </c>
      <c r="CH5" s="11">
        <f t="shared" ca="1" si="28"/>
        <v>12</v>
      </c>
      <c r="CI5" s="4"/>
      <c r="CJ5" s="4">
        <v>5</v>
      </c>
      <c r="CK5" s="4">
        <v>0</v>
      </c>
      <c r="CL5" s="4">
        <v>4</v>
      </c>
      <c r="CN5" s="10">
        <f t="shared" ca="1" si="29"/>
        <v>0.95272657664457006</v>
      </c>
      <c r="CO5" s="11">
        <f t="shared" ca="1" si="30"/>
        <v>8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102</v>
      </c>
      <c r="Y6" s="4">
        <f t="shared" ca="1" si="1"/>
        <v>707</v>
      </c>
      <c r="Z6" s="4" t="s">
        <v>99</v>
      </c>
      <c r="AA6" s="4">
        <f t="shared" ca="1" si="2"/>
        <v>602</v>
      </c>
      <c r="AB6" s="4" t="s">
        <v>90</v>
      </c>
      <c r="AC6" s="4">
        <f t="shared" ca="1" si="3"/>
        <v>1309</v>
      </c>
      <c r="AE6" s="4">
        <f t="shared" ca="1" si="4"/>
        <v>0</v>
      </c>
      <c r="AF6" s="4">
        <f t="shared" ca="1" si="5"/>
        <v>7</v>
      </c>
      <c r="AG6" s="4" t="s">
        <v>95</v>
      </c>
      <c r="AH6" s="4">
        <f t="shared" ca="1" si="6"/>
        <v>0</v>
      </c>
      <c r="AI6" s="4">
        <f t="shared" ca="1" si="7"/>
        <v>7</v>
      </c>
      <c r="AJ6" s="4" t="s">
        <v>197</v>
      </c>
      <c r="AK6" s="4">
        <f t="shared" ca="1" si="8"/>
        <v>0</v>
      </c>
      <c r="AL6" s="4">
        <f t="shared" ca="1" si="9"/>
        <v>6</v>
      </c>
      <c r="AM6" s="4" t="s">
        <v>199</v>
      </c>
      <c r="AN6" s="4">
        <f t="shared" ca="1" si="10"/>
        <v>0</v>
      </c>
      <c r="AO6" s="4">
        <f t="shared" ca="1" si="11"/>
        <v>2</v>
      </c>
      <c r="AP6" s="4" t="s">
        <v>90</v>
      </c>
      <c r="AQ6" s="4">
        <f t="shared" ca="1" si="12"/>
        <v>1</v>
      </c>
      <c r="AR6" s="4">
        <f t="shared" ca="1" si="13"/>
        <v>3</v>
      </c>
      <c r="AS6" s="4" t="s">
        <v>95</v>
      </c>
      <c r="AT6" s="4">
        <f t="shared" ca="1" si="14"/>
        <v>0</v>
      </c>
      <c r="AU6" s="4">
        <f t="shared" ca="1" si="15"/>
        <v>9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7</v>
      </c>
      <c r="BE6" s="6">
        <f t="shared" ca="1" si="19"/>
        <v>6</v>
      </c>
      <c r="BF6" s="7"/>
      <c r="BH6" s="4">
        <v>6</v>
      </c>
      <c r="BI6" s="8">
        <f t="shared" ca="1" si="20"/>
        <v>0</v>
      </c>
      <c r="BJ6" s="8">
        <f t="shared" ca="1" si="0"/>
        <v>0</v>
      </c>
      <c r="BK6" s="9"/>
      <c r="BM6" s="4">
        <v>6</v>
      </c>
      <c r="BN6" s="8">
        <f t="shared" ca="1" si="21"/>
        <v>7</v>
      </c>
      <c r="BO6" s="8">
        <f t="shared" ca="1" si="22"/>
        <v>2</v>
      </c>
      <c r="BP6" s="9"/>
      <c r="BQ6" s="9"/>
      <c r="BR6" s="7"/>
      <c r="BS6" s="10">
        <f t="shared" ca="1" si="23"/>
        <v>0.55717081714032868</v>
      </c>
      <c r="BT6" s="11">
        <f t="shared" ca="1" si="24"/>
        <v>8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0.33610109851074643</v>
      </c>
      <c r="CA6" s="11">
        <f t="shared" ca="1" si="26"/>
        <v>60</v>
      </c>
      <c r="CB6" s="4"/>
      <c r="CC6" s="4">
        <v>6</v>
      </c>
      <c r="CD6" s="4">
        <v>1</v>
      </c>
      <c r="CE6" s="4">
        <v>6</v>
      </c>
      <c r="CG6" s="10">
        <f t="shared" ca="1" si="27"/>
        <v>0.99896728141648672</v>
      </c>
      <c r="CH6" s="11">
        <f t="shared" ca="1" si="28"/>
        <v>1</v>
      </c>
      <c r="CI6" s="4"/>
      <c r="CJ6" s="4">
        <v>6</v>
      </c>
      <c r="CK6" s="4">
        <v>0</v>
      </c>
      <c r="CL6" s="4">
        <v>5</v>
      </c>
      <c r="CN6" s="10">
        <f t="shared" ca="1" si="29"/>
        <v>0.26587872758727404</v>
      </c>
      <c r="CO6" s="11">
        <f t="shared" ca="1" si="30"/>
        <v>56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20"/>
      <c r="B7" s="13"/>
      <c r="C7" s="29"/>
      <c r="D7" s="29">
        <f ca="1">$AY1</f>
        <v>0</v>
      </c>
      <c r="E7" s="29">
        <f ca="1">$BD1</f>
        <v>9</v>
      </c>
      <c r="F7" s="29" t="str">
        <f ca="1">IF(AND(G7=0,H7=0),"",".")</f>
        <v>.</v>
      </c>
      <c r="G7" s="29">
        <f ca="1">$BI1</f>
        <v>4</v>
      </c>
      <c r="H7" s="29">
        <f ca="1">$BN1</f>
        <v>9</v>
      </c>
      <c r="I7" s="30"/>
      <c r="J7" s="28"/>
      <c r="K7" s="20"/>
      <c r="L7" s="13"/>
      <c r="M7" s="29"/>
      <c r="N7" s="29">
        <f ca="1">$AY2</f>
        <v>0</v>
      </c>
      <c r="O7" s="29">
        <f ca="1">$BD2</f>
        <v>8</v>
      </c>
      <c r="P7" s="29" t="str">
        <f ca="1">IF(AND(Q7=0,R7=0),"",".")</f>
        <v>.</v>
      </c>
      <c r="Q7" s="29">
        <f ca="1">$BI2</f>
        <v>0</v>
      </c>
      <c r="R7" s="29">
        <f ca="1">$BN2</f>
        <v>5</v>
      </c>
      <c r="S7" s="30"/>
      <c r="T7" s="28"/>
      <c r="X7" s="2" t="s">
        <v>104</v>
      </c>
      <c r="Y7" s="4">
        <f t="shared" ca="1" si="1"/>
        <v>185</v>
      </c>
      <c r="Z7" s="4" t="s">
        <v>1</v>
      </c>
      <c r="AA7" s="4">
        <f t="shared" ca="1" si="2"/>
        <v>627</v>
      </c>
      <c r="AB7" s="4" t="s">
        <v>52</v>
      </c>
      <c r="AC7" s="4">
        <f t="shared" ca="1" si="3"/>
        <v>812</v>
      </c>
      <c r="AE7" s="4">
        <f t="shared" ca="1" si="4"/>
        <v>0</v>
      </c>
      <c r="AF7" s="4">
        <f t="shared" ca="1" si="5"/>
        <v>1</v>
      </c>
      <c r="AG7" s="4" t="s">
        <v>199</v>
      </c>
      <c r="AH7" s="4">
        <f t="shared" ca="1" si="6"/>
        <v>8</v>
      </c>
      <c r="AI7" s="4">
        <f t="shared" ca="1" si="7"/>
        <v>5</v>
      </c>
      <c r="AJ7" s="4" t="s">
        <v>197</v>
      </c>
      <c r="AK7" s="4">
        <f t="shared" ca="1" si="8"/>
        <v>0</v>
      </c>
      <c r="AL7" s="4">
        <f t="shared" ca="1" si="9"/>
        <v>6</v>
      </c>
      <c r="AM7" s="4" t="s">
        <v>199</v>
      </c>
      <c r="AN7" s="4">
        <f t="shared" ca="1" si="10"/>
        <v>2</v>
      </c>
      <c r="AO7" s="4">
        <f t="shared" ca="1" si="11"/>
        <v>7</v>
      </c>
      <c r="AP7" s="4" t="s">
        <v>52</v>
      </c>
      <c r="AQ7" s="4">
        <f t="shared" ca="1" si="12"/>
        <v>0</v>
      </c>
      <c r="AR7" s="4">
        <f t="shared" ca="1" si="13"/>
        <v>8</v>
      </c>
      <c r="AS7" s="4" t="s">
        <v>199</v>
      </c>
      <c r="AT7" s="4">
        <f t="shared" ca="1" si="14"/>
        <v>1</v>
      </c>
      <c r="AU7" s="4">
        <f t="shared" ca="1" si="15"/>
        <v>2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1</v>
      </c>
      <c r="BE7" s="6">
        <f t="shared" ca="1" si="19"/>
        <v>6</v>
      </c>
      <c r="BF7" s="7"/>
      <c r="BH7" s="4">
        <v>7</v>
      </c>
      <c r="BI7" s="8">
        <f t="shared" ca="1" si="20"/>
        <v>8</v>
      </c>
      <c r="BJ7" s="8">
        <f t="shared" ca="1" si="0"/>
        <v>2</v>
      </c>
      <c r="BK7" s="9"/>
      <c r="BM7" s="4">
        <v>7</v>
      </c>
      <c r="BN7" s="8">
        <f t="shared" ca="1" si="21"/>
        <v>5</v>
      </c>
      <c r="BO7" s="8">
        <f t="shared" ca="1" si="22"/>
        <v>7</v>
      </c>
      <c r="BP7" s="9"/>
      <c r="BQ7" s="9"/>
      <c r="BR7" s="7"/>
      <c r="BS7" s="10">
        <f t="shared" ca="1" si="23"/>
        <v>0.18809177491096152</v>
      </c>
      <c r="BT7" s="11">
        <f t="shared" ca="1" si="24"/>
        <v>17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0.93847462856921948</v>
      </c>
      <c r="CA7" s="11">
        <f t="shared" ca="1" si="26"/>
        <v>6</v>
      </c>
      <c r="CB7" s="4"/>
      <c r="CC7" s="4">
        <v>7</v>
      </c>
      <c r="CD7" s="4">
        <v>1</v>
      </c>
      <c r="CE7" s="4">
        <v>7</v>
      </c>
      <c r="CG7" s="10">
        <f t="shared" ca="1" si="27"/>
        <v>0.11858390619321324</v>
      </c>
      <c r="CH7" s="11">
        <f t="shared" ca="1" si="28"/>
        <v>83</v>
      </c>
      <c r="CI7" s="4"/>
      <c r="CJ7" s="4">
        <v>7</v>
      </c>
      <c r="CK7" s="4">
        <v>0</v>
      </c>
      <c r="CL7" s="4">
        <v>6</v>
      </c>
      <c r="CN7" s="10">
        <f t="shared" ca="1" si="29"/>
        <v>0.43466541514223034</v>
      </c>
      <c r="CO7" s="11">
        <f t="shared" ca="1" si="30"/>
        <v>43</v>
      </c>
      <c r="CP7" s="4"/>
      <c r="CQ7" s="4">
        <v>7</v>
      </c>
      <c r="CR7" s="4">
        <v>1</v>
      </c>
      <c r="CS7" s="4">
        <v>7</v>
      </c>
    </row>
    <row r="8" spans="1:97" ht="54.95" customHeight="1" x14ac:dyDescent="0.25">
      <c r="A8" s="20"/>
      <c r="B8" s="13"/>
      <c r="C8" s="29" t="str">
        <f ca="1">IF(AND($AZ1=0,$AY1=0),"","＋")</f>
        <v/>
      </c>
      <c r="D8" s="29" t="str">
        <f ca="1">IF(AND($AZ1=0,$AY1=0),"＋",$AZ1)</f>
        <v>＋</v>
      </c>
      <c r="E8" s="29">
        <f ca="1">$BE1</f>
        <v>5</v>
      </c>
      <c r="F8" s="29" t="str">
        <f ca="1">IF(AND(G8=0,H8=0),"",".")</f>
        <v>.</v>
      </c>
      <c r="G8" s="29">
        <f ca="1">$BJ1</f>
        <v>9</v>
      </c>
      <c r="H8" s="29">
        <f ca="1">$BO1</f>
        <v>4</v>
      </c>
      <c r="I8" s="30"/>
      <c r="J8" s="28"/>
      <c r="K8" s="20"/>
      <c r="L8" s="13"/>
      <c r="M8" s="29" t="str">
        <f ca="1">IF(AND($AZ2=0,$AY2=0),"","＋")</f>
        <v/>
      </c>
      <c r="N8" s="29" t="str">
        <f ca="1">IF(AND($AZ2=0,$AY2=0),"＋",$AZ2)</f>
        <v>＋</v>
      </c>
      <c r="O8" s="29">
        <f ca="1">$BE2</f>
        <v>4</v>
      </c>
      <c r="P8" s="29" t="str">
        <f ca="1">IF(AND(Q8=0,R8=0),"",".")</f>
        <v>.</v>
      </c>
      <c r="Q8" s="29">
        <f ca="1">$BJ2</f>
        <v>2</v>
      </c>
      <c r="R8" s="29">
        <f ca="1">$BO2</f>
        <v>9</v>
      </c>
      <c r="S8" s="30"/>
      <c r="T8" s="28"/>
      <c r="X8" s="2" t="s">
        <v>106</v>
      </c>
      <c r="Y8" s="4">
        <f t="shared" ca="1" si="1"/>
        <v>764</v>
      </c>
      <c r="Z8" s="4" t="s">
        <v>1</v>
      </c>
      <c r="AA8" s="4">
        <f t="shared" ca="1" si="2"/>
        <v>764</v>
      </c>
      <c r="AB8" s="4" t="s">
        <v>52</v>
      </c>
      <c r="AC8" s="4">
        <f t="shared" ca="1" si="3"/>
        <v>1528</v>
      </c>
      <c r="AE8" s="4">
        <f t="shared" ca="1" si="4"/>
        <v>0</v>
      </c>
      <c r="AF8" s="4">
        <f t="shared" ca="1" si="5"/>
        <v>7</v>
      </c>
      <c r="AG8" s="4" t="s">
        <v>54</v>
      </c>
      <c r="AH8" s="4">
        <f t="shared" ca="1" si="6"/>
        <v>6</v>
      </c>
      <c r="AI8" s="4">
        <f t="shared" ca="1" si="7"/>
        <v>4</v>
      </c>
      <c r="AJ8" s="4" t="s">
        <v>1</v>
      </c>
      <c r="AK8" s="4">
        <f t="shared" ca="1" si="8"/>
        <v>0</v>
      </c>
      <c r="AL8" s="4">
        <f t="shared" ca="1" si="9"/>
        <v>7</v>
      </c>
      <c r="AM8" s="4" t="s">
        <v>54</v>
      </c>
      <c r="AN8" s="4">
        <f t="shared" ca="1" si="10"/>
        <v>6</v>
      </c>
      <c r="AO8" s="4">
        <f t="shared" ca="1" si="11"/>
        <v>4</v>
      </c>
      <c r="AP8" s="4" t="s">
        <v>52</v>
      </c>
      <c r="AQ8" s="4">
        <f t="shared" ca="1" si="12"/>
        <v>1</v>
      </c>
      <c r="AR8" s="4">
        <f t="shared" ca="1" si="13"/>
        <v>5</v>
      </c>
      <c r="AS8" s="4" t="s">
        <v>54</v>
      </c>
      <c r="AT8" s="4">
        <f t="shared" ca="1" si="14"/>
        <v>2</v>
      </c>
      <c r="AU8" s="4">
        <f t="shared" ca="1" si="15"/>
        <v>8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7</v>
      </c>
      <c r="BE8" s="6">
        <f t="shared" ca="1" si="19"/>
        <v>7</v>
      </c>
      <c r="BF8" s="7"/>
      <c r="BH8" s="4">
        <v>8</v>
      </c>
      <c r="BI8" s="8">
        <f t="shared" ca="1" si="20"/>
        <v>6</v>
      </c>
      <c r="BJ8" s="8">
        <f t="shared" ca="1" si="0"/>
        <v>6</v>
      </c>
      <c r="BK8" s="9"/>
      <c r="BM8" s="4">
        <v>8</v>
      </c>
      <c r="BN8" s="8">
        <f t="shared" ca="1" si="21"/>
        <v>4</v>
      </c>
      <c r="BO8" s="8">
        <f t="shared" ca="1" si="22"/>
        <v>4</v>
      </c>
      <c r="BP8" s="9"/>
      <c r="BQ8" s="9"/>
      <c r="BR8" s="7"/>
      <c r="BS8" s="10">
        <f t="shared" ca="1" si="23"/>
        <v>0.64455630665192998</v>
      </c>
      <c r="BT8" s="11">
        <f t="shared" ca="1" si="24"/>
        <v>7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0.33426930559964108</v>
      </c>
      <c r="CA8" s="11">
        <f t="shared" ca="1" si="26"/>
        <v>61</v>
      </c>
      <c r="CB8" s="4"/>
      <c r="CC8" s="4">
        <v>8</v>
      </c>
      <c r="CD8" s="4">
        <v>1</v>
      </c>
      <c r="CE8" s="4">
        <v>8</v>
      </c>
      <c r="CG8" s="10">
        <f t="shared" ca="1" si="27"/>
        <v>0.326313799233234</v>
      </c>
      <c r="CH8" s="11">
        <f t="shared" ca="1" si="28"/>
        <v>67</v>
      </c>
      <c r="CI8" s="4"/>
      <c r="CJ8" s="4">
        <v>8</v>
      </c>
      <c r="CK8" s="4">
        <v>0</v>
      </c>
      <c r="CL8" s="4">
        <v>7</v>
      </c>
      <c r="CN8" s="10">
        <f t="shared" ca="1" si="29"/>
        <v>0.61542784085271862</v>
      </c>
      <c r="CO8" s="11">
        <f t="shared" ca="1" si="30"/>
        <v>31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20"/>
      <c r="B9" s="31"/>
      <c r="C9" s="29"/>
      <c r="D9" s="29">
        <f ca="1">$AQ1</f>
        <v>1</v>
      </c>
      <c r="E9" s="29">
        <f ca="1">$AR1</f>
        <v>5</v>
      </c>
      <c r="F9" s="29" t="str">
        <f>$AS1</f>
        <v>.</v>
      </c>
      <c r="G9" s="29">
        <f ca="1">$AT1</f>
        <v>4</v>
      </c>
      <c r="H9" s="29">
        <f ca="1">$AU1</f>
        <v>3</v>
      </c>
      <c r="I9" s="30"/>
      <c r="J9" s="32"/>
      <c r="K9" s="33"/>
      <c r="L9" s="31"/>
      <c r="M9" s="29"/>
      <c r="N9" s="29">
        <f ca="1">$AQ2</f>
        <v>1</v>
      </c>
      <c r="O9" s="29">
        <f ca="1">$AR2</f>
        <v>2</v>
      </c>
      <c r="P9" s="29" t="str">
        <f>$AS2</f>
        <v>.</v>
      </c>
      <c r="Q9" s="29">
        <f ca="1">$AT2</f>
        <v>3</v>
      </c>
      <c r="R9" s="29">
        <f ca="1">$AU2</f>
        <v>4</v>
      </c>
      <c r="S9" s="30"/>
      <c r="T9" s="32"/>
      <c r="X9" s="2" t="s">
        <v>69</v>
      </c>
      <c r="Y9" s="4">
        <f t="shared" ca="1" si="1"/>
        <v>655</v>
      </c>
      <c r="Z9" s="4" t="s">
        <v>58</v>
      </c>
      <c r="AA9" s="4">
        <f t="shared" ca="1" si="2"/>
        <v>666</v>
      </c>
      <c r="AB9" s="4" t="s">
        <v>60</v>
      </c>
      <c r="AC9" s="4">
        <f t="shared" ca="1" si="3"/>
        <v>1321</v>
      </c>
      <c r="AE9" s="4">
        <f t="shared" ca="1" si="4"/>
        <v>0</v>
      </c>
      <c r="AF9" s="4">
        <f t="shared" ca="1" si="5"/>
        <v>6</v>
      </c>
      <c r="AG9" s="4" t="s">
        <v>59</v>
      </c>
      <c r="AH9" s="4">
        <f t="shared" ca="1" si="6"/>
        <v>5</v>
      </c>
      <c r="AI9" s="4">
        <f t="shared" ca="1" si="7"/>
        <v>5</v>
      </c>
      <c r="AJ9" s="4" t="s">
        <v>197</v>
      </c>
      <c r="AK9" s="4">
        <f t="shared" ca="1" si="8"/>
        <v>0</v>
      </c>
      <c r="AL9" s="4">
        <f t="shared" ca="1" si="9"/>
        <v>6</v>
      </c>
      <c r="AM9" s="4" t="s">
        <v>59</v>
      </c>
      <c r="AN9" s="4">
        <f t="shared" ca="1" si="10"/>
        <v>6</v>
      </c>
      <c r="AO9" s="4">
        <f t="shared" ca="1" si="11"/>
        <v>6</v>
      </c>
      <c r="AP9" s="4" t="s">
        <v>151</v>
      </c>
      <c r="AQ9" s="4">
        <f t="shared" ca="1" si="12"/>
        <v>1</v>
      </c>
      <c r="AR9" s="4">
        <f t="shared" ca="1" si="13"/>
        <v>3</v>
      </c>
      <c r="AS9" s="4" t="s">
        <v>54</v>
      </c>
      <c r="AT9" s="4">
        <f t="shared" ca="1" si="14"/>
        <v>2</v>
      </c>
      <c r="AU9" s="4">
        <f t="shared" ca="1" si="15"/>
        <v>1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6</v>
      </c>
      <c r="BE9" s="6">
        <f t="shared" ca="1" si="19"/>
        <v>6</v>
      </c>
      <c r="BF9" s="7"/>
      <c r="BH9" s="4">
        <v>9</v>
      </c>
      <c r="BI9" s="8">
        <f t="shared" ca="1" si="20"/>
        <v>5</v>
      </c>
      <c r="BJ9" s="8">
        <f t="shared" ca="1" si="0"/>
        <v>6</v>
      </c>
      <c r="BK9" s="9"/>
      <c r="BM9" s="4">
        <v>9</v>
      </c>
      <c r="BN9" s="8">
        <f t="shared" ca="1" si="21"/>
        <v>5</v>
      </c>
      <c r="BO9" s="8">
        <f t="shared" ca="1" si="22"/>
        <v>6</v>
      </c>
      <c r="BP9" s="9"/>
      <c r="BQ9" s="9"/>
      <c r="BR9" s="7"/>
      <c r="BS9" s="10">
        <f t="shared" ca="1" si="23"/>
        <v>0.45974082648250492</v>
      </c>
      <c r="BT9" s="11">
        <f t="shared" ca="1" si="24"/>
        <v>10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0.54630978973519406</v>
      </c>
      <c r="CA9" s="11">
        <f t="shared" ca="1" si="26"/>
        <v>51</v>
      </c>
      <c r="CB9" s="4"/>
      <c r="CC9" s="4">
        <v>9</v>
      </c>
      <c r="CD9" s="4">
        <v>1</v>
      </c>
      <c r="CE9" s="4">
        <v>9</v>
      </c>
      <c r="CG9" s="10">
        <f t="shared" ca="1" si="27"/>
        <v>0.46224388884106782</v>
      </c>
      <c r="CH9" s="11">
        <f t="shared" ca="1" si="28"/>
        <v>57</v>
      </c>
      <c r="CI9" s="4"/>
      <c r="CJ9" s="4">
        <v>9</v>
      </c>
      <c r="CK9" s="4">
        <v>0</v>
      </c>
      <c r="CL9" s="4">
        <v>8</v>
      </c>
      <c r="CN9" s="10">
        <f t="shared" ca="1" si="29"/>
        <v>0.43735297020653519</v>
      </c>
      <c r="CO9" s="11">
        <f t="shared" ca="1" si="30"/>
        <v>42</v>
      </c>
      <c r="CP9" s="4"/>
      <c r="CQ9" s="4">
        <v>9</v>
      </c>
      <c r="CR9" s="4">
        <v>1</v>
      </c>
      <c r="CS9" s="4">
        <v>9</v>
      </c>
    </row>
    <row r="10" spans="1:97" ht="9.9499999999999993" customHeight="1" x14ac:dyDescent="0.25">
      <c r="A10" s="34"/>
      <c r="B10" s="35"/>
      <c r="C10" s="35"/>
      <c r="D10" s="36"/>
      <c r="E10" s="37"/>
      <c r="F10" s="35"/>
      <c r="G10" s="35"/>
      <c r="H10" s="35"/>
      <c r="I10" s="35"/>
      <c r="J10" s="38"/>
      <c r="K10" s="34"/>
      <c r="L10" s="35"/>
      <c r="M10" s="35"/>
      <c r="N10" s="35"/>
      <c r="O10" s="35"/>
      <c r="P10" s="35"/>
      <c r="Q10" s="35"/>
      <c r="R10" s="35"/>
      <c r="S10" s="35"/>
      <c r="T10" s="38"/>
      <c r="X10" s="2" t="s">
        <v>70</v>
      </c>
      <c r="Y10" s="4">
        <f t="shared" ca="1" si="1"/>
        <v>761</v>
      </c>
      <c r="Z10" s="4" t="s">
        <v>1</v>
      </c>
      <c r="AA10" s="4">
        <f t="shared" ca="1" si="2"/>
        <v>215</v>
      </c>
      <c r="AB10" s="4" t="s">
        <v>200</v>
      </c>
      <c r="AC10" s="4">
        <f t="shared" ca="1" si="3"/>
        <v>976</v>
      </c>
      <c r="AE10" s="4">
        <f t="shared" ca="1" si="4"/>
        <v>0</v>
      </c>
      <c r="AF10" s="4">
        <f t="shared" ca="1" si="5"/>
        <v>7</v>
      </c>
      <c r="AG10" s="4" t="s">
        <v>54</v>
      </c>
      <c r="AH10" s="4">
        <f t="shared" ca="1" si="6"/>
        <v>6</v>
      </c>
      <c r="AI10" s="4">
        <f t="shared" ca="1" si="7"/>
        <v>1</v>
      </c>
      <c r="AJ10" s="4" t="s">
        <v>58</v>
      </c>
      <c r="AK10" s="4">
        <f t="shared" ca="1" si="8"/>
        <v>0</v>
      </c>
      <c r="AL10" s="4">
        <f t="shared" ca="1" si="9"/>
        <v>2</v>
      </c>
      <c r="AM10" s="4" t="s">
        <v>59</v>
      </c>
      <c r="AN10" s="4">
        <f t="shared" ca="1" si="10"/>
        <v>1</v>
      </c>
      <c r="AO10" s="4">
        <f t="shared" ca="1" si="11"/>
        <v>5</v>
      </c>
      <c r="AP10" s="4" t="s">
        <v>52</v>
      </c>
      <c r="AQ10" s="4">
        <f t="shared" ca="1" si="12"/>
        <v>0</v>
      </c>
      <c r="AR10" s="4">
        <f t="shared" ca="1" si="13"/>
        <v>9</v>
      </c>
      <c r="AS10" s="4" t="s">
        <v>54</v>
      </c>
      <c r="AT10" s="4">
        <f t="shared" ca="1" si="14"/>
        <v>7</v>
      </c>
      <c r="AU10" s="4">
        <f t="shared" ca="1" si="15"/>
        <v>6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7</v>
      </c>
      <c r="BE10" s="6">
        <f t="shared" ca="1" si="19"/>
        <v>2</v>
      </c>
      <c r="BF10" s="7"/>
      <c r="BH10" s="4">
        <v>10</v>
      </c>
      <c r="BI10" s="8">
        <f t="shared" ca="1" si="20"/>
        <v>6</v>
      </c>
      <c r="BJ10" s="8">
        <f t="shared" ca="1" si="0"/>
        <v>1</v>
      </c>
      <c r="BK10" s="9"/>
      <c r="BM10" s="4">
        <v>10</v>
      </c>
      <c r="BN10" s="8">
        <f t="shared" ca="1" si="21"/>
        <v>1</v>
      </c>
      <c r="BO10" s="8">
        <f t="shared" ca="1" si="22"/>
        <v>5</v>
      </c>
      <c r="BP10" s="9"/>
      <c r="BQ10" s="9"/>
      <c r="BR10" s="7"/>
      <c r="BS10" s="10">
        <f t="shared" ca="1" si="23"/>
        <v>0.83087475501436336</v>
      </c>
      <c r="BT10" s="11">
        <f t="shared" ca="1" si="24"/>
        <v>1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0.3986182164909986</v>
      </c>
      <c r="CA10" s="11">
        <f t="shared" ca="1" si="26"/>
        <v>56</v>
      </c>
      <c r="CB10" s="4"/>
      <c r="CC10" s="4">
        <v>10</v>
      </c>
      <c r="CD10" s="4">
        <v>2</v>
      </c>
      <c r="CE10" s="4">
        <v>1</v>
      </c>
      <c r="CG10" s="10">
        <f t="shared" ca="1" si="27"/>
        <v>0.35982856907100336</v>
      </c>
      <c r="CH10" s="11">
        <f t="shared" ca="1" si="28"/>
        <v>62</v>
      </c>
      <c r="CI10" s="4"/>
      <c r="CJ10" s="4">
        <v>10</v>
      </c>
      <c r="CK10" s="4">
        <v>0</v>
      </c>
      <c r="CL10" s="4">
        <v>9</v>
      </c>
      <c r="CN10" s="10">
        <f t="shared" ca="1" si="29"/>
        <v>0.96165259395766256</v>
      </c>
      <c r="CO10" s="11">
        <f t="shared" ca="1" si="30"/>
        <v>5</v>
      </c>
      <c r="CP10" s="4"/>
      <c r="CQ10" s="4">
        <v>10</v>
      </c>
      <c r="CR10" s="4">
        <v>2</v>
      </c>
      <c r="CS10" s="4">
        <v>1</v>
      </c>
    </row>
    <row r="11" spans="1:97" ht="19.5" customHeight="1" thickBot="1" x14ac:dyDescent="0.3">
      <c r="A11" s="39"/>
      <c r="B11" s="17"/>
      <c r="C11" s="16" t="s">
        <v>72</v>
      </c>
      <c r="D11" s="40"/>
      <c r="E11" s="18"/>
      <c r="F11" s="17"/>
      <c r="G11" s="17"/>
      <c r="H11" s="17"/>
      <c r="I11" s="17"/>
      <c r="J11" s="19"/>
      <c r="K11" s="39"/>
      <c r="L11" s="17"/>
      <c r="M11" s="16" t="s">
        <v>73</v>
      </c>
      <c r="N11" s="17"/>
      <c r="O11" s="17"/>
      <c r="P11" s="17"/>
      <c r="Q11" s="17"/>
      <c r="R11" s="17"/>
      <c r="S11" s="17"/>
      <c r="T11" s="19"/>
      <c r="X11" s="2" t="s">
        <v>75</v>
      </c>
      <c r="Y11" s="4">
        <f t="shared" ca="1" si="1"/>
        <v>857</v>
      </c>
      <c r="Z11" s="4" t="s">
        <v>1</v>
      </c>
      <c r="AA11" s="4">
        <f t="shared" ca="1" si="2"/>
        <v>643</v>
      </c>
      <c r="AB11" s="4" t="s">
        <v>52</v>
      </c>
      <c r="AC11" s="4">
        <f t="shared" ca="1" si="3"/>
        <v>1500</v>
      </c>
      <c r="AE11" s="4">
        <f t="shared" ca="1" si="4"/>
        <v>0</v>
      </c>
      <c r="AF11" s="4">
        <f t="shared" ca="1" si="5"/>
        <v>8</v>
      </c>
      <c r="AG11" s="4" t="s">
        <v>59</v>
      </c>
      <c r="AH11" s="4">
        <f t="shared" ca="1" si="6"/>
        <v>5</v>
      </c>
      <c r="AI11" s="4">
        <f t="shared" ca="1" si="7"/>
        <v>7</v>
      </c>
      <c r="AJ11" s="4" t="s">
        <v>197</v>
      </c>
      <c r="AK11" s="4">
        <f t="shared" ca="1" si="8"/>
        <v>0</v>
      </c>
      <c r="AL11" s="4">
        <f t="shared" ca="1" si="9"/>
        <v>6</v>
      </c>
      <c r="AM11" s="4" t="s">
        <v>59</v>
      </c>
      <c r="AN11" s="4">
        <f t="shared" ca="1" si="10"/>
        <v>4</v>
      </c>
      <c r="AO11" s="4">
        <f t="shared" ca="1" si="11"/>
        <v>3</v>
      </c>
      <c r="AP11" s="4" t="s">
        <v>60</v>
      </c>
      <c r="AQ11" s="4">
        <f t="shared" ca="1" si="12"/>
        <v>1</v>
      </c>
      <c r="AR11" s="4">
        <f t="shared" ca="1" si="13"/>
        <v>5</v>
      </c>
      <c r="AS11" s="4" t="s">
        <v>54</v>
      </c>
      <c r="AT11" s="4">
        <f t="shared" ca="1" si="14"/>
        <v>0</v>
      </c>
      <c r="AU11" s="4">
        <f t="shared" ca="1" si="15"/>
        <v>0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8</v>
      </c>
      <c r="BE11" s="6">
        <f t="shared" ca="1" si="19"/>
        <v>6</v>
      </c>
      <c r="BF11" s="7"/>
      <c r="BH11" s="4">
        <v>11</v>
      </c>
      <c r="BI11" s="8">
        <f t="shared" ca="1" si="20"/>
        <v>5</v>
      </c>
      <c r="BJ11" s="8">
        <f t="shared" ca="1" si="0"/>
        <v>4</v>
      </c>
      <c r="BK11" s="9"/>
      <c r="BM11" s="4">
        <v>11</v>
      </c>
      <c r="BN11" s="8">
        <f t="shared" ca="1" si="21"/>
        <v>7</v>
      </c>
      <c r="BO11" s="8">
        <f t="shared" ca="1" si="22"/>
        <v>3</v>
      </c>
      <c r="BP11" s="9"/>
      <c r="BQ11" s="9"/>
      <c r="BR11" s="7"/>
      <c r="BS11" s="10">
        <f t="shared" ca="1" si="23"/>
        <v>0.35349041192686392</v>
      </c>
      <c r="BT11" s="11">
        <f t="shared" ca="1" si="24"/>
        <v>13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0.20245398879263199</v>
      </c>
      <c r="CA11" s="11">
        <f t="shared" ca="1" si="26"/>
        <v>69</v>
      </c>
      <c r="CB11" s="4"/>
      <c r="CC11" s="4">
        <v>11</v>
      </c>
      <c r="CD11" s="4">
        <v>2</v>
      </c>
      <c r="CE11" s="4">
        <v>2</v>
      </c>
      <c r="CG11" s="10">
        <f t="shared" ca="1" si="27"/>
        <v>0.46817745414741541</v>
      </c>
      <c r="CH11" s="11">
        <f t="shared" ca="1" si="28"/>
        <v>55</v>
      </c>
      <c r="CI11" s="4"/>
      <c r="CJ11" s="4">
        <v>11</v>
      </c>
      <c r="CK11" s="4">
        <v>1</v>
      </c>
      <c r="CL11" s="4">
        <v>0</v>
      </c>
      <c r="CN11" s="10">
        <f t="shared" ca="1" si="29"/>
        <v>0.24657456199919536</v>
      </c>
      <c r="CO11" s="11">
        <f t="shared" ca="1" si="30"/>
        <v>57</v>
      </c>
      <c r="CP11" s="4"/>
      <c r="CQ11" s="4">
        <v>11</v>
      </c>
      <c r="CR11" s="4">
        <v>2</v>
      </c>
      <c r="CS11" s="4">
        <v>2</v>
      </c>
    </row>
    <row r="12" spans="1:97" ht="45.95" customHeight="1" thickBot="1" x14ac:dyDescent="0.3">
      <c r="A12" s="24"/>
      <c r="B12" s="25"/>
      <c r="C12" s="67" t="str">
        <f ca="1">$Y3/100&amp;$Z3&amp;$AA3/100&amp;$AB3</f>
        <v>4.14＋6.57＝</v>
      </c>
      <c r="D12" s="68"/>
      <c r="E12" s="68"/>
      <c r="F12" s="68"/>
      <c r="G12" s="78">
        <f ca="1">$AC3/100</f>
        <v>10.71</v>
      </c>
      <c r="H12" s="79"/>
      <c r="I12" s="21"/>
      <c r="J12" s="22"/>
      <c r="K12" s="20"/>
      <c r="L12" s="13"/>
      <c r="M12" s="67" t="str">
        <f ca="1">$Y4/100&amp;$Z4&amp;$AA4/100&amp;$AB4</f>
        <v>4.99＋5.31＝</v>
      </c>
      <c r="N12" s="68"/>
      <c r="O12" s="68"/>
      <c r="P12" s="68"/>
      <c r="Q12" s="78">
        <f ca="1">$AC4/100</f>
        <v>10.3</v>
      </c>
      <c r="R12" s="79"/>
      <c r="S12" s="21"/>
      <c r="T12" s="23"/>
      <c r="X12" s="2" t="s">
        <v>201</v>
      </c>
      <c r="Y12" s="4">
        <f t="shared" ca="1" si="1"/>
        <v>335</v>
      </c>
      <c r="Z12" s="4" t="s">
        <v>197</v>
      </c>
      <c r="AA12" s="4">
        <f t="shared" ca="1" si="2"/>
        <v>424</v>
      </c>
      <c r="AB12" s="4" t="s">
        <v>52</v>
      </c>
      <c r="AC12" s="4">
        <f t="shared" ca="1" si="3"/>
        <v>759</v>
      </c>
      <c r="AE12" s="4">
        <f t="shared" ca="1" si="4"/>
        <v>0</v>
      </c>
      <c r="AF12" s="4">
        <f t="shared" ca="1" si="5"/>
        <v>3</v>
      </c>
      <c r="AG12" s="4" t="s">
        <v>199</v>
      </c>
      <c r="AH12" s="4">
        <f t="shared" ca="1" si="6"/>
        <v>3</v>
      </c>
      <c r="AI12" s="4">
        <f t="shared" ca="1" si="7"/>
        <v>5</v>
      </c>
      <c r="AJ12" s="4" t="s">
        <v>194</v>
      </c>
      <c r="AK12" s="4">
        <f t="shared" ca="1" si="8"/>
        <v>0</v>
      </c>
      <c r="AL12" s="4">
        <f t="shared" ca="1" si="9"/>
        <v>4</v>
      </c>
      <c r="AM12" s="4" t="s">
        <v>59</v>
      </c>
      <c r="AN12" s="4">
        <f t="shared" ca="1" si="10"/>
        <v>2</v>
      </c>
      <c r="AO12" s="4">
        <f t="shared" ca="1" si="11"/>
        <v>4</v>
      </c>
      <c r="AP12" s="4" t="s">
        <v>60</v>
      </c>
      <c r="AQ12" s="4">
        <f t="shared" ca="1" si="12"/>
        <v>0</v>
      </c>
      <c r="AR12" s="4">
        <f t="shared" ca="1" si="13"/>
        <v>7</v>
      </c>
      <c r="AS12" s="4" t="s">
        <v>54</v>
      </c>
      <c r="AT12" s="4">
        <f t="shared" ca="1" si="14"/>
        <v>5</v>
      </c>
      <c r="AU12" s="4">
        <f t="shared" ca="1" si="15"/>
        <v>9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3</v>
      </c>
      <c r="BE12" s="6">
        <f t="shared" ca="1" si="19"/>
        <v>4</v>
      </c>
      <c r="BF12" s="7"/>
      <c r="BH12" s="4">
        <v>12</v>
      </c>
      <c r="BI12" s="8">
        <f t="shared" ca="1" si="20"/>
        <v>3</v>
      </c>
      <c r="BJ12" s="8">
        <f t="shared" ca="1" si="0"/>
        <v>2</v>
      </c>
      <c r="BK12" s="9"/>
      <c r="BM12" s="4">
        <v>12</v>
      </c>
      <c r="BN12" s="8">
        <f t="shared" ca="1" si="21"/>
        <v>5</v>
      </c>
      <c r="BO12" s="8">
        <f t="shared" ca="1" si="22"/>
        <v>4</v>
      </c>
      <c r="BP12" s="9"/>
      <c r="BQ12" s="9"/>
      <c r="BR12" s="7"/>
      <c r="BS12" s="10">
        <f t="shared" ca="1" si="23"/>
        <v>0.44477045735130127</v>
      </c>
      <c r="BT12" s="11">
        <f t="shared" ca="1" si="24"/>
        <v>11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0.81845072934538732</v>
      </c>
      <c r="CA12" s="11">
        <f t="shared" ca="1" si="26"/>
        <v>22</v>
      </c>
      <c r="CB12" s="4"/>
      <c r="CC12" s="4">
        <v>12</v>
      </c>
      <c r="CD12" s="4">
        <v>2</v>
      </c>
      <c r="CE12" s="4">
        <v>3</v>
      </c>
      <c r="CG12" s="10">
        <f t="shared" ca="1" si="27"/>
        <v>0.72041276653751396</v>
      </c>
      <c r="CH12" s="11">
        <f t="shared" ca="1" si="28"/>
        <v>33</v>
      </c>
      <c r="CI12" s="4"/>
      <c r="CJ12" s="4">
        <v>12</v>
      </c>
      <c r="CK12" s="4">
        <v>1</v>
      </c>
      <c r="CL12" s="4">
        <v>1</v>
      </c>
      <c r="CN12" s="10">
        <f t="shared" ca="1" si="29"/>
        <v>0.47669675555018087</v>
      </c>
      <c r="CO12" s="11">
        <f t="shared" ca="1" si="30"/>
        <v>40</v>
      </c>
      <c r="CP12" s="4"/>
      <c r="CQ12" s="4">
        <v>12</v>
      </c>
      <c r="CR12" s="4">
        <v>2</v>
      </c>
      <c r="CS12" s="4">
        <v>3</v>
      </c>
    </row>
    <row r="13" spans="1:97" ht="9.9499999999999993" customHeight="1" x14ac:dyDescent="0.25">
      <c r="A13" s="20"/>
      <c r="B13" s="13"/>
      <c r="C13" s="41"/>
      <c r="D13" s="42"/>
      <c r="E13" s="43"/>
      <c r="F13" s="13"/>
      <c r="G13" s="13"/>
      <c r="H13" s="13"/>
      <c r="I13" s="13"/>
      <c r="J13" s="28"/>
      <c r="K13" s="20"/>
      <c r="L13" s="13"/>
      <c r="M13" s="41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0.38855042135398232</v>
      </c>
      <c r="BT13" s="11">
        <f t="shared" ca="1" si="24"/>
        <v>12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2.5407442215225617E-2</v>
      </c>
      <c r="CA13" s="11">
        <f t="shared" ca="1" si="26"/>
        <v>79</v>
      </c>
      <c r="CB13" s="4"/>
      <c r="CC13" s="4">
        <v>13</v>
      </c>
      <c r="CD13" s="4">
        <v>2</v>
      </c>
      <c r="CE13" s="4">
        <v>4</v>
      </c>
      <c r="CG13" s="10">
        <f t="shared" ca="1" si="27"/>
        <v>0.86145699786627961</v>
      </c>
      <c r="CH13" s="11">
        <f t="shared" ca="1" si="28"/>
        <v>20</v>
      </c>
      <c r="CI13" s="4"/>
      <c r="CJ13" s="4">
        <v>13</v>
      </c>
      <c r="CK13" s="4">
        <v>1</v>
      </c>
      <c r="CL13" s="4">
        <v>2</v>
      </c>
      <c r="CN13" s="10">
        <f t="shared" ca="1" si="29"/>
        <v>0.39640842128977882</v>
      </c>
      <c r="CO13" s="11">
        <f t="shared" ca="1" si="30"/>
        <v>46</v>
      </c>
      <c r="CP13" s="4"/>
      <c r="CQ13" s="4">
        <v>13</v>
      </c>
      <c r="CR13" s="4">
        <v>2</v>
      </c>
      <c r="CS13" s="4">
        <v>4</v>
      </c>
    </row>
    <row r="14" spans="1:97" ht="54.95" customHeight="1" x14ac:dyDescent="0.25">
      <c r="A14" s="20"/>
      <c r="B14" s="13"/>
      <c r="C14" s="29"/>
      <c r="D14" s="29">
        <f ca="1">$AY3</f>
        <v>0</v>
      </c>
      <c r="E14" s="29">
        <f ca="1">$BD3</f>
        <v>4</v>
      </c>
      <c r="F14" s="29" t="str">
        <f ca="1">IF(AND(G14=0,H14=0),"",".")</f>
        <v>.</v>
      </c>
      <c r="G14" s="29">
        <f ca="1">$BI3</f>
        <v>1</v>
      </c>
      <c r="H14" s="29">
        <f ca="1">$BN3</f>
        <v>4</v>
      </c>
      <c r="I14" s="30"/>
      <c r="J14" s="28"/>
      <c r="K14" s="20"/>
      <c r="L14" s="13"/>
      <c r="M14" s="29"/>
      <c r="N14" s="29">
        <f ca="1">$AY4</f>
        <v>0</v>
      </c>
      <c r="O14" s="29">
        <f ca="1">$BD4</f>
        <v>4</v>
      </c>
      <c r="P14" s="29" t="str">
        <f ca="1">IF(AND(Q14=0,R14=0),"",".")</f>
        <v>.</v>
      </c>
      <c r="Q14" s="29">
        <f ca="1">$BI4</f>
        <v>9</v>
      </c>
      <c r="R14" s="29">
        <f ca="1">$BN4</f>
        <v>9</v>
      </c>
      <c r="S14" s="30"/>
      <c r="T14" s="28"/>
      <c r="Y14" s="4"/>
      <c r="Z14" s="4"/>
      <c r="AA14" s="4"/>
      <c r="AB14" s="4"/>
      <c r="AC14" s="4"/>
      <c r="AT14" s="44"/>
      <c r="AU14" s="44"/>
      <c r="BS14" s="10">
        <f t="shared" ca="1" si="23"/>
        <v>0.51885100720544131</v>
      </c>
      <c r="BT14" s="11">
        <f t="shared" ca="1" si="24"/>
        <v>9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0.62938783334723025</v>
      </c>
      <c r="CA14" s="11">
        <f t="shared" ca="1" si="26"/>
        <v>41</v>
      </c>
      <c r="CB14" s="4"/>
      <c r="CC14" s="4">
        <v>14</v>
      </c>
      <c r="CD14" s="4">
        <v>2</v>
      </c>
      <c r="CE14" s="4">
        <v>5</v>
      </c>
      <c r="CG14" s="10">
        <f t="shared" ca="1" si="27"/>
        <v>1.0070557159561733E-2</v>
      </c>
      <c r="CH14" s="11">
        <f t="shared" ca="1" si="28"/>
        <v>97</v>
      </c>
      <c r="CI14" s="4"/>
      <c r="CJ14" s="4">
        <v>14</v>
      </c>
      <c r="CK14" s="4">
        <v>1</v>
      </c>
      <c r="CL14" s="4">
        <v>3</v>
      </c>
      <c r="CN14" s="10">
        <f t="shared" ca="1" si="29"/>
        <v>0.27161879519837295</v>
      </c>
      <c r="CO14" s="11">
        <f t="shared" ca="1" si="30"/>
        <v>55</v>
      </c>
      <c r="CP14" s="4"/>
      <c r="CQ14" s="4">
        <v>14</v>
      </c>
      <c r="CR14" s="4">
        <v>2</v>
      </c>
      <c r="CS14" s="4">
        <v>5</v>
      </c>
    </row>
    <row r="15" spans="1:97" ht="54.95" customHeight="1" x14ac:dyDescent="0.25">
      <c r="A15" s="20"/>
      <c r="B15" s="13"/>
      <c r="C15" s="29" t="str">
        <f ca="1">IF(AND($AZ3=0,$AY3=0),"","＋")</f>
        <v/>
      </c>
      <c r="D15" s="29" t="str">
        <f ca="1">IF(AND($AZ3=0,$AY3=0),"＋",$AZ3)</f>
        <v>＋</v>
      </c>
      <c r="E15" s="29">
        <f ca="1">$BE3</f>
        <v>6</v>
      </c>
      <c r="F15" s="29" t="str">
        <f ca="1">IF(AND(G15=0,H15=0),"",".")</f>
        <v>.</v>
      </c>
      <c r="G15" s="29">
        <f ca="1">$BJ3</f>
        <v>5</v>
      </c>
      <c r="H15" s="29">
        <f ca="1">$BO3</f>
        <v>7</v>
      </c>
      <c r="I15" s="30"/>
      <c r="J15" s="28"/>
      <c r="K15" s="20"/>
      <c r="L15" s="13"/>
      <c r="M15" s="29" t="str">
        <f ca="1">IF(AND($AZ4=0,$AY4=0),"","＋")</f>
        <v/>
      </c>
      <c r="N15" s="29" t="str">
        <f ca="1">IF(AND($AZ4=0,$AY4=0),"＋",$AZ4)</f>
        <v>＋</v>
      </c>
      <c r="O15" s="29">
        <f ca="1">$BE4</f>
        <v>5</v>
      </c>
      <c r="P15" s="29" t="str">
        <f ca="1">IF(AND(Q15=0,R15=0),"",".")</f>
        <v>.</v>
      </c>
      <c r="Q15" s="29">
        <f ca="1">$BJ4</f>
        <v>3</v>
      </c>
      <c r="R15" s="29">
        <f ca="1">$BO4</f>
        <v>1</v>
      </c>
      <c r="S15" s="30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0.74023768169471449</v>
      </c>
      <c r="BT15" s="11">
        <f t="shared" ca="1" si="24"/>
        <v>3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0.31292394011739566</v>
      </c>
      <c r="CA15" s="11">
        <f t="shared" ca="1" si="26"/>
        <v>62</v>
      </c>
      <c r="CB15" s="4"/>
      <c r="CC15" s="4">
        <v>15</v>
      </c>
      <c r="CD15" s="4">
        <v>2</v>
      </c>
      <c r="CE15" s="4">
        <v>6</v>
      </c>
      <c r="CG15" s="10">
        <f t="shared" ca="1" si="27"/>
        <v>7.4477511546183206E-2</v>
      </c>
      <c r="CH15" s="11">
        <f t="shared" ca="1" si="28"/>
        <v>90</v>
      </c>
      <c r="CI15" s="4"/>
      <c r="CJ15" s="4">
        <v>15</v>
      </c>
      <c r="CK15" s="4">
        <v>1</v>
      </c>
      <c r="CL15" s="4">
        <v>4</v>
      </c>
      <c r="CN15" s="10">
        <f t="shared" ca="1" si="29"/>
        <v>8.1689473437549509E-3</v>
      </c>
      <c r="CO15" s="11">
        <f t="shared" ca="1" si="30"/>
        <v>79</v>
      </c>
      <c r="CP15" s="4"/>
      <c r="CQ15" s="4">
        <v>15</v>
      </c>
      <c r="CR15" s="4">
        <v>2</v>
      </c>
      <c r="CS15" s="4">
        <v>6</v>
      </c>
    </row>
    <row r="16" spans="1:97" ht="54.95" customHeight="1" x14ac:dyDescent="0.25">
      <c r="A16" s="20"/>
      <c r="B16" s="13"/>
      <c r="C16" s="29"/>
      <c r="D16" s="29">
        <f ca="1">$AQ3</f>
        <v>1</v>
      </c>
      <c r="E16" s="29">
        <f ca="1">$AR3</f>
        <v>0</v>
      </c>
      <c r="F16" s="29" t="str">
        <f>$AS3</f>
        <v>.</v>
      </c>
      <c r="G16" s="29">
        <f ca="1">$AT3</f>
        <v>7</v>
      </c>
      <c r="H16" s="29">
        <f ca="1">$AU3</f>
        <v>1</v>
      </c>
      <c r="I16" s="30"/>
      <c r="J16" s="32"/>
      <c r="K16" s="33"/>
      <c r="L16" s="31"/>
      <c r="M16" s="29"/>
      <c r="N16" s="29">
        <f ca="1">$AQ4</f>
        <v>1</v>
      </c>
      <c r="O16" s="29">
        <f ca="1">$AR4</f>
        <v>0</v>
      </c>
      <c r="P16" s="29" t="str">
        <f>$AS4</f>
        <v>.</v>
      </c>
      <c r="Q16" s="29">
        <f ca="1">$AT4</f>
        <v>3</v>
      </c>
      <c r="R16" s="29">
        <f ca="1">$AU4</f>
        <v>0</v>
      </c>
      <c r="S16" s="30"/>
      <c r="T16" s="32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0.69991273525261055</v>
      </c>
      <c r="BT16" s="11">
        <f t="shared" ca="1" si="24"/>
        <v>5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0.86805456709080453</v>
      </c>
      <c r="CA16" s="11">
        <f t="shared" ca="1" si="26"/>
        <v>16</v>
      </c>
      <c r="CB16" s="4"/>
      <c r="CC16" s="4">
        <v>16</v>
      </c>
      <c r="CD16" s="4">
        <v>2</v>
      </c>
      <c r="CE16" s="4">
        <v>7</v>
      </c>
      <c r="CG16" s="10">
        <f t="shared" ca="1" si="27"/>
        <v>7.0411085064548962E-3</v>
      </c>
      <c r="CH16" s="11">
        <f t="shared" ca="1" si="28"/>
        <v>98</v>
      </c>
      <c r="CI16" s="4"/>
      <c r="CJ16" s="4">
        <v>16</v>
      </c>
      <c r="CK16" s="4">
        <v>1</v>
      </c>
      <c r="CL16" s="4">
        <v>5</v>
      </c>
      <c r="CN16" s="10">
        <f t="shared" ca="1" si="29"/>
        <v>0.20113819329375926</v>
      </c>
      <c r="CO16" s="11">
        <f t="shared" ca="1" si="30"/>
        <v>61</v>
      </c>
      <c r="CP16" s="4"/>
      <c r="CQ16" s="4">
        <v>16</v>
      </c>
      <c r="CR16" s="4">
        <v>2</v>
      </c>
      <c r="CS16" s="4">
        <v>7</v>
      </c>
    </row>
    <row r="17" spans="1:97" ht="9.9499999999999993" customHeight="1" x14ac:dyDescent="0.25">
      <c r="A17" s="34"/>
      <c r="B17" s="35"/>
      <c r="C17" s="35"/>
      <c r="D17" s="36"/>
      <c r="E17" s="37"/>
      <c r="F17" s="35"/>
      <c r="G17" s="35"/>
      <c r="H17" s="35"/>
      <c r="I17" s="35"/>
      <c r="J17" s="38"/>
      <c r="K17" s="34"/>
      <c r="L17" s="35"/>
      <c r="M17" s="35"/>
      <c r="N17" s="35"/>
      <c r="O17" s="35"/>
      <c r="P17" s="35"/>
      <c r="Q17" s="35"/>
      <c r="R17" s="35"/>
      <c r="S17" s="35"/>
      <c r="T17" s="38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0.65418700336832614</v>
      </c>
      <c r="BT17" s="11">
        <f t="shared" ca="1" si="24"/>
        <v>6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0.65359762147094491</v>
      </c>
      <c r="CA17" s="11">
        <f t="shared" ca="1" si="26"/>
        <v>38</v>
      </c>
      <c r="CB17" s="4"/>
      <c r="CC17" s="4">
        <v>17</v>
      </c>
      <c r="CD17" s="4">
        <v>2</v>
      </c>
      <c r="CE17" s="4">
        <v>8</v>
      </c>
      <c r="CG17" s="10">
        <f t="shared" ca="1" si="27"/>
        <v>0.11965716809605043</v>
      </c>
      <c r="CH17" s="11">
        <f t="shared" ca="1" si="28"/>
        <v>82</v>
      </c>
      <c r="CI17" s="4"/>
      <c r="CJ17" s="4">
        <v>17</v>
      </c>
      <c r="CK17" s="4">
        <v>1</v>
      </c>
      <c r="CL17" s="4">
        <v>6</v>
      </c>
      <c r="CN17" s="10">
        <f t="shared" ca="1" si="29"/>
        <v>0.21090350116619516</v>
      </c>
      <c r="CO17" s="11">
        <f t="shared" ca="1" si="30"/>
        <v>60</v>
      </c>
      <c r="CP17" s="4"/>
      <c r="CQ17" s="4">
        <v>17</v>
      </c>
      <c r="CR17" s="4">
        <v>2</v>
      </c>
      <c r="CS17" s="4">
        <v>8</v>
      </c>
    </row>
    <row r="18" spans="1:97" ht="19.5" customHeight="1" thickBot="1" x14ac:dyDescent="0.3">
      <c r="A18" s="39"/>
      <c r="B18" s="17"/>
      <c r="C18" s="16" t="s">
        <v>77</v>
      </c>
      <c r="D18" s="40"/>
      <c r="E18" s="18"/>
      <c r="F18" s="17"/>
      <c r="G18" s="17"/>
      <c r="H18" s="17"/>
      <c r="I18" s="17"/>
      <c r="J18" s="19"/>
      <c r="K18" s="39"/>
      <c r="L18" s="17"/>
      <c r="M18" s="16" t="s">
        <v>79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0.33428975769043856</v>
      </c>
      <c r="BT18" s="11">
        <f t="shared" ca="1" si="24"/>
        <v>15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3.1792985655312633E-2</v>
      </c>
      <c r="CA18" s="11">
        <f t="shared" ca="1" si="26"/>
        <v>78</v>
      </c>
      <c r="CB18" s="4"/>
      <c r="CC18" s="4">
        <v>18</v>
      </c>
      <c r="CD18" s="4">
        <v>2</v>
      </c>
      <c r="CE18" s="4">
        <v>9</v>
      </c>
      <c r="CG18" s="10">
        <f t="shared" ca="1" si="27"/>
        <v>0.35487680871144955</v>
      </c>
      <c r="CH18" s="11">
        <f t="shared" ca="1" si="28"/>
        <v>65</v>
      </c>
      <c r="CI18" s="4"/>
      <c r="CJ18" s="4">
        <v>18</v>
      </c>
      <c r="CK18" s="4">
        <v>1</v>
      </c>
      <c r="CL18" s="4">
        <v>7</v>
      </c>
      <c r="CN18" s="10">
        <f t="shared" ca="1" si="29"/>
        <v>0.63155401495055929</v>
      </c>
      <c r="CO18" s="11">
        <f t="shared" ca="1" si="30"/>
        <v>30</v>
      </c>
      <c r="CP18" s="4"/>
      <c r="CQ18" s="4">
        <v>18</v>
      </c>
      <c r="CR18" s="4">
        <v>2</v>
      </c>
      <c r="CS18" s="4">
        <v>9</v>
      </c>
    </row>
    <row r="19" spans="1:97" ht="45.95" customHeight="1" thickBot="1" x14ac:dyDescent="0.3">
      <c r="A19" s="24"/>
      <c r="B19" s="25"/>
      <c r="C19" s="67" t="str">
        <f ca="1">$Y5/100&amp;$Z5&amp;$AA5/100&amp;$AB5</f>
        <v>1.11＋2.18＝</v>
      </c>
      <c r="D19" s="68"/>
      <c r="E19" s="68"/>
      <c r="F19" s="68"/>
      <c r="G19" s="78">
        <f ca="1">$AC5/100</f>
        <v>3.29</v>
      </c>
      <c r="H19" s="79"/>
      <c r="I19" s="21"/>
      <c r="J19" s="22"/>
      <c r="K19" s="20"/>
      <c r="L19" s="13"/>
      <c r="M19" s="67" t="str">
        <f ca="1">$Y6/100&amp;$Z6&amp;$AA6/100&amp;$AB6</f>
        <v>7.07＋6.02＝</v>
      </c>
      <c r="N19" s="68"/>
      <c r="O19" s="68"/>
      <c r="P19" s="68"/>
      <c r="Q19" s="78">
        <f ca="1">$AC6/100</f>
        <v>13.09</v>
      </c>
      <c r="R19" s="79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0.37094095780794833</v>
      </c>
      <c r="CA19" s="11">
        <f t="shared" ca="1" si="26"/>
        <v>58</v>
      </c>
      <c r="CB19" s="4"/>
      <c r="CC19" s="4">
        <v>19</v>
      </c>
      <c r="CD19" s="4">
        <v>3</v>
      </c>
      <c r="CE19" s="4">
        <v>1</v>
      </c>
      <c r="CG19" s="10">
        <f t="shared" ca="1" si="27"/>
        <v>2.5670689931044044E-2</v>
      </c>
      <c r="CH19" s="11">
        <f t="shared" ca="1" si="28"/>
        <v>95</v>
      </c>
      <c r="CI19" s="4"/>
      <c r="CJ19" s="4">
        <v>19</v>
      </c>
      <c r="CK19" s="4">
        <v>1</v>
      </c>
      <c r="CL19" s="4">
        <v>8</v>
      </c>
      <c r="CN19" s="10">
        <f t="shared" ca="1" si="29"/>
        <v>0.75807343721930487</v>
      </c>
      <c r="CO19" s="11">
        <f t="shared" ca="1" si="30"/>
        <v>22</v>
      </c>
      <c r="CP19" s="4"/>
      <c r="CQ19" s="4">
        <v>19</v>
      </c>
      <c r="CR19" s="4">
        <v>3</v>
      </c>
      <c r="CS19" s="4">
        <v>1</v>
      </c>
    </row>
    <row r="20" spans="1:97" ht="9.9499999999999993" customHeight="1" x14ac:dyDescent="0.25">
      <c r="A20" s="20"/>
      <c r="B20" s="13"/>
      <c r="C20" s="41"/>
      <c r="D20" s="42"/>
      <c r="E20" s="43"/>
      <c r="F20" s="13"/>
      <c r="G20" s="13"/>
      <c r="H20" s="13"/>
      <c r="I20" s="13"/>
      <c r="J20" s="28"/>
      <c r="K20" s="20"/>
      <c r="L20" s="13"/>
      <c r="M20" s="41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0.67376629697210999</v>
      </c>
      <c r="CA20" s="11">
        <f t="shared" ca="1" si="26"/>
        <v>34</v>
      </c>
      <c r="CB20" s="4"/>
      <c r="CC20" s="4">
        <v>20</v>
      </c>
      <c r="CD20" s="4">
        <v>3</v>
      </c>
      <c r="CE20" s="4">
        <v>2</v>
      </c>
      <c r="CG20" s="10">
        <f t="shared" ca="1" si="27"/>
        <v>0.3574297521240658</v>
      </c>
      <c r="CH20" s="11">
        <f t="shared" ca="1" si="28"/>
        <v>63</v>
      </c>
      <c r="CI20" s="4"/>
      <c r="CJ20" s="4">
        <v>20</v>
      </c>
      <c r="CK20" s="4">
        <v>1</v>
      </c>
      <c r="CL20" s="4">
        <v>9</v>
      </c>
      <c r="CN20" s="10">
        <f t="shared" ca="1" si="29"/>
        <v>3.8060115797248328E-2</v>
      </c>
      <c r="CO20" s="11">
        <f t="shared" ca="1" si="30"/>
        <v>74</v>
      </c>
      <c r="CP20" s="4"/>
      <c r="CQ20" s="4">
        <v>20</v>
      </c>
      <c r="CR20" s="4">
        <v>3</v>
      </c>
      <c r="CS20" s="4">
        <v>2</v>
      </c>
    </row>
    <row r="21" spans="1:97" ht="54.95" customHeight="1" x14ac:dyDescent="0.25">
      <c r="A21" s="20"/>
      <c r="B21" s="13"/>
      <c r="C21" s="29"/>
      <c r="D21" s="29">
        <f ca="1">$AY5</f>
        <v>0</v>
      </c>
      <c r="E21" s="29">
        <f ca="1">$BD5</f>
        <v>1</v>
      </c>
      <c r="F21" s="29" t="str">
        <f ca="1">IF(AND(G21=0,H21=0),"",".")</f>
        <v>.</v>
      </c>
      <c r="G21" s="29">
        <f ca="1">$BI5</f>
        <v>1</v>
      </c>
      <c r="H21" s="29">
        <f ca="1">$BN5</f>
        <v>1</v>
      </c>
      <c r="I21" s="30"/>
      <c r="J21" s="28"/>
      <c r="K21" s="20"/>
      <c r="L21" s="13"/>
      <c r="M21" s="29"/>
      <c r="N21" s="29">
        <f ca="1">$AY6</f>
        <v>0</v>
      </c>
      <c r="O21" s="29">
        <f ca="1">$BD6</f>
        <v>7</v>
      </c>
      <c r="P21" s="29" t="str">
        <f ca="1">IF(AND(Q21=0,R21=0),"",".")</f>
        <v>.</v>
      </c>
      <c r="Q21" s="29">
        <f ca="1">$BI6</f>
        <v>0</v>
      </c>
      <c r="R21" s="29">
        <f ca="1">$BN6</f>
        <v>7</v>
      </c>
      <c r="S21" s="30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0.28704471442471768</v>
      </c>
      <c r="CA21" s="11">
        <f t="shared" ca="1" si="26"/>
        <v>64</v>
      </c>
      <c r="CB21" s="4"/>
      <c r="CC21" s="4">
        <v>21</v>
      </c>
      <c r="CD21" s="4">
        <v>3</v>
      </c>
      <c r="CE21" s="4">
        <v>3</v>
      </c>
      <c r="CG21" s="10">
        <f t="shared" ca="1" si="27"/>
        <v>0.87210010673953975</v>
      </c>
      <c r="CH21" s="11">
        <f t="shared" ca="1" si="28"/>
        <v>19</v>
      </c>
      <c r="CI21" s="4"/>
      <c r="CJ21" s="4">
        <v>21</v>
      </c>
      <c r="CK21" s="4">
        <v>2</v>
      </c>
      <c r="CL21" s="4">
        <v>0</v>
      </c>
      <c r="CN21" s="10">
        <f t="shared" ca="1" si="29"/>
        <v>0.9910002684472472</v>
      </c>
      <c r="CO21" s="11">
        <f t="shared" ca="1" si="30"/>
        <v>2</v>
      </c>
      <c r="CP21" s="4"/>
      <c r="CQ21" s="4">
        <v>21</v>
      </c>
      <c r="CR21" s="4">
        <v>3</v>
      </c>
      <c r="CS21" s="4">
        <v>3</v>
      </c>
    </row>
    <row r="22" spans="1:97" ht="54.95" customHeight="1" x14ac:dyDescent="0.25">
      <c r="A22" s="20"/>
      <c r="B22" s="13"/>
      <c r="C22" s="29" t="str">
        <f ca="1">IF(AND($AZ5=0,$AY5=0),"","＋")</f>
        <v/>
      </c>
      <c r="D22" s="29" t="str">
        <f ca="1">IF(AND($AZ5=0,$AY5=0),"＋",$AZ5)</f>
        <v>＋</v>
      </c>
      <c r="E22" s="29">
        <f ca="1">$BE5</f>
        <v>2</v>
      </c>
      <c r="F22" s="29" t="str">
        <f ca="1">IF(AND(G22=0,H22=0),"",".")</f>
        <v>.</v>
      </c>
      <c r="G22" s="29">
        <f ca="1">$BJ5</f>
        <v>1</v>
      </c>
      <c r="H22" s="29">
        <f ca="1">$BO5</f>
        <v>8</v>
      </c>
      <c r="I22" s="30"/>
      <c r="J22" s="28"/>
      <c r="K22" s="20"/>
      <c r="L22" s="13"/>
      <c r="M22" s="29" t="str">
        <f ca="1">IF(AND($AZ6=0,$AY6=0),"","＋")</f>
        <v/>
      </c>
      <c r="N22" s="29" t="str">
        <f ca="1">IF(AND($AZ6=0,$AY6=0),"＋",$AZ6)</f>
        <v>＋</v>
      </c>
      <c r="O22" s="29">
        <f ca="1">$BE6</f>
        <v>6</v>
      </c>
      <c r="P22" s="29" t="str">
        <f ca="1">IF(AND(Q22=0,R22=0),"",".")</f>
        <v>.</v>
      </c>
      <c r="Q22" s="29">
        <f ca="1">$BJ6</f>
        <v>0</v>
      </c>
      <c r="R22" s="29">
        <f ca="1">$BO6</f>
        <v>2</v>
      </c>
      <c r="S22" s="30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0.8801499987237873</v>
      </c>
      <c r="CA22" s="11">
        <f t="shared" ca="1" si="26"/>
        <v>11</v>
      </c>
      <c r="CB22" s="4"/>
      <c r="CC22" s="4">
        <v>22</v>
      </c>
      <c r="CD22" s="4">
        <v>3</v>
      </c>
      <c r="CE22" s="4">
        <v>4</v>
      </c>
      <c r="CG22" s="10">
        <f t="shared" ca="1" si="27"/>
        <v>0.94225993891141402</v>
      </c>
      <c r="CH22" s="11">
        <f t="shared" ca="1" si="28"/>
        <v>11</v>
      </c>
      <c r="CI22" s="4"/>
      <c r="CJ22" s="4">
        <v>22</v>
      </c>
      <c r="CK22" s="4">
        <v>2</v>
      </c>
      <c r="CL22" s="4">
        <v>1</v>
      </c>
      <c r="CN22" s="10">
        <f t="shared" ca="1" si="29"/>
        <v>0.48531173123086768</v>
      </c>
      <c r="CO22" s="11">
        <f t="shared" ca="1" si="30"/>
        <v>38</v>
      </c>
      <c r="CP22" s="4"/>
      <c r="CQ22" s="4">
        <v>22</v>
      </c>
      <c r="CR22" s="4">
        <v>3</v>
      </c>
      <c r="CS22" s="4">
        <v>4</v>
      </c>
    </row>
    <row r="23" spans="1:97" ht="54.95" customHeight="1" x14ac:dyDescent="0.25">
      <c r="A23" s="20"/>
      <c r="B23" s="13"/>
      <c r="C23" s="29"/>
      <c r="D23" s="29">
        <f ca="1">$AQ5</f>
        <v>0</v>
      </c>
      <c r="E23" s="29">
        <f ca="1">$AR5</f>
        <v>3</v>
      </c>
      <c r="F23" s="29" t="str">
        <f>$AS5</f>
        <v>.</v>
      </c>
      <c r="G23" s="29">
        <f ca="1">$AT5</f>
        <v>2</v>
      </c>
      <c r="H23" s="29">
        <f ca="1">$AU5</f>
        <v>9</v>
      </c>
      <c r="I23" s="30"/>
      <c r="J23" s="32"/>
      <c r="K23" s="33"/>
      <c r="L23" s="31"/>
      <c r="M23" s="29"/>
      <c r="N23" s="29">
        <f ca="1">$AQ6</f>
        <v>1</v>
      </c>
      <c r="O23" s="29">
        <f ca="1">$AR6</f>
        <v>3</v>
      </c>
      <c r="P23" s="29" t="str">
        <f>$AS6</f>
        <v>.</v>
      </c>
      <c r="Q23" s="29">
        <f ca="1">$AT6</f>
        <v>0</v>
      </c>
      <c r="R23" s="29">
        <f ca="1">$AU6</f>
        <v>9</v>
      </c>
      <c r="S23" s="30"/>
      <c r="T23" s="32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0.94688295008332057</v>
      </c>
      <c r="CA23" s="11">
        <f t="shared" ca="1" si="26"/>
        <v>4</v>
      </c>
      <c r="CB23" s="4"/>
      <c r="CC23" s="4">
        <v>23</v>
      </c>
      <c r="CD23" s="4">
        <v>3</v>
      </c>
      <c r="CE23" s="4">
        <v>5</v>
      </c>
      <c r="CG23" s="10">
        <f t="shared" ca="1" si="27"/>
        <v>0.95951508292154331</v>
      </c>
      <c r="CH23" s="11">
        <f t="shared" ca="1" si="28"/>
        <v>7</v>
      </c>
      <c r="CI23" s="4"/>
      <c r="CJ23" s="4">
        <v>23</v>
      </c>
      <c r="CK23" s="4">
        <v>2</v>
      </c>
      <c r="CL23" s="4">
        <v>2</v>
      </c>
      <c r="CN23" s="10">
        <f t="shared" ca="1" si="29"/>
        <v>0.47405013216482006</v>
      </c>
      <c r="CO23" s="11">
        <f t="shared" ca="1" si="30"/>
        <v>41</v>
      </c>
      <c r="CP23" s="4"/>
      <c r="CQ23" s="4">
        <v>23</v>
      </c>
      <c r="CR23" s="4">
        <v>3</v>
      </c>
      <c r="CS23" s="4">
        <v>5</v>
      </c>
    </row>
    <row r="24" spans="1:97" ht="9.9499999999999993" customHeight="1" x14ac:dyDescent="0.25">
      <c r="A24" s="34"/>
      <c r="B24" s="35"/>
      <c r="C24" s="35"/>
      <c r="D24" s="36"/>
      <c r="E24" s="37"/>
      <c r="F24" s="35"/>
      <c r="G24" s="35"/>
      <c r="H24" s="35"/>
      <c r="I24" s="35"/>
      <c r="J24" s="38"/>
      <c r="K24" s="34"/>
      <c r="L24" s="35"/>
      <c r="M24" s="35"/>
      <c r="N24" s="35"/>
      <c r="O24" s="35"/>
      <c r="P24" s="35"/>
      <c r="Q24" s="35"/>
      <c r="R24" s="35"/>
      <c r="S24" s="35"/>
      <c r="T24" s="38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0.78906784341677072</v>
      </c>
      <c r="CA24" s="11">
        <f t="shared" ca="1" si="26"/>
        <v>24</v>
      </c>
      <c r="CB24" s="4"/>
      <c r="CC24" s="4">
        <v>24</v>
      </c>
      <c r="CD24" s="4">
        <v>3</v>
      </c>
      <c r="CE24" s="4">
        <v>6</v>
      </c>
      <c r="CG24" s="10">
        <f t="shared" ca="1" si="27"/>
        <v>0.33046542744070739</v>
      </c>
      <c r="CH24" s="11">
        <f t="shared" ca="1" si="28"/>
        <v>66</v>
      </c>
      <c r="CI24" s="4"/>
      <c r="CJ24" s="4">
        <v>24</v>
      </c>
      <c r="CK24" s="4">
        <v>2</v>
      </c>
      <c r="CL24" s="4">
        <v>3</v>
      </c>
      <c r="CN24" s="10">
        <f t="shared" ca="1" si="29"/>
        <v>0.4783833318519003</v>
      </c>
      <c r="CO24" s="11">
        <f t="shared" ca="1" si="30"/>
        <v>39</v>
      </c>
      <c r="CP24" s="4"/>
      <c r="CQ24" s="4">
        <v>24</v>
      </c>
      <c r="CR24" s="4">
        <v>3</v>
      </c>
      <c r="CS24" s="4">
        <v>6</v>
      </c>
    </row>
    <row r="25" spans="1:97" ht="19.5" customHeight="1" thickBot="1" x14ac:dyDescent="0.3">
      <c r="A25" s="39"/>
      <c r="B25" s="17"/>
      <c r="C25" s="16" t="s">
        <v>80</v>
      </c>
      <c r="D25" s="40"/>
      <c r="E25" s="18"/>
      <c r="F25" s="17"/>
      <c r="G25" s="17"/>
      <c r="H25" s="17"/>
      <c r="I25" s="17"/>
      <c r="J25" s="19"/>
      <c r="K25" s="39"/>
      <c r="L25" s="17"/>
      <c r="M25" s="16" t="s">
        <v>81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0.59726570475224183</v>
      </c>
      <c r="CA25" s="11">
        <f t="shared" ca="1" si="26"/>
        <v>47</v>
      </c>
      <c r="CB25" s="4"/>
      <c r="CC25" s="4">
        <v>25</v>
      </c>
      <c r="CD25" s="4">
        <v>3</v>
      </c>
      <c r="CE25" s="4">
        <v>7</v>
      </c>
      <c r="CG25" s="10">
        <f t="shared" ca="1" si="27"/>
        <v>0.82824901375186089</v>
      </c>
      <c r="CH25" s="11">
        <f t="shared" ca="1" si="28"/>
        <v>22</v>
      </c>
      <c r="CI25" s="4"/>
      <c r="CJ25" s="4">
        <v>25</v>
      </c>
      <c r="CK25" s="4">
        <v>2</v>
      </c>
      <c r="CL25" s="4">
        <v>4</v>
      </c>
      <c r="CN25" s="10">
        <f t="shared" ca="1" si="29"/>
        <v>0.27670536177542626</v>
      </c>
      <c r="CO25" s="11">
        <f t="shared" ca="1" si="30"/>
        <v>54</v>
      </c>
      <c r="CP25" s="4"/>
      <c r="CQ25" s="4">
        <v>25</v>
      </c>
      <c r="CR25" s="4">
        <v>3</v>
      </c>
      <c r="CS25" s="4">
        <v>7</v>
      </c>
    </row>
    <row r="26" spans="1:97" ht="45.95" customHeight="1" thickBot="1" x14ac:dyDescent="0.3">
      <c r="A26" s="24"/>
      <c r="B26" s="25"/>
      <c r="C26" s="67" t="str">
        <f ca="1">$Y7/100&amp;$Z7&amp;$AA7/100&amp;$AB7</f>
        <v>1.85＋6.27＝</v>
      </c>
      <c r="D26" s="68"/>
      <c r="E26" s="68"/>
      <c r="F26" s="68"/>
      <c r="G26" s="78">
        <f ca="1">$AC7/100</f>
        <v>8.1199999999999992</v>
      </c>
      <c r="H26" s="79"/>
      <c r="I26" s="21"/>
      <c r="J26" s="22"/>
      <c r="K26" s="20"/>
      <c r="L26" s="13"/>
      <c r="M26" s="67" t="str">
        <f ca="1">$Y8/100&amp;$Z8&amp;$AA8/100&amp;$AB8</f>
        <v>7.64＋7.64＝</v>
      </c>
      <c r="N26" s="68"/>
      <c r="O26" s="68"/>
      <c r="P26" s="68"/>
      <c r="Q26" s="78">
        <f ca="1">$AC8/100</f>
        <v>15.28</v>
      </c>
      <c r="R26" s="79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0.58477596629219852</v>
      </c>
      <c r="CA26" s="11">
        <f t="shared" ca="1" si="26"/>
        <v>48</v>
      </c>
      <c r="CB26" s="4"/>
      <c r="CC26" s="4">
        <v>26</v>
      </c>
      <c r="CD26" s="4">
        <v>3</v>
      </c>
      <c r="CE26" s="4">
        <v>8</v>
      </c>
      <c r="CG26" s="10">
        <f t="shared" ca="1" si="27"/>
        <v>0.75273397191295754</v>
      </c>
      <c r="CH26" s="11">
        <f t="shared" ca="1" si="28"/>
        <v>32</v>
      </c>
      <c r="CI26" s="4"/>
      <c r="CJ26" s="4">
        <v>26</v>
      </c>
      <c r="CK26" s="4">
        <v>2</v>
      </c>
      <c r="CL26" s="4">
        <v>5</v>
      </c>
      <c r="CN26" s="10">
        <f t="shared" ca="1" si="29"/>
        <v>2.3295338119414866E-2</v>
      </c>
      <c r="CO26" s="11">
        <f t="shared" ca="1" si="30"/>
        <v>75</v>
      </c>
      <c r="CP26" s="4"/>
      <c r="CQ26" s="4">
        <v>26</v>
      </c>
      <c r="CR26" s="4">
        <v>3</v>
      </c>
      <c r="CS26" s="4">
        <v>8</v>
      </c>
    </row>
    <row r="27" spans="1:97" ht="9.9499999999999993" customHeight="1" x14ac:dyDescent="0.25">
      <c r="A27" s="20"/>
      <c r="B27" s="13"/>
      <c r="C27" s="41"/>
      <c r="D27" s="42"/>
      <c r="E27" s="43"/>
      <c r="F27" s="13"/>
      <c r="G27" s="13"/>
      <c r="H27" s="13"/>
      <c r="I27" s="13"/>
      <c r="J27" s="28"/>
      <c r="K27" s="20"/>
      <c r="L27" s="13"/>
      <c r="M27" s="41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0.65350499450346622</v>
      </c>
      <c r="CA27" s="11">
        <f t="shared" ca="1" si="26"/>
        <v>39</v>
      </c>
      <c r="CB27" s="4"/>
      <c r="CC27" s="4">
        <v>27</v>
      </c>
      <c r="CD27" s="4">
        <v>3</v>
      </c>
      <c r="CE27" s="4">
        <v>9</v>
      </c>
      <c r="CG27" s="10">
        <f t="shared" ca="1" si="27"/>
        <v>0.7803976894743655</v>
      </c>
      <c r="CH27" s="11">
        <f t="shared" ca="1" si="28"/>
        <v>28</v>
      </c>
      <c r="CI27" s="4"/>
      <c r="CJ27" s="4">
        <v>27</v>
      </c>
      <c r="CK27" s="4">
        <v>2</v>
      </c>
      <c r="CL27" s="4">
        <v>6</v>
      </c>
      <c r="CN27" s="10">
        <f t="shared" ca="1" si="29"/>
        <v>5.6412156871427088E-3</v>
      </c>
      <c r="CO27" s="11">
        <f t="shared" ca="1" si="30"/>
        <v>80</v>
      </c>
      <c r="CP27" s="4"/>
      <c r="CQ27" s="4">
        <v>27</v>
      </c>
      <c r="CR27" s="4">
        <v>3</v>
      </c>
      <c r="CS27" s="4">
        <v>9</v>
      </c>
    </row>
    <row r="28" spans="1:97" ht="54.95" customHeight="1" x14ac:dyDescent="0.25">
      <c r="A28" s="20"/>
      <c r="B28" s="13"/>
      <c r="C28" s="29"/>
      <c r="D28" s="29">
        <f ca="1">$AY7</f>
        <v>0</v>
      </c>
      <c r="E28" s="29">
        <f ca="1">$BD7</f>
        <v>1</v>
      </c>
      <c r="F28" s="29" t="str">
        <f ca="1">IF(AND(G28=0,H28=0),"",".")</f>
        <v>.</v>
      </c>
      <c r="G28" s="29">
        <f ca="1">$BI7</f>
        <v>8</v>
      </c>
      <c r="H28" s="29">
        <f ca="1">$BN7</f>
        <v>5</v>
      </c>
      <c r="I28" s="30"/>
      <c r="J28" s="28"/>
      <c r="K28" s="20"/>
      <c r="L28" s="13"/>
      <c r="M28" s="29"/>
      <c r="N28" s="29">
        <f ca="1">$AY8</f>
        <v>0</v>
      </c>
      <c r="O28" s="29">
        <f ca="1">$BD8</f>
        <v>7</v>
      </c>
      <c r="P28" s="29" t="str">
        <f ca="1">IF(AND(Q28=0,R28=0),"",".")</f>
        <v>.</v>
      </c>
      <c r="Q28" s="29">
        <f ca="1">$BI8</f>
        <v>6</v>
      </c>
      <c r="R28" s="29">
        <f ca="1">$BN8</f>
        <v>4</v>
      </c>
      <c r="S28" s="30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0.83898344742312814</v>
      </c>
      <c r="CA28" s="11">
        <f t="shared" ca="1" si="26"/>
        <v>21</v>
      </c>
      <c r="CB28" s="4"/>
      <c r="CC28" s="4">
        <v>28</v>
      </c>
      <c r="CD28" s="4">
        <v>4</v>
      </c>
      <c r="CE28" s="4">
        <v>1</v>
      </c>
      <c r="CG28" s="10">
        <f t="shared" ca="1" si="27"/>
        <v>0.48241855360917996</v>
      </c>
      <c r="CH28" s="11">
        <f t="shared" ca="1" si="28"/>
        <v>53</v>
      </c>
      <c r="CI28" s="4"/>
      <c r="CJ28" s="4">
        <v>28</v>
      </c>
      <c r="CK28" s="4">
        <v>2</v>
      </c>
      <c r="CL28" s="4">
        <v>7</v>
      </c>
      <c r="CN28" s="10">
        <f t="shared" ca="1" si="29"/>
        <v>0.90805287816356373</v>
      </c>
      <c r="CO28" s="11">
        <f t="shared" ca="1" si="30"/>
        <v>11</v>
      </c>
      <c r="CP28" s="4"/>
      <c r="CQ28" s="4">
        <v>28</v>
      </c>
      <c r="CR28" s="4">
        <v>4</v>
      </c>
      <c r="CS28" s="4">
        <v>1</v>
      </c>
    </row>
    <row r="29" spans="1:97" ht="54.95" customHeight="1" x14ac:dyDescent="0.25">
      <c r="A29" s="20"/>
      <c r="B29" s="13"/>
      <c r="C29" s="29" t="str">
        <f ca="1">IF(AND($AZ7=0,$AY7=0),"","＋")</f>
        <v/>
      </c>
      <c r="D29" s="29" t="str">
        <f ca="1">IF(AND($AZ7=0,$AY7=0),"＋",$AZ7)</f>
        <v>＋</v>
      </c>
      <c r="E29" s="29">
        <f ca="1">$BE7</f>
        <v>6</v>
      </c>
      <c r="F29" s="29" t="str">
        <f ca="1">IF(AND(G29=0,H29=0),"",".")</f>
        <v>.</v>
      </c>
      <c r="G29" s="29">
        <f ca="1">$BJ7</f>
        <v>2</v>
      </c>
      <c r="H29" s="29">
        <f ca="1">$BO7</f>
        <v>7</v>
      </c>
      <c r="I29" s="30"/>
      <c r="J29" s="28"/>
      <c r="K29" s="20"/>
      <c r="L29" s="13"/>
      <c r="M29" s="29" t="str">
        <f ca="1">IF(AND($AZ8=0,$AY8=0),"","＋")</f>
        <v/>
      </c>
      <c r="N29" s="29" t="str">
        <f ca="1">IF(AND($AZ8=0,$AY8=0),"＋",$AZ8)</f>
        <v>＋</v>
      </c>
      <c r="O29" s="29">
        <f ca="1">$BE8</f>
        <v>7</v>
      </c>
      <c r="P29" s="29" t="str">
        <f ca="1">IF(AND(Q29=0,R29=0),"",".")</f>
        <v>.</v>
      </c>
      <c r="Q29" s="29">
        <f ca="1">$BJ8</f>
        <v>6</v>
      </c>
      <c r="R29" s="29">
        <f ca="1">$BO8</f>
        <v>4</v>
      </c>
      <c r="S29" s="30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0.76345131710744674</v>
      </c>
      <c r="CA29" s="11">
        <f t="shared" ca="1" si="26"/>
        <v>26</v>
      </c>
      <c r="CB29" s="4"/>
      <c r="CC29" s="4">
        <v>29</v>
      </c>
      <c r="CD29" s="4">
        <v>4</v>
      </c>
      <c r="CE29" s="4">
        <v>2</v>
      </c>
      <c r="CG29" s="10">
        <f t="shared" ca="1" si="27"/>
        <v>0.30385661615945647</v>
      </c>
      <c r="CH29" s="11">
        <f t="shared" ca="1" si="28"/>
        <v>70</v>
      </c>
      <c r="CI29" s="4"/>
      <c r="CJ29" s="4">
        <v>29</v>
      </c>
      <c r="CK29" s="4">
        <v>2</v>
      </c>
      <c r="CL29" s="4">
        <v>8</v>
      </c>
      <c r="CN29" s="10">
        <f t="shared" ca="1" si="29"/>
        <v>0.81337306460388792</v>
      </c>
      <c r="CO29" s="11">
        <f t="shared" ca="1" si="30"/>
        <v>19</v>
      </c>
      <c r="CP29" s="4"/>
      <c r="CQ29" s="4">
        <v>29</v>
      </c>
      <c r="CR29" s="4">
        <v>4</v>
      </c>
      <c r="CS29" s="4">
        <v>2</v>
      </c>
    </row>
    <row r="30" spans="1:97" ht="54.95" customHeight="1" x14ac:dyDescent="0.25">
      <c r="A30" s="20"/>
      <c r="B30" s="13"/>
      <c r="C30" s="29"/>
      <c r="D30" s="29">
        <f ca="1">$AQ7</f>
        <v>0</v>
      </c>
      <c r="E30" s="29">
        <f ca="1">$AR7</f>
        <v>8</v>
      </c>
      <c r="F30" s="29" t="str">
        <f>$AS7</f>
        <v>.</v>
      </c>
      <c r="G30" s="29">
        <f ca="1">$AT7</f>
        <v>1</v>
      </c>
      <c r="H30" s="29">
        <f ca="1">$AU7</f>
        <v>2</v>
      </c>
      <c r="I30" s="30"/>
      <c r="J30" s="32"/>
      <c r="K30" s="33"/>
      <c r="L30" s="31"/>
      <c r="M30" s="29"/>
      <c r="N30" s="29">
        <f ca="1">$AQ8</f>
        <v>1</v>
      </c>
      <c r="O30" s="29">
        <f ca="1">$AR8</f>
        <v>5</v>
      </c>
      <c r="P30" s="29" t="str">
        <f>$AS8</f>
        <v>.</v>
      </c>
      <c r="Q30" s="29">
        <f ca="1">$AT8</f>
        <v>2</v>
      </c>
      <c r="R30" s="29">
        <f ca="1">$AU8</f>
        <v>8</v>
      </c>
      <c r="S30" s="30"/>
      <c r="T30" s="32"/>
      <c r="BS30" s="10"/>
      <c r="BT30" s="11"/>
      <c r="BU30" s="11"/>
      <c r="BV30" s="4"/>
      <c r="BW30" s="4"/>
      <c r="BX30" s="4"/>
      <c r="BY30" s="4"/>
      <c r="BZ30" s="10">
        <f t="shared" ca="1" si="25"/>
        <v>0.38905751755160933</v>
      </c>
      <c r="CA30" s="11">
        <f t="shared" ca="1" si="26"/>
        <v>57</v>
      </c>
      <c r="CB30" s="4"/>
      <c r="CC30" s="4">
        <v>30</v>
      </c>
      <c r="CD30" s="4">
        <v>4</v>
      </c>
      <c r="CE30" s="4">
        <v>3</v>
      </c>
      <c r="CG30" s="10">
        <f t="shared" ca="1" si="27"/>
        <v>0.26913456917839629</v>
      </c>
      <c r="CH30" s="11">
        <f t="shared" ca="1" si="28"/>
        <v>73</v>
      </c>
      <c r="CI30" s="4"/>
      <c r="CJ30" s="4">
        <v>30</v>
      </c>
      <c r="CK30" s="4">
        <v>2</v>
      </c>
      <c r="CL30" s="4">
        <v>9</v>
      </c>
      <c r="CN30" s="10">
        <f t="shared" ca="1" si="29"/>
        <v>7.3730388996019025E-2</v>
      </c>
      <c r="CO30" s="11">
        <f t="shared" ca="1" si="30"/>
        <v>72</v>
      </c>
      <c r="CP30" s="4"/>
      <c r="CQ30" s="4">
        <v>30</v>
      </c>
      <c r="CR30" s="4">
        <v>4</v>
      </c>
      <c r="CS30" s="4">
        <v>3</v>
      </c>
    </row>
    <row r="31" spans="1:97" ht="9.9499999999999993" customHeight="1" x14ac:dyDescent="0.25">
      <c r="A31" s="34"/>
      <c r="B31" s="35"/>
      <c r="C31" s="35"/>
      <c r="D31" s="35"/>
      <c r="E31" s="37"/>
      <c r="F31" s="35"/>
      <c r="G31" s="35"/>
      <c r="H31" s="35"/>
      <c r="I31" s="35"/>
      <c r="J31" s="38"/>
      <c r="K31" s="34"/>
      <c r="L31" s="35"/>
      <c r="M31" s="35"/>
      <c r="N31" s="35"/>
      <c r="O31" s="35"/>
      <c r="P31" s="35"/>
      <c r="Q31" s="35"/>
      <c r="R31" s="35"/>
      <c r="S31" s="35"/>
      <c r="T31" s="38"/>
      <c r="BS31" s="10"/>
      <c r="BT31" s="11"/>
      <c r="BU31" s="11"/>
      <c r="BV31" s="4"/>
      <c r="BW31" s="4"/>
      <c r="BX31" s="4"/>
      <c r="BY31" s="4"/>
      <c r="BZ31" s="10">
        <f t="shared" ca="1" si="25"/>
        <v>0.8530904588549062</v>
      </c>
      <c r="CA31" s="11">
        <f t="shared" ca="1" si="26"/>
        <v>19</v>
      </c>
      <c r="CB31" s="4"/>
      <c r="CC31" s="4">
        <v>31</v>
      </c>
      <c r="CD31" s="4">
        <v>4</v>
      </c>
      <c r="CE31" s="4">
        <v>4</v>
      </c>
      <c r="CG31" s="10">
        <f t="shared" ca="1" si="27"/>
        <v>0.95058739628396483</v>
      </c>
      <c r="CH31" s="11">
        <f t="shared" ca="1" si="28"/>
        <v>8</v>
      </c>
      <c r="CI31" s="4"/>
      <c r="CJ31" s="4">
        <v>31</v>
      </c>
      <c r="CK31" s="4">
        <v>3</v>
      </c>
      <c r="CL31" s="4">
        <v>0</v>
      </c>
      <c r="CN31" s="10">
        <f t="shared" ca="1" si="29"/>
        <v>0.67647096308887833</v>
      </c>
      <c r="CO31" s="11">
        <f t="shared" ca="1" si="30"/>
        <v>27</v>
      </c>
      <c r="CP31" s="4"/>
      <c r="CQ31" s="4">
        <v>31</v>
      </c>
      <c r="CR31" s="4">
        <v>4</v>
      </c>
      <c r="CS31" s="4">
        <v>4</v>
      </c>
    </row>
    <row r="32" spans="1:97" ht="50.1" customHeight="1" thickBot="1" x14ac:dyDescent="0.3">
      <c r="A32" s="81" t="str">
        <f>A1</f>
        <v>小数 たし算 小数第二位 (1.11) ミックス ８問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0">
        <f>S1</f>
        <v>1</v>
      </c>
      <c r="T32" s="80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0.61608109808334299</v>
      </c>
      <c r="CA32" s="11">
        <f t="shared" ca="1" si="26"/>
        <v>43</v>
      </c>
      <c r="CB32" s="4"/>
      <c r="CC32" s="4">
        <v>32</v>
      </c>
      <c r="CD32" s="4">
        <v>4</v>
      </c>
      <c r="CE32" s="4">
        <v>5</v>
      </c>
      <c r="CG32" s="10">
        <f t="shared" ca="1" si="27"/>
        <v>0.35734189877183498</v>
      </c>
      <c r="CH32" s="11">
        <f t="shared" ca="1" si="28"/>
        <v>64</v>
      </c>
      <c r="CI32" s="4"/>
      <c r="CJ32" s="4">
        <v>32</v>
      </c>
      <c r="CK32" s="4">
        <v>3</v>
      </c>
      <c r="CL32" s="4">
        <v>1</v>
      </c>
      <c r="CM32" s="4"/>
      <c r="CN32" s="10">
        <f t="shared" ca="1" si="29"/>
        <v>9.38039265068219E-2</v>
      </c>
      <c r="CO32" s="11">
        <f t="shared" ca="1" si="30"/>
        <v>69</v>
      </c>
      <c r="CP32" s="4"/>
      <c r="CQ32" s="4">
        <v>32</v>
      </c>
      <c r="CR32" s="4">
        <v>4</v>
      </c>
      <c r="CS32" s="4">
        <v>5</v>
      </c>
    </row>
    <row r="33" spans="1:97" ht="54.95" customHeight="1" thickBot="1" x14ac:dyDescent="0.3">
      <c r="A33" s="71" t="str">
        <f t="shared" ref="A33:F33" si="31">A2</f>
        <v>　　月  　 　日</v>
      </c>
      <c r="B33" s="72"/>
      <c r="C33" s="72"/>
      <c r="D33" s="72"/>
      <c r="E33" s="73"/>
      <c r="F33" s="74" t="str">
        <f t="shared" si="31"/>
        <v>名前</v>
      </c>
      <c r="G33" s="74"/>
      <c r="H33" s="74"/>
      <c r="I33" s="75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7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0.51110736457046912</v>
      </c>
      <c r="CA33" s="11">
        <f t="shared" ca="1" si="26"/>
        <v>52</v>
      </c>
      <c r="CB33" s="4"/>
      <c r="CC33" s="4">
        <v>33</v>
      </c>
      <c r="CD33" s="4">
        <v>4</v>
      </c>
      <c r="CE33" s="4">
        <v>6</v>
      </c>
      <c r="CG33" s="10">
        <f t="shared" ca="1" si="27"/>
        <v>0.52876963673431721</v>
      </c>
      <c r="CH33" s="11">
        <f t="shared" ca="1" si="28"/>
        <v>51</v>
      </c>
      <c r="CI33" s="4"/>
      <c r="CJ33" s="4">
        <v>33</v>
      </c>
      <c r="CK33" s="4">
        <v>3</v>
      </c>
      <c r="CL33" s="4">
        <v>2</v>
      </c>
      <c r="CN33" s="10">
        <f t="shared" ca="1" si="29"/>
        <v>0.23668845799443916</v>
      </c>
      <c r="CO33" s="11">
        <f t="shared" ca="1" si="30"/>
        <v>58</v>
      </c>
      <c r="CP33" s="4"/>
      <c r="CQ33" s="4">
        <v>33</v>
      </c>
      <c r="CR33" s="4">
        <v>4</v>
      </c>
      <c r="CS33" s="4">
        <v>6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0.76619341774713601</v>
      </c>
      <c r="CA34" s="11">
        <f t="shared" ca="1" si="26"/>
        <v>25</v>
      </c>
      <c r="CB34" s="4"/>
      <c r="CC34" s="4">
        <v>34</v>
      </c>
      <c r="CD34" s="4">
        <v>4</v>
      </c>
      <c r="CE34" s="4">
        <v>7</v>
      </c>
      <c r="CG34" s="10">
        <f t="shared" ca="1" si="27"/>
        <v>0.36776123371635339</v>
      </c>
      <c r="CH34" s="11">
        <f t="shared" ca="1" si="28"/>
        <v>61</v>
      </c>
      <c r="CI34" s="4"/>
      <c r="CJ34" s="4">
        <v>34</v>
      </c>
      <c r="CK34" s="4">
        <v>3</v>
      </c>
      <c r="CL34" s="4">
        <v>3</v>
      </c>
      <c r="CN34" s="10">
        <f t="shared" ca="1" si="29"/>
        <v>0.90483231426152422</v>
      </c>
      <c r="CO34" s="11">
        <f t="shared" ca="1" si="30"/>
        <v>12</v>
      </c>
      <c r="CP34" s="4"/>
      <c r="CQ34" s="4">
        <v>34</v>
      </c>
      <c r="CR34" s="4">
        <v>4</v>
      </c>
      <c r="CS34" s="4">
        <v>7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41</v>
      </c>
      <c r="AB35" s="3" t="s">
        <v>40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0.28962054644021162</v>
      </c>
      <c r="CA35" s="11">
        <f t="shared" ca="1" si="26"/>
        <v>63</v>
      </c>
      <c r="CB35" s="4"/>
      <c r="CC35" s="4">
        <v>35</v>
      </c>
      <c r="CD35" s="4">
        <v>4</v>
      </c>
      <c r="CE35" s="4">
        <v>8</v>
      </c>
      <c r="CG35" s="10">
        <f t="shared" ca="1" si="27"/>
        <v>0.81742929705880807</v>
      </c>
      <c r="CH35" s="11">
        <f t="shared" ca="1" si="28"/>
        <v>24</v>
      </c>
      <c r="CI35" s="4"/>
      <c r="CJ35" s="4">
        <v>35</v>
      </c>
      <c r="CK35" s="4">
        <v>3</v>
      </c>
      <c r="CL35" s="4">
        <v>4</v>
      </c>
      <c r="CN35" s="10">
        <f t="shared" ca="1" si="29"/>
        <v>4.4194850371576111E-3</v>
      </c>
      <c r="CO35" s="11">
        <f t="shared" ca="1" si="30"/>
        <v>81</v>
      </c>
      <c r="CP35" s="4"/>
      <c r="CQ35" s="4">
        <v>35</v>
      </c>
      <c r="CR35" s="4">
        <v>4</v>
      </c>
      <c r="CS35" s="4">
        <v>8</v>
      </c>
    </row>
    <row r="36" spans="1:97" ht="45.95" customHeight="1" thickBot="1" x14ac:dyDescent="0.3">
      <c r="A36" s="45"/>
      <c r="B36" s="46"/>
      <c r="C36" s="67" t="str">
        <f t="shared" ref="C36" ca="1" si="32">C5</f>
        <v>9.49＋5.94＝</v>
      </c>
      <c r="D36" s="68"/>
      <c r="E36" s="68"/>
      <c r="F36" s="68"/>
      <c r="G36" s="69">
        <f ca="1">G5</f>
        <v>15.43</v>
      </c>
      <c r="H36" s="70"/>
      <c r="I36" s="47"/>
      <c r="J36" s="48"/>
      <c r="K36" s="25"/>
      <c r="L36" s="25"/>
      <c r="M36" s="67" t="str">
        <f t="shared" ref="M36" ca="1" si="33">M5</f>
        <v>8.05＋4.29＝</v>
      </c>
      <c r="N36" s="68"/>
      <c r="O36" s="68"/>
      <c r="P36" s="68"/>
      <c r="Q36" s="69">
        <f ca="1">Q5</f>
        <v>12.34</v>
      </c>
      <c r="R36" s="70"/>
      <c r="S36" s="47"/>
      <c r="T36" s="28"/>
      <c r="Y36" s="4" t="s">
        <v>83</v>
      </c>
      <c r="Z36" s="4" t="str">
        <f ca="1">IF(AND($AA36=0,$AB36=0),"OKA",IF(AB36=0,"OKB","NO"))</f>
        <v>NO</v>
      </c>
      <c r="AA36" s="49">
        <f t="shared" ref="AA36:AB47" ca="1" si="34">AT1</f>
        <v>4</v>
      </c>
      <c r="AB36" s="49">
        <f t="shared" ca="1" si="34"/>
        <v>3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0.46582090225074368</v>
      </c>
      <c r="CA36" s="11">
        <f t="shared" ca="1" si="26"/>
        <v>55</v>
      </c>
      <c r="CB36" s="4"/>
      <c r="CC36" s="4">
        <v>36</v>
      </c>
      <c r="CD36" s="4">
        <v>4</v>
      </c>
      <c r="CE36" s="4">
        <v>9</v>
      </c>
      <c r="CG36" s="10">
        <f t="shared" ca="1" si="27"/>
        <v>0.11253563350979046</v>
      </c>
      <c r="CH36" s="11">
        <f t="shared" ca="1" si="28"/>
        <v>84</v>
      </c>
      <c r="CI36" s="4"/>
      <c r="CJ36" s="4">
        <v>36</v>
      </c>
      <c r="CK36" s="4">
        <v>3</v>
      </c>
      <c r="CL36" s="4">
        <v>5</v>
      </c>
      <c r="CN36" s="10">
        <f t="shared" ca="1" si="29"/>
        <v>0.80753987571385466</v>
      </c>
      <c r="CO36" s="11">
        <f t="shared" ca="1" si="30"/>
        <v>21</v>
      </c>
      <c r="CP36" s="4"/>
      <c r="CQ36" s="4">
        <v>36</v>
      </c>
      <c r="CR36" s="4">
        <v>4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41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5">IF(AND($AA37=0,$AB37=0),"OKA",IF(AB37=0,"OKB","NO"))</f>
        <v>NO</v>
      </c>
      <c r="AA37" s="49">
        <f t="shared" ca="1" si="34"/>
        <v>3</v>
      </c>
      <c r="AB37" s="49">
        <f t="shared" ca="1" si="34"/>
        <v>4</v>
      </c>
      <c r="AC37" s="4"/>
      <c r="BS37" s="10"/>
      <c r="BT37" s="11"/>
      <c r="BU37" s="11"/>
      <c r="BV37" s="4"/>
      <c r="BW37" s="4"/>
      <c r="BX37" s="4"/>
      <c r="BY37" s="4"/>
      <c r="BZ37" s="10">
        <f t="shared" ca="1" si="25"/>
        <v>0.20147935013720175</v>
      </c>
      <c r="CA37" s="11">
        <f t="shared" ca="1" si="26"/>
        <v>70</v>
      </c>
      <c r="CB37" s="4"/>
      <c r="CC37" s="4">
        <v>37</v>
      </c>
      <c r="CD37" s="4">
        <v>5</v>
      </c>
      <c r="CE37" s="4">
        <v>1</v>
      </c>
      <c r="CG37" s="10">
        <f t="shared" ca="1" si="27"/>
        <v>0.1952445377726818</v>
      </c>
      <c r="CH37" s="11">
        <f t="shared" ca="1" si="28"/>
        <v>77</v>
      </c>
      <c r="CI37" s="4"/>
      <c r="CJ37" s="4">
        <v>37</v>
      </c>
      <c r="CK37" s="4">
        <v>3</v>
      </c>
      <c r="CL37" s="4">
        <v>6</v>
      </c>
      <c r="CN37" s="10">
        <f t="shared" ca="1" si="29"/>
        <v>0.12660728456212644</v>
      </c>
      <c r="CO37" s="11">
        <f t="shared" ca="1" si="30"/>
        <v>66</v>
      </c>
      <c r="CP37" s="4"/>
      <c r="CQ37" s="4">
        <v>37</v>
      </c>
      <c r="CR37" s="4">
        <v>5</v>
      </c>
      <c r="CS37" s="4">
        <v>1</v>
      </c>
    </row>
    <row r="38" spans="1:97" ht="54.95" customHeight="1" x14ac:dyDescent="0.25">
      <c r="A38" s="20"/>
      <c r="B38" s="13"/>
      <c r="C38" s="50"/>
      <c r="D38" s="51">
        <f t="shared" ref="C38:H40" ca="1" si="36">D7</f>
        <v>0</v>
      </c>
      <c r="E38" s="52">
        <f t="shared" ca="1" si="36"/>
        <v>9</v>
      </c>
      <c r="F38" s="52" t="str">
        <f t="shared" ca="1" si="36"/>
        <v>.</v>
      </c>
      <c r="G38" s="53">
        <f t="shared" ca="1" si="36"/>
        <v>4</v>
      </c>
      <c r="H38" s="53">
        <f t="shared" ca="1" si="36"/>
        <v>9</v>
      </c>
      <c r="I38" s="30"/>
      <c r="J38" s="28"/>
      <c r="K38" s="13"/>
      <c r="L38" s="13"/>
      <c r="M38" s="50"/>
      <c r="N38" s="51">
        <f t="shared" ref="N38:R38" ca="1" si="37">N7</f>
        <v>0</v>
      </c>
      <c r="O38" s="52">
        <f t="shared" ca="1" si="37"/>
        <v>8</v>
      </c>
      <c r="P38" s="52" t="str">
        <f t="shared" ca="1" si="37"/>
        <v>.</v>
      </c>
      <c r="Q38" s="53">
        <f t="shared" ca="1" si="37"/>
        <v>0</v>
      </c>
      <c r="R38" s="53">
        <f t="shared" ca="1" si="37"/>
        <v>5</v>
      </c>
      <c r="S38" s="30"/>
      <c r="T38" s="28"/>
      <c r="Y38" s="4" t="s">
        <v>202</v>
      </c>
      <c r="Z38" s="4" t="str">
        <f t="shared" ca="1" si="35"/>
        <v>NO</v>
      </c>
      <c r="AA38" s="49">
        <f t="shared" ca="1" si="34"/>
        <v>7</v>
      </c>
      <c r="AB38" s="49">
        <f t="shared" ca="1" si="34"/>
        <v>1</v>
      </c>
      <c r="AC38" s="4"/>
      <c r="BS38" s="10"/>
      <c r="BT38" s="11"/>
      <c r="BU38" s="11"/>
      <c r="BV38" s="4"/>
      <c r="BW38" s="4"/>
      <c r="BX38" s="4"/>
      <c r="BY38" s="4"/>
      <c r="BZ38" s="10">
        <f t="shared" ca="1" si="25"/>
        <v>7.0467787179176566E-2</v>
      </c>
      <c r="CA38" s="11">
        <f t="shared" ca="1" si="26"/>
        <v>75</v>
      </c>
      <c r="CB38" s="4"/>
      <c r="CC38" s="4">
        <v>38</v>
      </c>
      <c r="CD38" s="4">
        <v>5</v>
      </c>
      <c r="CE38" s="4">
        <v>2</v>
      </c>
      <c r="CG38" s="10">
        <f t="shared" ca="1" si="27"/>
        <v>0.94734828966726736</v>
      </c>
      <c r="CH38" s="11">
        <f t="shared" ca="1" si="28"/>
        <v>9</v>
      </c>
      <c r="CI38" s="4"/>
      <c r="CJ38" s="4">
        <v>38</v>
      </c>
      <c r="CK38" s="4">
        <v>3</v>
      </c>
      <c r="CL38" s="4">
        <v>7</v>
      </c>
      <c r="CN38" s="10">
        <f t="shared" ca="1" si="29"/>
        <v>0.36064092650185864</v>
      </c>
      <c r="CO38" s="11">
        <f t="shared" ca="1" si="30"/>
        <v>50</v>
      </c>
      <c r="CP38" s="4"/>
      <c r="CQ38" s="4">
        <v>38</v>
      </c>
      <c r="CR38" s="4">
        <v>5</v>
      </c>
      <c r="CS38" s="4">
        <v>2</v>
      </c>
    </row>
    <row r="39" spans="1:97" ht="54.95" customHeight="1" thickBot="1" x14ac:dyDescent="0.3">
      <c r="A39" s="20"/>
      <c r="B39" s="13"/>
      <c r="C39" s="54" t="str">
        <f t="shared" ca="1" si="36"/>
        <v/>
      </c>
      <c r="D39" s="55" t="str">
        <f t="shared" ca="1" si="36"/>
        <v>＋</v>
      </c>
      <c r="E39" s="56">
        <f t="shared" ca="1" si="36"/>
        <v>5</v>
      </c>
      <c r="F39" s="56" t="str">
        <f t="shared" ca="1" si="36"/>
        <v>.</v>
      </c>
      <c r="G39" s="57">
        <f t="shared" ca="1" si="36"/>
        <v>9</v>
      </c>
      <c r="H39" s="57">
        <f t="shared" ca="1" si="36"/>
        <v>4</v>
      </c>
      <c r="I39" s="30"/>
      <c r="J39" s="28"/>
      <c r="K39" s="13"/>
      <c r="L39" s="13"/>
      <c r="M39" s="54" t="str">
        <f t="shared" ref="M39:R40" ca="1" si="38">M8</f>
        <v/>
      </c>
      <c r="N39" s="55" t="str">
        <f t="shared" ca="1" si="38"/>
        <v>＋</v>
      </c>
      <c r="O39" s="56">
        <f t="shared" ca="1" si="38"/>
        <v>4</v>
      </c>
      <c r="P39" s="56" t="str">
        <f t="shared" ca="1" si="38"/>
        <v>.</v>
      </c>
      <c r="Q39" s="57">
        <f t="shared" ca="1" si="38"/>
        <v>2</v>
      </c>
      <c r="R39" s="57">
        <f t="shared" ca="1" si="38"/>
        <v>9</v>
      </c>
      <c r="S39" s="30"/>
      <c r="T39" s="28"/>
      <c r="V39" s="58"/>
      <c r="Y39" s="4" t="s">
        <v>27</v>
      </c>
      <c r="Z39" s="4" t="str">
        <f t="shared" ca="1" si="35"/>
        <v>OKB</v>
      </c>
      <c r="AA39" s="49">
        <f t="shared" ca="1" si="34"/>
        <v>3</v>
      </c>
      <c r="AB39" s="49">
        <f t="shared" ca="1" si="34"/>
        <v>0</v>
      </c>
      <c r="AC39" s="4"/>
      <c r="BS39" s="10"/>
      <c r="BT39" s="11"/>
      <c r="BU39" s="11"/>
      <c r="BV39" s="4"/>
      <c r="BW39" s="4"/>
      <c r="BX39" s="4"/>
      <c r="BY39" s="4"/>
      <c r="BZ39" s="10">
        <f t="shared" ca="1" si="25"/>
        <v>0.19233813396264443</v>
      </c>
      <c r="CA39" s="11">
        <f t="shared" ca="1" si="26"/>
        <v>71</v>
      </c>
      <c r="CB39" s="4"/>
      <c r="CC39" s="4">
        <v>39</v>
      </c>
      <c r="CD39" s="4">
        <v>5</v>
      </c>
      <c r="CE39" s="4">
        <v>3</v>
      </c>
      <c r="CG39" s="10">
        <f t="shared" ca="1" si="27"/>
        <v>0.5122227678574317</v>
      </c>
      <c r="CH39" s="11">
        <f t="shared" ca="1" si="28"/>
        <v>52</v>
      </c>
      <c r="CI39" s="4"/>
      <c r="CJ39" s="4">
        <v>39</v>
      </c>
      <c r="CK39" s="4">
        <v>3</v>
      </c>
      <c r="CL39" s="4">
        <v>8</v>
      </c>
      <c r="CN39" s="10">
        <f t="shared" ca="1" si="29"/>
        <v>0.11016324528393884</v>
      </c>
      <c r="CO39" s="11">
        <f t="shared" ca="1" si="30"/>
        <v>68</v>
      </c>
      <c r="CP39" s="4"/>
      <c r="CQ39" s="4">
        <v>39</v>
      </c>
      <c r="CR39" s="4">
        <v>5</v>
      </c>
      <c r="CS39" s="4">
        <v>3</v>
      </c>
    </row>
    <row r="40" spans="1:97" ht="54.95" customHeight="1" x14ac:dyDescent="0.25">
      <c r="A40" s="20"/>
      <c r="B40" s="13"/>
      <c r="C40" s="59"/>
      <c r="D40" s="60">
        <f ca="1">D9</f>
        <v>1</v>
      </c>
      <c r="E40" s="61">
        <f t="shared" ca="1" si="36"/>
        <v>5</v>
      </c>
      <c r="F40" s="61" t="str">
        <f t="shared" si="36"/>
        <v>.</v>
      </c>
      <c r="G40" s="62">
        <f t="shared" ca="1" si="36"/>
        <v>4</v>
      </c>
      <c r="H40" s="63">
        <f t="shared" ca="1" si="36"/>
        <v>3</v>
      </c>
      <c r="I40" s="64"/>
      <c r="J40" s="28"/>
      <c r="K40" s="13"/>
      <c r="L40" s="13"/>
      <c r="M40" s="59"/>
      <c r="N40" s="60">
        <f ca="1">N9</f>
        <v>1</v>
      </c>
      <c r="O40" s="61">
        <f t="shared" ca="1" si="38"/>
        <v>2</v>
      </c>
      <c r="P40" s="61" t="str">
        <f t="shared" si="38"/>
        <v>.</v>
      </c>
      <c r="Q40" s="62">
        <f t="shared" ca="1" si="38"/>
        <v>3</v>
      </c>
      <c r="R40" s="63">
        <f t="shared" ca="1" si="38"/>
        <v>4</v>
      </c>
      <c r="S40" s="64"/>
      <c r="T40" s="28"/>
      <c r="V40" s="58"/>
      <c r="Y40" s="4" t="s">
        <v>28</v>
      </c>
      <c r="Z40" s="4" t="str">
        <f t="shared" ca="1" si="35"/>
        <v>NO</v>
      </c>
      <c r="AA40" s="49">
        <f t="shared" ca="1" si="34"/>
        <v>2</v>
      </c>
      <c r="AB40" s="49">
        <f t="shared" ca="1" si="34"/>
        <v>9</v>
      </c>
      <c r="AC40" s="58"/>
      <c r="BS40" s="10"/>
      <c r="BT40" s="11"/>
      <c r="BU40" s="11"/>
      <c r="BV40" s="4"/>
      <c r="BW40" s="4"/>
      <c r="BX40" s="4"/>
      <c r="BY40" s="4"/>
      <c r="BZ40" s="10">
        <f t="shared" ca="1" si="25"/>
        <v>0.24900920569685336</v>
      </c>
      <c r="CA40" s="11">
        <f t="shared" ca="1" si="26"/>
        <v>65</v>
      </c>
      <c r="CB40" s="4"/>
      <c r="CC40" s="4">
        <v>40</v>
      </c>
      <c r="CD40" s="4">
        <v>5</v>
      </c>
      <c r="CE40" s="4">
        <v>4</v>
      </c>
      <c r="CG40" s="10">
        <f t="shared" ca="1" si="27"/>
        <v>0.93816123087639514</v>
      </c>
      <c r="CH40" s="11">
        <f t="shared" ca="1" si="28"/>
        <v>13</v>
      </c>
      <c r="CI40" s="4"/>
      <c r="CJ40" s="4">
        <v>40</v>
      </c>
      <c r="CK40" s="4">
        <v>3</v>
      </c>
      <c r="CL40" s="4">
        <v>9</v>
      </c>
      <c r="CN40" s="10">
        <f t="shared" ca="1" si="29"/>
        <v>7.5421225302309103E-2</v>
      </c>
      <c r="CO40" s="11">
        <f t="shared" ca="1" si="30"/>
        <v>71</v>
      </c>
      <c r="CP40" s="4"/>
      <c r="CQ40" s="4">
        <v>40</v>
      </c>
      <c r="CR40" s="4">
        <v>5</v>
      </c>
      <c r="CS40" s="4">
        <v>4</v>
      </c>
    </row>
    <row r="41" spans="1:97" ht="9.9499999999999993" customHeight="1" x14ac:dyDescent="0.25">
      <c r="A41" s="34"/>
      <c r="B41" s="35"/>
      <c r="C41" s="35"/>
      <c r="D41" s="36"/>
      <c r="E41" s="37"/>
      <c r="F41" s="35"/>
      <c r="G41" s="35"/>
      <c r="H41" s="35"/>
      <c r="I41" s="35"/>
      <c r="J41" s="38"/>
      <c r="K41" s="35"/>
      <c r="L41" s="35"/>
      <c r="M41" s="35"/>
      <c r="N41" s="35"/>
      <c r="O41" s="35"/>
      <c r="P41" s="35"/>
      <c r="Q41" s="35"/>
      <c r="R41" s="35"/>
      <c r="S41" s="35"/>
      <c r="T41" s="38"/>
      <c r="Y41" s="4" t="s">
        <v>29</v>
      </c>
      <c r="Z41" s="4" t="str">
        <f t="shared" ca="1" si="35"/>
        <v>NO</v>
      </c>
      <c r="AA41" s="49">
        <f t="shared" ca="1" si="34"/>
        <v>0</v>
      </c>
      <c r="AB41" s="49">
        <f t="shared" ca="1" si="34"/>
        <v>9</v>
      </c>
      <c r="AC41" s="4"/>
      <c r="BS41" s="10"/>
      <c r="BT41" s="11"/>
      <c r="BU41" s="11"/>
      <c r="BV41" s="4"/>
      <c r="BW41" s="4"/>
      <c r="BX41" s="4"/>
      <c r="BY41" s="4"/>
      <c r="BZ41" s="10">
        <f t="shared" ca="1" si="25"/>
        <v>0.34533915748783806</v>
      </c>
      <c r="CA41" s="11">
        <f t="shared" ca="1" si="26"/>
        <v>59</v>
      </c>
      <c r="CB41" s="4"/>
      <c r="CC41" s="4">
        <v>41</v>
      </c>
      <c r="CD41" s="4">
        <v>5</v>
      </c>
      <c r="CE41" s="4">
        <v>5</v>
      </c>
      <c r="CG41" s="10">
        <f t="shared" ca="1" si="27"/>
        <v>3.8445422148464248E-3</v>
      </c>
      <c r="CH41" s="11">
        <f t="shared" ca="1" si="28"/>
        <v>99</v>
      </c>
      <c r="CI41" s="4"/>
      <c r="CJ41" s="4">
        <v>41</v>
      </c>
      <c r="CK41" s="4">
        <v>4</v>
      </c>
      <c r="CL41" s="4">
        <v>0</v>
      </c>
      <c r="CN41" s="10">
        <f t="shared" ca="1" si="29"/>
        <v>0.21272160313201738</v>
      </c>
      <c r="CO41" s="11">
        <f t="shared" ca="1" si="30"/>
        <v>59</v>
      </c>
      <c r="CP41" s="4"/>
      <c r="CQ41" s="4">
        <v>41</v>
      </c>
      <c r="CR41" s="4">
        <v>5</v>
      </c>
      <c r="CS41" s="4">
        <v>5</v>
      </c>
    </row>
    <row r="42" spans="1:97" ht="18.75" customHeight="1" thickBot="1" x14ac:dyDescent="0.3">
      <c r="A42" s="39"/>
      <c r="B42" s="17"/>
      <c r="C42" s="16" t="str">
        <f>C11</f>
        <v>③</v>
      </c>
      <c r="D42" s="40"/>
      <c r="E42" s="18"/>
      <c r="F42" s="17"/>
      <c r="G42" s="17"/>
      <c r="H42" s="17"/>
      <c r="I42" s="17"/>
      <c r="J42" s="19"/>
      <c r="K42" s="39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5"/>
        <v>NO</v>
      </c>
      <c r="AA42" s="49">
        <f t="shared" ca="1" si="34"/>
        <v>1</v>
      </c>
      <c r="AB42" s="49">
        <f t="shared" ca="1" si="34"/>
        <v>2</v>
      </c>
      <c r="AC42" s="4"/>
      <c r="BS42" s="10"/>
      <c r="BT42" s="11"/>
      <c r="BU42" s="11"/>
      <c r="BV42" s="4"/>
      <c r="BW42" s="4"/>
      <c r="BX42" s="4"/>
      <c r="BY42" s="4"/>
      <c r="BZ42" s="10">
        <f t="shared" ca="1" si="25"/>
        <v>0.61265656957304293</v>
      </c>
      <c r="CA42" s="11">
        <f t="shared" ca="1" si="26"/>
        <v>44</v>
      </c>
      <c r="CB42" s="4"/>
      <c r="CC42" s="4">
        <v>42</v>
      </c>
      <c r="CD42" s="4">
        <v>5</v>
      </c>
      <c r="CE42" s="4">
        <v>6</v>
      </c>
      <c r="CG42" s="10">
        <f t="shared" ca="1" si="27"/>
        <v>0.88524008184978553</v>
      </c>
      <c r="CH42" s="11">
        <f t="shared" ca="1" si="28"/>
        <v>18</v>
      </c>
      <c r="CI42" s="4"/>
      <c r="CJ42" s="4">
        <v>42</v>
      </c>
      <c r="CK42" s="4">
        <v>4</v>
      </c>
      <c r="CL42" s="4">
        <v>1</v>
      </c>
      <c r="CN42" s="10">
        <f t="shared" ca="1" si="29"/>
        <v>0.69455596557409549</v>
      </c>
      <c r="CO42" s="11">
        <f t="shared" ca="1" si="30"/>
        <v>24</v>
      </c>
      <c r="CP42" s="4"/>
      <c r="CQ42" s="4">
        <v>42</v>
      </c>
      <c r="CR42" s="4">
        <v>5</v>
      </c>
      <c r="CS42" s="4">
        <v>6</v>
      </c>
    </row>
    <row r="43" spans="1:97" ht="45.95" customHeight="1" thickBot="1" x14ac:dyDescent="0.3">
      <c r="A43" s="24"/>
      <c r="B43" s="25"/>
      <c r="C43" s="67" t="str">
        <f t="shared" ref="C43" ca="1" si="39">C12</f>
        <v>4.14＋6.57＝</v>
      </c>
      <c r="D43" s="68"/>
      <c r="E43" s="68"/>
      <c r="F43" s="68"/>
      <c r="G43" s="69">
        <f ca="1">G12</f>
        <v>10.71</v>
      </c>
      <c r="H43" s="70"/>
      <c r="I43" s="47"/>
      <c r="J43" s="28"/>
      <c r="K43" s="24"/>
      <c r="L43" s="25"/>
      <c r="M43" s="67" t="str">
        <f t="shared" ref="M43" ca="1" si="40">M12</f>
        <v>4.99＋5.31＝</v>
      </c>
      <c r="N43" s="68"/>
      <c r="O43" s="68"/>
      <c r="P43" s="68"/>
      <c r="Q43" s="69">
        <f ca="1">Q12</f>
        <v>10.3</v>
      </c>
      <c r="R43" s="70"/>
      <c r="S43" s="47"/>
      <c r="T43" s="28"/>
      <c r="Y43" s="4" t="s">
        <v>31</v>
      </c>
      <c r="Z43" s="4" t="str">
        <f t="shared" ca="1" si="35"/>
        <v>NO</v>
      </c>
      <c r="AA43" s="49">
        <f t="shared" ca="1" si="34"/>
        <v>2</v>
      </c>
      <c r="AB43" s="49">
        <f t="shared" ca="1" si="34"/>
        <v>8</v>
      </c>
      <c r="AC43" s="4"/>
      <c r="BS43" s="10"/>
      <c r="BT43" s="11"/>
      <c r="BU43" s="11"/>
      <c r="BV43" s="4"/>
      <c r="BW43" s="4"/>
      <c r="BX43" s="4"/>
      <c r="BY43" s="4"/>
      <c r="BZ43" s="10">
        <f t="shared" ca="1" si="25"/>
        <v>0.91694294745582694</v>
      </c>
      <c r="CA43" s="11">
        <f t="shared" ca="1" si="26"/>
        <v>9</v>
      </c>
      <c r="CB43" s="4"/>
      <c r="CC43" s="4">
        <v>43</v>
      </c>
      <c r="CD43" s="4">
        <v>5</v>
      </c>
      <c r="CE43" s="4">
        <v>7</v>
      </c>
      <c r="CG43" s="10">
        <f t="shared" ca="1" si="27"/>
        <v>0.97438596430852853</v>
      </c>
      <c r="CH43" s="11">
        <f t="shared" ca="1" si="28"/>
        <v>5</v>
      </c>
      <c r="CI43" s="4"/>
      <c r="CJ43" s="4">
        <v>43</v>
      </c>
      <c r="CK43" s="4">
        <v>4</v>
      </c>
      <c r="CL43" s="4">
        <v>2</v>
      </c>
      <c r="CN43" s="10">
        <f t="shared" ca="1" si="29"/>
        <v>0.98216357570590795</v>
      </c>
      <c r="CO43" s="11">
        <f t="shared" ca="1" si="30"/>
        <v>3</v>
      </c>
      <c r="CP43" s="4"/>
      <c r="CQ43" s="4">
        <v>43</v>
      </c>
      <c r="CR43" s="4">
        <v>5</v>
      </c>
      <c r="CS43" s="4">
        <v>7</v>
      </c>
    </row>
    <row r="44" spans="1:97" ht="9.9499999999999993" customHeight="1" x14ac:dyDescent="0.25">
      <c r="A44" s="20"/>
      <c r="B44" s="13"/>
      <c r="C44" s="41"/>
      <c r="D44" s="42"/>
      <c r="E44" s="43"/>
      <c r="F44" s="13"/>
      <c r="G44" s="13"/>
      <c r="H44" s="13"/>
      <c r="I44" s="13"/>
      <c r="J44" s="28"/>
      <c r="K44" s="20"/>
      <c r="L44" s="13"/>
      <c r="M44" s="41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5"/>
        <v>NO</v>
      </c>
      <c r="AA44" s="49">
        <f t="shared" ca="1" si="34"/>
        <v>2</v>
      </c>
      <c r="AB44" s="49">
        <f t="shared" ca="1" si="34"/>
        <v>1</v>
      </c>
      <c r="AC44" s="4"/>
      <c r="BS44" s="10"/>
      <c r="BT44" s="11"/>
      <c r="BU44" s="11"/>
      <c r="BV44" s="4"/>
      <c r="BW44" s="4"/>
      <c r="BX44" s="4"/>
      <c r="BY44" s="4"/>
      <c r="BZ44" s="10">
        <f t="shared" ca="1" si="25"/>
        <v>0.94869739776161222</v>
      </c>
      <c r="CA44" s="11">
        <f t="shared" ca="1" si="26"/>
        <v>3</v>
      </c>
      <c r="CB44" s="4"/>
      <c r="CC44" s="4">
        <v>44</v>
      </c>
      <c r="CD44" s="4">
        <v>5</v>
      </c>
      <c r="CE44" s="4">
        <v>8</v>
      </c>
      <c r="CG44" s="10">
        <f t="shared" ca="1" si="27"/>
        <v>0.18532165161234504</v>
      </c>
      <c r="CH44" s="11">
        <f t="shared" ca="1" si="28"/>
        <v>78</v>
      </c>
      <c r="CI44" s="4"/>
      <c r="CJ44" s="4">
        <v>44</v>
      </c>
      <c r="CK44" s="4">
        <v>4</v>
      </c>
      <c r="CL44" s="4">
        <v>3</v>
      </c>
      <c r="CN44" s="10">
        <f t="shared" ca="1" si="29"/>
        <v>0.12538179432330099</v>
      </c>
      <c r="CO44" s="11">
        <f t="shared" ca="1" si="30"/>
        <v>67</v>
      </c>
      <c r="CP44" s="4"/>
      <c r="CQ44" s="4">
        <v>44</v>
      </c>
      <c r="CR44" s="4">
        <v>5</v>
      </c>
      <c r="CS44" s="4">
        <v>8</v>
      </c>
    </row>
    <row r="45" spans="1:97" ht="54.95" customHeight="1" x14ac:dyDescent="0.25">
      <c r="A45" s="20"/>
      <c r="B45" s="13"/>
      <c r="C45" s="50"/>
      <c r="D45" s="51">
        <f t="shared" ref="D45:H45" ca="1" si="41">D14</f>
        <v>0</v>
      </c>
      <c r="E45" s="52">
        <f t="shared" ca="1" si="41"/>
        <v>4</v>
      </c>
      <c r="F45" s="52" t="str">
        <f t="shared" ca="1" si="41"/>
        <v>.</v>
      </c>
      <c r="G45" s="53">
        <f t="shared" ca="1" si="41"/>
        <v>1</v>
      </c>
      <c r="H45" s="53">
        <f t="shared" ca="1" si="41"/>
        <v>4</v>
      </c>
      <c r="I45" s="30"/>
      <c r="J45" s="28"/>
      <c r="K45" s="20"/>
      <c r="L45" s="13"/>
      <c r="M45" s="50"/>
      <c r="N45" s="51">
        <f t="shared" ref="N45:R45" ca="1" si="42">N14</f>
        <v>0</v>
      </c>
      <c r="O45" s="52">
        <f t="shared" ca="1" si="42"/>
        <v>4</v>
      </c>
      <c r="P45" s="52" t="str">
        <f t="shared" ca="1" si="42"/>
        <v>.</v>
      </c>
      <c r="Q45" s="53">
        <f t="shared" ca="1" si="42"/>
        <v>9</v>
      </c>
      <c r="R45" s="53">
        <f t="shared" ca="1" si="42"/>
        <v>9</v>
      </c>
      <c r="S45" s="30"/>
      <c r="T45" s="28"/>
      <c r="Y45" s="4" t="s">
        <v>33</v>
      </c>
      <c r="Z45" s="4" t="str">
        <f t="shared" ca="1" si="35"/>
        <v>NO</v>
      </c>
      <c r="AA45" s="49">
        <f t="shared" ca="1" si="34"/>
        <v>7</v>
      </c>
      <c r="AB45" s="49">
        <f t="shared" ca="1" si="34"/>
        <v>6</v>
      </c>
      <c r="AC45" s="4"/>
      <c r="BS45" s="10"/>
      <c r="BT45" s="11"/>
      <c r="BU45" s="11"/>
      <c r="BV45" s="4"/>
      <c r="BW45" s="4"/>
      <c r="BX45" s="4"/>
      <c r="BY45" s="4"/>
      <c r="BZ45" s="10">
        <f t="shared" ca="1" si="25"/>
        <v>0.90659078734324283</v>
      </c>
      <c r="CA45" s="11">
        <f t="shared" ca="1" si="26"/>
        <v>10</v>
      </c>
      <c r="CB45" s="4"/>
      <c r="CC45" s="4">
        <v>45</v>
      </c>
      <c r="CD45" s="4">
        <v>5</v>
      </c>
      <c r="CE45" s="4">
        <v>9</v>
      </c>
      <c r="CG45" s="10">
        <f t="shared" ca="1" si="27"/>
        <v>0.38165721685523424</v>
      </c>
      <c r="CH45" s="11">
        <f t="shared" ca="1" si="28"/>
        <v>60</v>
      </c>
      <c r="CI45" s="4"/>
      <c r="CJ45" s="4">
        <v>45</v>
      </c>
      <c r="CK45" s="4">
        <v>4</v>
      </c>
      <c r="CL45" s="4">
        <v>4</v>
      </c>
      <c r="CN45" s="10">
        <f t="shared" ca="1" si="29"/>
        <v>0.56063490229729618</v>
      </c>
      <c r="CO45" s="11">
        <f t="shared" ca="1" si="30"/>
        <v>32</v>
      </c>
      <c r="CP45" s="4"/>
      <c r="CQ45" s="4">
        <v>45</v>
      </c>
      <c r="CR45" s="4">
        <v>5</v>
      </c>
      <c r="CS45" s="4">
        <v>9</v>
      </c>
    </row>
    <row r="46" spans="1:97" ht="54.95" customHeight="1" thickBot="1" x14ac:dyDescent="0.3">
      <c r="A46" s="20"/>
      <c r="B46" s="13"/>
      <c r="C46" s="54" t="str">
        <f t="shared" ref="C46:H47" ca="1" si="43">C15</f>
        <v/>
      </c>
      <c r="D46" s="55" t="str">
        <f t="shared" ca="1" si="43"/>
        <v>＋</v>
      </c>
      <c r="E46" s="56">
        <f t="shared" ca="1" si="43"/>
        <v>6</v>
      </c>
      <c r="F46" s="56" t="str">
        <f t="shared" ca="1" si="43"/>
        <v>.</v>
      </c>
      <c r="G46" s="57">
        <f t="shared" ca="1" si="43"/>
        <v>5</v>
      </c>
      <c r="H46" s="57">
        <f t="shared" ca="1" si="43"/>
        <v>7</v>
      </c>
      <c r="I46" s="30"/>
      <c r="J46" s="28"/>
      <c r="K46" s="20"/>
      <c r="L46" s="13"/>
      <c r="M46" s="54" t="str">
        <f t="shared" ref="M46:R47" ca="1" si="44">M15</f>
        <v/>
      </c>
      <c r="N46" s="55" t="str">
        <f t="shared" ca="1" si="44"/>
        <v>＋</v>
      </c>
      <c r="O46" s="56">
        <f t="shared" ca="1" si="44"/>
        <v>5</v>
      </c>
      <c r="P46" s="56" t="str">
        <f t="shared" ca="1" si="44"/>
        <v>.</v>
      </c>
      <c r="Q46" s="57">
        <f t="shared" ca="1" si="44"/>
        <v>3</v>
      </c>
      <c r="R46" s="57">
        <f t="shared" ca="1" si="44"/>
        <v>1</v>
      </c>
      <c r="S46" s="30"/>
      <c r="T46" s="28"/>
      <c r="Y46" s="2" t="s">
        <v>34</v>
      </c>
      <c r="Z46" s="4" t="str">
        <f t="shared" ca="1" si="35"/>
        <v>OKA</v>
      </c>
      <c r="AA46" s="49">
        <f t="shared" ca="1" si="34"/>
        <v>0</v>
      </c>
      <c r="AB46" s="49">
        <f t="shared" ca="1" si="34"/>
        <v>0</v>
      </c>
      <c r="BS46" s="10"/>
      <c r="BT46" s="11"/>
      <c r="BU46" s="11"/>
      <c r="BV46" s="4"/>
      <c r="BW46" s="4"/>
      <c r="BX46" s="4"/>
      <c r="BY46" s="4"/>
      <c r="BZ46" s="10">
        <f t="shared" ca="1" si="25"/>
        <v>0.9204523321496989</v>
      </c>
      <c r="CA46" s="11">
        <f t="shared" ca="1" si="26"/>
        <v>8</v>
      </c>
      <c r="CB46" s="4"/>
      <c r="CC46" s="4">
        <v>46</v>
      </c>
      <c r="CD46" s="4">
        <v>6</v>
      </c>
      <c r="CE46" s="4">
        <v>1</v>
      </c>
      <c r="CG46" s="10">
        <f t="shared" ca="1" si="27"/>
        <v>0.13137955228631415</v>
      </c>
      <c r="CH46" s="11">
        <f t="shared" ca="1" si="28"/>
        <v>81</v>
      </c>
      <c r="CI46" s="4"/>
      <c r="CJ46" s="4">
        <v>46</v>
      </c>
      <c r="CK46" s="4">
        <v>4</v>
      </c>
      <c r="CL46" s="4">
        <v>5</v>
      </c>
      <c r="CN46" s="10">
        <f t="shared" ca="1" si="29"/>
        <v>0.5485105883568846</v>
      </c>
      <c r="CO46" s="11">
        <f t="shared" ca="1" si="30"/>
        <v>33</v>
      </c>
      <c r="CP46" s="4"/>
      <c r="CQ46" s="4">
        <v>46</v>
      </c>
      <c r="CR46" s="4">
        <v>6</v>
      </c>
      <c r="CS46" s="4">
        <v>1</v>
      </c>
    </row>
    <row r="47" spans="1:97" ht="54.95" customHeight="1" x14ac:dyDescent="0.25">
      <c r="A47" s="20"/>
      <c r="B47" s="13"/>
      <c r="C47" s="59"/>
      <c r="D47" s="60">
        <f ca="1">D16</f>
        <v>1</v>
      </c>
      <c r="E47" s="61">
        <f t="shared" ca="1" si="43"/>
        <v>0</v>
      </c>
      <c r="F47" s="61" t="str">
        <f t="shared" si="43"/>
        <v>.</v>
      </c>
      <c r="G47" s="62">
        <f t="shared" ca="1" si="43"/>
        <v>7</v>
      </c>
      <c r="H47" s="63">
        <f t="shared" ca="1" si="43"/>
        <v>1</v>
      </c>
      <c r="I47" s="64"/>
      <c r="J47" s="28"/>
      <c r="K47" s="13"/>
      <c r="L47" s="13"/>
      <c r="M47" s="59"/>
      <c r="N47" s="60">
        <f ca="1">N16</f>
        <v>1</v>
      </c>
      <c r="O47" s="61">
        <f t="shared" ca="1" si="44"/>
        <v>0</v>
      </c>
      <c r="P47" s="61" t="str">
        <f t="shared" si="44"/>
        <v>.</v>
      </c>
      <c r="Q47" s="62">
        <f t="shared" ca="1" si="44"/>
        <v>3</v>
      </c>
      <c r="R47" s="63">
        <f t="shared" ca="1" si="44"/>
        <v>0</v>
      </c>
      <c r="S47" s="64"/>
      <c r="T47" s="28"/>
      <c r="Y47" s="2" t="s">
        <v>35</v>
      </c>
      <c r="Z47" s="4" t="str">
        <f t="shared" ca="1" si="35"/>
        <v>NO</v>
      </c>
      <c r="AA47" s="49">
        <f t="shared" ca="1" si="34"/>
        <v>5</v>
      </c>
      <c r="AB47" s="49">
        <f t="shared" ca="1" si="34"/>
        <v>9</v>
      </c>
      <c r="BS47" s="10"/>
      <c r="BT47" s="11"/>
      <c r="BU47" s="11"/>
      <c r="BV47" s="4"/>
      <c r="BW47" s="4"/>
      <c r="BX47" s="4"/>
      <c r="BY47" s="4"/>
      <c r="BZ47" s="10">
        <f t="shared" ca="1" si="25"/>
        <v>0.71775276216152462</v>
      </c>
      <c r="CA47" s="11">
        <f t="shared" ca="1" si="26"/>
        <v>30</v>
      </c>
      <c r="CB47" s="4"/>
      <c r="CC47" s="4">
        <v>47</v>
      </c>
      <c r="CD47" s="4">
        <v>6</v>
      </c>
      <c r="CE47" s="4">
        <v>2</v>
      </c>
      <c r="CG47" s="10">
        <f t="shared" ca="1" si="27"/>
        <v>0.97540579991228149</v>
      </c>
      <c r="CH47" s="11">
        <f t="shared" ca="1" si="28"/>
        <v>4</v>
      </c>
      <c r="CI47" s="4"/>
      <c r="CJ47" s="4">
        <v>47</v>
      </c>
      <c r="CK47" s="4">
        <v>4</v>
      </c>
      <c r="CL47" s="4">
        <v>6</v>
      </c>
      <c r="CN47" s="10">
        <f t="shared" ca="1" si="29"/>
        <v>0.43448761561655247</v>
      </c>
      <c r="CO47" s="11">
        <f t="shared" ca="1" si="30"/>
        <v>44</v>
      </c>
      <c r="CP47" s="4"/>
      <c r="CQ47" s="4">
        <v>47</v>
      </c>
      <c r="CR47" s="4">
        <v>6</v>
      </c>
      <c r="CS47" s="4">
        <v>2</v>
      </c>
    </row>
    <row r="48" spans="1:97" ht="9.9499999999999993" customHeight="1" x14ac:dyDescent="0.25">
      <c r="A48" s="34"/>
      <c r="B48" s="35"/>
      <c r="C48" s="35"/>
      <c r="D48" s="36"/>
      <c r="E48" s="37"/>
      <c r="F48" s="35"/>
      <c r="G48" s="35"/>
      <c r="H48" s="35"/>
      <c r="I48" s="35"/>
      <c r="J48" s="38"/>
      <c r="K48" s="34"/>
      <c r="L48" s="35"/>
      <c r="M48" s="35"/>
      <c r="N48" s="35"/>
      <c r="O48" s="35"/>
      <c r="P48" s="35"/>
      <c r="Q48" s="35"/>
      <c r="R48" s="35"/>
      <c r="S48" s="35"/>
      <c r="T48" s="38"/>
      <c r="BS48" s="10"/>
      <c r="BT48" s="11"/>
      <c r="BU48" s="11"/>
      <c r="BV48" s="4"/>
      <c r="BW48" s="4"/>
      <c r="BX48" s="4"/>
      <c r="BY48" s="4"/>
      <c r="BZ48" s="10">
        <f t="shared" ca="1" si="25"/>
        <v>0.65523451452724069</v>
      </c>
      <c r="CA48" s="11">
        <f t="shared" ca="1" si="26"/>
        <v>37</v>
      </c>
      <c r="CB48" s="4"/>
      <c r="CC48" s="4">
        <v>48</v>
      </c>
      <c r="CD48" s="4">
        <v>6</v>
      </c>
      <c r="CE48" s="4">
        <v>3</v>
      </c>
      <c r="CG48" s="10">
        <f t="shared" ca="1" si="27"/>
        <v>9.1723041566221797E-2</v>
      </c>
      <c r="CH48" s="11">
        <f t="shared" ca="1" si="28"/>
        <v>87</v>
      </c>
      <c r="CI48" s="4"/>
      <c r="CJ48" s="4">
        <v>48</v>
      </c>
      <c r="CK48" s="4">
        <v>4</v>
      </c>
      <c r="CL48" s="4">
        <v>7</v>
      </c>
      <c r="CN48" s="10">
        <f t="shared" ca="1" si="29"/>
        <v>0.15808683542555435</v>
      </c>
      <c r="CO48" s="11">
        <f t="shared" ca="1" si="30"/>
        <v>63</v>
      </c>
      <c r="CP48" s="4"/>
      <c r="CQ48" s="4">
        <v>48</v>
      </c>
      <c r="CR48" s="4">
        <v>6</v>
      </c>
      <c r="CS48" s="4">
        <v>3</v>
      </c>
    </row>
    <row r="49" spans="1:97" ht="18.75" customHeight="1" thickBot="1" x14ac:dyDescent="0.3">
      <c r="A49" s="39"/>
      <c r="B49" s="17"/>
      <c r="C49" s="16" t="str">
        <f>C18</f>
        <v>⑤</v>
      </c>
      <c r="D49" s="40"/>
      <c r="E49" s="18"/>
      <c r="F49" s="17"/>
      <c r="G49" s="17"/>
      <c r="H49" s="17"/>
      <c r="I49" s="17"/>
      <c r="J49" s="19"/>
      <c r="K49" s="39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>
        <f t="shared" ca="1" si="25"/>
        <v>0.71536284573754061</v>
      </c>
      <c r="CA49" s="11">
        <f t="shared" ca="1" si="26"/>
        <v>31</v>
      </c>
      <c r="CB49" s="4"/>
      <c r="CC49" s="4">
        <v>49</v>
      </c>
      <c r="CD49" s="4">
        <v>6</v>
      </c>
      <c r="CE49" s="4">
        <v>4</v>
      </c>
      <c r="CG49" s="10">
        <f t="shared" ca="1" si="27"/>
        <v>0.32518096639355387</v>
      </c>
      <c r="CH49" s="11">
        <f t="shared" ca="1" si="28"/>
        <v>68</v>
      </c>
      <c r="CI49" s="4"/>
      <c r="CJ49" s="4">
        <v>49</v>
      </c>
      <c r="CK49" s="4">
        <v>4</v>
      </c>
      <c r="CL49" s="4">
        <v>8</v>
      </c>
      <c r="CN49" s="10">
        <f t="shared" ca="1" si="29"/>
        <v>0.88328321799462439</v>
      </c>
      <c r="CO49" s="11">
        <f t="shared" ca="1" si="30"/>
        <v>14</v>
      </c>
      <c r="CP49" s="4"/>
      <c r="CQ49" s="4">
        <v>49</v>
      </c>
      <c r="CR49" s="4">
        <v>6</v>
      </c>
      <c r="CS49" s="4">
        <v>4</v>
      </c>
    </row>
    <row r="50" spans="1:97" ht="45.95" customHeight="1" thickBot="1" x14ac:dyDescent="0.3">
      <c r="A50" s="24"/>
      <c r="B50" s="25"/>
      <c r="C50" s="67" t="str">
        <f t="shared" ref="C50" ca="1" si="45">C19</f>
        <v>1.11＋2.18＝</v>
      </c>
      <c r="D50" s="68"/>
      <c r="E50" s="68"/>
      <c r="F50" s="68"/>
      <c r="G50" s="69">
        <f ca="1">G19</f>
        <v>3.29</v>
      </c>
      <c r="H50" s="70"/>
      <c r="I50" s="47"/>
      <c r="J50" s="28"/>
      <c r="K50" s="24"/>
      <c r="L50" s="25"/>
      <c r="M50" s="67" t="str">
        <f t="shared" ref="M50" ca="1" si="46">M19</f>
        <v>7.07＋6.02＝</v>
      </c>
      <c r="N50" s="68"/>
      <c r="O50" s="68"/>
      <c r="P50" s="68"/>
      <c r="Q50" s="69">
        <f ca="1">Q19</f>
        <v>13.09</v>
      </c>
      <c r="R50" s="70"/>
      <c r="S50" s="47"/>
      <c r="T50" s="28"/>
      <c r="BS50" s="10"/>
      <c r="BT50" s="11"/>
      <c r="BU50" s="11"/>
      <c r="BV50" s="4"/>
      <c r="BW50" s="4"/>
      <c r="BX50" s="4"/>
      <c r="BY50" s="4"/>
      <c r="BZ50" s="10">
        <f t="shared" ca="1" si="25"/>
        <v>0.87133913221552062</v>
      </c>
      <c r="CA50" s="11">
        <f t="shared" ca="1" si="26"/>
        <v>15</v>
      </c>
      <c r="CB50" s="4"/>
      <c r="CC50" s="4">
        <v>50</v>
      </c>
      <c r="CD50" s="4">
        <v>6</v>
      </c>
      <c r="CE50" s="4">
        <v>5</v>
      </c>
      <c r="CG50" s="10">
        <f t="shared" ca="1" si="27"/>
        <v>0.59326400090460507</v>
      </c>
      <c r="CH50" s="11">
        <f t="shared" ca="1" si="28"/>
        <v>44</v>
      </c>
      <c r="CI50" s="4"/>
      <c r="CJ50" s="4">
        <v>50</v>
      </c>
      <c r="CK50" s="4">
        <v>4</v>
      </c>
      <c r="CL50" s="4">
        <v>9</v>
      </c>
      <c r="CN50" s="10">
        <f t="shared" ca="1" si="29"/>
        <v>0.93822359285372203</v>
      </c>
      <c r="CO50" s="11">
        <f t="shared" ca="1" si="30"/>
        <v>10</v>
      </c>
      <c r="CP50" s="4"/>
      <c r="CQ50" s="4">
        <v>50</v>
      </c>
      <c r="CR50" s="4">
        <v>6</v>
      </c>
      <c r="CS50" s="4">
        <v>5</v>
      </c>
    </row>
    <row r="51" spans="1:97" ht="9.9499999999999993" customHeight="1" x14ac:dyDescent="0.25">
      <c r="A51" s="20"/>
      <c r="B51" s="13"/>
      <c r="C51" s="41"/>
      <c r="D51" s="42"/>
      <c r="E51" s="43"/>
      <c r="F51" s="13"/>
      <c r="G51" s="13"/>
      <c r="H51" s="13"/>
      <c r="I51" s="13"/>
      <c r="J51" s="28"/>
      <c r="K51" s="20"/>
      <c r="L51" s="13"/>
      <c r="M51" s="41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>
        <f t="shared" ca="1" si="25"/>
        <v>0.62522528672709277</v>
      </c>
      <c r="CA51" s="11">
        <f t="shared" ca="1" si="26"/>
        <v>42</v>
      </c>
      <c r="CB51" s="4"/>
      <c r="CC51" s="4">
        <v>51</v>
      </c>
      <c r="CD51" s="4">
        <v>6</v>
      </c>
      <c r="CE51" s="4">
        <v>6</v>
      </c>
      <c r="CG51" s="10">
        <f t="shared" ca="1" si="27"/>
        <v>0.20453192440561829</v>
      </c>
      <c r="CH51" s="11">
        <f t="shared" ca="1" si="28"/>
        <v>75</v>
      </c>
      <c r="CI51" s="4"/>
      <c r="CJ51" s="4">
        <v>51</v>
      </c>
      <c r="CK51" s="4">
        <v>5</v>
      </c>
      <c r="CL51" s="4">
        <v>0</v>
      </c>
      <c r="CN51" s="10">
        <f t="shared" ca="1" si="29"/>
        <v>0.53255210451663537</v>
      </c>
      <c r="CO51" s="11">
        <f t="shared" ca="1" si="30"/>
        <v>35</v>
      </c>
      <c r="CP51" s="4"/>
      <c r="CQ51" s="4">
        <v>51</v>
      </c>
      <c r="CR51" s="4">
        <v>6</v>
      </c>
      <c r="CS51" s="4">
        <v>6</v>
      </c>
    </row>
    <row r="52" spans="1:97" ht="54.95" customHeight="1" x14ac:dyDescent="0.25">
      <c r="A52" s="20"/>
      <c r="B52" s="13"/>
      <c r="C52" s="50"/>
      <c r="D52" s="51">
        <f t="shared" ref="D52:H52" ca="1" si="47">D21</f>
        <v>0</v>
      </c>
      <c r="E52" s="52">
        <f t="shared" ca="1" si="47"/>
        <v>1</v>
      </c>
      <c r="F52" s="52" t="str">
        <f t="shared" ca="1" si="47"/>
        <v>.</v>
      </c>
      <c r="G52" s="53">
        <f t="shared" ca="1" si="47"/>
        <v>1</v>
      </c>
      <c r="H52" s="53">
        <f t="shared" ca="1" si="47"/>
        <v>1</v>
      </c>
      <c r="I52" s="30"/>
      <c r="J52" s="28"/>
      <c r="K52" s="20"/>
      <c r="L52" s="13"/>
      <c r="M52" s="50"/>
      <c r="N52" s="51">
        <f t="shared" ref="N52:R52" ca="1" si="48">N21</f>
        <v>0</v>
      </c>
      <c r="O52" s="52">
        <f t="shared" ca="1" si="48"/>
        <v>7</v>
      </c>
      <c r="P52" s="52" t="str">
        <f t="shared" ca="1" si="48"/>
        <v>.</v>
      </c>
      <c r="Q52" s="53">
        <f t="shared" ca="1" si="48"/>
        <v>0</v>
      </c>
      <c r="R52" s="53">
        <f t="shared" ca="1" si="48"/>
        <v>7</v>
      </c>
      <c r="S52" s="30"/>
      <c r="T52" s="28"/>
      <c r="BS52" s="10"/>
      <c r="BT52" s="11"/>
      <c r="BU52" s="11"/>
      <c r="BV52" s="4"/>
      <c r="BW52" s="4"/>
      <c r="BX52" s="4"/>
      <c r="BY52" s="4"/>
      <c r="BZ52" s="10">
        <f t="shared" ca="1" si="25"/>
        <v>0.9925336103548833</v>
      </c>
      <c r="CA52" s="11">
        <f t="shared" ca="1" si="26"/>
        <v>1</v>
      </c>
      <c r="CB52" s="4"/>
      <c r="CC52" s="4">
        <v>52</v>
      </c>
      <c r="CD52" s="4">
        <v>6</v>
      </c>
      <c r="CE52" s="4">
        <v>7</v>
      </c>
      <c r="CG52" s="10">
        <f t="shared" ca="1" si="27"/>
        <v>0.62856799447449274</v>
      </c>
      <c r="CH52" s="11">
        <f t="shared" ca="1" si="28"/>
        <v>41</v>
      </c>
      <c r="CI52" s="4"/>
      <c r="CJ52" s="4">
        <v>52</v>
      </c>
      <c r="CK52" s="4">
        <v>5</v>
      </c>
      <c r="CL52" s="4">
        <v>1</v>
      </c>
      <c r="CN52" s="10">
        <f t="shared" ca="1" si="29"/>
        <v>0.87510624839140305</v>
      </c>
      <c r="CO52" s="11">
        <f t="shared" ca="1" si="30"/>
        <v>15</v>
      </c>
      <c r="CP52" s="4"/>
      <c r="CQ52" s="4">
        <v>52</v>
      </c>
      <c r="CR52" s="4">
        <v>6</v>
      </c>
      <c r="CS52" s="4">
        <v>7</v>
      </c>
    </row>
    <row r="53" spans="1:97" ht="54.95" customHeight="1" thickBot="1" x14ac:dyDescent="0.3">
      <c r="A53" s="20"/>
      <c r="B53" s="13"/>
      <c r="C53" s="54" t="str">
        <f t="shared" ref="C53:H54" ca="1" si="49">C22</f>
        <v/>
      </c>
      <c r="D53" s="55" t="str">
        <f t="shared" ca="1" si="49"/>
        <v>＋</v>
      </c>
      <c r="E53" s="56">
        <f t="shared" ca="1" si="49"/>
        <v>2</v>
      </c>
      <c r="F53" s="56" t="str">
        <f t="shared" ca="1" si="49"/>
        <v>.</v>
      </c>
      <c r="G53" s="57">
        <f t="shared" ca="1" si="49"/>
        <v>1</v>
      </c>
      <c r="H53" s="57">
        <f t="shared" ca="1" si="49"/>
        <v>8</v>
      </c>
      <c r="I53" s="30"/>
      <c r="J53" s="28"/>
      <c r="K53" s="20"/>
      <c r="L53" s="13"/>
      <c r="M53" s="54" t="str">
        <f t="shared" ref="M53:R54" ca="1" si="50">M22</f>
        <v/>
      </c>
      <c r="N53" s="55" t="str">
        <f t="shared" ca="1" si="50"/>
        <v>＋</v>
      </c>
      <c r="O53" s="56">
        <f t="shared" ca="1" si="50"/>
        <v>6</v>
      </c>
      <c r="P53" s="56" t="str">
        <f t="shared" ca="1" si="50"/>
        <v>.</v>
      </c>
      <c r="Q53" s="57">
        <f t="shared" ca="1" si="50"/>
        <v>0</v>
      </c>
      <c r="R53" s="57">
        <f t="shared" ca="1" si="50"/>
        <v>2</v>
      </c>
      <c r="S53" s="30"/>
      <c r="T53" s="28"/>
      <c r="BS53" s="10"/>
      <c r="BT53" s="11"/>
      <c r="BU53" s="11"/>
      <c r="BV53" s="4"/>
      <c r="BW53" s="4"/>
      <c r="BX53" s="4"/>
      <c r="BY53" s="4"/>
      <c r="BZ53" s="10">
        <f t="shared" ca="1" si="25"/>
        <v>0.87944670105528322</v>
      </c>
      <c r="CA53" s="11">
        <f t="shared" ca="1" si="26"/>
        <v>12</v>
      </c>
      <c r="CB53" s="4"/>
      <c r="CC53" s="4">
        <v>53</v>
      </c>
      <c r="CD53" s="4">
        <v>6</v>
      </c>
      <c r="CE53" s="4">
        <v>8</v>
      </c>
      <c r="CG53" s="10">
        <f t="shared" ca="1" si="27"/>
        <v>0.75596401430397209</v>
      </c>
      <c r="CH53" s="11">
        <f t="shared" ca="1" si="28"/>
        <v>30</v>
      </c>
      <c r="CI53" s="4"/>
      <c r="CJ53" s="4">
        <v>53</v>
      </c>
      <c r="CK53" s="4">
        <v>5</v>
      </c>
      <c r="CL53" s="4">
        <v>2</v>
      </c>
      <c r="CN53" s="10">
        <f t="shared" ca="1" si="29"/>
        <v>0.15365497476522516</v>
      </c>
      <c r="CO53" s="11">
        <f t="shared" ca="1" si="30"/>
        <v>64</v>
      </c>
      <c r="CP53" s="4"/>
      <c r="CQ53" s="4">
        <v>53</v>
      </c>
      <c r="CR53" s="4">
        <v>6</v>
      </c>
      <c r="CS53" s="4">
        <v>8</v>
      </c>
    </row>
    <row r="54" spans="1:97" ht="54.95" customHeight="1" x14ac:dyDescent="0.25">
      <c r="A54" s="20"/>
      <c r="B54" s="13"/>
      <c r="C54" s="59"/>
      <c r="D54" s="60">
        <f ca="1">D23</f>
        <v>0</v>
      </c>
      <c r="E54" s="61">
        <f t="shared" ca="1" si="49"/>
        <v>3</v>
      </c>
      <c r="F54" s="61" t="str">
        <f t="shared" si="49"/>
        <v>.</v>
      </c>
      <c r="G54" s="62">
        <f t="shared" ca="1" si="49"/>
        <v>2</v>
      </c>
      <c r="H54" s="63">
        <f t="shared" ca="1" si="49"/>
        <v>9</v>
      </c>
      <c r="I54" s="64"/>
      <c r="J54" s="28"/>
      <c r="K54" s="13"/>
      <c r="L54" s="13"/>
      <c r="M54" s="59"/>
      <c r="N54" s="60">
        <f ca="1">N23</f>
        <v>1</v>
      </c>
      <c r="O54" s="61">
        <f t="shared" ca="1" si="50"/>
        <v>3</v>
      </c>
      <c r="P54" s="61" t="str">
        <f t="shared" si="50"/>
        <v>.</v>
      </c>
      <c r="Q54" s="62">
        <f t="shared" ca="1" si="50"/>
        <v>0</v>
      </c>
      <c r="R54" s="63">
        <f t="shared" ca="1" si="50"/>
        <v>9</v>
      </c>
      <c r="S54" s="64"/>
      <c r="T54" s="28"/>
      <c r="BS54" s="10"/>
      <c r="BT54" s="11"/>
      <c r="BU54" s="11"/>
      <c r="BV54" s="4"/>
      <c r="BW54" s="4"/>
      <c r="BX54" s="4"/>
      <c r="BY54" s="4"/>
      <c r="BZ54" s="10">
        <f t="shared" ca="1" si="25"/>
        <v>0.23322400290649781</v>
      </c>
      <c r="CA54" s="11">
        <f t="shared" ca="1" si="26"/>
        <v>66</v>
      </c>
      <c r="CB54" s="4"/>
      <c r="CC54" s="4">
        <v>54</v>
      </c>
      <c r="CD54" s="4">
        <v>6</v>
      </c>
      <c r="CE54" s="4">
        <v>9</v>
      </c>
      <c r="CG54" s="10">
        <f t="shared" ca="1" si="27"/>
        <v>0.79971593157164744</v>
      </c>
      <c r="CH54" s="11">
        <f t="shared" ca="1" si="28"/>
        <v>25</v>
      </c>
      <c r="CI54" s="4"/>
      <c r="CJ54" s="4">
        <v>54</v>
      </c>
      <c r="CK54" s="4">
        <v>5</v>
      </c>
      <c r="CL54" s="4">
        <v>3</v>
      </c>
      <c r="CN54" s="10">
        <f t="shared" ca="1" si="29"/>
        <v>0.95414485637550928</v>
      </c>
      <c r="CO54" s="11">
        <f t="shared" ca="1" si="30"/>
        <v>7</v>
      </c>
      <c r="CP54" s="4"/>
      <c r="CQ54" s="4">
        <v>54</v>
      </c>
      <c r="CR54" s="4">
        <v>6</v>
      </c>
      <c r="CS54" s="4">
        <v>9</v>
      </c>
    </row>
    <row r="55" spans="1:97" ht="9.9499999999999993" customHeight="1" x14ac:dyDescent="0.25">
      <c r="A55" s="34"/>
      <c r="B55" s="35"/>
      <c r="C55" s="35"/>
      <c r="D55" s="36"/>
      <c r="E55" s="37"/>
      <c r="F55" s="35"/>
      <c r="G55" s="35"/>
      <c r="H55" s="35"/>
      <c r="I55" s="35"/>
      <c r="J55" s="38"/>
      <c r="K55" s="34"/>
      <c r="L55" s="35"/>
      <c r="M55" s="35"/>
      <c r="N55" s="35"/>
      <c r="O55" s="35"/>
      <c r="P55" s="35"/>
      <c r="Q55" s="35"/>
      <c r="R55" s="35"/>
      <c r="S55" s="35"/>
      <c r="T55" s="38"/>
      <c r="BS55" s="10"/>
      <c r="BT55" s="11"/>
      <c r="BU55" s="11"/>
      <c r="BV55" s="4"/>
      <c r="BW55" s="4"/>
      <c r="BX55" s="4"/>
      <c r="BY55" s="4"/>
      <c r="BZ55" s="10">
        <f t="shared" ca="1" si="25"/>
        <v>0.87396945561803152</v>
      </c>
      <c r="CA55" s="11">
        <f t="shared" ca="1" si="26"/>
        <v>14</v>
      </c>
      <c r="CB55" s="4"/>
      <c r="CC55" s="4">
        <v>55</v>
      </c>
      <c r="CD55" s="4">
        <v>7</v>
      </c>
      <c r="CE55" s="4">
        <v>1</v>
      </c>
      <c r="CG55" s="10">
        <f t="shared" ca="1" si="27"/>
        <v>0.88877676835378383</v>
      </c>
      <c r="CH55" s="11">
        <f t="shared" ca="1" si="28"/>
        <v>17</v>
      </c>
      <c r="CI55" s="4"/>
      <c r="CJ55" s="4">
        <v>55</v>
      </c>
      <c r="CK55" s="4">
        <v>5</v>
      </c>
      <c r="CL55" s="4">
        <v>4</v>
      </c>
      <c r="CN55" s="10">
        <f t="shared" ca="1" si="29"/>
        <v>0.99326548633921941</v>
      </c>
      <c r="CO55" s="11">
        <f t="shared" ca="1" si="30"/>
        <v>1</v>
      </c>
      <c r="CP55" s="4"/>
      <c r="CQ55" s="4">
        <v>55</v>
      </c>
      <c r="CR55" s="4">
        <v>7</v>
      </c>
      <c r="CS55" s="4">
        <v>1</v>
      </c>
    </row>
    <row r="56" spans="1:97" ht="18.75" customHeight="1" thickBot="1" x14ac:dyDescent="0.3">
      <c r="A56" s="39"/>
      <c r="B56" s="17"/>
      <c r="C56" s="16" t="str">
        <f>C25</f>
        <v>⑦</v>
      </c>
      <c r="D56" s="40"/>
      <c r="E56" s="18"/>
      <c r="F56" s="17"/>
      <c r="G56" s="17"/>
      <c r="H56" s="17"/>
      <c r="I56" s="17"/>
      <c r="J56" s="19"/>
      <c r="K56" s="39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>
        <f t="shared" ca="1" si="25"/>
        <v>0.80822273227613761</v>
      </c>
      <c r="CA56" s="11">
        <f t="shared" ca="1" si="26"/>
        <v>23</v>
      </c>
      <c r="CB56" s="4"/>
      <c r="CC56" s="4">
        <v>56</v>
      </c>
      <c r="CD56" s="4">
        <v>7</v>
      </c>
      <c r="CE56" s="4">
        <v>2</v>
      </c>
      <c r="CG56" s="10">
        <f t="shared" ca="1" si="27"/>
        <v>0.57808629619600194</v>
      </c>
      <c r="CH56" s="11">
        <f t="shared" ca="1" si="28"/>
        <v>47</v>
      </c>
      <c r="CI56" s="4"/>
      <c r="CJ56" s="4">
        <v>56</v>
      </c>
      <c r="CK56" s="4">
        <v>5</v>
      </c>
      <c r="CL56" s="4">
        <v>5</v>
      </c>
      <c r="CN56" s="10">
        <f t="shared" ca="1" si="29"/>
        <v>0.68201184967954376</v>
      </c>
      <c r="CO56" s="11">
        <f t="shared" ca="1" si="30"/>
        <v>26</v>
      </c>
      <c r="CP56" s="4"/>
      <c r="CQ56" s="4">
        <v>56</v>
      </c>
      <c r="CR56" s="4">
        <v>7</v>
      </c>
      <c r="CS56" s="4">
        <v>2</v>
      </c>
    </row>
    <row r="57" spans="1:97" ht="45.95" customHeight="1" thickBot="1" x14ac:dyDescent="0.3">
      <c r="A57" s="24"/>
      <c r="B57" s="25"/>
      <c r="C57" s="67" t="str">
        <f t="shared" ref="C57" ca="1" si="51">C26</f>
        <v>1.85＋6.27＝</v>
      </c>
      <c r="D57" s="68"/>
      <c r="E57" s="68"/>
      <c r="F57" s="68"/>
      <c r="G57" s="69">
        <f ca="1">G26</f>
        <v>8.1199999999999992</v>
      </c>
      <c r="H57" s="70"/>
      <c r="I57" s="47"/>
      <c r="J57" s="28"/>
      <c r="K57" s="24"/>
      <c r="L57" s="25"/>
      <c r="M57" s="67" t="str">
        <f t="shared" ref="M57" ca="1" si="52">M26</f>
        <v>7.64＋7.64＝</v>
      </c>
      <c r="N57" s="68"/>
      <c r="O57" s="68"/>
      <c r="P57" s="68"/>
      <c r="Q57" s="69">
        <f ca="1">Q26</f>
        <v>15.28</v>
      </c>
      <c r="R57" s="70"/>
      <c r="S57" s="47"/>
      <c r="T57" s="28"/>
      <c r="BS57" s="10"/>
      <c r="BT57" s="11"/>
      <c r="BU57" s="11"/>
      <c r="BV57" s="4"/>
      <c r="BW57" s="4"/>
      <c r="BX57" s="4"/>
      <c r="BY57" s="4"/>
      <c r="BZ57" s="10">
        <f t="shared" ca="1" si="25"/>
        <v>0.85487301910815194</v>
      </c>
      <c r="CA57" s="11">
        <f t="shared" ca="1" si="26"/>
        <v>18</v>
      </c>
      <c r="CB57" s="4"/>
      <c r="CC57" s="4">
        <v>57</v>
      </c>
      <c r="CD57" s="4">
        <v>7</v>
      </c>
      <c r="CE57" s="4">
        <v>3</v>
      </c>
      <c r="CG57" s="10">
        <f t="shared" ca="1" si="27"/>
        <v>0.20576827747214155</v>
      </c>
      <c r="CH57" s="11">
        <f t="shared" ca="1" si="28"/>
        <v>74</v>
      </c>
      <c r="CI57" s="4"/>
      <c r="CJ57" s="4">
        <v>57</v>
      </c>
      <c r="CK57" s="4">
        <v>5</v>
      </c>
      <c r="CL57" s="4">
        <v>6</v>
      </c>
      <c r="CN57" s="10">
        <f t="shared" ca="1" si="29"/>
        <v>0.28317357755617967</v>
      </c>
      <c r="CO57" s="11">
        <f t="shared" ca="1" si="30"/>
        <v>53</v>
      </c>
      <c r="CP57" s="4"/>
      <c r="CQ57" s="4">
        <v>57</v>
      </c>
      <c r="CR57" s="4">
        <v>7</v>
      </c>
      <c r="CS57" s="4">
        <v>3</v>
      </c>
    </row>
    <row r="58" spans="1:97" ht="9.9499999999999993" customHeight="1" x14ac:dyDescent="0.25">
      <c r="A58" s="20"/>
      <c r="B58" s="13"/>
      <c r="C58" s="41"/>
      <c r="D58" s="42"/>
      <c r="E58" s="43"/>
      <c r="F58" s="13"/>
      <c r="G58" s="13"/>
      <c r="H58" s="13"/>
      <c r="I58" s="13"/>
      <c r="J58" s="28"/>
      <c r="K58" s="20"/>
      <c r="L58" s="13"/>
      <c r="M58" s="41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>
        <f t="shared" ca="1" si="25"/>
        <v>7.725085080465488E-2</v>
      </c>
      <c r="CA58" s="11">
        <f t="shared" ca="1" si="26"/>
        <v>74</v>
      </c>
      <c r="CB58" s="4"/>
      <c r="CC58" s="4">
        <v>58</v>
      </c>
      <c r="CD58" s="4">
        <v>7</v>
      </c>
      <c r="CE58" s="4">
        <v>4</v>
      </c>
      <c r="CG58" s="10">
        <f t="shared" ca="1" si="27"/>
        <v>0.76700374512034553</v>
      </c>
      <c r="CH58" s="11">
        <f t="shared" ca="1" si="28"/>
        <v>29</v>
      </c>
      <c r="CI58" s="4"/>
      <c r="CJ58" s="4">
        <v>58</v>
      </c>
      <c r="CK58" s="4">
        <v>5</v>
      </c>
      <c r="CL58" s="4">
        <v>7</v>
      </c>
      <c r="CN58" s="10">
        <f t="shared" ca="1" si="29"/>
        <v>0.96776031287424602</v>
      </c>
      <c r="CO58" s="11">
        <f t="shared" ca="1" si="30"/>
        <v>4</v>
      </c>
      <c r="CP58" s="4"/>
      <c r="CQ58" s="4">
        <v>58</v>
      </c>
      <c r="CR58" s="4">
        <v>7</v>
      </c>
      <c r="CS58" s="4">
        <v>4</v>
      </c>
    </row>
    <row r="59" spans="1:97" ht="54.95" customHeight="1" x14ac:dyDescent="0.25">
      <c r="A59" s="20"/>
      <c r="B59" s="13"/>
      <c r="C59" s="50"/>
      <c r="D59" s="51">
        <f t="shared" ref="D59:H59" ca="1" si="53">D28</f>
        <v>0</v>
      </c>
      <c r="E59" s="52">
        <f t="shared" ca="1" si="53"/>
        <v>1</v>
      </c>
      <c r="F59" s="52" t="str">
        <f t="shared" ca="1" si="53"/>
        <v>.</v>
      </c>
      <c r="G59" s="53">
        <f t="shared" ca="1" si="53"/>
        <v>8</v>
      </c>
      <c r="H59" s="53">
        <f t="shared" ca="1" si="53"/>
        <v>5</v>
      </c>
      <c r="I59" s="30"/>
      <c r="J59" s="28"/>
      <c r="K59" s="20"/>
      <c r="L59" s="13"/>
      <c r="M59" s="50"/>
      <c r="N59" s="51">
        <f t="shared" ref="N59:R59" ca="1" si="54">N28</f>
        <v>0</v>
      </c>
      <c r="O59" s="52">
        <f t="shared" ca="1" si="54"/>
        <v>7</v>
      </c>
      <c r="P59" s="52" t="str">
        <f t="shared" ca="1" si="54"/>
        <v>.</v>
      </c>
      <c r="Q59" s="53">
        <f t="shared" ca="1" si="54"/>
        <v>6</v>
      </c>
      <c r="R59" s="53">
        <f t="shared" ca="1" si="54"/>
        <v>4</v>
      </c>
      <c r="S59" s="30"/>
      <c r="T59" s="28"/>
      <c r="BS59" s="10"/>
      <c r="BT59" s="11"/>
      <c r="BU59" s="11"/>
      <c r="BV59" s="4"/>
      <c r="BW59" s="4"/>
      <c r="BX59" s="4"/>
      <c r="BY59" s="4"/>
      <c r="BZ59" s="10">
        <f t="shared" ca="1" si="25"/>
        <v>0.6579550855878924</v>
      </c>
      <c r="CA59" s="11">
        <f t="shared" ca="1" si="26"/>
        <v>36</v>
      </c>
      <c r="CB59" s="4"/>
      <c r="CC59" s="4">
        <v>59</v>
      </c>
      <c r="CD59" s="4">
        <v>7</v>
      </c>
      <c r="CE59" s="4">
        <v>5</v>
      </c>
      <c r="CG59" s="10">
        <f t="shared" ca="1" si="27"/>
        <v>0.10222301416923585</v>
      </c>
      <c r="CH59" s="11">
        <f t="shared" ca="1" si="28"/>
        <v>85</v>
      </c>
      <c r="CI59" s="4"/>
      <c r="CJ59" s="4">
        <v>59</v>
      </c>
      <c r="CK59" s="4">
        <v>5</v>
      </c>
      <c r="CL59" s="4">
        <v>8</v>
      </c>
      <c r="CN59" s="10">
        <f t="shared" ca="1" si="29"/>
        <v>0.14087065939651122</v>
      </c>
      <c r="CO59" s="11">
        <f t="shared" ca="1" si="30"/>
        <v>65</v>
      </c>
      <c r="CP59" s="4"/>
      <c r="CQ59" s="4">
        <v>59</v>
      </c>
      <c r="CR59" s="4">
        <v>7</v>
      </c>
      <c r="CS59" s="4">
        <v>5</v>
      </c>
    </row>
    <row r="60" spans="1:97" ht="54.95" customHeight="1" thickBot="1" x14ac:dyDescent="0.3">
      <c r="A60" s="20"/>
      <c r="B60" s="13"/>
      <c r="C60" s="54" t="str">
        <f t="shared" ref="C60:H61" ca="1" si="55">C29</f>
        <v/>
      </c>
      <c r="D60" s="55" t="str">
        <f t="shared" ca="1" si="55"/>
        <v>＋</v>
      </c>
      <c r="E60" s="56">
        <f t="shared" ca="1" si="55"/>
        <v>6</v>
      </c>
      <c r="F60" s="56" t="str">
        <f t="shared" ca="1" si="55"/>
        <v>.</v>
      </c>
      <c r="G60" s="57">
        <f t="shared" ca="1" si="55"/>
        <v>2</v>
      </c>
      <c r="H60" s="57">
        <f t="shared" ca="1" si="55"/>
        <v>7</v>
      </c>
      <c r="I60" s="30"/>
      <c r="J60" s="28"/>
      <c r="K60" s="20"/>
      <c r="L60" s="13"/>
      <c r="M60" s="54" t="str">
        <f t="shared" ref="M60:R61" ca="1" si="56">M29</f>
        <v/>
      </c>
      <c r="N60" s="55" t="str">
        <f t="shared" ca="1" si="56"/>
        <v>＋</v>
      </c>
      <c r="O60" s="56">
        <f t="shared" ca="1" si="56"/>
        <v>7</v>
      </c>
      <c r="P60" s="56" t="str">
        <f t="shared" ca="1" si="56"/>
        <v>.</v>
      </c>
      <c r="Q60" s="57">
        <f t="shared" ca="1" si="56"/>
        <v>6</v>
      </c>
      <c r="R60" s="57">
        <f t="shared" ca="1" si="56"/>
        <v>4</v>
      </c>
      <c r="S60" s="30"/>
      <c r="T60" s="28"/>
      <c r="BS60" s="10"/>
      <c r="BT60" s="11"/>
      <c r="BU60" s="11"/>
      <c r="BV60" s="4"/>
      <c r="BW60" s="4"/>
      <c r="BX60" s="4"/>
      <c r="BY60" s="4"/>
      <c r="BZ60" s="10">
        <f t="shared" ca="1" si="25"/>
        <v>0.11190521500282447</v>
      </c>
      <c r="CA60" s="11">
        <f t="shared" ca="1" si="26"/>
        <v>73</v>
      </c>
      <c r="CB60" s="4"/>
      <c r="CC60" s="4">
        <v>60</v>
      </c>
      <c r="CD60" s="4">
        <v>7</v>
      </c>
      <c r="CE60" s="4">
        <v>6</v>
      </c>
      <c r="CG60" s="10">
        <f t="shared" ca="1" si="27"/>
        <v>5.405902055988665E-2</v>
      </c>
      <c r="CH60" s="11">
        <f t="shared" ca="1" si="28"/>
        <v>93</v>
      </c>
      <c r="CI60" s="4"/>
      <c r="CJ60" s="4">
        <v>60</v>
      </c>
      <c r="CK60" s="4">
        <v>5</v>
      </c>
      <c r="CL60" s="4">
        <v>9</v>
      </c>
      <c r="CN60" s="10">
        <f t="shared" ca="1" si="29"/>
        <v>0.8402586899545792</v>
      </c>
      <c r="CO60" s="11">
        <f t="shared" ca="1" si="30"/>
        <v>17</v>
      </c>
      <c r="CP60" s="4"/>
      <c r="CQ60" s="4">
        <v>60</v>
      </c>
      <c r="CR60" s="4">
        <v>7</v>
      </c>
      <c r="CS60" s="4">
        <v>6</v>
      </c>
    </row>
    <row r="61" spans="1:97" ht="54.95" customHeight="1" x14ac:dyDescent="0.25">
      <c r="A61" s="20"/>
      <c r="B61" s="13"/>
      <c r="C61" s="59"/>
      <c r="D61" s="60">
        <f ca="1">D30</f>
        <v>0</v>
      </c>
      <c r="E61" s="61">
        <f t="shared" ca="1" si="55"/>
        <v>8</v>
      </c>
      <c r="F61" s="61" t="str">
        <f t="shared" si="55"/>
        <v>.</v>
      </c>
      <c r="G61" s="62">
        <f t="shared" ca="1" si="55"/>
        <v>1</v>
      </c>
      <c r="H61" s="63">
        <f t="shared" ca="1" si="55"/>
        <v>2</v>
      </c>
      <c r="I61" s="64"/>
      <c r="J61" s="28"/>
      <c r="K61" s="13"/>
      <c r="L61" s="13"/>
      <c r="M61" s="59"/>
      <c r="N61" s="60">
        <f ca="1">N30</f>
        <v>1</v>
      </c>
      <c r="O61" s="61">
        <f t="shared" ca="1" si="56"/>
        <v>5</v>
      </c>
      <c r="P61" s="61" t="str">
        <f t="shared" si="56"/>
        <v>.</v>
      </c>
      <c r="Q61" s="62">
        <f t="shared" ca="1" si="56"/>
        <v>2</v>
      </c>
      <c r="R61" s="63">
        <f t="shared" ca="1" si="56"/>
        <v>8</v>
      </c>
      <c r="S61" s="64"/>
      <c r="T61" s="28"/>
      <c r="BS61" s="10"/>
      <c r="BT61" s="11"/>
      <c r="BU61" s="11"/>
      <c r="BV61" s="4"/>
      <c r="BW61" s="4"/>
      <c r="BX61" s="4"/>
      <c r="BY61" s="4"/>
      <c r="BZ61" s="10">
        <f t="shared" ca="1" si="25"/>
        <v>0.15819890627906108</v>
      </c>
      <c r="CA61" s="11">
        <f t="shared" ca="1" si="26"/>
        <v>72</v>
      </c>
      <c r="CB61" s="4"/>
      <c r="CC61" s="4">
        <v>61</v>
      </c>
      <c r="CD61" s="4">
        <v>7</v>
      </c>
      <c r="CE61" s="4">
        <v>7</v>
      </c>
      <c r="CG61" s="10">
        <f t="shared" ca="1" si="27"/>
        <v>0.45812188896471373</v>
      </c>
      <c r="CH61" s="11">
        <f t="shared" ca="1" si="28"/>
        <v>58</v>
      </c>
      <c r="CI61" s="4"/>
      <c r="CJ61" s="4">
        <v>61</v>
      </c>
      <c r="CK61" s="4">
        <v>6</v>
      </c>
      <c r="CL61" s="4">
        <v>0</v>
      </c>
      <c r="CN61" s="10">
        <f t="shared" ca="1" si="29"/>
        <v>0.36806264004838296</v>
      </c>
      <c r="CO61" s="11">
        <f t="shared" ca="1" si="30"/>
        <v>49</v>
      </c>
      <c r="CP61" s="4"/>
      <c r="CQ61" s="4">
        <v>61</v>
      </c>
      <c r="CR61" s="4">
        <v>7</v>
      </c>
      <c r="CS61" s="4">
        <v>7</v>
      </c>
    </row>
    <row r="62" spans="1:97" ht="9.9499999999999993" customHeight="1" x14ac:dyDescent="0.25">
      <c r="A62" s="34"/>
      <c r="B62" s="35"/>
      <c r="C62" s="35"/>
      <c r="D62" s="35"/>
      <c r="E62" s="37"/>
      <c r="F62" s="35"/>
      <c r="G62" s="35"/>
      <c r="H62" s="35"/>
      <c r="I62" s="35"/>
      <c r="J62" s="38"/>
      <c r="K62" s="34"/>
      <c r="L62" s="35"/>
      <c r="M62" s="35"/>
      <c r="N62" s="35"/>
      <c r="O62" s="35"/>
      <c r="P62" s="35"/>
      <c r="Q62" s="35"/>
      <c r="R62" s="35"/>
      <c r="S62" s="35"/>
      <c r="T62" s="38"/>
      <c r="BS62" s="10"/>
      <c r="BT62" s="11"/>
      <c r="BU62" s="11"/>
      <c r="BV62" s="4"/>
      <c r="BW62" s="4"/>
      <c r="BX62" s="4"/>
      <c r="BY62" s="4"/>
      <c r="BZ62" s="10">
        <f t="shared" ca="1" si="25"/>
        <v>0.8474073238057459</v>
      </c>
      <c r="CA62" s="11">
        <f t="shared" ca="1" si="26"/>
        <v>20</v>
      </c>
      <c r="CB62" s="4"/>
      <c r="CC62" s="4">
        <v>62</v>
      </c>
      <c r="CD62" s="4">
        <v>7</v>
      </c>
      <c r="CE62" s="4">
        <v>8</v>
      </c>
      <c r="CG62" s="10">
        <f t="shared" ca="1" si="27"/>
        <v>0.70656956510183688</v>
      </c>
      <c r="CH62" s="11">
        <f t="shared" ca="1" si="28"/>
        <v>35</v>
      </c>
      <c r="CI62" s="4"/>
      <c r="CJ62" s="4">
        <v>62</v>
      </c>
      <c r="CK62" s="4">
        <v>6</v>
      </c>
      <c r="CL62" s="4">
        <v>1</v>
      </c>
      <c r="CN62" s="10">
        <f t="shared" ca="1" si="29"/>
        <v>0.52959605894431971</v>
      </c>
      <c r="CO62" s="11">
        <f t="shared" ca="1" si="30"/>
        <v>36</v>
      </c>
      <c r="CP62" s="4"/>
      <c r="CQ62" s="4">
        <v>62</v>
      </c>
      <c r="CR62" s="4">
        <v>7</v>
      </c>
      <c r="CS62" s="4">
        <v>8</v>
      </c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>
        <f t="shared" ca="1" si="25"/>
        <v>0.94079279338175914</v>
      </c>
      <c r="CA63" s="11">
        <f t="shared" ca="1" si="26"/>
        <v>5</v>
      </c>
      <c r="CC63" s="4">
        <v>63</v>
      </c>
      <c r="CD63" s="4">
        <v>7</v>
      </c>
      <c r="CE63" s="4">
        <v>9</v>
      </c>
      <c r="CG63" s="10">
        <f t="shared" ca="1" si="27"/>
        <v>0.55321634680321796</v>
      </c>
      <c r="CH63" s="11">
        <f t="shared" ca="1" si="28"/>
        <v>49</v>
      </c>
      <c r="CJ63" s="4">
        <v>63</v>
      </c>
      <c r="CK63" s="4">
        <v>6</v>
      </c>
      <c r="CL63" s="4">
        <v>2</v>
      </c>
      <c r="CN63" s="10">
        <f t="shared" ca="1" si="29"/>
        <v>0.34629009736131477</v>
      </c>
      <c r="CO63" s="11">
        <f t="shared" ca="1" si="30"/>
        <v>51</v>
      </c>
      <c r="CQ63" s="4">
        <v>63</v>
      </c>
      <c r="CR63" s="4">
        <v>7</v>
      </c>
      <c r="CS63" s="4">
        <v>9</v>
      </c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>
        <f t="shared" ca="1" si="25"/>
        <v>6.6989114001006378E-2</v>
      </c>
      <c r="CA64" s="11">
        <f t="shared" ca="1" si="26"/>
        <v>76</v>
      </c>
      <c r="CC64" s="4">
        <v>64</v>
      </c>
      <c r="CD64" s="4">
        <v>8</v>
      </c>
      <c r="CE64" s="4">
        <v>1</v>
      </c>
      <c r="CG64" s="10">
        <f t="shared" ca="1" si="27"/>
        <v>0.57877010892540826</v>
      </c>
      <c r="CH64" s="11">
        <f t="shared" ca="1" si="28"/>
        <v>46</v>
      </c>
      <c r="CJ64" s="4">
        <v>64</v>
      </c>
      <c r="CK64" s="4">
        <v>6</v>
      </c>
      <c r="CL64" s="4">
        <v>3</v>
      </c>
      <c r="CN64" s="10">
        <f t="shared" ca="1" si="29"/>
        <v>0.80767107071181021</v>
      </c>
      <c r="CO64" s="11">
        <f t="shared" ca="1" si="30"/>
        <v>20</v>
      </c>
      <c r="CQ64" s="4">
        <v>64</v>
      </c>
      <c r="CR64" s="4">
        <v>8</v>
      </c>
      <c r="CS64" s="4">
        <v>1</v>
      </c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>
        <f t="shared" ca="1" si="25"/>
        <v>0.73758556444604551</v>
      </c>
      <c r="CA65" s="11">
        <f t="shared" ca="1" si="26"/>
        <v>27</v>
      </c>
      <c r="CC65" s="4">
        <v>65</v>
      </c>
      <c r="CD65" s="4">
        <v>8</v>
      </c>
      <c r="CE65" s="4">
        <v>2</v>
      </c>
      <c r="CG65" s="10">
        <f t="shared" ca="1" si="27"/>
        <v>0.92976816435234355</v>
      </c>
      <c r="CH65" s="11">
        <f t="shared" ca="1" si="28"/>
        <v>15</v>
      </c>
      <c r="CJ65" s="4">
        <v>65</v>
      </c>
      <c r="CK65" s="4">
        <v>6</v>
      </c>
      <c r="CL65" s="4">
        <v>4</v>
      </c>
      <c r="CN65" s="10">
        <f t="shared" ca="1" si="29"/>
        <v>8.0059152087252561E-2</v>
      </c>
      <c r="CO65" s="11">
        <f t="shared" ca="1" si="30"/>
        <v>70</v>
      </c>
      <c r="CQ65" s="4">
        <v>65</v>
      </c>
      <c r="CR65" s="4">
        <v>8</v>
      </c>
      <c r="CS65" s="4">
        <v>2</v>
      </c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>
        <f t="shared" ref="BZ66:BZ81" ca="1" si="57">RAND()</f>
        <v>1.3306866806541917E-2</v>
      </c>
      <c r="CA66" s="11">
        <f t="shared" ref="CA66:CA81" ca="1" si="58">RANK(BZ66,$BZ$1:$BZ$100,)</f>
        <v>81</v>
      </c>
      <c r="CC66" s="4">
        <v>66</v>
      </c>
      <c r="CD66" s="4">
        <v>8</v>
      </c>
      <c r="CE66" s="4">
        <v>3</v>
      </c>
      <c r="CG66" s="10">
        <f t="shared" ref="CG66:CG100" ca="1" si="59">RAND()</f>
        <v>0.44075213163648108</v>
      </c>
      <c r="CH66" s="11">
        <f t="shared" ref="CH66:CH100" ca="1" si="60">RANK(CG66,$CG$1:$CG$100,)</f>
        <v>59</v>
      </c>
      <c r="CJ66" s="4">
        <v>66</v>
      </c>
      <c r="CK66" s="4">
        <v>6</v>
      </c>
      <c r="CL66" s="4">
        <v>5</v>
      </c>
      <c r="CN66" s="10">
        <f t="shared" ref="CN66:CN81" ca="1" si="61">RAND()</f>
        <v>0.66639060556780616</v>
      </c>
      <c r="CO66" s="11">
        <f t="shared" ref="CO66:CO81" ca="1" si="62">RANK(CN66,$CN$1:$CN$100,)</f>
        <v>28</v>
      </c>
      <c r="CQ66" s="4">
        <v>66</v>
      </c>
      <c r="CR66" s="4">
        <v>8</v>
      </c>
      <c r="CS66" s="4">
        <v>3</v>
      </c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>
        <f t="shared" ca="1" si="57"/>
        <v>0.6084344756444503</v>
      </c>
      <c r="CA67" s="11">
        <f t="shared" ca="1" si="58"/>
        <v>45</v>
      </c>
      <c r="CC67" s="4">
        <v>67</v>
      </c>
      <c r="CD67" s="4">
        <v>8</v>
      </c>
      <c r="CE67" s="4">
        <v>4</v>
      </c>
      <c r="CG67" s="10">
        <f t="shared" ca="1" si="59"/>
        <v>0.75442829850616111</v>
      </c>
      <c r="CH67" s="11">
        <f t="shared" ca="1" si="60"/>
        <v>31</v>
      </c>
      <c r="CJ67" s="4">
        <v>67</v>
      </c>
      <c r="CK67" s="4">
        <v>6</v>
      </c>
      <c r="CL67" s="4">
        <v>6</v>
      </c>
      <c r="CN67" s="10">
        <f t="shared" ca="1" si="61"/>
        <v>9.7604575639596014E-3</v>
      </c>
      <c r="CO67" s="11">
        <f t="shared" ca="1" si="62"/>
        <v>78</v>
      </c>
      <c r="CQ67" s="4">
        <v>67</v>
      </c>
      <c r="CR67" s="4">
        <v>8</v>
      </c>
      <c r="CS67" s="4">
        <v>4</v>
      </c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>
        <f t="shared" ca="1" si="57"/>
        <v>1.8931739017657767E-2</v>
      </c>
      <c r="CA68" s="11">
        <f t="shared" ca="1" si="58"/>
        <v>80</v>
      </c>
      <c r="CC68" s="4">
        <v>68</v>
      </c>
      <c r="CD68" s="4">
        <v>8</v>
      </c>
      <c r="CE68" s="4">
        <v>5</v>
      </c>
      <c r="CG68" s="10">
        <f t="shared" ca="1" si="59"/>
        <v>0.85542916119472945</v>
      </c>
      <c r="CH68" s="11">
        <f t="shared" ca="1" si="60"/>
        <v>21</v>
      </c>
      <c r="CJ68" s="4">
        <v>68</v>
      </c>
      <c r="CK68" s="4">
        <v>6</v>
      </c>
      <c r="CL68" s="4">
        <v>7</v>
      </c>
      <c r="CN68" s="10">
        <f t="shared" ca="1" si="61"/>
        <v>0.83425116616105988</v>
      </c>
      <c r="CO68" s="11">
        <f t="shared" ca="1" si="62"/>
        <v>18</v>
      </c>
      <c r="CQ68" s="4">
        <v>68</v>
      </c>
      <c r="CR68" s="4">
        <v>8</v>
      </c>
      <c r="CS68" s="4">
        <v>5</v>
      </c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>
        <f t="shared" ca="1" si="57"/>
        <v>0.50431880234623261</v>
      </c>
      <c r="CA69" s="11">
        <f t="shared" ca="1" si="58"/>
        <v>53</v>
      </c>
      <c r="CC69" s="4">
        <v>69</v>
      </c>
      <c r="CD69" s="4">
        <v>8</v>
      </c>
      <c r="CE69" s="4">
        <v>6</v>
      </c>
      <c r="CG69" s="10">
        <f t="shared" ca="1" si="59"/>
        <v>0.71062667823366477</v>
      </c>
      <c r="CH69" s="11">
        <f t="shared" ca="1" si="60"/>
        <v>34</v>
      </c>
      <c r="CJ69" s="4">
        <v>69</v>
      </c>
      <c r="CK69" s="4">
        <v>6</v>
      </c>
      <c r="CL69" s="4">
        <v>8</v>
      </c>
      <c r="CN69" s="10">
        <f t="shared" ca="1" si="61"/>
        <v>1.3289091297898237E-2</v>
      </c>
      <c r="CO69" s="11">
        <f t="shared" ca="1" si="62"/>
        <v>77</v>
      </c>
      <c r="CQ69" s="4">
        <v>69</v>
      </c>
      <c r="CR69" s="4">
        <v>8</v>
      </c>
      <c r="CS69" s="4">
        <v>6</v>
      </c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>
        <f t="shared" ca="1" si="57"/>
        <v>0.47330292112397554</v>
      </c>
      <c r="CA70" s="11">
        <f t="shared" ca="1" si="58"/>
        <v>54</v>
      </c>
      <c r="CC70" s="4">
        <v>70</v>
      </c>
      <c r="CD70" s="4">
        <v>8</v>
      </c>
      <c r="CE70" s="4">
        <v>7</v>
      </c>
      <c r="CG70" s="10">
        <f t="shared" ca="1" si="59"/>
        <v>0.65429399227256135</v>
      </c>
      <c r="CH70" s="11">
        <f t="shared" ca="1" si="60"/>
        <v>40</v>
      </c>
      <c r="CJ70" s="4">
        <v>70</v>
      </c>
      <c r="CK70" s="4">
        <v>6</v>
      </c>
      <c r="CL70" s="4">
        <v>9</v>
      </c>
      <c r="CN70" s="10">
        <f t="shared" ca="1" si="61"/>
        <v>0.89908557107150455</v>
      </c>
      <c r="CO70" s="11">
        <f t="shared" ca="1" si="62"/>
        <v>13</v>
      </c>
      <c r="CQ70" s="4">
        <v>70</v>
      </c>
      <c r="CR70" s="4">
        <v>8</v>
      </c>
      <c r="CS70" s="4">
        <v>7</v>
      </c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>
        <f t="shared" ca="1" si="57"/>
        <v>0.92389838878314123</v>
      </c>
      <c r="CA71" s="11">
        <f t="shared" ca="1" si="58"/>
        <v>7</v>
      </c>
      <c r="CC71" s="4">
        <v>71</v>
      </c>
      <c r="CD71" s="4">
        <v>8</v>
      </c>
      <c r="CE71" s="4">
        <v>8</v>
      </c>
      <c r="CG71" s="10">
        <f t="shared" ca="1" si="59"/>
        <v>9.0510633968692189E-2</v>
      </c>
      <c r="CH71" s="11">
        <f t="shared" ca="1" si="60"/>
        <v>88</v>
      </c>
      <c r="CJ71" s="4">
        <v>71</v>
      </c>
      <c r="CK71" s="4">
        <v>7</v>
      </c>
      <c r="CL71" s="4">
        <v>0</v>
      </c>
      <c r="CN71" s="10">
        <f t="shared" ca="1" si="61"/>
        <v>0.86483790626029877</v>
      </c>
      <c r="CO71" s="11">
        <f t="shared" ca="1" si="62"/>
        <v>16</v>
      </c>
      <c r="CQ71" s="4">
        <v>71</v>
      </c>
      <c r="CR71" s="4">
        <v>8</v>
      </c>
      <c r="CS71" s="4">
        <v>8</v>
      </c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>
        <f t="shared" ca="1" si="57"/>
        <v>0.65968730489770877</v>
      </c>
      <c r="CA72" s="11">
        <f t="shared" ca="1" si="58"/>
        <v>35</v>
      </c>
      <c r="CC72" s="4">
        <v>72</v>
      </c>
      <c r="CD72" s="4">
        <v>8</v>
      </c>
      <c r="CE72" s="4">
        <v>9</v>
      </c>
      <c r="CG72" s="10">
        <f t="shared" ca="1" si="59"/>
        <v>0.96718961202539122</v>
      </c>
      <c r="CH72" s="11">
        <f t="shared" ca="1" si="60"/>
        <v>6</v>
      </c>
      <c r="CJ72" s="4">
        <v>72</v>
      </c>
      <c r="CK72" s="4">
        <v>7</v>
      </c>
      <c r="CL72" s="4">
        <v>1</v>
      </c>
      <c r="CN72" s="10">
        <f t="shared" ca="1" si="61"/>
        <v>0.28704591631460408</v>
      </c>
      <c r="CO72" s="11">
        <f t="shared" ca="1" si="62"/>
        <v>52</v>
      </c>
      <c r="CQ72" s="4">
        <v>72</v>
      </c>
      <c r="CR72" s="4">
        <v>8</v>
      </c>
      <c r="CS72" s="4">
        <v>9</v>
      </c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>
        <f t="shared" ca="1" si="57"/>
        <v>0.64929654000479886</v>
      </c>
      <c r="CA73" s="11">
        <f t="shared" ca="1" si="58"/>
        <v>40</v>
      </c>
      <c r="CC73" s="4">
        <v>73</v>
      </c>
      <c r="CD73" s="4">
        <v>9</v>
      </c>
      <c r="CE73" s="4">
        <v>1</v>
      </c>
      <c r="CG73" s="10">
        <f t="shared" ca="1" si="59"/>
        <v>0.19631682324737187</v>
      </c>
      <c r="CH73" s="11">
        <f t="shared" ca="1" si="60"/>
        <v>76</v>
      </c>
      <c r="CJ73" s="4">
        <v>73</v>
      </c>
      <c r="CK73" s="4">
        <v>7</v>
      </c>
      <c r="CL73" s="4">
        <v>2</v>
      </c>
      <c r="CN73" s="10">
        <f t="shared" ca="1" si="61"/>
        <v>0.65977638301475305</v>
      </c>
      <c r="CO73" s="11">
        <f t="shared" ca="1" si="62"/>
        <v>29</v>
      </c>
      <c r="CQ73" s="4">
        <v>73</v>
      </c>
      <c r="CR73" s="4">
        <v>9</v>
      </c>
      <c r="CS73" s="4">
        <v>1</v>
      </c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>
        <f t="shared" ca="1" si="57"/>
        <v>0.20368026042901288</v>
      </c>
      <c r="CA74" s="11">
        <f t="shared" ca="1" si="58"/>
        <v>68</v>
      </c>
      <c r="CC74" s="4">
        <v>74</v>
      </c>
      <c r="CD74" s="4">
        <v>9</v>
      </c>
      <c r="CE74" s="4">
        <v>2</v>
      </c>
      <c r="CG74" s="10">
        <f t="shared" ca="1" si="59"/>
        <v>0.46719078911510648</v>
      </c>
      <c r="CH74" s="11">
        <f t="shared" ca="1" si="60"/>
        <v>56</v>
      </c>
      <c r="CJ74" s="4">
        <v>74</v>
      </c>
      <c r="CK74" s="4">
        <v>7</v>
      </c>
      <c r="CL74" s="4">
        <v>3</v>
      </c>
      <c r="CN74" s="10">
        <f t="shared" ca="1" si="61"/>
        <v>0.68208966768089652</v>
      </c>
      <c r="CO74" s="11">
        <f t="shared" ca="1" si="62"/>
        <v>25</v>
      </c>
      <c r="CQ74" s="4">
        <v>74</v>
      </c>
      <c r="CR74" s="4">
        <v>9</v>
      </c>
      <c r="CS74" s="4">
        <v>2</v>
      </c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>
        <f t="shared" ca="1" si="57"/>
        <v>0.87427843227128776</v>
      </c>
      <c r="CA75" s="11">
        <f t="shared" ca="1" si="58"/>
        <v>13</v>
      </c>
      <c r="CC75" s="4">
        <v>75</v>
      </c>
      <c r="CD75" s="4">
        <v>9</v>
      </c>
      <c r="CE75" s="4">
        <v>3</v>
      </c>
      <c r="CG75" s="10">
        <f t="shared" ca="1" si="59"/>
        <v>0.68535880790978976</v>
      </c>
      <c r="CH75" s="11">
        <f t="shared" ca="1" si="60"/>
        <v>37</v>
      </c>
      <c r="CJ75" s="4">
        <v>75</v>
      </c>
      <c r="CK75" s="4">
        <v>7</v>
      </c>
      <c r="CL75" s="4">
        <v>4</v>
      </c>
      <c r="CN75" s="10">
        <f t="shared" ca="1" si="61"/>
        <v>0.38287744214737429</v>
      </c>
      <c r="CO75" s="11">
        <f t="shared" ca="1" si="62"/>
        <v>48</v>
      </c>
      <c r="CQ75" s="4">
        <v>75</v>
      </c>
      <c r="CR75" s="4">
        <v>9</v>
      </c>
      <c r="CS75" s="4">
        <v>3</v>
      </c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>
        <f t="shared" ca="1" si="57"/>
        <v>0.57602859096010228</v>
      </c>
      <c r="CA76" s="11">
        <f t="shared" ca="1" si="58"/>
        <v>50</v>
      </c>
      <c r="CC76" s="4">
        <v>76</v>
      </c>
      <c r="CD76" s="4">
        <v>9</v>
      </c>
      <c r="CE76" s="4">
        <v>4</v>
      </c>
      <c r="CG76" s="10">
        <f t="shared" ca="1" si="59"/>
        <v>3.2054875449912812E-3</v>
      </c>
      <c r="CH76" s="11">
        <f t="shared" ca="1" si="60"/>
        <v>100</v>
      </c>
      <c r="CJ76" s="4">
        <v>76</v>
      </c>
      <c r="CK76" s="4">
        <v>7</v>
      </c>
      <c r="CL76" s="4">
        <v>5</v>
      </c>
      <c r="CN76" s="10">
        <f t="shared" ca="1" si="61"/>
        <v>0.7064809389958574</v>
      </c>
      <c r="CO76" s="11">
        <f t="shared" ca="1" si="62"/>
        <v>23</v>
      </c>
      <c r="CQ76" s="4">
        <v>76</v>
      </c>
      <c r="CR76" s="4">
        <v>9</v>
      </c>
      <c r="CS76" s="4">
        <v>4</v>
      </c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>
        <f t="shared" ca="1" si="57"/>
        <v>0.60173019115291382</v>
      </c>
      <c r="CA77" s="11">
        <f t="shared" ca="1" si="58"/>
        <v>46</v>
      </c>
      <c r="CC77" s="4">
        <v>77</v>
      </c>
      <c r="CD77" s="4">
        <v>9</v>
      </c>
      <c r="CE77" s="4">
        <v>5</v>
      </c>
      <c r="CG77" s="10">
        <f t="shared" ca="1" si="59"/>
        <v>0.60276889337359796</v>
      </c>
      <c r="CH77" s="11">
        <f t="shared" ca="1" si="60"/>
        <v>43</v>
      </c>
      <c r="CJ77" s="4">
        <v>77</v>
      </c>
      <c r="CK77" s="4">
        <v>7</v>
      </c>
      <c r="CL77" s="4">
        <v>6</v>
      </c>
      <c r="CN77" s="10">
        <f t="shared" ca="1" si="61"/>
        <v>0.94060335036622644</v>
      </c>
      <c r="CO77" s="11">
        <f t="shared" ca="1" si="62"/>
        <v>9</v>
      </c>
      <c r="CQ77" s="4">
        <v>77</v>
      </c>
      <c r="CR77" s="4">
        <v>9</v>
      </c>
      <c r="CS77" s="4">
        <v>5</v>
      </c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>
        <f t="shared" ca="1" si="57"/>
        <v>0.5796545651342847</v>
      </c>
      <c r="CA78" s="11">
        <f t="shared" ca="1" si="58"/>
        <v>49</v>
      </c>
      <c r="CC78" s="4">
        <v>78</v>
      </c>
      <c r="CD78" s="4">
        <v>9</v>
      </c>
      <c r="CE78" s="4">
        <v>6</v>
      </c>
      <c r="CG78" s="10">
        <f t="shared" ca="1" si="59"/>
        <v>7.1323940792578089E-2</v>
      </c>
      <c r="CH78" s="11">
        <f t="shared" ca="1" si="60"/>
        <v>92</v>
      </c>
      <c r="CJ78" s="4">
        <v>78</v>
      </c>
      <c r="CK78" s="4">
        <v>7</v>
      </c>
      <c r="CL78" s="4">
        <v>7</v>
      </c>
      <c r="CN78" s="10">
        <f t="shared" ca="1" si="61"/>
        <v>0.5286747465225925</v>
      </c>
      <c r="CO78" s="11">
        <f t="shared" ca="1" si="62"/>
        <v>37</v>
      </c>
      <c r="CQ78" s="4">
        <v>78</v>
      </c>
      <c r="CR78" s="4">
        <v>9</v>
      </c>
      <c r="CS78" s="4">
        <v>6</v>
      </c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>
        <f t="shared" ca="1" si="57"/>
        <v>0.85998451030902634</v>
      </c>
      <c r="CA79" s="11">
        <f t="shared" ca="1" si="58"/>
        <v>17</v>
      </c>
      <c r="CC79" s="4">
        <v>79</v>
      </c>
      <c r="CD79" s="4">
        <v>9</v>
      </c>
      <c r="CE79" s="4">
        <v>7</v>
      </c>
      <c r="CG79" s="10">
        <f t="shared" ca="1" si="59"/>
        <v>0.82716239174021022</v>
      </c>
      <c r="CH79" s="11">
        <f t="shared" ca="1" si="60"/>
        <v>23</v>
      </c>
      <c r="CJ79" s="4">
        <v>79</v>
      </c>
      <c r="CK79" s="4">
        <v>7</v>
      </c>
      <c r="CL79" s="4">
        <v>8</v>
      </c>
      <c r="CN79" s="10">
        <f t="shared" ca="1" si="61"/>
        <v>0.15917982209739179</v>
      </c>
      <c r="CO79" s="11">
        <f t="shared" ca="1" si="62"/>
        <v>62</v>
      </c>
      <c r="CQ79" s="4">
        <v>79</v>
      </c>
      <c r="CR79" s="4">
        <v>9</v>
      </c>
      <c r="CS79" s="4">
        <v>7</v>
      </c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>
        <f t="shared" ca="1" si="57"/>
        <v>0.72310593418527425</v>
      </c>
      <c r="CA80" s="11">
        <f t="shared" ca="1" si="58"/>
        <v>29</v>
      </c>
      <c r="CC80" s="4">
        <v>80</v>
      </c>
      <c r="CD80" s="4">
        <v>9</v>
      </c>
      <c r="CE80" s="4">
        <v>8</v>
      </c>
      <c r="CG80" s="10">
        <f t="shared" ca="1" si="59"/>
        <v>0.57193183285190319</v>
      </c>
      <c r="CH80" s="11">
        <f t="shared" ca="1" si="60"/>
        <v>48</v>
      </c>
      <c r="CJ80" s="4">
        <v>80</v>
      </c>
      <c r="CK80" s="4">
        <v>7</v>
      </c>
      <c r="CL80" s="4">
        <v>9</v>
      </c>
      <c r="CN80" s="10">
        <f t="shared" ca="1" si="61"/>
        <v>0.95425806462137075</v>
      </c>
      <c r="CO80" s="11">
        <f t="shared" ca="1" si="62"/>
        <v>6</v>
      </c>
      <c r="CQ80" s="4">
        <v>80</v>
      </c>
      <c r="CR80" s="4">
        <v>9</v>
      </c>
      <c r="CS80" s="4">
        <v>8</v>
      </c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>
        <f t="shared" ca="1" si="57"/>
        <v>0.7332528574247662</v>
      </c>
      <c r="CA81" s="11">
        <f t="shared" ca="1" si="58"/>
        <v>28</v>
      </c>
      <c r="CC81" s="4">
        <v>81</v>
      </c>
      <c r="CD81" s="4">
        <v>9</v>
      </c>
      <c r="CE81" s="4">
        <v>9</v>
      </c>
      <c r="CG81" s="10">
        <f t="shared" ca="1" si="59"/>
        <v>0.98389559362190149</v>
      </c>
      <c r="CH81" s="11">
        <f t="shared" ca="1" si="60"/>
        <v>2</v>
      </c>
      <c r="CJ81" s="4">
        <v>81</v>
      </c>
      <c r="CK81" s="4">
        <v>8</v>
      </c>
      <c r="CL81" s="4">
        <v>0</v>
      </c>
      <c r="CN81" s="10">
        <f t="shared" ca="1" si="61"/>
        <v>0.39394253793423994</v>
      </c>
      <c r="CO81" s="11">
        <f t="shared" ca="1" si="62"/>
        <v>47</v>
      </c>
      <c r="CQ81" s="4">
        <v>81</v>
      </c>
      <c r="CR81" s="4">
        <v>9</v>
      </c>
      <c r="CS81" s="4">
        <v>9</v>
      </c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G82" s="10">
        <f t="shared" ca="1" si="59"/>
        <v>9.1815537062884256E-2</v>
      </c>
      <c r="CH82" s="11">
        <f t="shared" ca="1" si="60"/>
        <v>86</v>
      </c>
      <c r="CJ82" s="4">
        <v>82</v>
      </c>
      <c r="CK82" s="4">
        <v>8</v>
      </c>
      <c r="CL82" s="4">
        <v>1</v>
      </c>
      <c r="CN82" s="10"/>
      <c r="CO82" s="11"/>
      <c r="CQ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G83" s="10">
        <f t="shared" ca="1" si="59"/>
        <v>0.58050480370040103</v>
      </c>
      <c r="CH83" s="11">
        <f t="shared" ca="1" si="60"/>
        <v>45</v>
      </c>
      <c r="CJ83" s="4">
        <v>83</v>
      </c>
      <c r="CK83" s="4">
        <v>8</v>
      </c>
      <c r="CL83" s="4">
        <v>2</v>
      </c>
      <c r="CN83" s="10"/>
      <c r="CO83" s="11"/>
      <c r="CQ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G84" s="10">
        <f t="shared" ca="1" si="59"/>
        <v>0.7937496039215719</v>
      </c>
      <c r="CH84" s="11">
        <f t="shared" ca="1" si="60"/>
        <v>26</v>
      </c>
      <c r="CJ84" s="4">
        <v>84</v>
      </c>
      <c r="CK84" s="4">
        <v>8</v>
      </c>
      <c r="CL84" s="4">
        <v>3</v>
      </c>
      <c r="CN84" s="10"/>
      <c r="CO84" s="11"/>
      <c r="CQ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G85" s="10">
        <f t="shared" ca="1" si="59"/>
        <v>2.5359950953352084E-2</v>
      </c>
      <c r="CH85" s="11">
        <f t="shared" ca="1" si="60"/>
        <v>96</v>
      </c>
      <c r="CJ85" s="4">
        <v>85</v>
      </c>
      <c r="CK85" s="4">
        <v>8</v>
      </c>
      <c r="CL85" s="4">
        <v>4</v>
      </c>
      <c r="CN85" s="10"/>
      <c r="CO85" s="11"/>
      <c r="CQ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G86" s="10">
        <f t="shared" ca="1" si="59"/>
        <v>0.18341778203009784</v>
      </c>
      <c r="CH86" s="11">
        <f t="shared" ca="1" si="60"/>
        <v>79</v>
      </c>
      <c r="CJ86" s="4">
        <v>86</v>
      </c>
      <c r="CK86" s="4">
        <v>8</v>
      </c>
      <c r="CL86" s="4">
        <v>5</v>
      </c>
      <c r="CN86" s="10"/>
      <c r="CO86" s="11"/>
      <c r="CQ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G87" s="10">
        <f t="shared" ca="1" si="59"/>
        <v>0.31365379781680924</v>
      </c>
      <c r="CH87" s="11">
        <f t="shared" ca="1" si="60"/>
        <v>69</v>
      </c>
      <c r="CJ87" s="4">
        <v>87</v>
      </c>
      <c r="CK87" s="4">
        <v>8</v>
      </c>
      <c r="CL87" s="4">
        <v>6</v>
      </c>
      <c r="CN87" s="10"/>
      <c r="CO87" s="11"/>
      <c r="CQ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G88" s="10">
        <f t="shared" ca="1" si="59"/>
        <v>0.70605725962298682</v>
      </c>
      <c r="CH88" s="11">
        <f t="shared" ca="1" si="60"/>
        <v>36</v>
      </c>
      <c r="CJ88" s="4">
        <v>88</v>
      </c>
      <c r="CK88" s="4">
        <v>8</v>
      </c>
      <c r="CL88" s="4">
        <v>7</v>
      </c>
      <c r="CN88" s="10"/>
      <c r="CO88" s="11"/>
      <c r="CQ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G89" s="10">
        <f t="shared" ca="1" si="59"/>
        <v>8.083957346827475E-2</v>
      </c>
      <c r="CH89" s="11">
        <f t="shared" ca="1" si="60"/>
        <v>89</v>
      </c>
      <c r="CJ89" s="4">
        <v>89</v>
      </c>
      <c r="CK89" s="4">
        <v>8</v>
      </c>
      <c r="CL89" s="4">
        <v>8</v>
      </c>
      <c r="CN89" s="10"/>
      <c r="CO89" s="11"/>
      <c r="CQ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G90" s="10">
        <f t="shared" ca="1" si="59"/>
        <v>0.94649982055733939</v>
      </c>
      <c r="CH90" s="11">
        <f t="shared" ca="1" si="60"/>
        <v>10</v>
      </c>
      <c r="CJ90" s="4">
        <v>90</v>
      </c>
      <c r="CK90" s="4">
        <v>8</v>
      </c>
      <c r="CL90" s="4">
        <v>9</v>
      </c>
      <c r="CN90" s="10"/>
      <c r="CO90" s="11"/>
      <c r="CQ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G91" s="10">
        <f t="shared" ca="1" si="59"/>
        <v>0.1640594915623782</v>
      </c>
      <c r="CH91" s="11">
        <f t="shared" ca="1" si="60"/>
        <v>80</v>
      </c>
      <c r="CJ91" s="4">
        <v>91</v>
      </c>
      <c r="CK91" s="4">
        <v>9</v>
      </c>
      <c r="CL91" s="4">
        <v>0</v>
      </c>
      <c r="CN91" s="10"/>
      <c r="CO91" s="11"/>
      <c r="CQ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G92" s="10">
        <f t="shared" ca="1" si="59"/>
        <v>0.78993275397430684</v>
      </c>
      <c r="CH92" s="11">
        <f t="shared" ca="1" si="60"/>
        <v>27</v>
      </c>
      <c r="CJ92" s="4">
        <v>92</v>
      </c>
      <c r="CK92" s="4">
        <v>9</v>
      </c>
      <c r="CL92" s="4">
        <v>1</v>
      </c>
      <c r="CN92" s="10"/>
      <c r="CO92" s="11"/>
      <c r="CQ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G93" s="10">
        <f t="shared" ca="1" si="59"/>
        <v>0.60707476541108674</v>
      </c>
      <c r="CH93" s="11">
        <f t="shared" ca="1" si="60"/>
        <v>42</v>
      </c>
      <c r="CJ93" s="4">
        <v>93</v>
      </c>
      <c r="CK93" s="4">
        <v>9</v>
      </c>
      <c r="CL93" s="4">
        <v>2</v>
      </c>
      <c r="CN93" s="10"/>
      <c r="CO93" s="11"/>
      <c r="CQ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G94" s="10">
        <f t="shared" ca="1" si="59"/>
        <v>0.27651149226984262</v>
      </c>
      <c r="CH94" s="11">
        <f t="shared" ca="1" si="60"/>
        <v>72</v>
      </c>
      <c r="CJ94" s="4">
        <v>94</v>
      </c>
      <c r="CK94" s="4">
        <v>9</v>
      </c>
      <c r="CL94" s="4">
        <v>3</v>
      </c>
      <c r="CN94" s="10"/>
      <c r="CO94" s="11"/>
      <c r="CQ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G95" s="10">
        <f t="shared" ca="1" si="59"/>
        <v>0.27938061604983366</v>
      </c>
      <c r="CH95" s="11">
        <f t="shared" ca="1" si="60"/>
        <v>71</v>
      </c>
      <c r="CJ95" s="4">
        <v>95</v>
      </c>
      <c r="CK95" s="4">
        <v>9</v>
      </c>
      <c r="CL95" s="4">
        <v>4</v>
      </c>
      <c r="CN95" s="10"/>
      <c r="CO95" s="11"/>
      <c r="CQ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G96" s="10">
        <f t="shared" ca="1" si="59"/>
        <v>0.65965204684612322</v>
      </c>
      <c r="CH96" s="11">
        <f t="shared" ca="1" si="60"/>
        <v>39</v>
      </c>
      <c r="CJ96" s="4">
        <v>96</v>
      </c>
      <c r="CK96" s="4">
        <v>9</v>
      </c>
      <c r="CL96" s="4">
        <v>5</v>
      </c>
      <c r="CN96" s="10"/>
      <c r="CO96" s="11"/>
      <c r="CQ96" s="4"/>
    </row>
    <row r="97" spans="71:95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G97" s="10">
        <f t="shared" ca="1" si="59"/>
        <v>7.2842971037727522E-2</v>
      </c>
      <c r="CH97" s="11">
        <f t="shared" ca="1" si="60"/>
        <v>91</v>
      </c>
      <c r="CJ97" s="4">
        <v>97</v>
      </c>
      <c r="CK97" s="4">
        <v>9</v>
      </c>
      <c r="CL97" s="4">
        <v>6</v>
      </c>
      <c r="CN97" s="10"/>
      <c r="CO97" s="11"/>
      <c r="CQ97" s="4"/>
    </row>
    <row r="98" spans="71:95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G98" s="10">
        <f t="shared" ca="1" si="59"/>
        <v>0.93344478725120328</v>
      </c>
      <c r="CH98" s="11">
        <f t="shared" ca="1" si="60"/>
        <v>14</v>
      </c>
      <c r="CJ98" s="4">
        <v>98</v>
      </c>
      <c r="CK98" s="4">
        <v>9</v>
      </c>
      <c r="CL98" s="4">
        <v>7</v>
      </c>
      <c r="CN98" s="10"/>
      <c r="CO98" s="11"/>
      <c r="CQ98" s="4"/>
    </row>
    <row r="99" spans="71:95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G99" s="10">
        <f t="shared" ca="1" si="59"/>
        <v>0.67629051572069399</v>
      </c>
      <c r="CH99" s="11">
        <f t="shared" ca="1" si="60"/>
        <v>38</v>
      </c>
      <c r="CJ99" s="4">
        <v>99</v>
      </c>
      <c r="CK99" s="4">
        <v>9</v>
      </c>
      <c r="CL99" s="4">
        <v>8</v>
      </c>
      <c r="CN99" s="10"/>
      <c r="CO99" s="11"/>
      <c r="CQ99" s="4"/>
    </row>
    <row r="100" spans="71:95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>
        <f t="shared" ca="1" si="59"/>
        <v>0.47850656806751246</v>
      </c>
      <c r="CH100" s="11">
        <f t="shared" ca="1" si="60"/>
        <v>54</v>
      </c>
      <c r="CJ100" s="4">
        <v>100</v>
      </c>
      <c r="CK100" s="4">
        <v>9</v>
      </c>
      <c r="CL100" s="4">
        <v>9</v>
      </c>
      <c r="CN100" s="10"/>
      <c r="CO100" s="11"/>
      <c r="CQ100" s="4"/>
    </row>
  </sheetData>
  <sheetProtection algorithmName="SHA-512" hashValue="ylVEa/qZrGnn4WkOSAJWUQ6Bgwytb5ULBJ55cEOT3vhfT/7bqe0QSdBXONiBsb2ckFFS3t4p+7xCykxAr2KRQg==" saltValue="WLWkOT3+ORdRg5pIQtRGzA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430" priority="143">
      <formula>$AF15="NO"</formula>
    </cfRule>
  </conditionalFormatting>
  <conditionalFormatting sqref="S7">
    <cfRule type="expression" dxfId="429" priority="142">
      <formula>S7=0</formula>
    </cfRule>
  </conditionalFormatting>
  <conditionalFormatting sqref="S8">
    <cfRule type="expression" dxfId="428" priority="141">
      <formula>S8=0</formula>
    </cfRule>
  </conditionalFormatting>
  <conditionalFormatting sqref="S14">
    <cfRule type="expression" dxfId="427" priority="140">
      <formula>S14=0</formula>
    </cfRule>
  </conditionalFormatting>
  <conditionalFormatting sqref="S15">
    <cfRule type="expression" dxfId="426" priority="139">
      <formula>S15=0</formula>
    </cfRule>
  </conditionalFormatting>
  <conditionalFormatting sqref="S21">
    <cfRule type="expression" dxfId="425" priority="138">
      <formula>S21=0</formula>
    </cfRule>
  </conditionalFormatting>
  <conditionalFormatting sqref="S22">
    <cfRule type="expression" dxfId="424" priority="137">
      <formula>S22=0</formula>
    </cfRule>
  </conditionalFormatting>
  <conditionalFormatting sqref="S28">
    <cfRule type="expression" dxfId="423" priority="136">
      <formula>S28=0</formula>
    </cfRule>
  </conditionalFormatting>
  <conditionalFormatting sqref="S29">
    <cfRule type="expression" dxfId="422" priority="135">
      <formula>S29=0</formula>
    </cfRule>
  </conditionalFormatting>
  <conditionalFormatting sqref="D38">
    <cfRule type="expression" dxfId="421" priority="134">
      <formula>D38=0</formula>
    </cfRule>
  </conditionalFormatting>
  <conditionalFormatting sqref="D39">
    <cfRule type="expression" dxfId="420" priority="133">
      <formula>D39=0</formula>
    </cfRule>
  </conditionalFormatting>
  <conditionalFormatting sqref="D40">
    <cfRule type="expression" dxfId="419" priority="132">
      <formula>D40=0</formula>
    </cfRule>
  </conditionalFormatting>
  <conditionalFormatting sqref="C39">
    <cfRule type="expression" dxfId="418" priority="131">
      <formula>C39=""</formula>
    </cfRule>
  </conditionalFormatting>
  <conditionalFormatting sqref="H38:I38">
    <cfRule type="expression" dxfId="417" priority="130">
      <formula>H38=0</formula>
    </cfRule>
  </conditionalFormatting>
  <conditionalFormatting sqref="H39:I39">
    <cfRule type="expression" dxfId="416" priority="129">
      <formula>H39=0</formula>
    </cfRule>
  </conditionalFormatting>
  <conditionalFormatting sqref="G38">
    <cfRule type="expression" dxfId="415" priority="128">
      <formula>AND(G38=0,H38=0)</formula>
    </cfRule>
  </conditionalFormatting>
  <conditionalFormatting sqref="G39">
    <cfRule type="expression" dxfId="414" priority="127">
      <formula>AND(G39=0,H39=0)</formula>
    </cfRule>
  </conditionalFormatting>
  <conditionalFormatting sqref="N38">
    <cfRule type="expression" dxfId="413" priority="126">
      <formula>N38=0</formula>
    </cfRule>
  </conditionalFormatting>
  <conditionalFormatting sqref="N39">
    <cfRule type="expression" dxfId="412" priority="125">
      <formula>N39=0</formula>
    </cfRule>
  </conditionalFormatting>
  <conditionalFormatting sqref="N40">
    <cfRule type="expression" dxfId="411" priority="124">
      <formula>N40=0</formula>
    </cfRule>
  </conditionalFormatting>
  <conditionalFormatting sqref="M39">
    <cfRule type="expression" dxfId="410" priority="123">
      <formula>M39=""</formula>
    </cfRule>
  </conditionalFormatting>
  <conditionalFormatting sqref="R38:S38">
    <cfRule type="expression" dxfId="409" priority="122">
      <formula>R38=0</formula>
    </cfRule>
  </conditionalFormatting>
  <conditionalFormatting sqref="R39:S39">
    <cfRule type="expression" dxfId="408" priority="121">
      <formula>R39=0</formula>
    </cfRule>
  </conditionalFormatting>
  <conditionalFormatting sqref="Q38">
    <cfRule type="expression" dxfId="407" priority="120">
      <formula>AND(Q38=0,R38=0)</formula>
    </cfRule>
  </conditionalFormatting>
  <conditionalFormatting sqref="Q39">
    <cfRule type="expression" dxfId="406" priority="119">
      <formula>AND(Q39=0,R39=0)</formula>
    </cfRule>
  </conditionalFormatting>
  <conditionalFormatting sqref="D45">
    <cfRule type="expression" dxfId="405" priority="118">
      <formula>D45=0</formula>
    </cfRule>
  </conditionalFormatting>
  <conditionalFormatting sqref="D46">
    <cfRule type="expression" dxfId="404" priority="117">
      <formula>D46=0</formula>
    </cfRule>
  </conditionalFormatting>
  <conditionalFormatting sqref="D47">
    <cfRule type="expression" dxfId="403" priority="116">
      <formula>D47=0</formula>
    </cfRule>
  </conditionalFormatting>
  <conditionalFormatting sqref="C46">
    <cfRule type="expression" dxfId="402" priority="115">
      <formula>C46=""</formula>
    </cfRule>
  </conditionalFormatting>
  <conditionalFormatting sqref="H45:I45">
    <cfRule type="expression" dxfId="401" priority="114">
      <formula>H45=0</formula>
    </cfRule>
  </conditionalFormatting>
  <conditionalFormatting sqref="H46:I46">
    <cfRule type="expression" dxfId="400" priority="113">
      <formula>H46=0</formula>
    </cfRule>
  </conditionalFormatting>
  <conditionalFormatting sqref="G45">
    <cfRule type="expression" dxfId="399" priority="112">
      <formula>AND(G45=0,H45=0)</formula>
    </cfRule>
  </conditionalFormatting>
  <conditionalFormatting sqref="G46">
    <cfRule type="expression" dxfId="398" priority="111">
      <formula>AND(G46=0,H46=0)</formula>
    </cfRule>
  </conditionalFormatting>
  <conditionalFormatting sqref="N45">
    <cfRule type="expression" dxfId="397" priority="110">
      <formula>N45=0</formula>
    </cfRule>
  </conditionalFormatting>
  <conditionalFormatting sqref="N46">
    <cfRule type="expression" dxfId="396" priority="109">
      <formula>N46=0</formula>
    </cfRule>
  </conditionalFormatting>
  <conditionalFormatting sqref="N47">
    <cfRule type="expression" dxfId="395" priority="108">
      <formula>N47=0</formula>
    </cfRule>
  </conditionalFormatting>
  <conditionalFormatting sqref="M46">
    <cfRule type="expression" dxfId="394" priority="107">
      <formula>M46=""</formula>
    </cfRule>
  </conditionalFormatting>
  <conditionalFormatting sqref="R45:S45">
    <cfRule type="expression" dxfId="393" priority="106">
      <formula>R45=0</formula>
    </cfRule>
  </conditionalFormatting>
  <conditionalFormatting sqref="R46:S46">
    <cfRule type="expression" dxfId="392" priority="105">
      <formula>R46=0</formula>
    </cfRule>
  </conditionalFormatting>
  <conditionalFormatting sqref="Q45">
    <cfRule type="expression" dxfId="391" priority="104">
      <formula>AND(Q45=0,R45=0)</formula>
    </cfRule>
  </conditionalFormatting>
  <conditionalFormatting sqref="Q46">
    <cfRule type="expression" dxfId="390" priority="103">
      <formula>AND(Q46=0,R46=0)</formula>
    </cfRule>
  </conditionalFormatting>
  <conditionalFormatting sqref="D52">
    <cfRule type="expression" dxfId="389" priority="102">
      <formula>D52=0</formula>
    </cfRule>
  </conditionalFormatting>
  <conditionalFormatting sqref="D53">
    <cfRule type="expression" dxfId="388" priority="101">
      <formula>D53=0</formula>
    </cfRule>
  </conditionalFormatting>
  <conditionalFormatting sqref="D54">
    <cfRule type="expression" dxfId="387" priority="100">
      <formula>D54=0</formula>
    </cfRule>
  </conditionalFormatting>
  <conditionalFormatting sqref="C53">
    <cfRule type="expression" dxfId="386" priority="99">
      <formula>C53=""</formula>
    </cfRule>
  </conditionalFormatting>
  <conditionalFormatting sqref="H52:I52">
    <cfRule type="expression" dxfId="385" priority="98">
      <formula>H52=0</formula>
    </cfRule>
  </conditionalFormatting>
  <conditionalFormatting sqref="H53:I53">
    <cfRule type="expression" dxfId="384" priority="97">
      <formula>H53=0</formula>
    </cfRule>
  </conditionalFormatting>
  <conditionalFormatting sqref="G52">
    <cfRule type="expression" dxfId="383" priority="96">
      <formula>AND(G52=0,H52=0)</formula>
    </cfRule>
  </conditionalFormatting>
  <conditionalFormatting sqref="G53">
    <cfRule type="expression" dxfId="382" priority="95">
      <formula>AND(G53=0,H53=0)</formula>
    </cfRule>
  </conditionalFormatting>
  <conditionalFormatting sqref="N52">
    <cfRule type="expression" dxfId="381" priority="94">
      <formula>N52=0</formula>
    </cfRule>
  </conditionalFormatting>
  <conditionalFormatting sqref="N53">
    <cfRule type="expression" dxfId="380" priority="93">
      <formula>N53=0</formula>
    </cfRule>
  </conditionalFormatting>
  <conditionalFormatting sqref="N54">
    <cfRule type="expression" dxfId="379" priority="92">
      <formula>N54=0</formula>
    </cfRule>
  </conditionalFormatting>
  <conditionalFormatting sqref="M53">
    <cfRule type="expression" dxfId="378" priority="91">
      <formula>M53=""</formula>
    </cfRule>
  </conditionalFormatting>
  <conditionalFormatting sqref="R52:S52">
    <cfRule type="expression" dxfId="377" priority="90">
      <formula>R52=0</formula>
    </cfRule>
  </conditionalFormatting>
  <conditionalFormatting sqref="R53:S53">
    <cfRule type="expression" dxfId="376" priority="89">
      <formula>R53=0</formula>
    </cfRule>
  </conditionalFormatting>
  <conditionalFormatting sqref="Q52">
    <cfRule type="expression" dxfId="375" priority="88">
      <formula>AND(Q52=0,R52=0)</formula>
    </cfRule>
  </conditionalFormatting>
  <conditionalFormatting sqref="Q53">
    <cfRule type="expression" dxfId="374" priority="87">
      <formula>AND(Q53=0,R53=0)</formula>
    </cfRule>
  </conditionalFormatting>
  <conditionalFormatting sqref="D59">
    <cfRule type="expression" dxfId="373" priority="86">
      <formula>D59=0</formula>
    </cfRule>
  </conditionalFormatting>
  <conditionalFormatting sqref="D60">
    <cfRule type="expression" dxfId="372" priority="85">
      <formula>D60=0</formula>
    </cfRule>
  </conditionalFormatting>
  <conditionalFormatting sqref="D61">
    <cfRule type="expression" dxfId="371" priority="84">
      <formula>D61=0</formula>
    </cfRule>
  </conditionalFormatting>
  <conditionalFormatting sqref="C60">
    <cfRule type="expression" dxfId="370" priority="83">
      <formula>C60=""</formula>
    </cfRule>
  </conditionalFormatting>
  <conditionalFormatting sqref="H59:I59">
    <cfRule type="expression" dxfId="369" priority="82">
      <formula>H59=0</formula>
    </cfRule>
  </conditionalFormatting>
  <conditionalFormatting sqref="H60:I60">
    <cfRule type="expression" dxfId="368" priority="81">
      <formula>H60=0</formula>
    </cfRule>
  </conditionalFormatting>
  <conditionalFormatting sqref="G59">
    <cfRule type="expression" dxfId="367" priority="80">
      <formula>AND(G59=0,H59=0)</formula>
    </cfRule>
  </conditionalFormatting>
  <conditionalFormatting sqref="G60">
    <cfRule type="expression" dxfId="366" priority="79">
      <formula>AND(G60=0,H60=0)</formula>
    </cfRule>
  </conditionalFormatting>
  <conditionalFormatting sqref="N59">
    <cfRule type="expression" dxfId="365" priority="78">
      <formula>N59=0</formula>
    </cfRule>
  </conditionalFormatting>
  <conditionalFormatting sqref="N60">
    <cfRule type="expression" dxfId="364" priority="77">
      <formula>N60=0</formula>
    </cfRule>
  </conditionalFormatting>
  <conditionalFormatting sqref="N61">
    <cfRule type="expression" dxfId="363" priority="76">
      <formula>N61=0</formula>
    </cfRule>
  </conditionalFormatting>
  <conditionalFormatting sqref="M60">
    <cfRule type="expression" dxfId="362" priority="75">
      <formula>M60=""</formula>
    </cfRule>
  </conditionalFormatting>
  <conditionalFormatting sqref="R59:S59">
    <cfRule type="expression" dxfId="361" priority="74">
      <formula>R59=0</formula>
    </cfRule>
  </conditionalFormatting>
  <conditionalFormatting sqref="R60:S60">
    <cfRule type="expression" dxfId="360" priority="73">
      <formula>R60=0</formula>
    </cfRule>
  </conditionalFormatting>
  <conditionalFormatting sqref="Q59">
    <cfRule type="expression" dxfId="359" priority="72">
      <formula>AND(Q59=0,R59=0)</formula>
    </cfRule>
  </conditionalFormatting>
  <conditionalFormatting sqref="Q60">
    <cfRule type="expression" dxfId="358" priority="71">
      <formula>AND(Q60=0,R60=0)</formula>
    </cfRule>
  </conditionalFormatting>
  <conditionalFormatting sqref="D7">
    <cfRule type="expression" dxfId="357" priority="70">
      <formula>D7=0</formula>
    </cfRule>
  </conditionalFormatting>
  <conditionalFormatting sqref="D8">
    <cfRule type="expression" dxfId="356" priority="69">
      <formula>D8=0</formula>
    </cfRule>
  </conditionalFormatting>
  <conditionalFormatting sqref="D9">
    <cfRule type="expression" dxfId="355" priority="68">
      <formula>D9=0</formula>
    </cfRule>
  </conditionalFormatting>
  <conditionalFormatting sqref="C8">
    <cfRule type="expression" dxfId="354" priority="67">
      <formula>C8=""</formula>
    </cfRule>
  </conditionalFormatting>
  <conditionalFormatting sqref="H7:I7">
    <cfRule type="expression" dxfId="353" priority="66">
      <formula>H7=0</formula>
    </cfRule>
  </conditionalFormatting>
  <conditionalFormatting sqref="H8:I8">
    <cfRule type="expression" dxfId="352" priority="65">
      <formula>H8=0</formula>
    </cfRule>
  </conditionalFormatting>
  <conditionalFormatting sqref="G7">
    <cfRule type="expression" dxfId="351" priority="64">
      <formula>AND(G7=0,H7=0)</formula>
    </cfRule>
  </conditionalFormatting>
  <conditionalFormatting sqref="G8">
    <cfRule type="expression" dxfId="350" priority="63">
      <formula>AND(G8=0,H8=0)</formula>
    </cfRule>
  </conditionalFormatting>
  <conditionalFormatting sqref="I14">
    <cfRule type="expression" dxfId="349" priority="62">
      <formula>I14=0</formula>
    </cfRule>
  </conditionalFormatting>
  <conditionalFormatting sqref="I15">
    <cfRule type="expression" dxfId="348" priority="61">
      <formula>I15=0</formula>
    </cfRule>
  </conditionalFormatting>
  <conditionalFormatting sqref="I21">
    <cfRule type="expression" dxfId="347" priority="60">
      <formula>I21=0</formula>
    </cfRule>
  </conditionalFormatting>
  <conditionalFormatting sqref="I22">
    <cfRule type="expression" dxfId="346" priority="59">
      <formula>I22=0</formula>
    </cfRule>
  </conditionalFormatting>
  <conditionalFormatting sqref="I28">
    <cfRule type="expression" dxfId="345" priority="58">
      <formula>I28=0</formula>
    </cfRule>
  </conditionalFormatting>
  <conditionalFormatting sqref="I29">
    <cfRule type="expression" dxfId="344" priority="57">
      <formula>I29=0</formula>
    </cfRule>
  </conditionalFormatting>
  <conditionalFormatting sqref="N7">
    <cfRule type="expression" dxfId="343" priority="56">
      <formula>N7=0</formula>
    </cfRule>
  </conditionalFormatting>
  <conditionalFormatting sqref="N8">
    <cfRule type="expression" dxfId="342" priority="55">
      <formula>N8=0</formula>
    </cfRule>
  </conditionalFormatting>
  <conditionalFormatting sqref="N9">
    <cfRule type="expression" dxfId="341" priority="54">
      <formula>N9=0</formula>
    </cfRule>
  </conditionalFormatting>
  <conditionalFormatting sqref="M8">
    <cfRule type="expression" dxfId="340" priority="53">
      <formula>M8=""</formula>
    </cfRule>
  </conditionalFormatting>
  <conditionalFormatting sqref="R7">
    <cfRule type="expression" dxfId="339" priority="52">
      <formula>R7=0</formula>
    </cfRule>
  </conditionalFormatting>
  <conditionalFormatting sqref="R8">
    <cfRule type="expression" dxfId="338" priority="51">
      <formula>R8=0</formula>
    </cfRule>
  </conditionalFormatting>
  <conditionalFormatting sqref="Q7">
    <cfRule type="expression" dxfId="337" priority="50">
      <formula>AND(Q7=0,R7=0)</formula>
    </cfRule>
  </conditionalFormatting>
  <conditionalFormatting sqref="Q8">
    <cfRule type="expression" dxfId="336" priority="49">
      <formula>AND(Q8=0,R8=0)</formula>
    </cfRule>
  </conditionalFormatting>
  <conditionalFormatting sqref="D14">
    <cfRule type="expression" dxfId="335" priority="48">
      <formula>D14=0</formula>
    </cfRule>
  </conditionalFormatting>
  <conditionalFormatting sqref="D15">
    <cfRule type="expression" dxfId="334" priority="47">
      <formula>D15=0</formula>
    </cfRule>
  </conditionalFormatting>
  <conditionalFormatting sqref="D16">
    <cfRule type="expression" dxfId="333" priority="46">
      <formula>D16=0</formula>
    </cfRule>
  </conditionalFormatting>
  <conditionalFormatting sqref="C15">
    <cfRule type="expression" dxfId="332" priority="45">
      <formula>C15=""</formula>
    </cfRule>
  </conditionalFormatting>
  <conditionalFormatting sqref="H14">
    <cfRule type="expression" dxfId="331" priority="44">
      <formula>H14=0</formula>
    </cfRule>
  </conditionalFormatting>
  <conditionalFormatting sqref="H15">
    <cfRule type="expression" dxfId="330" priority="43">
      <formula>H15=0</formula>
    </cfRule>
  </conditionalFormatting>
  <conditionalFormatting sqref="G14">
    <cfRule type="expression" dxfId="329" priority="42">
      <formula>AND(G14=0,H14=0)</formula>
    </cfRule>
  </conditionalFormatting>
  <conditionalFormatting sqref="G15">
    <cfRule type="expression" dxfId="328" priority="41">
      <formula>AND(G15=0,H15=0)</formula>
    </cfRule>
  </conditionalFormatting>
  <conditionalFormatting sqref="N14">
    <cfRule type="expression" dxfId="327" priority="40">
      <formula>N14=0</formula>
    </cfRule>
  </conditionalFormatting>
  <conditionalFormatting sqref="N15">
    <cfRule type="expression" dxfId="326" priority="39">
      <formula>N15=0</formula>
    </cfRule>
  </conditionalFormatting>
  <conditionalFormatting sqref="N16">
    <cfRule type="expression" dxfId="325" priority="38">
      <formula>N16=0</formula>
    </cfRule>
  </conditionalFormatting>
  <conditionalFormatting sqref="M15">
    <cfRule type="expression" dxfId="324" priority="37">
      <formula>M15=""</formula>
    </cfRule>
  </conditionalFormatting>
  <conditionalFormatting sqref="R14">
    <cfRule type="expression" dxfId="323" priority="36">
      <formula>R14=0</formula>
    </cfRule>
  </conditionalFormatting>
  <conditionalFormatting sqref="R15">
    <cfRule type="expression" dxfId="322" priority="35">
      <formula>R15=0</formula>
    </cfRule>
  </conditionalFormatting>
  <conditionalFormatting sqref="Q14">
    <cfRule type="expression" dxfId="321" priority="34">
      <formula>AND(Q14=0,R14=0)</formula>
    </cfRule>
  </conditionalFormatting>
  <conditionalFormatting sqref="Q15">
    <cfRule type="expression" dxfId="320" priority="33">
      <formula>AND(Q15=0,R15=0)</formula>
    </cfRule>
  </conditionalFormatting>
  <conditionalFormatting sqref="D21">
    <cfRule type="expression" dxfId="319" priority="32">
      <formula>D21=0</formula>
    </cfRule>
  </conditionalFormatting>
  <conditionalFormatting sqref="D22">
    <cfRule type="expression" dxfId="318" priority="31">
      <formula>D22=0</formula>
    </cfRule>
  </conditionalFormatting>
  <conditionalFormatting sqref="D23">
    <cfRule type="expression" dxfId="317" priority="30">
      <formula>D23=0</formula>
    </cfRule>
  </conditionalFormatting>
  <conditionalFormatting sqref="C22">
    <cfRule type="expression" dxfId="316" priority="29">
      <formula>C22=""</formula>
    </cfRule>
  </conditionalFormatting>
  <conditionalFormatting sqref="H21">
    <cfRule type="expression" dxfId="315" priority="28">
      <formula>H21=0</formula>
    </cfRule>
  </conditionalFormatting>
  <conditionalFormatting sqref="H22">
    <cfRule type="expression" dxfId="314" priority="27">
      <formula>H22=0</formula>
    </cfRule>
  </conditionalFormatting>
  <conditionalFormatting sqref="G21">
    <cfRule type="expression" dxfId="313" priority="26">
      <formula>AND(G21=0,H21=0)</formula>
    </cfRule>
  </conditionalFormatting>
  <conditionalFormatting sqref="G22">
    <cfRule type="expression" dxfId="312" priority="25">
      <formula>AND(G22=0,H22=0)</formula>
    </cfRule>
  </conditionalFormatting>
  <conditionalFormatting sqref="N21">
    <cfRule type="expression" dxfId="311" priority="24">
      <formula>N21=0</formula>
    </cfRule>
  </conditionalFormatting>
  <conditionalFormatting sqref="N22">
    <cfRule type="expression" dxfId="310" priority="23">
      <formula>N22=0</formula>
    </cfRule>
  </conditionalFormatting>
  <conditionalFormatting sqref="N23">
    <cfRule type="expression" dxfId="309" priority="22">
      <formula>N23=0</formula>
    </cfRule>
  </conditionalFormatting>
  <conditionalFormatting sqref="M22">
    <cfRule type="expression" dxfId="308" priority="21">
      <formula>M22=""</formula>
    </cfRule>
  </conditionalFormatting>
  <conditionalFormatting sqref="R21">
    <cfRule type="expression" dxfId="307" priority="20">
      <formula>R21=0</formula>
    </cfRule>
  </conditionalFormatting>
  <conditionalFormatting sqref="R22">
    <cfRule type="expression" dxfId="306" priority="19">
      <formula>R22=0</formula>
    </cfRule>
  </conditionalFormatting>
  <conditionalFormatting sqref="Q21">
    <cfRule type="expression" dxfId="305" priority="18">
      <formula>AND(Q21=0,R21=0)</formula>
    </cfRule>
  </conditionalFormatting>
  <conditionalFormatting sqref="Q22">
    <cfRule type="expression" dxfId="304" priority="17">
      <formula>AND(Q22=0,R22=0)</formula>
    </cfRule>
  </conditionalFormatting>
  <conditionalFormatting sqref="D28">
    <cfRule type="expression" dxfId="303" priority="16">
      <formula>D28=0</formula>
    </cfRule>
  </conditionalFormatting>
  <conditionalFormatting sqref="D29">
    <cfRule type="expression" dxfId="302" priority="15">
      <formula>D29=0</formula>
    </cfRule>
  </conditionalFormatting>
  <conditionalFormatting sqref="D30">
    <cfRule type="expression" dxfId="301" priority="14">
      <formula>D30=0</formula>
    </cfRule>
  </conditionalFormatting>
  <conditionalFormatting sqref="C29">
    <cfRule type="expression" dxfId="300" priority="13">
      <formula>C29=""</formula>
    </cfRule>
  </conditionalFormatting>
  <conditionalFormatting sqref="H28">
    <cfRule type="expression" dxfId="299" priority="12">
      <formula>H28=0</formula>
    </cfRule>
  </conditionalFormatting>
  <conditionalFormatting sqref="H29">
    <cfRule type="expression" dxfId="298" priority="11">
      <formula>H29=0</formula>
    </cfRule>
  </conditionalFormatting>
  <conditionalFormatting sqref="G28">
    <cfRule type="expression" dxfId="297" priority="10">
      <formula>AND(G28=0,H28=0)</formula>
    </cfRule>
  </conditionalFormatting>
  <conditionalFormatting sqref="G29">
    <cfRule type="expression" dxfId="296" priority="9">
      <formula>AND(G29=0,H29=0)</formula>
    </cfRule>
  </conditionalFormatting>
  <conditionalFormatting sqref="N28">
    <cfRule type="expression" dxfId="295" priority="8">
      <formula>N28=0</formula>
    </cfRule>
  </conditionalFormatting>
  <conditionalFormatting sqref="N29">
    <cfRule type="expression" dxfId="294" priority="7">
      <formula>N29=0</formula>
    </cfRule>
  </conditionalFormatting>
  <conditionalFormatting sqref="N30">
    <cfRule type="expression" dxfId="293" priority="6">
      <formula>N30=0</formula>
    </cfRule>
  </conditionalFormatting>
  <conditionalFormatting sqref="M29">
    <cfRule type="expression" dxfId="292" priority="5">
      <formula>M29=""</formula>
    </cfRule>
  </conditionalFormatting>
  <conditionalFormatting sqref="R28">
    <cfRule type="expression" dxfId="291" priority="4">
      <formula>R28=0</formula>
    </cfRule>
  </conditionalFormatting>
  <conditionalFormatting sqref="R29">
    <cfRule type="expression" dxfId="290" priority="3">
      <formula>R29=0</formula>
    </cfRule>
  </conditionalFormatting>
  <conditionalFormatting sqref="Q28">
    <cfRule type="expression" dxfId="289" priority="2">
      <formula>AND(Q28=0,R28=0)</formula>
    </cfRule>
  </conditionalFormatting>
  <conditionalFormatting sqref="Q29">
    <cfRule type="expression" dxfId="288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5.875" style="2" hidden="1" customWidth="1"/>
    <col min="82" max="83" width="3.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3" t="s">
        <v>203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2">
        <v>1</v>
      </c>
      <c r="T1" s="82"/>
      <c r="U1" s="1"/>
      <c r="X1" s="3" t="s">
        <v>51</v>
      </c>
      <c r="Y1" s="4">
        <f ca="1">AY1*1000+BD1*100+BI1*10+BN1</f>
        <v>405</v>
      </c>
      <c r="Z1" s="4" t="s">
        <v>1</v>
      </c>
      <c r="AA1" s="4">
        <f ca="1">AZ1*1000+BE1*100+BJ1*10+BO1</f>
        <v>4772</v>
      </c>
      <c r="AB1" s="4" t="s">
        <v>52</v>
      </c>
      <c r="AC1" s="4">
        <f ca="1">Y1+AA1</f>
        <v>5177</v>
      </c>
      <c r="AE1" s="4">
        <f ca="1">AY1</f>
        <v>0</v>
      </c>
      <c r="AF1" s="4">
        <f ca="1">BD1</f>
        <v>4</v>
      </c>
      <c r="AG1" s="4" t="s">
        <v>54</v>
      </c>
      <c r="AH1" s="4">
        <f ca="1">BI1</f>
        <v>0</v>
      </c>
      <c r="AI1" s="4">
        <f ca="1">BN1</f>
        <v>5</v>
      </c>
      <c r="AJ1" s="4" t="s">
        <v>1</v>
      </c>
      <c r="AK1" s="4">
        <f ca="1">AZ1</f>
        <v>4</v>
      </c>
      <c r="AL1" s="4">
        <f ca="1">BE1</f>
        <v>7</v>
      </c>
      <c r="AM1" s="4" t="s">
        <v>204</v>
      </c>
      <c r="AN1" s="4">
        <f ca="1">BJ1</f>
        <v>7</v>
      </c>
      <c r="AO1" s="4">
        <f ca="1">BO1</f>
        <v>2</v>
      </c>
      <c r="AP1" s="4" t="s">
        <v>52</v>
      </c>
      <c r="AQ1" s="4">
        <f ca="1">MOD(ROUNDDOWN(AC1/1000,0),10)</f>
        <v>5</v>
      </c>
      <c r="AR1" s="4">
        <f ca="1">MOD(ROUNDDOWN(AC1/100,0),10)</f>
        <v>1</v>
      </c>
      <c r="AS1" s="4" t="s">
        <v>105</v>
      </c>
      <c r="AT1" s="4">
        <f ca="1">MOD(ROUNDDOWN(AC1/10,0),10)</f>
        <v>7</v>
      </c>
      <c r="AU1" s="4">
        <f ca="1">MOD(ROUNDDOWN(AC1/1,0),10)</f>
        <v>7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4</v>
      </c>
      <c r="BA1" s="7"/>
      <c r="BB1" s="5" t="s">
        <v>5</v>
      </c>
      <c r="BC1" s="4">
        <v>1</v>
      </c>
      <c r="BD1" s="6">
        <f ca="1">VLOOKUP($CA1,$CC$1:$CE$100,2,FALSE)</f>
        <v>4</v>
      </c>
      <c r="BE1" s="6">
        <f ca="1">VLOOKUP($CA1,$CC$1:$CE$100,3,FALSE)</f>
        <v>7</v>
      </c>
      <c r="BF1" s="7"/>
      <c r="BG1" s="5" t="s">
        <v>6</v>
      </c>
      <c r="BH1" s="4">
        <v>1</v>
      </c>
      <c r="BI1" s="8">
        <f ca="1">VLOOKUP($CH1,$CJ$1:$CL$100,2,FALSE)</f>
        <v>0</v>
      </c>
      <c r="BJ1" s="8">
        <f t="shared" ref="BJ1:BJ12" ca="1" si="0">VLOOKUP($CH1,$CJ$1:$CL$100,3,FALSE)</f>
        <v>7</v>
      </c>
      <c r="BK1" s="9"/>
      <c r="BL1" s="5" t="s">
        <v>7</v>
      </c>
      <c r="BM1" s="4">
        <v>1</v>
      </c>
      <c r="BN1" s="8">
        <f ca="1">VLOOKUP($CO1,$CQ$1:$CS$100,2,FALSE)</f>
        <v>5</v>
      </c>
      <c r="BO1" s="8">
        <f ca="1">VLOOKUP($CO1,$CQ$1:$CS$100,3,FALSE)</f>
        <v>2</v>
      </c>
      <c r="BP1" s="9"/>
      <c r="BQ1" s="9"/>
      <c r="BR1" s="7"/>
      <c r="BS1" s="10">
        <f ca="1">RAND()</f>
        <v>0.72121768878098136</v>
      </c>
      <c r="BT1" s="11">
        <f ca="1">RANK(BS1,$BS$1:$BS$100,)</f>
        <v>4</v>
      </c>
      <c r="BU1" s="11"/>
      <c r="BV1" s="4">
        <v>1</v>
      </c>
      <c r="BW1" s="4">
        <v>0</v>
      </c>
      <c r="BX1" s="4">
        <v>1</v>
      </c>
      <c r="BY1" s="4"/>
      <c r="BZ1" s="10">
        <f ca="1">RAND()</f>
        <v>0.49782333580320648</v>
      </c>
      <c r="CA1" s="11">
        <f ca="1">RANK(BZ1,$BZ$1:$BZ$100,)</f>
        <v>34</v>
      </c>
      <c r="CB1" s="4"/>
      <c r="CC1" s="4">
        <v>1</v>
      </c>
      <c r="CD1" s="4">
        <v>1</v>
      </c>
      <c r="CE1" s="4">
        <v>1</v>
      </c>
      <c r="CG1" s="10">
        <f ca="1">RAND()</f>
        <v>0.94434789944041952</v>
      </c>
      <c r="CH1" s="11">
        <f ca="1">RANK(CG1,$CG$1:$CG$100,)</f>
        <v>8</v>
      </c>
      <c r="CI1" s="4"/>
      <c r="CJ1" s="4">
        <v>1</v>
      </c>
      <c r="CK1" s="4">
        <v>0</v>
      </c>
      <c r="CL1" s="4">
        <v>0</v>
      </c>
      <c r="CM1" s="4"/>
      <c r="CN1" s="10">
        <f ca="1">RAND()</f>
        <v>0.64804641869879631</v>
      </c>
      <c r="CO1" s="11">
        <f ca="1">RANK(CN1,$CN$1:$CN$100,)</f>
        <v>38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86" t="s">
        <v>36</v>
      </c>
      <c r="B2" s="87"/>
      <c r="C2" s="87"/>
      <c r="D2" s="87"/>
      <c r="E2" s="88"/>
      <c r="F2" s="89" t="s">
        <v>37</v>
      </c>
      <c r="G2" s="89"/>
      <c r="H2" s="89"/>
      <c r="I2" s="90"/>
      <c r="J2" s="91"/>
      <c r="K2" s="91"/>
      <c r="L2" s="91"/>
      <c r="M2" s="91"/>
      <c r="N2" s="91"/>
      <c r="O2" s="91"/>
      <c r="P2" s="91"/>
      <c r="Q2" s="91"/>
      <c r="R2" s="91"/>
      <c r="S2" s="91"/>
      <c r="T2" s="92"/>
      <c r="X2" s="2" t="s">
        <v>128</v>
      </c>
      <c r="Y2" s="4">
        <f t="shared" ref="Y2:Y12" ca="1" si="1">AY2*1000+BD2*100+BI2*10+BN2</f>
        <v>253</v>
      </c>
      <c r="Z2" s="4" t="s">
        <v>1</v>
      </c>
      <c r="AA2" s="4">
        <f t="shared" ref="AA2:AA12" ca="1" si="2">AZ2*1000+BE2*100+BJ2*10+BO2</f>
        <v>2753</v>
      </c>
      <c r="AB2" s="4" t="s">
        <v>205</v>
      </c>
      <c r="AC2" s="4">
        <f t="shared" ref="AC2:AC12" ca="1" si="3">Y2+AA2</f>
        <v>3006</v>
      </c>
      <c r="AE2" s="4">
        <f t="shared" ref="AE2:AE12" ca="1" si="4">AY2</f>
        <v>0</v>
      </c>
      <c r="AF2" s="4">
        <f t="shared" ref="AF2:AF12" ca="1" si="5">BD2</f>
        <v>2</v>
      </c>
      <c r="AG2" s="4" t="s">
        <v>206</v>
      </c>
      <c r="AH2" s="4">
        <f t="shared" ref="AH2:AH12" ca="1" si="6">BI2</f>
        <v>5</v>
      </c>
      <c r="AI2" s="4">
        <f t="shared" ref="AI2:AI12" ca="1" si="7">BN2</f>
        <v>3</v>
      </c>
      <c r="AJ2" s="4" t="s">
        <v>56</v>
      </c>
      <c r="AK2" s="4">
        <f t="shared" ref="AK2:AK12" ca="1" si="8">AZ2</f>
        <v>2</v>
      </c>
      <c r="AL2" s="4">
        <f t="shared" ref="AL2:AL12" ca="1" si="9">BE2</f>
        <v>7</v>
      </c>
      <c r="AM2" s="4" t="s">
        <v>204</v>
      </c>
      <c r="AN2" s="4">
        <f t="shared" ref="AN2:AN12" ca="1" si="10">BJ2</f>
        <v>5</v>
      </c>
      <c r="AO2" s="4">
        <f t="shared" ref="AO2:AO12" ca="1" si="11">BO2</f>
        <v>3</v>
      </c>
      <c r="AP2" s="4" t="s">
        <v>52</v>
      </c>
      <c r="AQ2" s="4">
        <f t="shared" ref="AQ2:AQ12" ca="1" si="12">MOD(ROUNDDOWN(AC2/1000,0),10)</f>
        <v>3</v>
      </c>
      <c r="AR2" s="4">
        <f t="shared" ref="AR2:AR12" ca="1" si="13">MOD(ROUNDDOWN(AC2/100,0),10)</f>
        <v>0</v>
      </c>
      <c r="AS2" s="4" t="s">
        <v>124</v>
      </c>
      <c r="AT2" s="4">
        <f t="shared" ref="AT2:AT12" ca="1" si="14">MOD(ROUNDDOWN(AC2/10,0),10)</f>
        <v>0</v>
      </c>
      <c r="AU2" s="4">
        <f t="shared" ref="AU2:AU12" ca="1" si="15">MOD(ROUNDDOWN(AC2/1,0),10)</f>
        <v>6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2</v>
      </c>
      <c r="BA2" s="7"/>
      <c r="BC2" s="4">
        <v>2</v>
      </c>
      <c r="BD2" s="6">
        <f t="shared" ref="BD2:BD12" ca="1" si="18">VLOOKUP($CA2,$CC$1:$CE$100,2,FALSE)</f>
        <v>2</v>
      </c>
      <c r="BE2" s="6">
        <f t="shared" ref="BE2:BE12" ca="1" si="19">VLOOKUP($CA2,$CC$1:$CE$100,3,FALSE)</f>
        <v>7</v>
      </c>
      <c r="BF2" s="7"/>
      <c r="BH2" s="4">
        <v>2</v>
      </c>
      <c r="BI2" s="8">
        <f t="shared" ref="BI2:BI12" ca="1" si="20">VLOOKUP($CH2,$CJ$1:$CL$100,2,FALSE)</f>
        <v>5</v>
      </c>
      <c r="BJ2" s="8">
        <f t="shared" ca="1" si="0"/>
        <v>5</v>
      </c>
      <c r="BK2" s="9"/>
      <c r="BM2" s="4">
        <v>2</v>
      </c>
      <c r="BN2" s="8">
        <f t="shared" ref="BN2:BN12" ca="1" si="21">VLOOKUP($CO2,$CQ$1:$CS$100,2,FALSE)</f>
        <v>3</v>
      </c>
      <c r="BO2" s="8">
        <f t="shared" ref="BO2:BO12" ca="1" si="22">VLOOKUP($CO2,$CQ$1:$CS$100,3,FALSE)</f>
        <v>3</v>
      </c>
      <c r="BP2" s="9"/>
      <c r="BQ2" s="9"/>
      <c r="BR2" s="7"/>
      <c r="BS2" s="10">
        <f t="shared" ref="BS2:BS16" ca="1" si="23">RAND()</f>
        <v>0.88433354264962261</v>
      </c>
      <c r="BT2" s="11">
        <f t="shared" ref="BT2:BT16" ca="1" si="24">RANK(BS2,$BS$1:$BS$100,)</f>
        <v>2</v>
      </c>
      <c r="BU2" s="11"/>
      <c r="BV2" s="4">
        <v>2</v>
      </c>
      <c r="BW2" s="4">
        <v>0</v>
      </c>
      <c r="BX2" s="4">
        <v>2</v>
      </c>
      <c r="BY2" s="4"/>
      <c r="BZ2" s="10">
        <f t="shared" ref="BZ2:BZ65" ca="1" si="25">RAND()</f>
        <v>0.77664442283693924</v>
      </c>
      <c r="CA2" s="11">
        <f t="shared" ref="CA2:CA65" ca="1" si="26">RANK(BZ2,$BZ$1:$BZ$100,)</f>
        <v>16</v>
      </c>
      <c r="CB2" s="4"/>
      <c r="CC2" s="4">
        <v>2</v>
      </c>
      <c r="CD2" s="4">
        <v>1</v>
      </c>
      <c r="CE2" s="4">
        <v>2</v>
      </c>
      <c r="CG2" s="10">
        <f t="shared" ref="CG2:CG65" ca="1" si="27">RAND()</f>
        <v>0.44888403574867308</v>
      </c>
      <c r="CH2" s="11">
        <f t="shared" ref="CH2:CH65" ca="1" si="28">RANK(CG2,$CG$1:$CG$100,)</f>
        <v>56</v>
      </c>
      <c r="CI2" s="4"/>
      <c r="CJ2" s="4">
        <v>2</v>
      </c>
      <c r="CK2" s="4">
        <v>0</v>
      </c>
      <c r="CL2" s="4">
        <v>1</v>
      </c>
      <c r="CN2" s="10">
        <f t="shared" ref="CN2:CN65" ca="1" si="29">RAND()</f>
        <v>0.82231243934942777</v>
      </c>
      <c r="CO2" s="11">
        <f t="shared" ref="CO2:CO65" ca="1" si="30">RANK(CN2,$CN$1:$CN$100,)</f>
        <v>21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207</v>
      </c>
      <c r="Y3" s="4">
        <f t="shared" ca="1" si="1"/>
        <v>363</v>
      </c>
      <c r="Z3" s="4" t="s">
        <v>208</v>
      </c>
      <c r="AA3" s="4">
        <f t="shared" ca="1" si="2"/>
        <v>8382</v>
      </c>
      <c r="AB3" s="4" t="s">
        <v>209</v>
      </c>
      <c r="AC3" s="4">
        <f t="shared" ca="1" si="3"/>
        <v>8745</v>
      </c>
      <c r="AE3" s="4">
        <f t="shared" ca="1" si="4"/>
        <v>0</v>
      </c>
      <c r="AF3" s="4">
        <f t="shared" ca="1" si="5"/>
        <v>3</v>
      </c>
      <c r="AG3" s="4" t="s">
        <v>210</v>
      </c>
      <c r="AH3" s="4">
        <f t="shared" ca="1" si="6"/>
        <v>6</v>
      </c>
      <c r="AI3" s="4">
        <f t="shared" ca="1" si="7"/>
        <v>3</v>
      </c>
      <c r="AJ3" s="4" t="s">
        <v>208</v>
      </c>
      <c r="AK3" s="4">
        <f t="shared" ca="1" si="8"/>
        <v>8</v>
      </c>
      <c r="AL3" s="4">
        <f t="shared" ca="1" si="9"/>
        <v>3</v>
      </c>
      <c r="AM3" s="4" t="s">
        <v>210</v>
      </c>
      <c r="AN3" s="4">
        <f t="shared" ca="1" si="10"/>
        <v>8</v>
      </c>
      <c r="AO3" s="4">
        <f t="shared" ca="1" si="11"/>
        <v>2</v>
      </c>
      <c r="AP3" s="4" t="s">
        <v>103</v>
      </c>
      <c r="AQ3" s="4">
        <f t="shared" ca="1" si="12"/>
        <v>8</v>
      </c>
      <c r="AR3" s="4">
        <f t="shared" ca="1" si="13"/>
        <v>7</v>
      </c>
      <c r="AS3" s="4" t="s">
        <v>210</v>
      </c>
      <c r="AT3" s="4">
        <f t="shared" ca="1" si="14"/>
        <v>4</v>
      </c>
      <c r="AU3" s="4">
        <f t="shared" ca="1" si="15"/>
        <v>5</v>
      </c>
      <c r="AX3" s="4">
        <v>3</v>
      </c>
      <c r="AY3" s="6">
        <f t="shared" ca="1" si="16"/>
        <v>0</v>
      </c>
      <c r="AZ3" s="6">
        <f t="shared" ca="1" si="17"/>
        <v>8</v>
      </c>
      <c r="BA3" s="7"/>
      <c r="BC3" s="4">
        <v>3</v>
      </c>
      <c r="BD3" s="6">
        <f t="shared" ca="1" si="18"/>
        <v>3</v>
      </c>
      <c r="BE3" s="6">
        <f t="shared" ca="1" si="19"/>
        <v>3</v>
      </c>
      <c r="BF3" s="7"/>
      <c r="BH3" s="4">
        <v>3</v>
      </c>
      <c r="BI3" s="8">
        <f t="shared" ca="1" si="20"/>
        <v>6</v>
      </c>
      <c r="BJ3" s="8">
        <f t="shared" ca="1" si="0"/>
        <v>8</v>
      </c>
      <c r="BK3" s="9"/>
      <c r="BM3" s="4">
        <v>3</v>
      </c>
      <c r="BN3" s="8">
        <f t="shared" ca="1" si="21"/>
        <v>3</v>
      </c>
      <c r="BO3" s="8">
        <f t="shared" ca="1" si="22"/>
        <v>2</v>
      </c>
      <c r="BP3" s="9"/>
      <c r="BQ3" s="9"/>
      <c r="BR3" s="7"/>
      <c r="BS3" s="10">
        <f t="shared" ca="1" si="23"/>
        <v>0.59212538176663976</v>
      </c>
      <c r="BT3" s="11">
        <f t="shared" ca="1" si="24"/>
        <v>8</v>
      </c>
      <c r="BU3" s="11"/>
      <c r="BV3" s="4">
        <v>3</v>
      </c>
      <c r="BW3" s="4">
        <v>0</v>
      </c>
      <c r="BX3" s="4">
        <v>3</v>
      </c>
      <c r="BY3" s="4"/>
      <c r="BZ3" s="10">
        <f t="shared" ca="1" si="25"/>
        <v>0.72931200298584486</v>
      </c>
      <c r="CA3" s="11">
        <f t="shared" ca="1" si="26"/>
        <v>21</v>
      </c>
      <c r="CB3" s="4"/>
      <c r="CC3" s="4">
        <v>3</v>
      </c>
      <c r="CD3" s="4">
        <v>1</v>
      </c>
      <c r="CE3" s="4">
        <v>3</v>
      </c>
      <c r="CG3" s="10">
        <f t="shared" ca="1" si="27"/>
        <v>0.32462909476780721</v>
      </c>
      <c r="CH3" s="11">
        <f t="shared" ca="1" si="28"/>
        <v>69</v>
      </c>
      <c r="CI3" s="4"/>
      <c r="CJ3" s="4">
        <v>3</v>
      </c>
      <c r="CK3" s="4">
        <v>0</v>
      </c>
      <c r="CL3" s="4">
        <v>2</v>
      </c>
      <c r="CN3" s="10">
        <f t="shared" ca="1" si="29"/>
        <v>0.83450122478798217</v>
      </c>
      <c r="CO3" s="11">
        <f t="shared" ca="1" si="30"/>
        <v>20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14"/>
      <c r="B4" s="15"/>
      <c r="C4" s="16" t="s">
        <v>211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212</v>
      </c>
      <c r="N4" s="17"/>
      <c r="O4" s="17"/>
      <c r="P4" s="17"/>
      <c r="Q4" s="17"/>
      <c r="R4" s="17"/>
      <c r="S4" s="17"/>
      <c r="T4" s="19"/>
      <c r="X4" s="2" t="s">
        <v>213</v>
      </c>
      <c r="Y4" s="4">
        <f t="shared" ca="1" si="1"/>
        <v>7734</v>
      </c>
      <c r="Z4" s="4" t="s">
        <v>56</v>
      </c>
      <c r="AA4" s="4">
        <f t="shared" ca="1" si="2"/>
        <v>615</v>
      </c>
      <c r="AB4" s="4" t="s">
        <v>57</v>
      </c>
      <c r="AC4" s="4">
        <f t="shared" ca="1" si="3"/>
        <v>8349</v>
      </c>
      <c r="AE4" s="4">
        <f t="shared" ca="1" si="4"/>
        <v>7</v>
      </c>
      <c r="AF4" s="4">
        <f t="shared" ca="1" si="5"/>
        <v>7</v>
      </c>
      <c r="AG4" s="4" t="s">
        <v>124</v>
      </c>
      <c r="AH4" s="4">
        <f t="shared" ca="1" si="6"/>
        <v>3</v>
      </c>
      <c r="AI4" s="4">
        <f t="shared" ca="1" si="7"/>
        <v>4</v>
      </c>
      <c r="AJ4" s="4" t="s">
        <v>56</v>
      </c>
      <c r="AK4" s="4">
        <f t="shared" ca="1" si="8"/>
        <v>0</v>
      </c>
      <c r="AL4" s="4">
        <f t="shared" ca="1" si="9"/>
        <v>6</v>
      </c>
      <c r="AM4" s="4" t="s">
        <v>210</v>
      </c>
      <c r="AN4" s="4">
        <f t="shared" ca="1" si="10"/>
        <v>1</v>
      </c>
      <c r="AO4" s="4">
        <f t="shared" ca="1" si="11"/>
        <v>5</v>
      </c>
      <c r="AP4" s="4" t="s">
        <v>57</v>
      </c>
      <c r="AQ4" s="4">
        <f t="shared" ca="1" si="12"/>
        <v>8</v>
      </c>
      <c r="AR4" s="4">
        <f t="shared" ca="1" si="13"/>
        <v>3</v>
      </c>
      <c r="AS4" s="4" t="s">
        <v>210</v>
      </c>
      <c r="AT4" s="4">
        <f t="shared" ca="1" si="14"/>
        <v>4</v>
      </c>
      <c r="AU4" s="4">
        <f t="shared" ca="1" si="15"/>
        <v>9</v>
      </c>
      <c r="AX4" s="4">
        <v>4</v>
      </c>
      <c r="AY4" s="6">
        <f t="shared" ca="1" si="16"/>
        <v>7</v>
      </c>
      <c r="AZ4" s="6">
        <f t="shared" ca="1" si="17"/>
        <v>0</v>
      </c>
      <c r="BA4" s="7"/>
      <c r="BC4" s="4">
        <v>4</v>
      </c>
      <c r="BD4" s="6">
        <f t="shared" ca="1" si="18"/>
        <v>7</v>
      </c>
      <c r="BE4" s="6">
        <f t="shared" ca="1" si="19"/>
        <v>6</v>
      </c>
      <c r="BF4" s="7"/>
      <c r="BH4" s="4">
        <v>4</v>
      </c>
      <c r="BI4" s="8">
        <f t="shared" ca="1" si="20"/>
        <v>3</v>
      </c>
      <c r="BJ4" s="8">
        <f t="shared" ca="1" si="0"/>
        <v>1</v>
      </c>
      <c r="BK4" s="9"/>
      <c r="BM4" s="4">
        <v>4</v>
      </c>
      <c r="BN4" s="8">
        <f t="shared" ca="1" si="21"/>
        <v>4</v>
      </c>
      <c r="BO4" s="8">
        <f t="shared" ca="1" si="22"/>
        <v>5</v>
      </c>
      <c r="BP4" s="9"/>
      <c r="BQ4" s="9"/>
      <c r="BR4" s="7"/>
      <c r="BS4" s="10">
        <f t="shared" ca="1" si="23"/>
        <v>9.7410692411632138E-2</v>
      </c>
      <c r="BT4" s="11">
        <f t="shared" ca="1" si="24"/>
        <v>15</v>
      </c>
      <c r="BU4" s="11"/>
      <c r="BV4" s="4">
        <v>4</v>
      </c>
      <c r="BW4" s="4">
        <v>0</v>
      </c>
      <c r="BX4" s="4">
        <v>4</v>
      </c>
      <c r="BY4" s="4"/>
      <c r="BZ4" s="10">
        <f t="shared" ca="1" si="25"/>
        <v>0.28586892332155323</v>
      </c>
      <c r="CA4" s="11">
        <f t="shared" ca="1" si="26"/>
        <v>60</v>
      </c>
      <c r="CB4" s="4"/>
      <c r="CC4" s="4">
        <v>4</v>
      </c>
      <c r="CD4" s="4">
        <v>1</v>
      </c>
      <c r="CE4" s="4">
        <v>4</v>
      </c>
      <c r="CG4" s="10">
        <f t="shared" ca="1" si="27"/>
        <v>0.67330376565518613</v>
      </c>
      <c r="CH4" s="11">
        <f t="shared" ca="1" si="28"/>
        <v>32</v>
      </c>
      <c r="CI4" s="4"/>
      <c r="CJ4" s="4">
        <v>4</v>
      </c>
      <c r="CK4" s="4">
        <v>0</v>
      </c>
      <c r="CL4" s="4">
        <v>3</v>
      </c>
      <c r="CN4" s="10">
        <f t="shared" ca="1" si="29"/>
        <v>0.68917920723299209</v>
      </c>
      <c r="CO4" s="11">
        <f t="shared" ca="1" si="30"/>
        <v>32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20"/>
      <c r="B5" s="13"/>
      <c r="C5" s="84" t="str">
        <f ca="1">$Y1/100&amp;$Z1&amp;$AA1/100&amp;$AB1</f>
        <v>4.05＋47.72＝</v>
      </c>
      <c r="D5" s="85"/>
      <c r="E5" s="85"/>
      <c r="F5" s="85"/>
      <c r="G5" s="78">
        <f ca="1">$AC1/100</f>
        <v>51.77</v>
      </c>
      <c r="H5" s="79"/>
      <c r="I5" s="21"/>
      <c r="J5" s="22"/>
      <c r="K5" s="20"/>
      <c r="L5" s="13"/>
      <c r="M5" s="84" t="str">
        <f ca="1">$Y2/100&amp;$Z2&amp;$AA2/100&amp;$AB2</f>
        <v>2.53＋27.53＝</v>
      </c>
      <c r="N5" s="85"/>
      <c r="O5" s="85"/>
      <c r="P5" s="85"/>
      <c r="Q5" s="78">
        <f ca="1">$AC2/100</f>
        <v>30.06</v>
      </c>
      <c r="R5" s="79"/>
      <c r="S5" s="21"/>
      <c r="T5" s="23"/>
      <c r="X5" s="2" t="s">
        <v>214</v>
      </c>
      <c r="Y5" s="4">
        <f t="shared" ca="1" si="1"/>
        <v>6428</v>
      </c>
      <c r="Z5" s="4" t="s">
        <v>56</v>
      </c>
      <c r="AA5" s="4">
        <f t="shared" ca="1" si="2"/>
        <v>668</v>
      </c>
      <c r="AB5" s="4" t="s">
        <v>205</v>
      </c>
      <c r="AC5" s="4">
        <f t="shared" ca="1" si="3"/>
        <v>7096</v>
      </c>
      <c r="AE5" s="4">
        <f t="shared" ca="1" si="4"/>
        <v>6</v>
      </c>
      <c r="AF5" s="4">
        <f t="shared" ca="1" si="5"/>
        <v>4</v>
      </c>
      <c r="AG5" s="4" t="s">
        <v>124</v>
      </c>
      <c r="AH5" s="4">
        <f t="shared" ca="1" si="6"/>
        <v>2</v>
      </c>
      <c r="AI5" s="4">
        <f t="shared" ca="1" si="7"/>
        <v>8</v>
      </c>
      <c r="AJ5" s="4" t="s">
        <v>56</v>
      </c>
      <c r="AK5" s="4">
        <f t="shared" ca="1" si="8"/>
        <v>0</v>
      </c>
      <c r="AL5" s="4">
        <f t="shared" ca="1" si="9"/>
        <v>6</v>
      </c>
      <c r="AM5" s="4" t="s">
        <v>204</v>
      </c>
      <c r="AN5" s="4">
        <f t="shared" ca="1" si="10"/>
        <v>6</v>
      </c>
      <c r="AO5" s="4">
        <f t="shared" ca="1" si="11"/>
        <v>8</v>
      </c>
      <c r="AP5" s="4" t="s">
        <v>57</v>
      </c>
      <c r="AQ5" s="4">
        <f t="shared" ca="1" si="12"/>
        <v>7</v>
      </c>
      <c r="AR5" s="4">
        <f t="shared" ca="1" si="13"/>
        <v>0</v>
      </c>
      <c r="AS5" s="4" t="s">
        <v>124</v>
      </c>
      <c r="AT5" s="4">
        <f t="shared" ca="1" si="14"/>
        <v>9</v>
      </c>
      <c r="AU5" s="4">
        <f t="shared" ca="1" si="15"/>
        <v>6</v>
      </c>
      <c r="AX5" s="4">
        <v>5</v>
      </c>
      <c r="AY5" s="6">
        <f t="shared" ca="1" si="16"/>
        <v>6</v>
      </c>
      <c r="AZ5" s="6">
        <f t="shared" ca="1" si="17"/>
        <v>0</v>
      </c>
      <c r="BA5" s="7"/>
      <c r="BC5" s="4">
        <v>5</v>
      </c>
      <c r="BD5" s="6">
        <f t="shared" ca="1" si="18"/>
        <v>4</v>
      </c>
      <c r="BE5" s="6">
        <f t="shared" ca="1" si="19"/>
        <v>6</v>
      </c>
      <c r="BF5" s="7"/>
      <c r="BH5" s="4">
        <v>5</v>
      </c>
      <c r="BI5" s="8">
        <f t="shared" ca="1" si="20"/>
        <v>2</v>
      </c>
      <c r="BJ5" s="8">
        <f t="shared" ca="1" si="0"/>
        <v>6</v>
      </c>
      <c r="BK5" s="9"/>
      <c r="BM5" s="4">
        <v>5</v>
      </c>
      <c r="BN5" s="8">
        <f t="shared" ca="1" si="21"/>
        <v>8</v>
      </c>
      <c r="BO5" s="8">
        <f t="shared" ca="1" si="22"/>
        <v>8</v>
      </c>
      <c r="BP5" s="9"/>
      <c r="BQ5" s="9"/>
      <c r="BR5" s="7"/>
      <c r="BS5" s="10">
        <f t="shared" ca="1" si="23"/>
        <v>0.14804478610931449</v>
      </c>
      <c r="BT5" s="11">
        <f t="shared" ca="1" si="24"/>
        <v>14</v>
      </c>
      <c r="BU5" s="11"/>
      <c r="BV5" s="4">
        <v>5</v>
      </c>
      <c r="BW5" s="4">
        <v>0</v>
      </c>
      <c r="BX5" s="4">
        <v>5</v>
      </c>
      <c r="BY5" s="4"/>
      <c r="BZ5" s="10">
        <f t="shared" ca="1" si="25"/>
        <v>0.50047400340446857</v>
      </c>
      <c r="CA5" s="11">
        <f t="shared" ca="1" si="26"/>
        <v>33</v>
      </c>
      <c r="CB5" s="4"/>
      <c r="CC5" s="4">
        <v>5</v>
      </c>
      <c r="CD5" s="4">
        <v>1</v>
      </c>
      <c r="CE5" s="4">
        <v>5</v>
      </c>
      <c r="CG5" s="10">
        <f t="shared" ca="1" si="27"/>
        <v>0.74865188377724223</v>
      </c>
      <c r="CH5" s="11">
        <f t="shared" ca="1" si="28"/>
        <v>27</v>
      </c>
      <c r="CI5" s="4"/>
      <c r="CJ5" s="4">
        <v>5</v>
      </c>
      <c r="CK5" s="4">
        <v>0</v>
      </c>
      <c r="CL5" s="4">
        <v>4</v>
      </c>
      <c r="CN5" s="10">
        <f t="shared" ca="1" si="29"/>
        <v>0.14338056075777028</v>
      </c>
      <c r="CO5" s="11">
        <f t="shared" ca="1" si="30"/>
        <v>71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215</v>
      </c>
      <c r="Y6" s="4">
        <f t="shared" ca="1" si="1"/>
        <v>575</v>
      </c>
      <c r="Z6" s="4" t="s">
        <v>1</v>
      </c>
      <c r="AA6" s="4">
        <f t="shared" ca="1" si="2"/>
        <v>5206</v>
      </c>
      <c r="AB6" s="4" t="s">
        <v>57</v>
      </c>
      <c r="AC6" s="4">
        <f t="shared" ca="1" si="3"/>
        <v>5781</v>
      </c>
      <c r="AE6" s="4">
        <f t="shared" ca="1" si="4"/>
        <v>0</v>
      </c>
      <c r="AF6" s="4">
        <f t="shared" ca="1" si="5"/>
        <v>5</v>
      </c>
      <c r="AG6" s="4" t="s">
        <v>124</v>
      </c>
      <c r="AH6" s="4">
        <f t="shared" ca="1" si="6"/>
        <v>7</v>
      </c>
      <c r="AI6" s="4">
        <f t="shared" ca="1" si="7"/>
        <v>5</v>
      </c>
      <c r="AJ6" s="4" t="s">
        <v>56</v>
      </c>
      <c r="AK6" s="4">
        <f t="shared" ca="1" si="8"/>
        <v>5</v>
      </c>
      <c r="AL6" s="4">
        <f t="shared" ca="1" si="9"/>
        <v>2</v>
      </c>
      <c r="AM6" s="4" t="s">
        <v>204</v>
      </c>
      <c r="AN6" s="4">
        <f t="shared" ca="1" si="10"/>
        <v>0</v>
      </c>
      <c r="AO6" s="4">
        <f t="shared" ca="1" si="11"/>
        <v>6</v>
      </c>
      <c r="AP6" s="4" t="s">
        <v>52</v>
      </c>
      <c r="AQ6" s="4">
        <f t="shared" ca="1" si="12"/>
        <v>5</v>
      </c>
      <c r="AR6" s="4">
        <f t="shared" ca="1" si="13"/>
        <v>7</v>
      </c>
      <c r="AS6" s="4" t="s">
        <v>124</v>
      </c>
      <c r="AT6" s="4">
        <f t="shared" ca="1" si="14"/>
        <v>8</v>
      </c>
      <c r="AU6" s="4">
        <f t="shared" ca="1" si="15"/>
        <v>1</v>
      </c>
      <c r="AX6" s="4">
        <v>6</v>
      </c>
      <c r="AY6" s="6">
        <f t="shared" ca="1" si="16"/>
        <v>0</v>
      </c>
      <c r="AZ6" s="6">
        <f t="shared" ca="1" si="17"/>
        <v>5</v>
      </c>
      <c r="BA6" s="7"/>
      <c r="BC6" s="4">
        <v>6</v>
      </c>
      <c r="BD6" s="6">
        <f t="shared" ca="1" si="18"/>
        <v>5</v>
      </c>
      <c r="BE6" s="6">
        <f t="shared" ca="1" si="19"/>
        <v>2</v>
      </c>
      <c r="BF6" s="7"/>
      <c r="BH6" s="4">
        <v>6</v>
      </c>
      <c r="BI6" s="8">
        <f t="shared" ca="1" si="20"/>
        <v>7</v>
      </c>
      <c r="BJ6" s="8">
        <f t="shared" ca="1" si="0"/>
        <v>0</v>
      </c>
      <c r="BK6" s="9"/>
      <c r="BM6" s="4">
        <v>6</v>
      </c>
      <c r="BN6" s="8">
        <f t="shared" ca="1" si="21"/>
        <v>5</v>
      </c>
      <c r="BO6" s="8">
        <f t="shared" ca="1" si="22"/>
        <v>6</v>
      </c>
      <c r="BP6" s="9"/>
      <c r="BQ6" s="9"/>
      <c r="BR6" s="7"/>
      <c r="BS6" s="10">
        <f t="shared" ca="1" si="23"/>
        <v>0.69961843728552764</v>
      </c>
      <c r="BT6" s="11">
        <f t="shared" ca="1" si="24"/>
        <v>5</v>
      </c>
      <c r="BU6" s="11"/>
      <c r="BV6" s="4">
        <v>6</v>
      </c>
      <c r="BW6" s="4">
        <v>0</v>
      </c>
      <c r="BX6" s="4">
        <v>6</v>
      </c>
      <c r="BY6" s="4"/>
      <c r="BZ6" s="10">
        <f t="shared" ca="1" si="25"/>
        <v>0.46361333597653143</v>
      </c>
      <c r="CA6" s="11">
        <f t="shared" ca="1" si="26"/>
        <v>38</v>
      </c>
      <c r="CB6" s="4"/>
      <c r="CC6" s="4">
        <v>6</v>
      </c>
      <c r="CD6" s="4">
        <v>1</v>
      </c>
      <c r="CE6" s="4">
        <v>6</v>
      </c>
      <c r="CG6" s="10">
        <f t="shared" ca="1" si="27"/>
        <v>0.29830243332288253</v>
      </c>
      <c r="CH6" s="11">
        <f t="shared" ca="1" si="28"/>
        <v>71</v>
      </c>
      <c r="CI6" s="4"/>
      <c r="CJ6" s="4">
        <v>6</v>
      </c>
      <c r="CK6" s="4">
        <v>0</v>
      </c>
      <c r="CL6" s="4">
        <v>5</v>
      </c>
      <c r="CN6" s="10">
        <f t="shared" ca="1" si="29"/>
        <v>0.51730624837910733</v>
      </c>
      <c r="CO6" s="11">
        <f t="shared" ca="1" si="30"/>
        <v>42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20"/>
      <c r="B7" s="13"/>
      <c r="C7" s="29"/>
      <c r="D7" s="29">
        <f ca="1">$AY1</f>
        <v>0</v>
      </c>
      <c r="E7" s="29">
        <f ca="1">$BD1</f>
        <v>4</v>
      </c>
      <c r="F7" s="29" t="str">
        <f ca="1">IF(AND(G7=0,H7=0),"",".")</f>
        <v>.</v>
      </c>
      <c r="G7" s="29">
        <f ca="1">$BI1</f>
        <v>0</v>
      </c>
      <c r="H7" s="29">
        <f ca="1">$BN1</f>
        <v>5</v>
      </c>
      <c r="I7" s="30"/>
      <c r="J7" s="28"/>
      <c r="K7" s="20"/>
      <c r="L7" s="13"/>
      <c r="M7" s="29"/>
      <c r="N7" s="29">
        <f ca="1">$AY2</f>
        <v>0</v>
      </c>
      <c r="O7" s="29">
        <f ca="1">$BD2</f>
        <v>2</v>
      </c>
      <c r="P7" s="29" t="str">
        <f ca="1">IF(AND(Q7=0,R7=0),"",".")</f>
        <v>.</v>
      </c>
      <c r="Q7" s="29">
        <f ca="1">$BI2</f>
        <v>5</v>
      </c>
      <c r="R7" s="29">
        <f ca="1">$BN2</f>
        <v>3</v>
      </c>
      <c r="S7" s="30"/>
      <c r="T7" s="28"/>
      <c r="X7" s="2" t="s">
        <v>216</v>
      </c>
      <c r="Y7" s="4">
        <f t="shared" ca="1" si="1"/>
        <v>543</v>
      </c>
      <c r="Z7" s="4" t="s">
        <v>1</v>
      </c>
      <c r="AA7" s="4">
        <f t="shared" ca="1" si="2"/>
        <v>7194</v>
      </c>
      <c r="AB7" s="4" t="s">
        <v>52</v>
      </c>
      <c r="AC7" s="4">
        <f t="shared" ca="1" si="3"/>
        <v>7737</v>
      </c>
      <c r="AE7" s="4">
        <f t="shared" ca="1" si="4"/>
        <v>0</v>
      </c>
      <c r="AF7" s="4">
        <f t="shared" ca="1" si="5"/>
        <v>5</v>
      </c>
      <c r="AG7" s="4" t="s">
        <v>204</v>
      </c>
      <c r="AH7" s="4">
        <f t="shared" ca="1" si="6"/>
        <v>4</v>
      </c>
      <c r="AI7" s="4">
        <f t="shared" ca="1" si="7"/>
        <v>3</v>
      </c>
      <c r="AJ7" s="4" t="s">
        <v>94</v>
      </c>
      <c r="AK7" s="4">
        <f t="shared" ca="1" si="8"/>
        <v>7</v>
      </c>
      <c r="AL7" s="4">
        <f t="shared" ca="1" si="9"/>
        <v>1</v>
      </c>
      <c r="AM7" s="4" t="s">
        <v>54</v>
      </c>
      <c r="AN7" s="4">
        <f t="shared" ca="1" si="10"/>
        <v>9</v>
      </c>
      <c r="AO7" s="4">
        <f t="shared" ca="1" si="11"/>
        <v>4</v>
      </c>
      <c r="AP7" s="4" t="s">
        <v>103</v>
      </c>
      <c r="AQ7" s="4">
        <f t="shared" ca="1" si="12"/>
        <v>7</v>
      </c>
      <c r="AR7" s="4">
        <f t="shared" ca="1" si="13"/>
        <v>7</v>
      </c>
      <c r="AS7" s="4" t="s">
        <v>54</v>
      </c>
      <c r="AT7" s="4">
        <f t="shared" ca="1" si="14"/>
        <v>3</v>
      </c>
      <c r="AU7" s="4">
        <f t="shared" ca="1" si="15"/>
        <v>7</v>
      </c>
      <c r="AX7" s="4">
        <v>7</v>
      </c>
      <c r="AY7" s="6">
        <f t="shared" ca="1" si="16"/>
        <v>0</v>
      </c>
      <c r="AZ7" s="6">
        <f t="shared" ca="1" si="17"/>
        <v>7</v>
      </c>
      <c r="BA7" s="7"/>
      <c r="BC7" s="4">
        <v>7</v>
      </c>
      <c r="BD7" s="6">
        <f t="shared" ca="1" si="18"/>
        <v>5</v>
      </c>
      <c r="BE7" s="6">
        <f t="shared" ca="1" si="19"/>
        <v>1</v>
      </c>
      <c r="BF7" s="7"/>
      <c r="BH7" s="4">
        <v>7</v>
      </c>
      <c r="BI7" s="8">
        <f t="shared" ca="1" si="20"/>
        <v>4</v>
      </c>
      <c r="BJ7" s="8">
        <f t="shared" ca="1" si="0"/>
        <v>9</v>
      </c>
      <c r="BK7" s="9"/>
      <c r="BM7" s="4">
        <v>7</v>
      </c>
      <c r="BN7" s="8">
        <f t="shared" ca="1" si="21"/>
        <v>3</v>
      </c>
      <c r="BO7" s="8">
        <f t="shared" ca="1" si="22"/>
        <v>4</v>
      </c>
      <c r="BP7" s="9"/>
      <c r="BQ7" s="9"/>
      <c r="BR7" s="7"/>
      <c r="BS7" s="10">
        <f t="shared" ca="1" si="23"/>
        <v>0.6364749701139345</v>
      </c>
      <c r="BT7" s="11">
        <f t="shared" ca="1" si="24"/>
        <v>7</v>
      </c>
      <c r="BU7" s="11"/>
      <c r="BV7" s="4">
        <v>7</v>
      </c>
      <c r="BW7" s="4">
        <v>0</v>
      </c>
      <c r="BX7" s="4">
        <v>7</v>
      </c>
      <c r="BY7" s="4"/>
      <c r="BZ7" s="10">
        <f t="shared" ca="1" si="25"/>
        <v>0.47075682920791184</v>
      </c>
      <c r="CA7" s="11">
        <f t="shared" ca="1" si="26"/>
        <v>37</v>
      </c>
      <c r="CB7" s="4"/>
      <c r="CC7" s="4">
        <v>7</v>
      </c>
      <c r="CD7" s="4">
        <v>1</v>
      </c>
      <c r="CE7" s="4">
        <v>7</v>
      </c>
      <c r="CG7" s="10">
        <f t="shared" ca="1" si="27"/>
        <v>0.50267597132339492</v>
      </c>
      <c r="CH7" s="11">
        <f t="shared" ca="1" si="28"/>
        <v>50</v>
      </c>
      <c r="CI7" s="4"/>
      <c r="CJ7" s="4">
        <v>7</v>
      </c>
      <c r="CK7" s="4">
        <v>0</v>
      </c>
      <c r="CL7" s="4">
        <v>6</v>
      </c>
      <c r="CN7" s="10">
        <f t="shared" ca="1" si="29"/>
        <v>0.8081961549796578</v>
      </c>
      <c r="CO7" s="11">
        <f t="shared" ca="1" si="30"/>
        <v>22</v>
      </c>
      <c r="CP7" s="4"/>
      <c r="CQ7" s="4">
        <v>7</v>
      </c>
      <c r="CR7" s="4">
        <v>1</v>
      </c>
      <c r="CS7" s="4">
        <v>7</v>
      </c>
    </row>
    <row r="8" spans="1:97" ht="54.95" customHeight="1" x14ac:dyDescent="0.25">
      <c r="A8" s="20"/>
      <c r="B8" s="13"/>
      <c r="C8" s="29" t="str">
        <f ca="1">IF(AND($AZ1=0,$AY1=0),"","＋")</f>
        <v>＋</v>
      </c>
      <c r="D8" s="29">
        <f ca="1">IF(AND($AZ1=0,$AY1=0),"＋",$AZ1)</f>
        <v>4</v>
      </c>
      <c r="E8" s="29">
        <f ca="1">$BE1</f>
        <v>7</v>
      </c>
      <c r="F8" s="29" t="str">
        <f ca="1">IF(AND(G8=0,H8=0),"",".")</f>
        <v>.</v>
      </c>
      <c r="G8" s="29">
        <f ca="1">$BJ1</f>
        <v>7</v>
      </c>
      <c r="H8" s="29">
        <f ca="1">$BO1</f>
        <v>2</v>
      </c>
      <c r="I8" s="30"/>
      <c r="J8" s="28"/>
      <c r="K8" s="20"/>
      <c r="L8" s="13"/>
      <c r="M8" s="29" t="str">
        <f ca="1">IF(AND($AZ2=0,$AY2=0),"","＋")</f>
        <v>＋</v>
      </c>
      <c r="N8" s="29">
        <f ca="1">IF(AND($AZ2=0,$AY2=0),"＋",$AZ2)</f>
        <v>2</v>
      </c>
      <c r="O8" s="29">
        <f ca="1">$BE2</f>
        <v>7</v>
      </c>
      <c r="P8" s="29" t="str">
        <f ca="1">IF(AND(Q8=0,R8=0),"",".")</f>
        <v>.</v>
      </c>
      <c r="Q8" s="29">
        <f ca="1">$BJ2</f>
        <v>5</v>
      </c>
      <c r="R8" s="29">
        <f ca="1">$BO2</f>
        <v>3</v>
      </c>
      <c r="S8" s="30"/>
      <c r="T8" s="28"/>
      <c r="X8" s="2" t="s">
        <v>106</v>
      </c>
      <c r="Y8" s="4">
        <f t="shared" ca="1" si="1"/>
        <v>3962</v>
      </c>
      <c r="Z8" s="4" t="s">
        <v>94</v>
      </c>
      <c r="AA8" s="4">
        <f t="shared" ca="1" si="2"/>
        <v>716</v>
      </c>
      <c r="AB8" s="4" t="s">
        <v>90</v>
      </c>
      <c r="AC8" s="4">
        <f t="shared" ca="1" si="3"/>
        <v>4678</v>
      </c>
      <c r="AE8" s="4">
        <f t="shared" ca="1" si="4"/>
        <v>3</v>
      </c>
      <c r="AF8" s="4">
        <f t="shared" ca="1" si="5"/>
        <v>9</v>
      </c>
      <c r="AG8" s="4" t="s">
        <v>105</v>
      </c>
      <c r="AH8" s="4">
        <f t="shared" ca="1" si="6"/>
        <v>6</v>
      </c>
      <c r="AI8" s="4">
        <f t="shared" ca="1" si="7"/>
        <v>2</v>
      </c>
      <c r="AJ8" s="4" t="s">
        <v>217</v>
      </c>
      <c r="AK8" s="4">
        <f t="shared" ca="1" si="8"/>
        <v>0</v>
      </c>
      <c r="AL8" s="4">
        <f t="shared" ca="1" si="9"/>
        <v>7</v>
      </c>
      <c r="AM8" s="4" t="s">
        <v>105</v>
      </c>
      <c r="AN8" s="4">
        <f t="shared" ca="1" si="10"/>
        <v>1</v>
      </c>
      <c r="AO8" s="4">
        <f t="shared" ca="1" si="11"/>
        <v>6</v>
      </c>
      <c r="AP8" s="4" t="s">
        <v>103</v>
      </c>
      <c r="AQ8" s="4">
        <f t="shared" ca="1" si="12"/>
        <v>4</v>
      </c>
      <c r="AR8" s="4">
        <f t="shared" ca="1" si="13"/>
        <v>6</v>
      </c>
      <c r="AS8" s="4" t="s">
        <v>95</v>
      </c>
      <c r="AT8" s="4">
        <f t="shared" ca="1" si="14"/>
        <v>7</v>
      </c>
      <c r="AU8" s="4">
        <f t="shared" ca="1" si="15"/>
        <v>8</v>
      </c>
      <c r="AX8" s="4">
        <v>8</v>
      </c>
      <c r="AY8" s="6">
        <f t="shared" ca="1" si="16"/>
        <v>3</v>
      </c>
      <c r="AZ8" s="6">
        <f t="shared" ca="1" si="17"/>
        <v>0</v>
      </c>
      <c r="BA8" s="7"/>
      <c r="BC8" s="4">
        <v>8</v>
      </c>
      <c r="BD8" s="6">
        <f t="shared" ca="1" si="18"/>
        <v>9</v>
      </c>
      <c r="BE8" s="6">
        <f t="shared" ca="1" si="19"/>
        <v>7</v>
      </c>
      <c r="BF8" s="7"/>
      <c r="BH8" s="4">
        <v>8</v>
      </c>
      <c r="BI8" s="8">
        <f t="shared" ca="1" si="20"/>
        <v>6</v>
      </c>
      <c r="BJ8" s="8">
        <f t="shared" ca="1" si="0"/>
        <v>1</v>
      </c>
      <c r="BK8" s="9"/>
      <c r="BM8" s="4">
        <v>8</v>
      </c>
      <c r="BN8" s="8">
        <f t="shared" ca="1" si="21"/>
        <v>2</v>
      </c>
      <c r="BO8" s="8">
        <f t="shared" ca="1" si="22"/>
        <v>6</v>
      </c>
      <c r="BP8" s="9"/>
      <c r="BQ8" s="9"/>
      <c r="BR8" s="7"/>
      <c r="BS8" s="10">
        <f t="shared" ca="1" si="23"/>
        <v>0.40254610950302816</v>
      </c>
      <c r="BT8" s="11">
        <f t="shared" ca="1" si="24"/>
        <v>11</v>
      </c>
      <c r="BU8" s="11"/>
      <c r="BV8" s="4">
        <v>8</v>
      </c>
      <c r="BW8" s="4">
        <v>0</v>
      </c>
      <c r="BX8" s="4">
        <v>8</v>
      </c>
      <c r="BY8" s="4"/>
      <c r="BZ8" s="10">
        <f t="shared" ca="1" si="25"/>
        <v>7.7787802375732906E-2</v>
      </c>
      <c r="CA8" s="11">
        <f t="shared" ca="1" si="26"/>
        <v>79</v>
      </c>
      <c r="CB8" s="4"/>
      <c r="CC8" s="4">
        <v>8</v>
      </c>
      <c r="CD8" s="4">
        <v>1</v>
      </c>
      <c r="CE8" s="4">
        <v>8</v>
      </c>
      <c r="CG8" s="10">
        <f t="shared" ca="1" si="27"/>
        <v>0.39394373615273914</v>
      </c>
      <c r="CH8" s="11">
        <f t="shared" ca="1" si="28"/>
        <v>62</v>
      </c>
      <c r="CI8" s="4"/>
      <c r="CJ8" s="4">
        <v>8</v>
      </c>
      <c r="CK8" s="4">
        <v>0</v>
      </c>
      <c r="CL8" s="4">
        <v>7</v>
      </c>
      <c r="CN8" s="10">
        <f t="shared" ca="1" si="29"/>
        <v>0.88811311667151482</v>
      </c>
      <c r="CO8" s="11">
        <f t="shared" ca="1" si="30"/>
        <v>15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20"/>
      <c r="B9" s="31"/>
      <c r="C9" s="29"/>
      <c r="D9" s="29">
        <f ca="1">$AQ1</f>
        <v>5</v>
      </c>
      <c r="E9" s="29">
        <f ca="1">$AR1</f>
        <v>1</v>
      </c>
      <c r="F9" s="29" t="str">
        <f>$AS1</f>
        <v>.</v>
      </c>
      <c r="G9" s="29">
        <f ca="1">$AT1</f>
        <v>7</v>
      </c>
      <c r="H9" s="29">
        <f ca="1">$AU1</f>
        <v>7</v>
      </c>
      <c r="I9" s="30"/>
      <c r="J9" s="32"/>
      <c r="K9" s="33"/>
      <c r="L9" s="31"/>
      <c r="M9" s="29"/>
      <c r="N9" s="29">
        <f ca="1">$AQ2</f>
        <v>3</v>
      </c>
      <c r="O9" s="29">
        <f ca="1">$AR2</f>
        <v>0</v>
      </c>
      <c r="P9" s="29" t="str">
        <f>$AS2</f>
        <v>.</v>
      </c>
      <c r="Q9" s="29">
        <f ca="1">$AT2</f>
        <v>0</v>
      </c>
      <c r="R9" s="29">
        <f ca="1">$AU2</f>
        <v>6</v>
      </c>
      <c r="S9" s="30"/>
      <c r="T9" s="32"/>
      <c r="X9" s="2" t="s">
        <v>218</v>
      </c>
      <c r="Y9" s="4">
        <f t="shared" ca="1" si="1"/>
        <v>4878</v>
      </c>
      <c r="Z9" s="4" t="s">
        <v>1</v>
      </c>
      <c r="AA9" s="4">
        <f t="shared" ca="1" si="2"/>
        <v>539</v>
      </c>
      <c r="AB9" s="4" t="s">
        <v>60</v>
      </c>
      <c r="AC9" s="4">
        <f t="shared" ca="1" si="3"/>
        <v>5417</v>
      </c>
      <c r="AE9" s="4">
        <f t="shared" ca="1" si="4"/>
        <v>4</v>
      </c>
      <c r="AF9" s="4">
        <f t="shared" ca="1" si="5"/>
        <v>8</v>
      </c>
      <c r="AG9" s="4" t="s">
        <v>204</v>
      </c>
      <c r="AH9" s="4">
        <f t="shared" ca="1" si="6"/>
        <v>7</v>
      </c>
      <c r="AI9" s="4">
        <f t="shared" ca="1" si="7"/>
        <v>8</v>
      </c>
      <c r="AJ9" s="4" t="s">
        <v>58</v>
      </c>
      <c r="AK9" s="4">
        <f t="shared" ca="1" si="8"/>
        <v>0</v>
      </c>
      <c r="AL9" s="4">
        <f t="shared" ca="1" si="9"/>
        <v>5</v>
      </c>
      <c r="AM9" s="4" t="s">
        <v>219</v>
      </c>
      <c r="AN9" s="4">
        <f t="shared" ca="1" si="10"/>
        <v>3</v>
      </c>
      <c r="AO9" s="4">
        <f t="shared" ca="1" si="11"/>
        <v>9</v>
      </c>
      <c r="AP9" s="4" t="s">
        <v>220</v>
      </c>
      <c r="AQ9" s="4">
        <f t="shared" ca="1" si="12"/>
        <v>5</v>
      </c>
      <c r="AR9" s="4">
        <f t="shared" ca="1" si="13"/>
        <v>4</v>
      </c>
      <c r="AS9" s="4" t="s">
        <v>59</v>
      </c>
      <c r="AT9" s="4">
        <f t="shared" ca="1" si="14"/>
        <v>1</v>
      </c>
      <c r="AU9" s="4">
        <f t="shared" ca="1" si="15"/>
        <v>7</v>
      </c>
      <c r="AX9" s="4">
        <v>9</v>
      </c>
      <c r="AY9" s="6">
        <f t="shared" ca="1" si="16"/>
        <v>4</v>
      </c>
      <c r="AZ9" s="6">
        <f t="shared" ca="1" si="17"/>
        <v>0</v>
      </c>
      <c r="BA9" s="7"/>
      <c r="BC9" s="4">
        <v>9</v>
      </c>
      <c r="BD9" s="6">
        <f t="shared" ca="1" si="18"/>
        <v>8</v>
      </c>
      <c r="BE9" s="6">
        <f t="shared" ca="1" si="19"/>
        <v>5</v>
      </c>
      <c r="BF9" s="7"/>
      <c r="BH9" s="4">
        <v>9</v>
      </c>
      <c r="BI9" s="8">
        <f t="shared" ca="1" si="20"/>
        <v>7</v>
      </c>
      <c r="BJ9" s="8">
        <f t="shared" ca="1" si="0"/>
        <v>3</v>
      </c>
      <c r="BK9" s="9"/>
      <c r="BM9" s="4">
        <v>9</v>
      </c>
      <c r="BN9" s="8">
        <f t="shared" ca="1" si="21"/>
        <v>8</v>
      </c>
      <c r="BO9" s="8">
        <f t="shared" ca="1" si="22"/>
        <v>9</v>
      </c>
      <c r="BP9" s="9"/>
      <c r="BQ9" s="9"/>
      <c r="BR9" s="7"/>
      <c r="BS9" s="10">
        <f t="shared" ca="1" si="23"/>
        <v>0.32259161466335029</v>
      </c>
      <c r="BT9" s="11">
        <f t="shared" ca="1" si="24"/>
        <v>12</v>
      </c>
      <c r="BU9" s="11"/>
      <c r="BV9" s="4">
        <v>9</v>
      </c>
      <c r="BW9" s="4">
        <v>1</v>
      </c>
      <c r="BX9" s="4">
        <v>0</v>
      </c>
      <c r="BY9" s="4"/>
      <c r="BZ9" s="10">
        <f t="shared" ca="1" si="25"/>
        <v>0.19634017174726759</v>
      </c>
      <c r="CA9" s="11">
        <f t="shared" ca="1" si="26"/>
        <v>68</v>
      </c>
      <c r="CB9" s="4"/>
      <c r="CC9" s="4">
        <v>9</v>
      </c>
      <c r="CD9" s="4">
        <v>1</v>
      </c>
      <c r="CE9" s="4">
        <v>9</v>
      </c>
      <c r="CG9" s="10">
        <f t="shared" ca="1" si="27"/>
        <v>0.26736525390958521</v>
      </c>
      <c r="CH9" s="11">
        <f t="shared" ca="1" si="28"/>
        <v>74</v>
      </c>
      <c r="CI9" s="4"/>
      <c r="CJ9" s="4">
        <v>9</v>
      </c>
      <c r="CK9" s="4">
        <v>0</v>
      </c>
      <c r="CL9" s="4">
        <v>8</v>
      </c>
      <c r="CN9" s="10">
        <f t="shared" ca="1" si="29"/>
        <v>0.14202908600745823</v>
      </c>
      <c r="CO9" s="11">
        <f t="shared" ca="1" si="30"/>
        <v>72</v>
      </c>
      <c r="CP9" s="4"/>
      <c r="CQ9" s="4">
        <v>9</v>
      </c>
      <c r="CR9" s="4">
        <v>1</v>
      </c>
      <c r="CS9" s="4">
        <v>9</v>
      </c>
    </row>
    <row r="10" spans="1:97" ht="9.9499999999999993" customHeight="1" x14ac:dyDescent="0.25">
      <c r="A10" s="34"/>
      <c r="B10" s="35"/>
      <c r="C10" s="35"/>
      <c r="D10" s="36"/>
      <c r="E10" s="37"/>
      <c r="F10" s="35"/>
      <c r="G10" s="35"/>
      <c r="H10" s="35"/>
      <c r="I10" s="35"/>
      <c r="J10" s="38"/>
      <c r="K10" s="34"/>
      <c r="L10" s="35"/>
      <c r="M10" s="35"/>
      <c r="N10" s="35"/>
      <c r="O10" s="35"/>
      <c r="P10" s="35"/>
      <c r="Q10" s="35"/>
      <c r="R10" s="35"/>
      <c r="S10" s="35"/>
      <c r="T10" s="38"/>
      <c r="X10" s="2" t="s">
        <v>221</v>
      </c>
      <c r="Y10" s="4">
        <f t="shared" ca="1" si="1"/>
        <v>8587</v>
      </c>
      <c r="Z10" s="4" t="s">
        <v>1</v>
      </c>
      <c r="AA10" s="4">
        <f t="shared" ca="1" si="2"/>
        <v>439</v>
      </c>
      <c r="AB10" s="4" t="s">
        <v>52</v>
      </c>
      <c r="AC10" s="4">
        <f t="shared" ca="1" si="3"/>
        <v>9026</v>
      </c>
      <c r="AE10" s="4">
        <f t="shared" ca="1" si="4"/>
        <v>8</v>
      </c>
      <c r="AF10" s="4">
        <f t="shared" ca="1" si="5"/>
        <v>5</v>
      </c>
      <c r="AG10" s="4" t="s">
        <v>54</v>
      </c>
      <c r="AH10" s="4">
        <f t="shared" ca="1" si="6"/>
        <v>8</v>
      </c>
      <c r="AI10" s="4">
        <f t="shared" ca="1" si="7"/>
        <v>7</v>
      </c>
      <c r="AJ10" s="4" t="s">
        <v>58</v>
      </c>
      <c r="AK10" s="4">
        <f t="shared" ca="1" si="8"/>
        <v>0</v>
      </c>
      <c r="AL10" s="4">
        <f t="shared" ca="1" si="9"/>
        <v>4</v>
      </c>
      <c r="AM10" s="4" t="s">
        <v>219</v>
      </c>
      <c r="AN10" s="4">
        <f t="shared" ca="1" si="10"/>
        <v>3</v>
      </c>
      <c r="AO10" s="4">
        <f t="shared" ca="1" si="11"/>
        <v>9</v>
      </c>
      <c r="AP10" s="4" t="s">
        <v>60</v>
      </c>
      <c r="AQ10" s="4">
        <f t="shared" ca="1" si="12"/>
        <v>9</v>
      </c>
      <c r="AR10" s="4">
        <f t="shared" ca="1" si="13"/>
        <v>0</v>
      </c>
      <c r="AS10" s="4" t="s">
        <v>219</v>
      </c>
      <c r="AT10" s="4">
        <f t="shared" ca="1" si="14"/>
        <v>2</v>
      </c>
      <c r="AU10" s="4">
        <f t="shared" ca="1" si="15"/>
        <v>6</v>
      </c>
      <c r="AX10" s="4">
        <v>10</v>
      </c>
      <c r="AY10" s="6">
        <f t="shared" ca="1" si="16"/>
        <v>8</v>
      </c>
      <c r="AZ10" s="6">
        <f t="shared" ca="1" si="17"/>
        <v>0</v>
      </c>
      <c r="BA10" s="7"/>
      <c r="BC10" s="4">
        <v>10</v>
      </c>
      <c r="BD10" s="6">
        <f t="shared" ca="1" si="18"/>
        <v>5</v>
      </c>
      <c r="BE10" s="6">
        <f t="shared" ca="1" si="19"/>
        <v>4</v>
      </c>
      <c r="BF10" s="7"/>
      <c r="BH10" s="4">
        <v>10</v>
      </c>
      <c r="BI10" s="8">
        <f t="shared" ca="1" si="20"/>
        <v>8</v>
      </c>
      <c r="BJ10" s="8">
        <f t="shared" ca="1" si="0"/>
        <v>3</v>
      </c>
      <c r="BK10" s="9"/>
      <c r="BM10" s="4">
        <v>10</v>
      </c>
      <c r="BN10" s="8">
        <f t="shared" ca="1" si="21"/>
        <v>7</v>
      </c>
      <c r="BO10" s="8">
        <f t="shared" ca="1" si="22"/>
        <v>9</v>
      </c>
      <c r="BP10" s="9"/>
      <c r="BQ10" s="9"/>
      <c r="BR10" s="7"/>
      <c r="BS10" s="10">
        <f t="shared" ca="1" si="23"/>
        <v>7.2515121930601945E-2</v>
      </c>
      <c r="BT10" s="11">
        <f t="shared" ca="1" si="24"/>
        <v>16</v>
      </c>
      <c r="BU10" s="11"/>
      <c r="BV10" s="4">
        <v>10</v>
      </c>
      <c r="BW10" s="4">
        <v>2</v>
      </c>
      <c r="BX10" s="4">
        <v>0</v>
      </c>
      <c r="BY10" s="4"/>
      <c r="BZ10" s="10">
        <f t="shared" ca="1" si="25"/>
        <v>0.4597876486578204</v>
      </c>
      <c r="CA10" s="11">
        <f t="shared" ca="1" si="26"/>
        <v>40</v>
      </c>
      <c r="CB10" s="4"/>
      <c r="CC10" s="4">
        <v>10</v>
      </c>
      <c r="CD10" s="4">
        <v>2</v>
      </c>
      <c r="CE10" s="4">
        <v>1</v>
      </c>
      <c r="CG10" s="10">
        <f t="shared" ca="1" si="27"/>
        <v>0.15968367739848643</v>
      </c>
      <c r="CH10" s="11">
        <f t="shared" ca="1" si="28"/>
        <v>84</v>
      </c>
      <c r="CI10" s="4"/>
      <c r="CJ10" s="4">
        <v>10</v>
      </c>
      <c r="CK10" s="4">
        <v>0</v>
      </c>
      <c r="CL10" s="4">
        <v>9</v>
      </c>
      <c r="CN10" s="10">
        <f t="shared" ca="1" si="29"/>
        <v>0.28279154473318835</v>
      </c>
      <c r="CO10" s="11">
        <f t="shared" ca="1" si="30"/>
        <v>63</v>
      </c>
      <c r="CP10" s="4"/>
      <c r="CQ10" s="4">
        <v>10</v>
      </c>
      <c r="CR10" s="4">
        <v>2</v>
      </c>
      <c r="CS10" s="4">
        <v>1</v>
      </c>
    </row>
    <row r="11" spans="1:97" ht="19.5" customHeight="1" thickBot="1" x14ac:dyDescent="0.3">
      <c r="A11" s="39"/>
      <c r="B11" s="17"/>
      <c r="C11" s="16" t="s">
        <v>72</v>
      </c>
      <c r="D11" s="40"/>
      <c r="E11" s="18"/>
      <c r="F11" s="17"/>
      <c r="G11" s="17"/>
      <c r="H11" s="17"/>
      <c r="I11" s="17"/>
      <c r="J11" s="19"/>
      <c r="K11" s="39"/>
      <c r="L11" s="17"/>
      <c r="M11" s="16" t="s">
        <v>190</v>
      </c>
      <c r="N11" s="17"/>
      <c r="O11" s="17"/>
      <c r="P11" s="17"/>
      <c r="Q11" s="17"/>
      <c r="R11" s="17"/>
      <c r="S11" s="17"/>
      <c r="T11" s="19"/>
      <c r="X11" s="2" t="s">
        <v>222</v>
      </c>
      <c r="Y11" s="4">
        <f t="shared" ca="1" si="1"/>
        <v>952</v>
      </c>
      <c r="Z11" s="4" t="s">
        <v>58</v>
      </c>
      <c r="AA11" s="4">
        <f t="shared" ca="1" si="2"/>
        <v>3325</v>
      </c>
      <c r="AB11" s="4" t="s">
        <v>60</v>
      </c>
      <c r="AC11" s="4">
        <f t="shared" ca="1" si="3"/>
        <v>4277</v>
      </c>
      <c r="AE11" s="4">
        <f t="shared" ca="1" si="4"/>
        <v>0</v>
      </c>
      <c r="AF11" s="4">
        <f t="shared" ca="1" si="5"/>
        <v>9</v>
      </c>
      <c r="AG11" s="4" t="s">
        <v>54</v>
      </c>
      <c r="AH11" s="4">
        <f t="shared" ca="1" si="6"/>
        <v>5</v>
      </c>
      <c r="AI11" s="4">
        <f t="shared" ca="1" si="7"/>
        <v>2</v>
      </c>
      <c r="AJ11" s="4" t="s">
        <v>58</v>
      </c>
      <c r="AK11" s="4">
        <f t="shared" ca="1" si="8"/>
        <v>3</v>
      </c>
      <c r="AL11" s="4">
        <f t="shared" ca="1" si="9"/>
        <v>3</v>
      </c>
      <c r="AM11" s="4" t="s">
        <v>204</v>
      </c>
      <c r="AN11" s="4">
        <f t="shared" ca="1" si="10"/>
        <v>2</v>
      </c>
      <c r="AO11" s="4">
        <f t="shared" ca="1" si="11"/>
        <v>5</v>
      </c>
      <c r="AP11" s="4" t="s">
        <v>60</v>
      </c>
      <c r="AQ11" s="4">
        <f t="shared" ca="1" si="12"/>
        <v>4</v>
      </c>
      <c r="AR11" s="4">
        <f t="shared" ca="1" si="13"/>
        <v>2</v>
      </c>
      <c r="AS11" s="4" t="s">
        <v>223</v>
      </c>
      <c r="AT11" s="4">
        <f t="shared" ca="1" si="14"/>
        <v>7</v>
      </c>
      <c r="AU11" s="4">
        <f t="shared" ca="1" si="15"/>
        <v>7</v>
      </c>
      <c r="AX11" s="4">
        <v>11</v>
      </c>
      <c r="AY11" s="6">
        <f t="shared" ca="1" si="16"/>
        <v>0</v>
      </c>
      <c r="AZ11" s="6">
        <f t="shared" ca="1" si="17"/>
        <v>3</v>
      </c>
      <c r="BA11" s="7"/>
      <c r="BC11" s="4">
        <v>11</v>
      </c>
      <c r="BD11" s="6">
        <f t="shared" ca="1" si="18"/>
        <v>9</v>
      </c>
      <c r="BE11" s="6">
        <f t="shared" ca="1" si="19"/>
        <v>3</v>
      </c>
      <c r="BF11" s="7"/>
      <c r="BH11" s="4">
        <v>11</v>
      </c>
      <c r="BI11" s="8">
        <f t="shared" ca="1" si="20"/>
        <v>5</v>
      </c>
      <c r="BJ11" s="8">
        <f t="shared" ca="1" si="0"/>
        <v>2</v>
      </c>
      <c r="BK11" s="9"/>
      <c r="BM11" s="4">
        <v>11</v>
      </c>
      <c r="BN11" s="8">
        <f t="shared" ca="1" si="21"/>
        <v>2</v>
      </c>
      <c r="BO11" s="8">
        <f t="shared" ca="1" si="22"/>
        <v>5</v>
      </c>
      <c r="BP11" s="9"/>
      <c r="BQ11" s="9"/>
      <c r="BR11" s="7"/>
      <c r="BS11" s="10">
        <f t="shared" ca="1" si="23"/>
        <v>0.77174174980758459</v>
      </c>
      <c r="BT11" s="11">
        <f t="shared" ca="1" si="24"/>
        <v>3</v>
      </c>
      <c r="BU11" s="11"/>
      <c r="BV11" s="4">
        <v>11</v>
      </c>
      <c r="BW11" s="4">
        <v>3</v>
      </c>
      <c r="BX11" s="4">
        <v>0</v>
      </c>
      <c r="BY11" s="4"/>
      <c r="BZ11" s="10">
        <f t="shared" ca="1" si="25"/>
        <v>0.10758808262579911</v>
      </c>
      <c r="CA11" s="11">
        <f t="shared" ca="1" si="26"/>
        <v>75</v>
      </c>
      <c r="CB11" s="4"/>
      <c r="CC11" s="4">
        <v>11</v>
      </c>
      <c r="CD11" s="4">
        <v>2</v>
      </c>
      <c r="CE11" s="4">
        <v>2</v>
      </c>
      <c r="CG11" s="10">
        <f t="shared" ca="1" si="27"/>
        <v>0.48183299031203197</v>
      </c>
      <c r="CH11" s="11">
        <f t="shared" ca="1" si="28"/>
        <v>53</v>
      </c>
      <c r="CI11" s="4"/>
      <c r="CJ11" s="4">
        <v>11</v>
      </c>
      <c r="CK11" s="4">
        <v>1</v>
      </c>
      <c r="CL11" s="4">
        <v>0</v>
      </c>
      <c r="CN11" s="10">
        <f t="shared" ca="1" si="29"/>
        <v>0.88879367588571012</v>
      </c>
      <c r="CO11" s="11">
        <f t="shared" ca="1" si="30"/>
        <v>14</v>
      </c>
      <c r="CP11" s="4"/>
      <c r="CQ11" s="4">
        <v>11</v>
      </c>
      <c r="CR11" s="4">
        <v>2</v>
      </c>
      <c r="CS11" s="4">
        <v>2</v>
      </c>
    </row>
    <row r="12" spans="1:97" ht="45.95" customHeight="1" thickBot="1" x14ac:dyDescent="0.3">
      <c r="A12" s="24"/>
      <c r="B12" s="25"/>
      <c r="C12" s="67" t="str">
        <f ca="1">$Y3/100&amp;$Z3&amp;$AA3/100&amp;$AB3</f>
        <v>3.63＋83.82＝</v>
      </c>
      <c r="D12" s="68"/>
      <c r="E12" s="68"/>
      <c r="F12" s="68"/>
      <c r="G12" s="78">
        <f ca="1">$AC3/100</f>
        <v>87.45</v>
      </c>
      <c r="H12" s="79"/>
      <c r="I12" s="21"/>
      <c r="J12" s="22"/>
      <c r="K12" s="20"/>
      <c r="L12" s="13"/>
      <c r="M12" s="67" t="str">
        <f ca="1">$Y4/100&amp;$Z4&amp;$AA4/100&amp;$AB4</f>
        <v>77.34＋6.15＝</v>
      </c>
      <c r="N12" s="68"/>
      <c r="O12" s="68"/>
      <c r="P12" s="68"/>
      <c r="Q12" s="78">
        <f ca="1">$AC4/100</f>
        <v>83.49</v>
      </c>
      <c r="R12" s="79"/>
      <c r="S12" s="21"/>
      <c r="T12" s="23"/>
      <c r="X12" s="2" t="s">
        <v>76</v>
      </c>
      <c r="Y12" s="4">
        <f t="shared" ca="1" si="1"/>
        <v>2309</v>
      </c>
      <c r="Z12" s="4" t="s">
        <v>58</v>
      </c>
      <c r="AA12" s="4">
        <f t="shared" ca="1" si="2"/>
        <v>416</v>
      </c>
      <c r="AB12" s="4" t="s">
        <v>220</v>
      </c>
      <c r="AC12" s="4">
        <f t="shared" ca="1" si="3"/>
        <v>2725</v>
      </c>
      <c r="AE12" s="4">
        <f t="shared" ca="1" si="4"/>
        <v>2</v>
      </c>
      <c r="AF12" s="4">
        <f t="shared" ca="1" si="5"/>
        <v>3</v>
      </c>
      <c r="AG12" s="4" t="s">
        <v>59</v>
      </c>
      <c r="AH12" s="4">
        <f t="shared" ca="1" si="6"/>
        <v>0</v>
      </c>
      <c r="AI12" s="4">
        <f t="shared" ca="1" si="7"/>
        <v>9</v>
      </c>
      <c r="AJ12" s="4" t="s">
        <v>58</v>
      </c>
      <c r="AK12" s="4">
        <f t="shared" ca="1" si="8"/>
        <v>0</v>
      </c>
      <c r="AL12" s="4">
        <f t="shared" ca="1" si="9"/>
        <v>4</v>
      </c>
      <c r="AM12" s="4" t="s">
        <v>59</v>
      </c>
      <c r="AN12" s="4">
        <f t="shared" ca="1" si="10"/>
        <v>1</v>
      </c>
      <c r="AO12" s="4">
        <f t="shared" ca="1" si="11"/>
        <v>6</v>
      </c>
      <c r="AP12" s="4" t="s">
        <v>220</v>
      </c>
      <c r="AQ12" s="4">
        <f t="shared" ca="1" si="12"/>
        <v>2</v>
      </c>
      <c r="AR12" s="4">
        <f t="shared" ca="1" si="13"/>
        <v>7</v>
      </c>
      <c r="AS12" s="4" t="s">
        <v>223</v>
      </c>
      <c r="AT12" s="4">
        <f t="shared" ca="1" si="14"/>
        <v>2</v>
      </c>
      <c r="AU12" s="4">
        <f t="shared" ca="1" si="15"/>
        <v>5</v>
      </c>
      <c r="AX12" s="4">
        <v>12</v>
      </c>
      <c r="AY12" s="6">
        <f t="shared" ca="1" si="16"/>
        <v>2</v>
      </c>
      <c r="AZ12" s="6">
        <f t="shared" ca="1" si="17"/>
        <v>0</v>
      </c>
      <c r="BA12" s="7"/>
      <c r="BC12" s="4">
        <v>12</v>
      </c>
      <c r="BD12" s="6">
        <f t="shared" ca="1" si="18"/>
        <v>3</v>
      </c>
      <c r="BE12" s="6">
        <f t="shared" ca="1" si="19"/>
        <v>4</v>
      </c>
      <c r="BF12" s="7"/>
      <c r="BH12" s="4">
        <v>12</v>
      </c>
      <c r="BI12" s="8">
        <f t="shared" ca="1" si="20"/>
        <v>0</v>
      </c>
      <c r="BJ12" s="8">
        <f t="shared" ca="1" si="0"/>
        <v>1</v>
      </c>
      <c r="BK12" s="9"/>
      <c r="BM12" s="4">
        <v>12</v>
      </c>
      <c r="BN12" s="8">
        <f t="shared" ca="1" si="21"/>
        <v>9</v>
      </c>
      <c r="BO12" s="8">
        <f t="shared" ca="1" si="22"/>
        <v>6</v>
      </c>
      <c r="BP12" s="9"/>
      <c r="BQ12" s="9"/>
      <c r="BR12" s="7"/>
      <c r="BS12" s="10">
        <f t="shared" ca="1" si="23"/>
        <v>0.58127367849952261</v>
      </c>
      <c r="BT12" s="11">
        <f t="shared" ca="1" si="24"/>
        <v>10</v>
      </c>
      <c r="BU12" s="11"/>
      <c r="BV12" s="4">
        <v>12</v>
      </c>
      <c r="BW12" s="4">
        <v>4</v>
      </c>
      <c r="BX12" s="4">
        <v>0</v>
      </c>
      <c r="BY12" s="4"/>
      <c r="BZ12" s="10">
        <f t="shared" ca="1" si="25"/>
        <v>0.69890091183137071</v>
      </c>
      <c r="CA12" s="11">
        <f t="shared" ca="1" si="26"/>
        <v>22</v>
      </c>
      <c r="CB12" s="4"/>
      <c r="CC12" s="4">
        <v>12</v>
      </c>
      <c r="CD12" s="4">
        <v>2</v>
      </c>
      <c r="CE12" s="4">
        <v>3</v>
      </c>
      <c r="CG12" s="10">
        <f t="shared" ca="1" si="27"/>
        <v>0.99686165063817933</v>
      </c>
      <c r="CH12" s="11">
        <f t="shared" ca="1" si="28"/>
        <v>2</v>
      </c>
      <c r="CI12" s="4"/>
      <c r="CJ12" s="4">
        <v>12</v>
      </c>
      <c r="CK12" s="4">
        <v>1</v>
      </c>
      <c r="CL12" s="4">
        <v>1</v>
      </c>
      <c r="CN12" s="10">
        <f t="shared" ca="1" si="29"/>
        <v>4.1295345136788453E-2</v>
      </c>
      <c r="CO12" s="11">
        <f t="shared" ca="1" si="30"/>
        <v>78</v>
      </c>
      <c r="CP12" s="4"/>
      <c r="CQ12" s="4">
        <v>12</v>
      </c>
      <c r="CR12" s="4">
        <v>2</v>
      </c>
      <c r="CS12" s="4">
        <v>3</v>
      </c>
    </row>
    <row r="13" spans="1:97" ht="9.9499999999999993" customHeight="1" x14ac:dyDescent="0.25">
      <c r="A13" s="20"/>
      <c r="B13" s="13"/>
      <c r="C13" s="41"/>
      <c r="D13" s="42"/>
      <c r="E13" s="43"/>
      <c r="F13" s="13"/>
      <c r="G13" s="13"/>
      <c r="H13" s="13"/>
      <c r="I13" s="13"/>
      <c r="J13" s="28"/>
      <c r="K13" s="20"/>
      <c r="L13" s="13"/>
      <c r="M13" s="41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0.16942712194129361</v>
      </c>
      <c r="BT13" s="11">
        <f t="shared" ca="1" si="24"/>
        <v>13</v>
      </c>
      <c r="BU13" s="11"/>
      <c r="BV13" s="4">
        <v>13</v>
      </c>
      <c r="BW13" s="4">
        <v>5</v>
      </c>
      <c r="BX13" s="4">
        <v>0</v>
      </c>
      <c r="BY13" s="4"/>
      <c r="BZ13" s="10">
        <f t="shared" ca="1" si="25"/>
        <v>0.986195495473844</v>
      </c>
      <c r="CA13" s="11">
        <f t="shared" ca="1" si="26"/>
        <v>1</v>
      </c>
      <c r="CB13" s="4"/>
      <c r="CC13" s="4">
        <v>13</v>
      </c>
      <c r="CD13" s="4">
        <v>2</v>
      </c>
      <c r="CE13" s="4">
        <v>4</v>
      </c>
      <c r="CG13" s="10">
        <f t="shared" ca="1" si="27"/>
        <v>0.39560436545452016</v>
      </c>
      <c r="CH13" s="11">
        <f t="shared" ca="1" si="28"/>
        <v>61</v>
      </c>
      <c r="CI13" s="4"/>
      <c r="CJ13" s="4">
        <v>13</v>
      </c>
      <c r="CK13" s="4">
        <v>1</v>
      </c>
      <c r="CL13" s="4">
        <v>2</v>
      </c>
      <c r="CN13" s="10">
        <f t="shared" ca="1" si="29"/>
        <v>0.95587956956704978</v>
      </c>
      <c r="CO13" s="11">
        <f t="shared" ca="1" si="30"/>
        <v>6</v>
      </c>
      <c r="CP13" s="4"/>
      <c r="CQ13" s="4">
        <v>13</v>
      </c>
      <c r="CR13" s="4">
        <v>2</v>
      </c>
      <c r="CS13" s="4">
        <v>4</v>
      </c>
    </row>
    <row r="14" spans="1:97" ht="54.95" customHeight="1" x14ac:dyDescent="0.25">
      <c r="A14" s="20"/>
      <c r="B14" s="13"/>
      <c r="C14" s="29"/>
      <c r="D14" s="29">
        <f ca="1">$AY3</f>
        <v>0</v>
      </c>
      <c r="E14" s="29">
        <f ca="1">$BD3</f>
        <v>3</v>
      </c>
      <c r="F14" s="29" t="str">
        <f ca="1">IF(AND(G14=0,H14=0),"",".")</f>
        <v>.</v>
      </c>
      <c r="G14" s="29">
        <f ca="1">$BI3</f>
        <v>6</v>
      </c>
      <c r="H14" s="29">
        <f ca="1">$BN3</f>
        <v>3</v>
      </c>
      <c r="I14" s="30"/>
      <c r="J14" s="28"/>
      <c r="K14" s="20"/>
      <c r="L14" s="13"/>
      <c r="M14" s="29"/>
      <c r="N14" s="29">
        <f ca="1">$AY4</f>
        <v>7</v>
      </c>
      <c r="O14" s="29">
        <f ca="1">$BD4</f>
        <v>7</v>
      </c>
      <c r="P14" s="29" t="str">
        <f ca="1">IF(AND(Q14=0,R14=0),"",".")</f>
        <v>.</v>
      </c>
      <c r="Q14" s="29">
        <f ca="1">$BI4</f>
        <v>3</v>
      </c>
      <c r="R14" s="29">
        <f ca="1">$BN4</f>
        <v>4</v>
      </c>
      <c r="S14" s="30"/>
      <c r="T14" s="28"/>
      <c r="Y14" s="4"/>
      <c r="Z14" s="4"/>
      <c r="AA14" s="4"/>
      <c r="AB14" s="4"/>
      <c r="AC14" s="4"/>
      <c r="AT14" s="44"/>
      <c r="AU14" s="44"/>
      <c r="BS14" s="10">
        <f t="shared" ca="1" si="23"/>
        <v>0.68194234434165524</v>
      </c>
      <c r="BT14" s="11">
        <f t="shared" ca="1" si="24"/>
        <v>6</v>
      </c>
      <c r="BU14" s="11"/>
      <c r="BV14" s="4">
        <v>14</v>
      </c>
      <c r="BW14" s="4">
        <v>6</v>
      </c>
      <c r="BX14" s="4">
        <v>0</v>
      </c>
      <c r="BY14" s="4"/>
      <c r="BZ14" s="10">
        <f t="shared" ca="1" si="25"/>
        <v>0.45534989038389362</v>
      </c>
      <c r="CA14" s="11">
        <f t="shared" ca="1" si="26"/>
        <v>41</v>
      </c>
      <c r="CB14" s="4"/>
      <c r="CC14" s="4">
        <v>14</v>
      </c>
      <c r="CD14" s="4">
        <v>2</v>
      </c>
      <c r="CE14" s="4">
        <v>5</v>
      </c>
      <c r="CG14" s="10">
        <f t="shared" ca="1" si="27"/>
        <v>0.78674779441303511</v>
      </c>
      <c r="CH14" s="11">
        <f t="shared" ca="1" si="28"/>
        <v>24</v>
      </c>
      <c r="CI14" s="4"/>
      <c r="CJ14" s="4">
        <v>14</v>
      </c>
      <c r="CK14" s="4">
        <v>1</v>
      </c>
      <c r="CL14" s="4">
        <v>3</v>
      </c>
      <c r="CN14" s="10">
        <f t="shared" ca="1" si="29"/>
        <v>0.94057520951683771</v>
      </c>
      <c r="CO14" s="11">
        <f t="shared" ca="1" si="30"/>
        <v>8</v>
      </c>
      <c r="CP14" s="4"/>
      <c r="CQ14" s="4">
        <v>14</v>
      </c>
      <c r="CR14" s="4">
        <v>2</v>
      </c>
      <c r="CS14" s="4">
        <v>5</v>
      </c>
    </row>
    <row r="15" spans="1:97" ht="54.95" customHeight="1" x14ac:dyDescent="0.25">
      <c r="A15" s="20"/>
      <c r="B15" s="13"/>
      <c r="C15" s="29" t="str">
        <f ca="1">IF(AND($AZ3=0,$AY3=0),"","＋")</f>
        <v>＋</v>
      </c>
      <c r="D15" s="29">
        <f ca="1">IF(AND($AZ3=0,$AY3=0),"＋",$AZ3)</f>
        <v>8</v>
      </c>
      <c r="E15" s="29">
        <f ca="1">$BE3</f>
        <v>3</v>
      </c>
      <c r="F15" s="29" t="str">
        <f ca="1">IF(AND(G15=0,H15=0),"",".")</f>
        <v>.</v>
      </c>
      <c r="G15" s="29">
        <f ca="1">$BJ3</f>
        <v>8</v>
      </c>
      <c r="H15" s="29">
        <f ca="1">$BO3</f>
        <v>2</v>
      </c>
      <c r="I15" s="30"/>
      <c r="J15" s="28"/>
      <c r="K15" s="20"/>
      <c r="L15" s="13"/>
      <c r="M15" s="29" t="str">
        <f ca="1">IF(AND($AZ4=0,$AY4=0),"","＋")</f>
        <v>＋</v>
      </c>
      <c r="N15" s="29">
        <f ca="1">IF(AND($AZ4=0,$AY4=0),"＋",$AZ4)</f>
        <v>0</v>
      </c>
      <c r="O15" s="29">
        <f ca="1">$BE4</f>
        <v>6</v>
      </c>
      <c r="P15" s="29" t="str">
        <f ca="1">IF(AND(Q15=0,R15=0),"",".")</f>
        <v>.</v>
      </c>
      <c r="Q15" s="29">
        <f ca="1">$BJ4</f>
        <v>1</v>
      </c>
      <c r="R15" s="29">
        <f ca="1">$BO4</f>
        <v>5</v>
      </c>
      <c r="S15" s="30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0.58183016863340187</v>
      </c>
      <c r="BT15" s="11">
        <f t="shared" ca="1" si="24"/>
        <v>9</v>
      </c>
      <c r="BU15" s="11"/>
      <c r="BV15" s="4">
        <v>15</v>
      </c>
      <c r="BW15" s="4">
        <v>7</v>
      </c>
      <c r="BX15" s="4">
        <v>0</v>
      </c>
      <c r="BY15" s="4"/>
      <c r="BZ15" s="10">
        <f t="shared" ca="1" si="25"/>
        <v>0.49490457442059843</v>
      </c>
      <c r="CA15" s="11">
        <f t="shared" ca="1" si="26"/>
        <v>35</v>
      </c>
      <c r="CB15" s="4"/>
      <c r="CC15" s="4">
        <v>15</v>
      </c>
      <c r="CD15" s="4">
        <v>2</v>
      </c>
      <c r="CE15" s="4">
        <v>6</v>
      </c>
      <c r="CG15" s="10">
        <f t="shared" ca="1" si="27"/>
        <v>0.11837001243810041</v>
      </c>
      <c r="CH15" s="11">
        <f t="shared" ca="1" si="28"/>
        <v>88</v>
      </c>
      <c r="CI15" s="4"/>
      <c r="CJ15" s="4">
        <v>15</v>
      </c>
      <c r="CK15" s="4">
        <v>1</v>
      </c>
      <c r="CL15" s="4">
        <v>4</v>
      </c>
      <c r="CN15" s="10">
        <f t="shared" ca="1" si="29"/>
        <v>0.36592018882703592</v>
      </c>
      <c r="CO15" s="11">
        <f t="shared" ca="1" si="30"/>
        <v>51</v>
      </c>
      <c r="CP15" s="4"/>
      <c r="CQ15" s="4">
        <v>15</v>
      </c>
      <c r="CR15" s="4">
        <v>2</v>
      </c>
      <c r="CS15" s="4">
        <v>6</v>
      </c>
    </row>
    <row r="16" spans="1:97" ht="54.95" customHeight="1" x14ac:dyDescent="0.25">
      <c r="A16" s="20"/>
      <c r="B16" s="13"/>
      <c r="C16" s="29"/>
      <c r="D16" s="29">
        <f ca="1">$AQ3</f>
        <v>8</v>
      </c>
      <c r="E16" s="29">
        <f ca="1">$AR3</f>
        <v>7</v>
      </c>
      <c r="F16" s="29" t="str">
        <f>$AS3</f>
        <v>.</v>
      </c>
      <c r="G16" s="29">
        <f ca="1">$AT3</f>
        <v>4</v>
      </c>
      <c r="H16" s="29">
        <f ca="1">$AU3</f>
        <v>5</v>
      </c>
      <c r="I16" s="30"/>
      <c r="J16" s="32"/>
      <c r="K16" s="33"/>
      <c r="L16" s="31"/>
      <c r="M16" s="29"/>
      <c r="N16" s="29">
        <f ca="1">$AQ4</f>
        <v>8</v>
      </c>
      <c r="O16" s="29">
        <f ca="1">$AR4</f>
        <v>3</v>
      </c>
      <c r="P16" s="29" t="str">
        <f>$AS4</f>
        <v>.</v>
      </c>
      <c r="Q16" s="29">
        <f ca="1">$AT4</f>
        <v>4</v>
      </c>
      <c r="R16" s="29">
        <f ca="1">$AU4</f>
        <v>9</v>
      </c>
      <c r="S16" s="30"/>
      <c r="T16" s="32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0.96312421511137603</v>
      </c>
      <c r="BT16" s="11">
        <f t="shared" ca="1" si="24"/>
        <v>1</v>
      </c>
      <c r="BU16" s="11"/>
      <c r="BV16" s="4">
        <v>16</v>
      </c>
      <c r="BW16" s="4">
        <v>8</v>
      </c>
      <c r="BX16" s="4">
        <v>0</v>
      </c>
      <c r="BY16" s="4"/>
      <c r="BZ16" s="10">
        <f t="shared" ca="1" si="25"/>
        <v>0.1534031103242427</v>
      </c>
      <c r="CA16" s="11">
        <f t="shared" ca="1" si="26"/>
        <v>72</v>
      </c>
      <c r="CB16" s="4"/>
      <c r="CC16" s="4">
        <v>16</v>
      </c>
      <c r="CD16" s="4">
        <v>2</v>
      </c>
      <c r="CE16" s="4">
        <v>7</v>
      </c>
      <c r="CG16" s="10">
        <f t="shared" ca="1" si="27"/>
        <v>4.5323435263902812E-2</v>
      </c>
      <c r="CH16" s="11">
        <f t="shared" ca="1" si="28"/>
        <v>92</v>
      </c>
      <c r="CI16" s="4"/>
      <c r="CJ16" s="4">
        <v>16</v>
      </c>
      <c r="CK16" s="4">
        <v>1</v>
      </c>
      <c r="CL16" s="4">
        <v>5</v>
      </c>
      <c r="CN16" s="10">
        <f t="shared" ca="1" si="29"/>
        <v>0.66186306898796443</v>
      </c>
      <c r="CO16" s="11">
        <f t="shared" ca="1" si="30"/>
        <v>36</v>
      </c>
      <c r="CP16" s="4"/>
      <c r="CQ16" s="4">
        <v>16</v>
      </c>
      <c r="CR16" s="4">
        <v>2</v>
      </c>
      <c r="CS16" s="4">
        <v>7</v>
      </c>
    </row>
    <row r="17" spans="1:97" ht="9.9499999999999993" customHeight="1" x14ac:dyDescent="0.25">
      <c r="A17" s="34"/>
      <c r="B17" s="35"/>
      <c r="C17" s="35"/>
      <c r="D17" s="36"/>
      <c r="E17" s="37"/>
      <c r="F17" s="35"/>
      <c r="G17" s="35"/>
      <c r="H17" s="35"/>
      <c r="I17" s="35"/>
      <c r="J17" s="38"/>
      <c r="K17" s="34"/>
      <c r="L17" s="35"/>
      <c r="M17" s="35"/>
      <c r="N17" s="35"/>
      <c r="O17" s="35"/>
      <c r="P17" s="35"/>
      <c r="Q17" s="35"/>
      <c r="R17" s="35"/>
      <c r="S17" s="35"/>
      <c r="T17" s="38"/>
      <c r="AB17" s="3"/>
      <c r="AC17" s="4"/>
      <c r="AD17" s="4"/>
      <c r="AF17" s="4"/>
      <c r="AQ17" s="4"/>
      <c r="AR17" s="4"/>
      <c r="AS17" s="4"/>
      <c r="AT17" s="4"/>
      <c r="AU17" s="4"/>
      <c r="BS17" s="10"/>
      <c r="BT17" s="11"/>
      <c r="BU17" s="11"/>
      <c r="BV17" s="4"/>
      <c r="BW17" s="4"/>
      <c r="BX17" s="4"/>
      <c r="BY17" s="4"/>
      <c r="BZ17" s="10">
        <f t="shared" ca="1" si="25"/>
        <v>7.8151947562623558E-2</v>
      </c>
      <c r="CA17" s="11">
        <f t="shared" ca="1" si="26"/>
        <v>78</v>
      </c>
      <c r="CB17" s="4"/>
      <c r="CC17" s="4">
        <v>17</v>
      </c>
      <c r="CD17" s="4">
        <v>2</v>
      </c>
      <c r="CE17" s="4">
        <v>8</v>
      </c>
      <c r="CG17" s="10">
        <f t="shared" ca="1" si="27"/>
        <v>0.56842552643142086</v>
      </c>
      <c r="CH17" s="11">
        <f t="shared" ca="1" si="28"/>
        <v>47</v>
      </c>
      <c r="CI17" s="4"/>
      <c r="CJ17" s="4">
        <v>17</v>
      </c>
      <c r="CK17" s="4">
        <v>1</v>
      </c>
      <c r="CL17" s="4">
        <v>6</v>
      </c>
      <c r="CN17" s="10">
        <f t="shared" ca="1" si="29"/>
        <v>0.10789806960663362</v>
      </c>
      <c r="CO17" s="11">
        <f t="shared" ca="1" si="30"/>
        <v>74</v>
      </c>
      <c r="CP17" s="4"/>
      <c r="CQ17" s="4">
        <v>17</v>
      </c>
      <c r="CR17" s="4">
        <v>2</v>
      </c>
      <c r="CS17" s="4">
        <v>8</v>
      </c>
    </row>
    <row r="18" spans="1:97" ht="19.5" customHeight="1" thickBot="1" x14ac:dyDescent="0.3">
      <c r="A18" s="39"/>
      <c r="B18" s="17"/>
      <c r="C18" s="16" t="s">
        <v>224</v>
      </c>
      <c r="D18" s="40"/>
      <c r="E18" s="18"/>
      <c r="F18" s="17"/>
      <c r="G18" s="17"/>
      <c r="H18" s="17"/>
      <c r="I18" s="17"/>
      <c r="J18" s="19"/>
      <c r="K18" s="39"/>
      <c r="L18" s="17"/>
      <c r="M18" s="16" t="s">
        <v>79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/>
      <c r="BT18" s="11"/>
      <c r="BU18" s="11"/>
      <c r="BV18" s="4"/>
      <c r="BW18" s="4"/>
      <c r="BX18" s="4"/>
      <c r="BY18" s="4"/>
      <c r="BZ18" s="10">
        <f t="shared" ca="1" si="25"/>
        <v>0.97592029123500879</v>
      </c>
      <c r="CA18" s="11">
        <f t="shared" ca="1" si="26"/>
        <v>3</v>
      </c>
      <c r="CB18" s="4"/>
      <c r="CC18" s="4">
        <v>18</v>
      </c>
      <c r="CD18" s="4">
        <v>2</v>
      </c>
      <c r="CE18" s="4">
        <v>9</v>
      </c>
      <c r="CG18" s="10">
        <f t="shared" ca="1" si="27"/>
        <v>0.65111085222421661</v>
      </c>
      <c r="CH18" s="11">
        <f t="shared" ca="1" si="28"/>
        <v>35</v>
      </c>
      <c r="CI18" s="4"/>
      <c r="CJ18" s="4">
        <v>18</v>
      </c>
      <c r="CK18" s="4">
        <v>1</v>
      </c>
      <c r="CL18" s="4">
        <v>7</v>
      </c>
      <c r="CN18" s="10">
        <f t="shared" ca="1" si="29"/>
        <v>0.29788967098547026</v>
      </c>
      <c r="CO18" s="11">
        <f t="shared" ca="1" si="30"/>
        <v>58</v>
      </c>
      <c r="CP18" s="4"/>
      <c r="CQ18" s="4">
        <v>18</v>
      </c>
      <c r="CR18" s="4">
        <v>2</v>
      </c>
      <c r="CS18" s="4">
        <v>9</v>
      </c>
    </row>
    <row r="19" spans="1:97" ht="45.95" customHeight="1" thickBot="1" x14ac:dyDescent="0.3">
      <c r="A19" s="24"/>
      <c r="B19" s="25"/>
      <c r="C19" s="67" t="str">
        <f ca="1">$Y5/100&amp;$Z5&amp;$AA5/100&amp;$AB5</f>
        <v>64.28＋6.68＝</v>
      </c>
      <c r="D19" s="68"/>
      <c r="E19" s="68"/>
      <c r="F19" s="68"/>
      <c r="G19" s="78">
        <f ca="1">$AC5/100</f>
        <v>70.959999999999994</v>
      </c>
      <c r="H19" s="79"/>
      <c r="I19" s="21"/>
      <c r="J19" s="22"/>
      <c r="K19" s="20"/>
      <c r="L19" s="13"/>
      <c r="M19" s="67" t="str">
        <f ca="1">$Y6/100&amp;$Z6&amp;$AA6/100&amp;$AB6</f>
        <v>5.75＋52.06＝</v>
      </c>
      <c r="N19" s="68"/>
      <c r="O19" s="68"/>
      <c r="P19" s="68"/>
      <c r="Q19" s="78">
        <f ca="1">$AC6/100</f>
        <v>57.81</v>
      </c>
      <c r="R19" s="79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0.43874646950613727</v>
      </c>
      <c r="CA19" s="11">
        <f t="shared" ca="1" si="26"/>
        <v>45</v>
      </c>
      <c r="CB19" s="4"/>
      <c r="CC19" s="4">
        <v>19</v>
      </c>
      <c r="CD19" s="4">
        <v>3</v>
      </c>
      <c r="CE19" s="4">
        <v>1</v>
      </c>
      <c r="CG19" s="10">
        <f t="shared" ca="1" si="27"/>
        <v>0.73351081243323257</v>
      </c>
      <c r="CH19" s="11">
        <f t="shared" ca="1" si="28"/>
        <v>28</v>
      </c>
      <c r="CI19" s="4"/>
      <c r="CJ19" s="4">
        <v>19</v>
      </c>
      <c r="CK19" s="4">
        <v>1</v>
      </c>
      <c r="CL19" s="4">
        <v>8</v>
      </c>
      <c r="CN19" s="10">
        <f t="shared" ca="1" si="29"/>
        <v>0.89639337709400946</v>
      </c>
      <c r="CO19" s="11">
        <f t="shared" ca="1" si="30"/>
        <v>12</v>
      </c>
      <c r="CP19" s="4"/>
      <c r="CQ19" s="4">
        <v>19</v>
      </c>
      <c r="CR19" s="4">
        <v>3</v>
      </c>
      <c r="CS19" s="4">
        <v>1</v>
      </c>
    </row>
    <row r="20" spans="1:97" ht="9.9499999999999993" customHeight="1" x14ac:dyDescent="0.25">
      <c r="A20" s="20"/>
      <c r="B20" s="13"/>
      <c r="C20" s="41"/>
      <c r="D20" s="42"/>
      <c r="E20" s="43"/>
      <c r="F20" s="13"/>
      <c r="G20" s="13"/>
      <c r="H20" s="13"/>
      <c r="I20" s="13"/>
      <c r="J20" s="28"/>
      <c r="K20" s="20"/>
      <c r="L20" s="13"/>
      <c r="M20" s="41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0.83236033422073408</v>
      </c>
      <c r="CA20" s="11">
        <f t="shared" ca="1" si="26"/>
        <v>11</v>
      </c>
      <c r="CB20" s="4"/>
      <c r="CC20" s="4">
        <v>20</v>
      </c>
      <c r="CD20" s="4">
        <v>3</v>
      </c>
      <c r="CE20" s="4">
        <v>2</v>
      </c>
      <c r="CG20" s="10">
        <f t="shared" ca="1" si="27"/>
        <v>0.30087988856264924</v>
      </c>
      <c r="CH20" s="11">
        <f t="shared" ca="1" si="28"/>
        <v>70</v>
      </c>
      <c r="CI20" s="4"/>
      <c r="CJ20" s="4">
        <v>20</v>
      </c>
      <c r="CK20" s="4">
        <v>1</v>
      </c>
      <c r="CL20" s="4">
        <v>9</v>
      </c>
      <c r="CN20" s="10">
        <f t="shared" ca="1" si="29"/>
        <v>0.86432460546772372</v>
      </c>
      <c r="CO20" s="11">
        <f t="shared" ca="1" si="30"/>
        <v>19</v>
      </c>
      <c r="CP20" s="4"/>
      <c r="CQ20" s="4">
        <v>20</v>
      </c>
      <c r="CR20" s="4">
        <v>3</v>
      </c>
      <c r="CS20" s="4">
        <v>2</v>
      </c>
    </row>
    <row r="21" spans="1:97" ht="54.95" customHeight="1" x14ac:dyDescent="0.25">
      <c r="A21" s="20"/>
      <c r="B21" s="13"/>
      <c r="C21" s="29"/>
      <c r="D21" s="29">
        <f ca="1">$AY5</f>
        <v>6</v>
      </c>
      <c r="E21" s="29">
        <f ca="1">$BD5</f>
        <v>4</v>
      </c>
      <c r="F21" s="29" t="str">
        <f ca="1">IF(AND(G21=0,H21=0),"",".")</f>
        <v>.</v>
      </c>
      <c r="G21" s="29">
        <f ca="1">$BI5</f>
        <v>2</v>
      </c>
      <c r="H21" s="29">
        <f ca="1">$BN5</f>
        <v>8</v>
      </c>
      <c r="I21" s="30"/>
      <c r="J21" s="28"/>
      <c r="K21" s="20"/>
      <c r="L21" s="13"/>
      <c r="M21" s="29"/>
      <c r="N21" s="29">
        <f ca="1">$AY6</f>
        <v>0</v>
      </c>
      <c r="O21" s="29">
        <f ca="1">$BD6</f>
        <v>5</v>
      </c>
      <c r="P21" s="29" t="str">
        <f ca="1">IF(AND(Q21=0,R21=0),"",".")</f>
        <v>.</v>
      </c>
      <c r="Q21" s="29">
        <f ca="1">$BI6</f>
        <v>7</v>
      </c>
      <c r="R21" s="29">
        <f ca="1">$BN6</f>
        <v>5</v>
      </c>
      <c r="S21" s="30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0.82373043841769555</v>
      </c>
      <c r="CA21" s="11">
        <f t="shared" ca="1" si="26"/>
        <v>13</v>
      </c>
      <c r="CB21" s="4"/>
      <c r="CC21" s="4">
        <v>21</v>
      </c>
      <c r="CD21" s="4">
        <v>3</v>
      </c>
      <c r="CE21" s="4">
        <v>3</v>
      </c>
      <c r="CG21" s="10">
        <f t="shared" ca="1" si="27"/>
        <v>0.81416974052781266</v>
      </c>
      <c r="CH21" s="11">
        <f t="shared" ca="1" si="28"/>
        <v>22</v>
      </c>
      <c r="CI21" s="4"/>
      <c r="CJ21" s="4">
        <v>21</v>
      </c>
      <c r="CK21" s="4">
        <v>2</v>
      </c>
      <c r="CL21" s="4">
        <v>0</v>
      </c>
      <c r="CN21" s="10">
        <f t="shared" ca="1" si="29"/>
        <v>0.98799786113861965</v>
      </c>
      <c r="CO21" s="11">
        <f t="shared" ca="1" si="30"/>
        <v>3</v>
      </c>
      <c r="CP21" s="4"/>
      <c r="CQ21" s="4">
        <v>21</v>
      </c>
      <c r="CR21" s="4">
        <v>3</v>
      </c>
      <c r="CS21" s="4">
        <v>3</v>
      </c>
    </row>
    <row r="22" spans="1:97" ht="54.95" customHeight="1" x14ac:dyDescent="0.25">
      <c r="A22" s="20"/>
      <c r="B22" s="13"/>
      <c r="C22" s="29" t="str">
        <f ca="1">IF(AND($AZ5=0,$AY5=0),"","＋")</f>
        <v>＋</v>
      </c>
      <c r="D22" s="29">
        <f ca="1">IF(AND($AZ5=0,$AY5=0),"＋",$AZ5)</f>
        <v>0</v>
      </c>
      <c r="E22" s="29">
        <f ca="1">$BE5</f>
        <v>6</v>
      </c>
      <c r="F22" s="29" t="str">
        <f ca="1">IF(AND(G22=0,H22=0),"",".")</f>
        <v>.</v>
      </c>
      <c r="G22" s="29">
        <f ca="1">$BJ5</f>
        <v>6</v>
      </c>
      <c r="H22" s="29">
        <f ca="1">$BO5</f>
        <v>8</v>
      </c>
      <c r="I22" s="30"/>
      <c r="J22" s="28"/>
      <c r="K22" s="20"/>
      <c r="L22" s="13"/>
      <c r="M22" s="29" t="str">
        <f ca="1">IF(AND($AZ6=0,$AY6=0),"","＋")</f>
        <v>＋</v>
      </c>
      <c r="N22" s="29">
        <f ca="1">IF(AND($AZ6=0,$AY6=0),"＋",$AZ6)</f>
        <v>5</v>
      </c>
      <c r="O22" s="29">
        <f ca="1">$BE6</f>
        <v>2</v>
      </c>
      <c r="P22" s="29" t="str">
        <f ca="1">IF(AND(Q22=0,R22=0),"",".")</f>
        <v>.</v>
      </c>
      <c r="Q22" s="29">
        <f ca="1">$BJ6</f>
        <v>0</v>
      </c>
      <c r="R22" s="29">
        <f ca="1">$BO6</f>
        <v>6</v>
      </c>
      <c r="S22" s="30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8.8412999962141914E-3</v>
      </c>
      <c r="CA22" s="11">
        <f t="shared" ca="1" si="26"/>
        <v>80</v>
      </c>
      <c r="CB22" s="4"/>
      <c r="CC22" s="4">
        <v>22</v>
      </c>
      <c r="CD22" s="4">
        <v>3</v>
      </c>
      <c r="CE22" s="4">
        <v>4</v>
      </c>
      <c r="CG22" s="10">
        <f t="shared" ca="1" si="27"/>
        <v>0.65479437328513057</v>
      </c>
      <c r="CH22" s="11">
        <f t="shared" ca="1" si="28"/>
        <v>34</v>
      </c>
      <c r="CI22" s="4"/>
      <c r="CJ22" s="4">
        <v>22</v>
      </c>
      <c r="CK22" s="4">
        <v>2</v>
      </c>
      <c r="CL22" s="4">
        <v>1</v>
      </c>
      <c r="CN22" s="10">
        <f t="shared" ca="1" si="29"/>
        <v>0.93877030480179868</v>
      </c>
      <c r="CO22" s="11">
        <f t="shared" ca="1" si="30"/>
        <v>9</v>
      </c>
      <c r="CP22" s="4"/>
      <c r="CQ22" s="4">
        <v>22</v>
      </c>
      <c r="CR22" s="4">
        <v>3</v>
      </c>
      <c r="CS22" s="4">
        <v>4</v>
      </c>
    </row>
    <row r="23" spans="1:97" ht="54.95" customHeight="1" x14ac:dyDescent="0.25">
      <c r="A23" s="20"/>
      <c r="B23" s="13"/>
      <c r="C23" s="29"/>
      <c r="D23" s="29">
        <f ca="1">$AQ5</f>
        <v>7</v>
      </c>
      <c r="E23" s="29">
        <f ca="1">$AR5</f>
        <v>0</v>
      </c>
      <c r="F23" s="29" t="str">
        <f>$AS5</f>
        <v>.</v>
      </c>
      <c r="G23" s="29">
        <f ca="1">$AT5</f>
        <v>9</v>
      </c>
      <c r="H23" s="29">
        <f ca="1">$AU5</f>
        <v>6</v>
      </c>
      <c r="I23" s="30"/>
      <c r="J23" s="32"/>
      <c r="K23" s="33"/>
      <c r="L23" s="31"/>
      <c r="M23" s="29"/>
      <c r="N23" s="29">
        <f ca="1">$AQ6</f>
        <v>5</v>
      </c>
      <c r="O23" s="29">
        <f ca="1">$AR6</f>
        <v>7</v>
      </c>
      <c r="P23" s="29" t="str">
        <f>$AS6</f>
        <v>.</v>
      </c>
      <c r="Q23" s="29">
        <f ca="1">$AT6</f>
        <v>8</v>
      </c>
      <c r="R23" s="29">
        <f ca="1">$AU6</f>
        <v>1</v>
      </c>
      <c r="S23" s="30"/>
      <c r="T23" s="32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0.44054734719730293</v>
      </c>
      <c r="CA23" s="11">
        <f t="shared" ca="1" si="26"/>
        <v>44</v>
      </c>
      <c r="CB23" s="4"/>
      <c r="CC23" s="4">
        <v>23</v>
      </c>
      <c r="CD23" s="4">
        <v>3</v>
      </c>
      <c r="CE23" s="4">
        <v>5</v>
      </c>
      <c r="CG23" s="10">
        <f t="shared" ca="1" si="27"/>
        <v>0.19568797965375706</v>
      </c>
      <c r="CH23" s="11">
        <f t="shared" ca="1" si="28"/>
        <v>79</v>
      </c>
      <c r="CI23" s="4"/>
      <c r="CJ23" s="4">
        <v>23</v>
      </c>
      <c r="CK23" s="4">
        <v>2</v>
      </c>
      <c r="CL23" s="4">
        <v>2</v>
      </c>
      <c r="CN23" s="10">
        <f t="shared" ca="1" si="29"/>
        <v>7.7338151576017422E-3</v>
      </c>
      <c r="CO23" s="11">
        <f t="shared" ca="1" si="30"/>
        <v>81</v>
      </c>
      <c r="CP23" s="4"/>
      <c r="CQ23" s="4">
        <v>23</v>
      </c>
      <c r="CR23" s="4">
        <v>3</v>
      </c>
      <c r="CS23" s="4">
        <v>5</v>
      </c>
    </row>
    <row r="24" spans="1:97" ht="9.9499999999999993" customHeight="1" x14ac:dyDescent="0.25">
      <c r="A24" s="34"/>
      <c r="B24" s="35"/>
      <c r="C24" s="35"/>
      <c r="D24" s="36"/>
      <c r="E24" s="37"/>
      <c r="F24" s="35"/>
      <c r="G24" s="35"/>
      <c r="H24" s="35"/>
      <c r="I24" s="35"/>
      <c r="J24" s="38"/>
      <c r="K24" s="34"/>
      <c r="L24" s="35"/>
      <c r="M24" s="35"/>
      <c r="N24" s="35"/>
      <c r="O24" s="35"/>
      <c r="P24" s="35"/>
      <c r="Q24" s="35"/>
      <c r="R24" s="35"/>
      <c r="S24" s="35"/>
      <c r="T24" s="38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0.35976282869148768</v>
      </c>
      <c r="CA24" s="11">
        <f t="shared" ca="1" si="26"/>
        <v>50</v>
      </c>
      <c r="CB24" s="4"/>
      <c r="CC24" s="4">
        <v>24</v>
      </c>
      <c r="CD24" s="4">
        <v>3</v>
      </c>
      <c r="CE24" s="4">
        <v>6</v>
      </c>
      <c r="CG24" s="10">
        <f t="shared" ca="1" si="27"/>
        <v>0.48631718431749338</v>
      </c>
      <c r="CH24" s="11">
        <f t="shared" ca="1" si="28"/>
        <v>51</v>
      </c>
      <c r="CI24" s="4"/>
      <c r="CJ24" s="4">
        <v>24</v>
      </c>
      <c r="CK24" s="4">
        <v>2</v>
      </c>
      <c r="CL24" s="4">
        <v>3</v>
      </c>
      <c r="CN24" s="10">
        <f t="shared" ca="1" si="29"/>
        <v>0.69272962796980808</v>
      </c>
      <c r="CO24" s="11">
        <f t="shared" ca="1" si="30"/>
        <v>31</v>
      </c>
      <c r="CP24" s="4"/>
      <c r="CQ24" s="4">
        <v>24</v>
      </c>
      <c r="CR24" s="4">
        <v>3</v>
      </c>
      <c r="CS24" s="4">
        <v>6</v>
      </c>
    </row>
    <row r="25" spans="1:97" ht="19.5" customHeight="1" thickBot="1" x14ac:dyDescent="0.3">
      <c r="A25" s="39"/>
      <c r="B25" s="17"/>
      <c r="C25" s="16" t="s">
        <v>225</v>
      </c>
      <c r="D25" s="40"/>
      <c r="E25" s="18"/>
      <c r="F25" s="17"/>
      <c r="G25" s="17"/>
      <c r="H25" s="17"/>
      <c r="I25" s="17"/>
      <c r="J25" s="19"/>
      <c r="K25" s="39"/>
      <c r="L25" s="17"/>
      <c r="M25" s="16" t="s">
        <v>226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0.69770706849926745</v>
      </c>
      <c r="CA25" s="11">
        <f t="shared" ca="1" si="26"/>
        <v>23</v>
      </c>
      <c r="CB25" s="4"/>
      <c r="CC25" s="4">
        <v>25</v>
      </c>
      <c r="CD25" s="4">
        <v>3</v>
      </c>
      <c r="CE25" s="4">
        <v>7</v>
      </c>
      <c r="CG25" s="10">
        <f t="shared" ca="1" si="27"/>
        <v>0.93121028197046896</v>
      </c>
      <c r="CH25" s="11">
        <f t="shared" ca="1" si="28"/>
        <v>10</v>
      </c>
      <c r="CI25" s="4"/>
      <c r="CJ25" s="4">
        <v>25</v>
      </c>
      <c r="CK25" s="4">
        <v>2</v>
      </c>
      <c r="CL25" s="4">
        <v>4</v>
      </c>
      <c r="CN25" s="10">
        <f t="shared" ca="1" si="29"/>
        <v>0.23623967535494783</v>
      </c>
      <c r="CO25" s="11">
        <f t="shared" ca="1" si="30"/>
        <v>64</v>
      </c>
      <c r="CP25" s="4"/>
      <c r="CQ25" s="4">
        <v>25</v>
      </c>
      <c r="CR25" s="4">
        <v>3</v>
      </c>
      <c r="CS25" s="4">
        <v>7</v>
      </c>
    </row>
    <row r="26" spans="1:97" ht="45.95" customHeight="1" thickBot="1" x14ac:dyDescent="0.3">
      <c r="A26" s="24"/>
      <c r="B26" s="25"/>
      <c r="C26" s="67" t="str">
        <f ca="1">$Y7/100&amp;$Z7&amp;$AA7/100&amp;$AB7</f>
        <v>5.43＋71.94＝</v>
      </c>
      <c r="D26" s="68"/>
      <c r="E26" s="68"/>
      <c r="F26" s="68"/>
      <c r="G26" s="78">
        <f ca="1">$AC7/100</f>
        <v>77.37</v>
      </c>
      <c r="H26" s="79"/>
      <c r="I26" s="21"/>
      <c r="J26" s="22"/>
      <c r="K26" s="20"/>
      <c r="L26" s="13"/>
      <c r="M26" s="67" t="str">
        <f ca="1">$Y8/100&amp;$Z8&amp;$AA8/100&amp;$AB8</f>
        <v>39.62＋7.16＝</v>
      </c>
      <c r="N26" s="68"/>
      <c r="O26" s="68"/>
      <c r="P26" s="68"/>
      <c r="Q26" s="78">
        <f ca="1">$AC8/100</f>
        <v>46.78</v>
      </c>
      <c r="R26" s="79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0.34480395794651664</v>
      </c>
      <c r="CA26" s="11">
        <f t="shared" ca="1" si="26"/>
        <v>54</v>
      </c>
      <c r="CB26" s="4"/>
      <c r="CC26" s="4">
        <v>26</v>
      </c>
      <c r="CD26" s="4">
        <v>3</v>
      </c>
      <c r="CE26" s="4">
        <v>8</v>
      </c>
      <c r="CG26" s="10">
        <f t="shared" ca="1" si="27"/>
        <v>4.3540632728772954E-2</v>
      </c>
      <c r="CH26" s="11">
        <f t="shared" ca="1" si="28"/>
        <v>93</v>
      </c>
      <c r="CI26" s="4"/>
      <c r="CJ26" s="4">
        <v>26</v>
      </c>
      <c r="CK26" s="4">
        <v>2</v>
      </c>
      <c r="CL26" s="4">
        <v>5</v>
      </c>
      <c r="CN26" s="10">
        <f t="shared" ca="1" si="29"/>
        <v>0.44598066334824105</v>
      </c>
      <c r="CO26" s="11">
        <f t="shared" ca="1" si="30"/>
        <v>45</v>
      </c>
      <c r="CP26" s="4"/>
      <c r="CQ26" s="4">
        <v>26</v>
      </c>
      <c r="CR26" s="4">
        <v>3</v>
      </c>
      <c r="CS26" s="4">
        <v>8</v>
      </c>
    </row>
    <row r="27" spans="1:97" ht="9.9499999999999993" customHeight="1" x14ac:dyDescent="0.25">
      <c r="A27" s="20"/>
      <c r="B27" s="13"/>
      <c r="C27" s="41"/>
      <c r="D27" s="42"/>
      <c r="E27" s="43"/>
      <c r="F27" s="13"/>
      <c r="G27" s="13"/>
      <c r="H27" s="13"/>
      <c r="I27" s="13"/>
      <c r="J27" s="28"/>
      <c r="K27" s="20"/>
      <c r="L27" s="13"/>
      <c r="M27" s="41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0.24893171433756378</v>
      </c>
      <c r="CA27" s="11">
        <f t="shared" ca="1" si="26"/>
        <v>62</v>
      </c>
      <c r="CB27" s="4"/>
      <c r="CC27" s="4">
        <v>27</v>
      </c>
      <c r="CD27" s="4">
        <v>3</v>
      </c>
      <c r="CE27" s="4">
        <v>9</v>
      </c>
      <c r="CG27" s="10">
        <f t="shared" ca="1" si="27"/>
        <v>0.24826404111357403</v>
      </c>
      <c r="CH27" s="11">
        <f t="shared" ca="1" si="28"/>
        <v>77</v>
      </c>
      <c r="CI27" s="4"/>
      <c r="CJ27" s="4">
        <v>27</v>
      </c>
      <c r="CK27" s="4">
        <v>2</v>
      </c>
      <c r="CL27" s="4">
        <v>6</v>
      </c>
      <c r="CN27" s="10">
        <f t="shared" ca="1" si="29"/>
        <v>0.44420344773270182</v>
      </c>
      <c r="CO27" s="11">
        <f t="shared" ca="1" si="30"/>
        <v>46</v>
      </c>
      <c r="CP27" s="4"/>
      <c r="CQ27" s="4">
        <v>27</v>
      </c>
      <c r="CR27" s="4">
        <v>3</v>
      </c>
      <c r="CS27" s="4">
        <v>9</v>
      </c>
    </row>
    <row r="28" spans="1:97" ht="54.95" customHeight="1" x14ac:dyDescent="0.25">
      <c r="A28" s="20"/>
      <c r="B28" s="13"/>
      <c r="C28" s="29"/>
      <c r="D28" s="29">
        <f ca="1">$AY7</f>
        <v>0</v>
      </c>
      <c r="E28" s="29">
        <f ca="1">$BD7</f>
        <v>5</v>
      </c>
      <c r="F28" s="29" t="str">
        <f ca="1">IF(AND(G28=0,H28=0),"",".")</f>
        <v>.</v>
      </c>
      <c r="G28" s="29">
        <f ca="1">$BI7</f>
        <v>4</v>
      </c>
      <c r="H28" s="29">
        <f ca="1">$BN7</f>
        <v>3</v>
      </c>
      <c r="I28" s="30"/>
      <c r="J28" s="28"/>
      <c r="K28" s="20"/>
      <c r="L28" s="13"/>
      <c r="M28" s="29"/>
      <c r="N28" s="29">
        <f ca="1">$AY8</f>
        <v>3</v>
      </c>
      <c r="O28" s="29">
        <f ca="1">$BD8</f>
        <v>9</v>
      </c>
      <c r="P28" s="29" t="str">
        <f ca="1">IF(AND(Q28=0,R28=0),"",".")</f>
        <v>.</v>
      </c>
      <c r="Q28" s="29">
        <f ca="1">$BI8</f>
        <v>6</v>
      </c>
      <c r="R28" s="29">
        <f ca="1">$BN8</f>
        <v>2</v>
      </c>
      <c r="S28" s="30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0.62015958278935857</v>
      </c>
      <c r="CA28" s="11">
        <f t="shared" ca="1" si="26"/>
        <v>29</v>
      </c>
      <c r="CB28" s="4"/>
      <c r="CC28" s="4">
        <v>28</v>
      </c>
      <c r="CD28" s="4">
        <v>4</v>
      </c>
      <c r="CE28" s="4">
        <v>1</v>
      </c>
      <c r="CG28" s="10">
        <f t="shared" ca="1" si="27"/>
        <v>0.44925919824259886</v>
      </c>
      <c r="CH28" s="11">
        <f t="shared" ca="1" si="28"/>
        <v>55</v>
      </c>
      <c r="CI28" s="4"/>
      <c r="CJ28" s="4">
        <v>28</v>
      </c>
      <c r="CK28" s="4">
        <v>2</v>
      </c>
      <c r="CL28" s="4">
        <v>7</v>
      </c>
      <c r="CN28" s="10">
        <f t="shared" ca="1" si="29"/>
        <v>0.17940342599616177</v>
      </c>
      <c r="CO28" s="11">
        <f t="shared" ca="1" si="30"/>
        <v>68</v>
      </c>
      <c r="CP28" s="4"/>
      <c r="CQ28" s="4">
        <v>28</v>
      </c>
      <c r="CR28" s="4">
        <v>4</v>
      </c>
      <c r="CS28" s="4">
        <v>1</v>
      </c>
    </row>
    <row r="29" spans="1:97" ht="54.95" customHeight="1" x14ac:dyDescent="0.25">
      <c r="A29" s="20"/>
      <c r="B29" s="13"/>
      <c r="C29" s="29" t="str">
        <f ca="1">IF(AND($AZ7=0,$AY7=0),"","＋")</f>
        <v>＋</v>
      </c>
      <c r="D29" s="29">
        <f ca="1">IF(AND($AZ7=0,$AY7=0),"＋",$AZ7)</f>
        <v>7</v>
      </c>
      <c r="E29" s="29">
        <f ca="1">$BE7</f>
        <v>1</v>
      </c>
      <c r="F29" s="29" t="str">
        <f ca="1">IF(AND(G29=0,H29=0),"",".")</f>
        <v>.</v>
      </c>
      <c r="G29" s="29">
        <f ca="1">$BJ7</f>
        <v>9</v>
      </c>
      <c r="H29" s="29">
        <f ca="1">$BO7</f>
        <v>4</v>
      </c>
      <c r="I29" s="30"/>
      <c r="J29" s="28"/>
      <c r="K29" s="20"/>
      <c r="L29" s="13"/>
      <c r="M29" s="29" t="str">
        <f ca="1">IF(AND($AZ8=0,$AY8=0),"","＋")</f>
        <v>＋</v>
      </c>
      <c r="N29" s="29">
        <f ca="1">IF(AND($AZ8=0,$AY8=0),"＋",$AZ8)</f>
        <v>0</v>
      </c>
      <c r="O29" s="29">
        <f ca="1">$BE8</f>
        <v>7</v>
      </c>
      <c r="P29" s="29" t="str">
        <f ca="1">IF(AND(Q29=0,R29=0),"",".")</f>
        <v>.</v>
      </c>
      <c r="Q29" s="29">
        <f ca="1">$BJ8</f>
        <v>1</v>
      </c>
      <c r="R29" s="29">
        <f ca="1">$BO8</f>
        <v>6</v>
      </c>
      <c r="S29" s="30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0.32076011355694323</v>
      </c>
      <c r="CA29" s="11">
        <f t="shared" ca="1" si="26"/>
        <v>57</v>
      </c>
      <c r="CB29" s="4"/>
      <c r="CC29" s="4">
        <v>29</v>
      </c>
      <c r="CD29" s="4">
        <v>4</v>
      </c>
      <c r="CE29" s="4">
        <v>2</v>
      </c>
      <c r="CG29" s="10">
        <f t="shared" ca="1" si="27"/>
        <v>0.84051910098445726</v>
      </c>
      <c r="CH29" s="11">
        <f t="shared" ca="1" si="28"/>
        <v>20</v>
      </c>
      <c r="CI29" s="4"/>
      <c r="CJ29" s="4">
        <v>29</v>
      </c>
      <c r="CK29" s="4">
        <v>2</v>
      </c>
      <c r="CL29" s="4">
        <v>8</v>
      </c>
      <c r="CN29" s="10">
        <f t="shared" ca="1" si="29"/>
        <v>0.20119973782914247</v>
      </c>
      <c r="CO29" s="11">
        <f t="shared" ca="1" si="30"/>
        <v>65</v>
      </c>
      <c r="CP29" s="4"/>
      <c r="CQ29" s="4">
        <v>29</v>
      </c>
      <c r="CR29" s="4">
        <v>4</v>
      </c>
      <c r="CS29" s="4">
        <v>2</v>
      </c>
    </row>
    <row r="30" spans="1:97" ht="54.95" customHeight="1" x14ac:dyDescent="0.25">
      <c r="A30" s="20"/>
      <c r="B30" s="13"/>
      <c r="C30" s="29"/>
      <c r="D30" s="29">
        <f ca="1">$AQ7</f>
        <v>7</v>
      </c>
      <c r="E30" s="29">
        <f ca="1">$AR7</f>
        <v>7</v>
      </c>
      <c r="F30" s="29" t="str">
        <f>$AS7</f>
        <v>.</v>
      </c>
      <c r="G30" s="29">
        <f ca="1">$AT7</f>
        <v>3</v>
      </c>
      <c r="H30" s="29">
        <f ca="1">$AU7</f>
        <v>7</v>
      </c>
      <c r="I30" s="30"/>
      <c r="J30" s="32"/>
      <c r="K30" s="33"/>
      <c r="L30" s="31"/>
      <c r="M30" s="29"/>
      <c r="N30" s="29">
        <f ca="1">$AQ8</f>
        <v>4</v>
      </c>
      <c r="O30" s="29">
        <f ca="1">$AR8</f>
        <v>6</v>
      </c>
      <c r="P30" s="29" t="str">
        <f>$AS8</f>
        <v>.</v>
      </c>
      <c r="Q30" s="29">
        <f ca="1">$AT8</f>
        <v>7</v>
      </c>
      <c r="R30" s="29">
        <f ca="1">$AU8</f>
        <v>8</v>
      </c>
      <c r="S30" s="30"/>
      <c r="T30" s="32"/>
      <c r="BS30" s="10"/>
      <c r="BT30" s="11"/>
      <c r="BU30" s="11"/>
      <c r="BV30" s="4"/>
      <c r="BW30" s="4"/>
      <c r="BX30" s="4"/>
      <c r="BY30" s="4"/>
      <c r="BZ30" s="10">
        <f t="shared" ca="1" si="25"/>
        <v>0.20662604852967437</v>
      </c>
      <c r="CA30" s="11">
        <f t="shared" ca="1" si="26"/>
        <v>67</v>
      </c>
      <c r="CB30" s="4"/>
      <c r="CC30" s="4">
        <v>30</v>
      </c>
      <c r="CD30" s="4">
        <v>4</v>
      </c>
      <c r="CE30" s="4">
        <v>3</v>
      </c>
      <c r="CG30" s="10">
        <f t="shared" ca="1" si="27"/>
        <v>0.87206061275544589</v>
      </c>
      <c r="CH30" s="11">
        <f t="shared" ca="1" si="28"/>
        <v>16</v>
      </c>
      <c r="CI30" s="4"/>
      <c r="CJ30" s="4">
        <v>30</v>
      </c>
      <c r="CK30" s="4">
        <v>2</v>
      </c>
      <c r="CL30" s="4">
        <v>9</v>
      </c>
      <c r="CN30" s="10">
        <f t="shared" ca="1" si="29"/>
        <v>0.86977148615045485</v>
      </c>
      <c r="CO30" s="11">
        <f t="shared" ca="1" si="30"/>
        <v>18</v>
      </c>
      <c r="CP30" s="4"/>
      <c r="CQ30" s="4">
        <v>30</v>
      </c>
      <c r="CR30" s="4">
        <v>4</v>
      </c>
      <c r="CS30" s="4">
        <v>3</v>
      </c>
    </row>
    <row r="31" spans="1:97" ht="9.9499999999999993" customHeight="1" x14ac:dyDescent="0.25">
      <c r="A31" s="34"/>
      <c r="B31" s="35"/>
      <c r="C31" s="35"/>
      <c r="D31" s="35"/>
      <c r="E31" s="37"/>
      <c r="F31" s="35"/>
      <c r="G31" s="35"/>
      <c r="H31" s="35"/>
      <c r="I31" s="35"/>
      <c r="J31" s="38"/>
      <c r="K31" s="34"/>
      <c r="L31" s="35"/>
      <c r="M31" s="35"/>
      <c r="N31" s="35"/>
      <c r="O31" s="35"/>
      <c r="P31" s="35"/>
      <c r="Q31" s="35"/>
      <c r="R31" s="35"/>
      <c r="S31" s="35"/>
      <c r="T31" s="38"/>
      <c r="BS31" s="10"/>
      <c r="BT31" s="11"/>
      <c r="BU31" s="11"/>
      <c r="BV31" s="4"/>
      <c r="BW31" s="4"/>
      <c r="BX31" s="4"/>
      <c r="BY31" s="4"/>
      <c r="BZ31" s="10">
        <f t="shared" ca="1" si="25"/>
        <v>0.76801021090923671</v>
      </c>
      <c r="CA31" s="11">
        <f t="shared" ca="1" si="26"/>
        <v>18</v>
      </c>
      <c r="CB31" s="4"/>
      <c r="CC31" s="4">
        <v>31</v>
      </c>
      <c r="CD31" s="4">
        <v>4</v>
      </c>
      <c r="CE31" s="4">
        <v>4</v>
      </c>
      <c r="CG31" s="10">
        <f t="shared" ca="1" si="27"/>
        <v>0.95021439643795047</v>
      </c>
      <c r="CH31" s="11">
        <f t="shared" ca="1" si="28"/>
        <v>7</v>
      </c>
      <c r="CI31" s="4"/>
      <c r="CJ31" s="4">
        <v>31</v>
      </c>
      <c r="CK31" s="4">
        <v>3</v>
      </c>
      <c r="CL31" s="4">
        <v>0</v>
      </c>
      <c r="CN31" s="10">
        <f t="shared" ca="1" si="29"/>
        <v>0.18859189153422484</v>
      </c>
      <c r="CO31" s="11">
        <f t="shared" ca="1" si="30"/>
        <v>66</v>
      </c>
      <c r="CP31" s="4"/>
      <c r="CQ31" s="4">
        <v>31</v>
      </c>
      <c r="CR31" s="4">
        <v>4</v>
      </c>
      <c r="CS31" s="4">
        <v>4</v>
      </c>
    </row>
    <row r="32" spans="1:97" ht="50.1" customHeight="1" thickBot="1" x14ac:dyDescent="0.3">
      <c r="A32" s="81" t="str">
        <f>A1</f>
        <v>小数 たし算 小数第二位 (11.11)(1.11) ミックス ８問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0">
        <f>S1</f>
        <v>1</v>
      </c>
      <c r="T32" s="80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1.6258696133736317E-3</v>
      </c>
      <c r="CA32" s="11">
        <f t="shared" ca="1" si="26"/>
        <v>81</v>
      </c>
      <c r="CB32" s="4"/>
      <c r="CC32" s="4">
        <v>32</v>
      </c>
      <c r="CD32" s="4">
        <v>4</v>
      </c>
      <c r="CE32" s="4">
        <v>5</v>
      </c>
      <c r="CG32" s="10">
        <f t="shared" ca="1" si="27"/>
        <v>2.453641640583526E-2</v>
      </c>
      <c r="CH32" s="11">
        <f t="shared" ca="1" si="28"/>
        <v>96</v>
      </c>
      <c r="CI32" s="4"/>
      <c r="CJ32" s="4">
        <v>32</v>
      </c>
      <c r="CK32" s="4">
        <v>3</v>
      </c>
      <c r="CL32" s="4">
        <v>1</v>
      </c>
      <c r="CM32" s="4"/>
      <c r="CN32" s="10">
        <f t="shared" ca="1" si="29"/>
        <v>0.28638804868854495</v>
      </c>
      <c r="CO32" s="11">
        <f t="shared" ca="1" si="30"/>
        <v>62</v>
      </c>
      <c r="CP32" s="4"/>
      <c r="CQ32" s="4">
        <v>32</v>
      </c>
      <c r="CR32" s="4">
        <v>4</v>
      </c>
      <c r="CS32" s="4">
        <v>5</v>
      </c>
    </row>
    <row r="33" spans="1:97" ht="54.95" customHeight="1" thickBot="1" x14ac:dyDescent="0.3">
      <c r="A33" s="71" t="str">
        <f t="shared" ref="A33:F33" si="31">A2</f>
        <v>　　月  　 　日</v>
      </c>
      <c r="B33" s="72"/>
      <c r="C33" s="72"/>
      <c r="D33" s="72"/>
      <c r="E33" s="73"/>
      <c r="F33" s="74" t="str">
        <f t="shared" si="31"/>
        <v>名前</v>
      </c>
      <c r="G33" s="74"/>
      <c r="H33" s="74"/>
      <c r="I33" s="75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7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0.98020882167983703</v>
      </c>
      <c r="CA33" s="11">
        <f t="shared" ca="1" si="26"/>
        <v>2</v>
      </c>
      <c r="CB33" s="4"/>
      <c r="CC33" s="4">
        <v>33</v>
      </c>
      <c r="CD33" s="4">
        <v>4</v>
      </c>
      <c r="CE33" s="4">
        <v>6</v>
      </c>
      <c r="CG33" s="10">
        <f t="shared" ca="1" si="27"/>
        <v>0.7257626950402708</v>
      </c>
      <c r="CH33" s="11">
        <f t="shared" ca="1" si="28"/>
        <v>29</v>
      </c>
      <c r="CI33" s="4"/>
      <c r="CJ33" s="4">
        <v>33</v>
      </c>
      <c r="CK33" s="4">
        <v>3</v>
      </c>
      <c r="CL33" s="4">
        <v>2</v>
      </c>
      <c r="CN33" s="10">
        <f t="shared" ca="1" si="29"/>
        <v>0.28947792999346267</v>
      </c>
      <c r="CO33" s="11">
        <f t="shared" ca="1" si="30"/>
        <v>61</v>
      </c>
      <c r="CP33" s="4"/>
      <c r="CQ33" s="4">
        <v>33</v>
      </c>
      <c r="CR33" s="4">
        <v>4</v>
      </c>
      <c r="CS33" s="4">
        <v>6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0.58184130463144268</v>
      </c>
      <c r="CA34" s="11">
        <f t="shared" ca="1" si="26"/>
        <v>32</v>
      </c>
      <c r="CB34" s="4"/>
      <c r="CC34" s="4">
        <v>34</v>
      </c>
      <c r="CD34" s="4">
        <v>4</v>
      </c>
      <c r="CE34" s="4">
        <v>7</v>
      </c>
      <c r="CG34" s="10">
        <f t="shared" ca="1" si="27"/>
        <v>1.2545598876793296E-2</v>
      </c>
      <c r="CH34" s="11">
        <f t="shared" ca="1" si="28"/>
        <v>100</v>
      </c>
      <c r="CI34" s="4"/>
      <c r="CJ34" s="4">
        <v>34</v>
      </c>
      <c r="CK34" s="4">
        <v>3</v>
      </c>
      <c r="CL34" s="4">
        <v>3</v>
      </c>
      <c r="CN34" s="10">
        <f t="shared" ca="1" si="29"/>
        <v>0.94839704686511606</v>
      </c>
      <c r="CO34" s="11">
        <f t="shared" ca="1" si="30"/>
        <v>7</v>
      </c>
      <c r="CP34" s="4"/>
      <c r="CQ34" s="4">
        <v>34</v>
      </c>
      <c r="CR34" s="4">
        <v>4</v>
      </c>
      <c r="CS34" s="4">
        <v>7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41</v>
      </c>
      <c r="AB35" s="3" t="s">
        <v>40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0.92650383293877681</v>
      </c>
      <c r="CA35" s="11">
        <f t="shared" ca="1" si="26"/>
        <v>4</v>
      </c>
      <c r="CB35" s="4"/>
      <c r="CC35" s="4">
        <v>35</v>
      </c>
      <c r="CD35" s="4">
        <v>4</v>
      </c>
      <c r="CE35" s="4">
        <v>8</v>
      </c>
      <c r="CG35" s="10">
        <f t="shared" ca="1" si="27"/>
        <v>0.66507878720515679</v>
      </c>
      <c r="CH35" s="11">
        <f t="shared" ca="1" si="28"/>
        <v>33</v>
      </c>
      <c r="CI35" s="4"/>
      <c r="CJ35" s="4">
        <v>35</v>
      </c>
      <c r="CK35" s="4">
        <v>3</v>
      </c>
      <c r="CL35" s="4">
        <v>4</v>
      </c>
      <c r="CN35" s="10">
        <f t="shared" ca="1" si="29"/>
        <v>0.70162460833601892</v>
      </c>
      <c r="CO35" s="11">
        <f t="shared" ca="1" si="30"/>
        <v>30</v>
      </c>
      <c r="CP35" s="4"/>
      <c r="CQ35" s="4">
        <v>35</v>
      </c>
      <c r="CR35" s="4">
        <v>4</v>
      </c>
      <c r="CS35" s="4">
        <v>8</v>
      </c>
    </row>
    <row r="36" spans="1:97" ht="45.95" customHeight="1" thickBot="1" x14ac:dyDescent="0.3">
      <c r="A36" s="45"/>
      <c r="B36" s="46"/>
      <c r="C36" s="67" t="str">
        <f t="shared" ref="C36" ca="1" si="32">C5</f>
        <v>4.05＋47.72＝</v>
      </c>
      <c r="D36" s="68"/>
      <c r="E36" s="68"/>
      <c r="F36" s="68"/>
      <c r="G36" s="69">
        <f ca="1">G5</f>
        <v>51.77</v>
      </c>
      <c r="H36" s="70"/>
      <c r="I36" s="47"/>
      <c r="J36" s="48"/>
      <c r="K36" s="25"/>
      <c r="L36" s="25"/>
      <c r="M36" s="67" t="str">
        <f t="shared" ref="M36" ca="1" si="33">M5</f>
        <v>2.53＋27.53＝</v>
      </c>
      <c r="N36" s="68"/>
      <c r="O36" s="68"/>
      <c r="P36" s="68"/>
      <c r="Q36" s="69">
        <f ca="1">Q5</f>
        <v>30.06</v>
      </c>
      <c r="R36" s="70"/>
      <c r="S36" s="47"/>
      <c r="T36" s="28"/>
      <c r="Y36" s="4" t="s">
        <v>84</v>
      </c>
      <c r="Z36" s="4" t="str">
        <f ca="1">IF(AND($AA36=0,$AB36=0),"OKA",IF(AB36=0,"OKB","NO"))</f>
        <v>NO</v>
      </c>
      <c r="AA36" s="49">
        <f t="shared" ref="AA36:AB47" ca="1" si="34">AT1</f>
        <v>7</v>
      </c>
      <c r="AB36" s="49">
        <f t="shared" ca="1" si="34"/>
        <v>7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0.67327376352296331</v>
      </c>
      <c r="CA36" s="11">
        <f t="shared" ca="1" si="26"/>
        <v>26</v>
      </c>
      <c r="CB36" s="4"/>
      <c r="CC36" s="4">
        <v>36</v>
      </c>
      <c r="CD36" s="4">
        <v>4</v>
      </c>
      <c r="CE36" s="4">
        <v>9</v>
      </c>
      <c r="CG36" s="10">
        <f t="shared" ca="1" si="27"/>
        <v>0.58486384046356266</v>
      </c>
      <c r="CH36" s="11">
        <f t="shared" ca="1" si="28"/>
        <v>45</v>
      </c>
      <c r="CI36" s="4"/>
      <c r="CJ36" s="4">
        <v>36</v>
      </c>
      <c r="CK36" s="4">
        <v>3</v>
      </c>
      <c r="CL36" s="4">
        <v>5</v>
      </c>
      <c r="CN36" s="10">
        <f t="shared" ca="1" si="29"/>
        <v>0.42842987133048871</v>
      </c>
      <c r="CO36" s="11">
        <f t="shared" ca="1" si="30"/>
        <v>48</v>
      </c>
      <c r="CP36" s="4"/>
      <c r="CQ36" s="4">
        <v>36</v>
      </c>
      <c r="CR36" s="4">
        <v>4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41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5">IF(AND($AA37=0,$AB37=0),"OKA",IF(AB37=0,"OKB","NO"))</f>
        <v>NO</v>
      </c>
      <c r="AA37" s="49">
        <f t="shared" ca="1" si="34"/>
        <v>0</v>
      </c>
      <c r="AB37" s="49">
        <f t="shared" ca="1" si="34"/>
        <v>6</v>
      </c>
      <c r="AC37" s="4"/>
      <c r="BS37" s="10"/>
      <c r="BT37" s="11"/>
      <c r="BU37" s="11"/>
      <c r="BV37" s="4"/>
      <c r="BW37" s="4"/>
      <c r="BX37" s="4"/>
      <c r="BY37" s="4"/>
      <c r="BZ37" s="10">
        <f t="shared" ca="1" si="25"/>
        <v>0.35442973648063791</v>
      </c>
      <c r="CA37" s="11">
        <f t="shared" ca="1" si="26"/>
        <v>52</v>
      </c>
      <c r="CB37" s="4"/>
      <c r="CC37" s="4">
        <v>37</v>
      </c>
      <c r="CD37" s="4">
        <v>5</v>
      </c>
      <c r="CE37" s="4">
        <v>1</v>
      </c>
      <c r="CG37" s="10">
        <f t="shared" ca="1" si="27"/>
        <v>4.130844085314811E-2</v>
      </c>
      <c r="CH37" s="11">
        <f t="shared" ca="1" si="28"/>
        <v>94</v>
      </c>
      <c r="CI37" s="4"/>
      <c r="CJ37" s="4">
        <v>37</v>
      </c>
      <c r="CK37" s="4">
        <v>3</v>
      </c>
      <c r="CL37" s="4">
        <v>6</v>
      </c>
      <c r="CN37" s="10">
        <f t="shared" ca="1" si="29"/>
        <v>0.10244281279396605</v>
      </c>
      <c r="CO37" s="11">
        <f t="shared" ca="1" si="30"/>
        <v>75</v>
      </c>
      <c r="CP37" s="4"/>
      <c r="CQ37" s="4">
        <v>37</v>
      </c>
      <c r="CR37" s="4">
        <v>5</v>
      </c>
      <c r="CS37" s="4">
        <v>1</v>
      </c>
    </row>
    <row r="38" spans="1:97" ht="54.95" customHeight="1" x14ac:dyDescent="0.25">
      <c r="A38" s="20"/>
      <c r="B38" s="13"/>
      <c r="C38" s="50"/>
      <c r="D38" s="51">
        <f t="shared" ref="C38:H40" ca="1" si="36">D7</f>
        <v>0</v>
      </c>
      <c r="E38" s="52">
        <f t="shared" ca="1" si="36"/>
        <v>4</v>
      </c>
      <c r="F38" s="52" t="str">
        <f t="shared" ca="1" si="36"/>
        <v>.</v>
      </c>
      <c r="G38" s="53">
        <f t="shared" ca="1" si="36"/>
        <v>0</v>
      </c>
      <c r="H38" s="53">
        <f t="shared" ca="1" si="36"/>
        <v>5</v>
      </c>
      <c r="I38" s="30"/>
      <c r="J38" s="28"/>
      <c r="K38" s="13"/>
      <c r="L38" s="13"/>
      <c r="M38" s="50"/>
      <c r="N38" s="51">
        <f t="shared" ref="N38:R38" ca="1" si="37">N7</f>
        <v>0</v>
      </c>
      <c r="O38" s="52">
        <f t="shared" ca="1" si="37"/>
        <v>2</v>
      </c>
      <c r="P38" s="52" t="str">
        <f t="shared" ca="1" si="37"/>
        <v>.</v>
      </c>
      <c r="Q38" s="53">
        <f t="shared" ca="1" si="37"/>
        <v>5</v>
      </c>
      <c r="R38" s="53">
        <f t="shared" ca="1" si="37"/>
        <v>3</v>
      </c>
      <c r="S38" s="30"/>
      <c r="T38" s="28"/>
      <c r="Y38" s="4" t="s">
        <v>227</v>
      </c>
      <c r="Z38" s="4" t="str">
        <f t="shared" ca="1" si="35"/>
        <v>NO</v>
      </c>
      <c r="AA38" s="49">
        <f t="shared" ca="1" si="34"/>
        <v>4</v>
      </c>
      <c r="AB38" s="49">
        <f t="shared" ca="1" si="34"/>
        <v>5</v>
      </c>
      <c r="AC38" s="4"/>
      <c r="BS38" s="10"/>
      <c r="BT38" s="11"/>
      <c r="BU38" s="11"/>
      <c r="BV38" s="4"/>
      <c r="BW38" s="4"/>
      <c r="BX38" s="4"/>
      <c r="BY38" s="4"/>
      <c r="BZ38" s="10">
        <f t="shared" ca="1" si="25"/>
        <v>0.34343580392516326</v>
      </c>
      <c r="CA38" s="11">
        <f t="shared" ca="1" si="26"/>
        <v>55</v>
      </c>
      <c r="CB38" s="4"/>
      <c r="CC38" s="4">
        <v>38</v>
      </c>
      <c r="CD38" s="4">
        <v>5</v>
      </c>
      <c r="CE38" s="4">
        <v>2</v>
      </c>
      <c r="CG38" s="10">
        <f t="shared" ca="1" si="27"/>
        <v>0.52207534664236999</v>
      </c>
      <c r="CH38" s="11">
        <f t="shared" ca="1" si="28"/>
        <v>49</v>
      </c>
      <c r="CI38" s="4"/>
      <c r="CJ38" s="4">
        <v>38</v>
      </c>
      <c r="CK38" s="4">
        <v>3</v>
      </c>
      <c r="CL38" s="4">
        <v>7</v>
      </c>
      <c r="CN38" s="10">
        <f t="shared" ca="1" si="29"/>
        <v>0.99600246224033528</v>
      </c>
      <c r="CO38" s="11">
        <f t="shared" ca="1" si="30"/>
        <v>1</v>
      </c>
      <c r="CP38" s="4"/>
      <c r="CQ38" s="4">
        <v>38</v>
      </c>
      <c r="CR38" s="4">
        <v>5</v>
      </c>
      <c r="CS38" s="4">
        <v>2</v>
      </c>
    </row>
    <row r="39" spans="1:97" ht="54.95" customHeight="1" thickBot="1" x14ac:dyDescent="0.3">
      <c r="A39" s="20"/>
      <c r="B39" s="13"/>
      <c r="C39" s="54" t="str">
        <f t="shared" ca="1" si="36"/>
        <v>＋</v>
      </c>
      <c r="D39" s="55">
        <f t="shared" ca="1" si="36"/>
        <v>4</v>
      </c>
      <c r="E39" s="56">
        <f t="shared" ca="1" si="36"/>
        <v>7</v>
      </c>
      <c r="F39" s="56" t="str">
        <f t="shared" ca="1" si="36"/>
        <v>.</v>
      </c>
      <c r="G39" s="57">
        <f t="shared" ca="1" si="36"/>
        <v>7</v>
      </c>
      <c r="H39" s="57">
        <f t="shared" ca="1" si="36"/>
        <v>2</v>
      </c>
      <c r="I39" s="30"/>
      <c r="J39" s="28"/>
      <c r="K39" s="13"/>
      <c r="L39" s="13"/>
      <c r="M39" s="54" t="str">
        <f t="shared" ref="M39:R40" ca="1" si="38">M8</f>
        <v>＋</v>
      </c>
      <c r="N39" s="55">
        <f t="shared" ca="1" si="38"/>
        <v>2</v>
      </c>
      <c r="O39" s="56">
        <f t="shared" ca="1" si="38"/>
        <v>7</v>
      </c>
      <c r="P39" s="56" t="str">
        <f t="shared" ca="1" si="38"/>
        <v>.</v>
      </c>
      <c r="Q39" s="57">
        <f t="shared" ca="1" si="38"/>
        <v>5</v>
      </c>
      <c r="R39" s="57">
        <f t="shared" ca="1" si="38"/>
        <v>3</v>
      </c>
      <c r="S39" s="30"/>
      <c r="T39" s="28"/>
      <c r="V39" s="58"/>
      <c r="Y39" s="4" t="s">
        <v>27</v>
      </c>
      <c r="Z39" s="4" t="str">
        <f t="shared" ca="1" si="35"/>
        <v>NO</v>
      </c>
      <c r="AA39" s="49">
        <f t="shared" ca="1" si="34"/>
        <v>4</v>
      </c>
      <c r="AB39" s="49">
        <f t="shared" ca="1" si="34"/>
        <v>9</v>
      </c>
      <c r="AC39" s="4"/>
      <c r="BS39" s="10"/>
      <c r="BT39" s="11"/>
      <c r="BU39" s="11"/>
      <c r="BV39" s="4"/>
      <c r="BW39" s="4"/>
      <c r="BX39" s="4"/>
      <c r="BY39" s="4"/>
      <c r="BZ39" s="10">
        <f t="shared" ca="1" si="25"/>
        <v>0.45052986102652859</v>
      </c>
      <c r="CA39" s="11">
        <f t="shared" ca="1" si="26"/>
        <v>42</v>
      </c>
      <c r="CB39" s="4"/>
      <c r="CC39" s="4">
        <v>39</v>
      </c>
      <c r="CD39" s="4">
        <v>5</v>
      </c>
      <c r="CE39" s="4">
        <v>3</v>
      </c>
      <c r="CG39" s="10">
        <f t="shared" ca="1" si="27"/>
        <v>0.18997900085008979</v>
      </c>
      <c r="CH39" s="11">
        <f t="shared" ca="1" si="28"/>
        <v>80</v>
      </c>
      <c r="CI39" s="4"/>
      <c r="CJ39" s="4">
        <v>39</v>
      </c>
      <c r="CK39" s="4">
        <v>3</v>
      </c>
      <c r="CL39" s="4">
        <v>8</v>
      </c>
      <c r="CN39" s="10">
        <f t="shared" ca="1" si="29"/>
        <v>0.14780291310193616</v>
      </c>
      <c r="CO39" s="11">
        <f t="shared" ca="1" si="30"/>
        <v>70</v>
      </c>
      <c r="CP39" s="4"/>
      <c r="CQ39" s="4">
        <v>39</v>
      </c>
      <c r="CR39" s="4">
        <v>5</v>
      </c>
      <c r="CS39" s="4">
        <v>3</v>
      </c>
    </row>
    <row r="40" spans="1:97" ht="54.95" customHeight="1" x14ac:dyDescent="0.25">
      <c r="A40" s="20"/>
      <c r="B40" s="13"/>
      <c r="C40" s="59"/>
      <c r="D40" s="60">
        <f ca="1">D9</f>
        <v>5</v>
      </c>
      <c r="E40" s="61">
        <f t="shared" ca="1" si="36"/>
        <v>1</v>
      </c>
      <c r="F40" s="61" t="str">
        <f t="shared" si="36"/>
        <v>.</v>
      </c>
      <c r="G40" s="62">
        <f t="shared" ca="1" si="36"/>
        <v>7</v>
      </c>
      <c r="H40" s="63">
        <f t="shared" ca="1" si="36"/>
        <v>7</v>
      </c>
      <c r="I40" s="64"/>
      <c r="J40" s="28"/>
      <c r="K40" s="13"/>
      <c r="L40" s="13"/>
      <c r="M40" s="59"/>
      <c r="N40" s="60">
        <f ca="1">N9</f>
        <v>3</v>
      </c>
      <c r="O40" s="61">
        <f t="shared" ca="1" si="38"/>
        <v>0</v>
      </c>
      <c r="P40" s="61" t="str">
        <f t="shared" si="38"/>
        <v>.</v>
      </c>
      <c r="Q40" s="62">
        <f t="shared" ca="1" si="38"/>
        <v>0</v>
      </c>
      <c r="R40" s="63">
        <f t="shared" ca="1" si="38"/>
        <v>6</v>
      </c>
      <c r="S40" s="64"/>
      <c r="T40" s="28"/>
      <c r="V40" s="58"/>
      <c r="Y40" s="4" t="s">
        <v>28</v>
      </c>
      <c r="Z40" s="4" t="str">
        <f t="shared" ca="1" si="35"/>
        <v>NO</v>
      </c>
      <c r="AA40" s="49">
        <f t="shared" ca="1" si="34"/>
        <v>9</v>
      </c>
      <c r="AB40" s="49">
        <f t="shared" ca="1" si="34"/>
        <v>6</v>
      </c>
      <c r="AC40" s="58"/>
      <c r="BS40" s="10"/>
      <c r="BT40" s="11"/>
      <c r="BU40" s="11"/>
      <c r="BV40" s="4"/>
      <c r="BW40" s="4"/>
      <c r="BX40" s="4"/>
      <c r="BY40" s="4"/>
      <c r="BZ40" s="10">
        <f t="shared" ca="1" si="25"/>
        <v>0.28661263565573947</v>
      </c>
      <c r="CA40" s="11">
        <f t="shared" ca="1" si="26"/>
        <v>59</v>
      </c>
      <c r="CB40" s="4"/>
      <c r="CC40" s="4">
        <v>40</v>
      </c>
      <c r="CD40" s="4">
        <v>5</v>
      </c>
      <c r="CE40" s="4">
        <v>4</v>
      </c>
      <c r="CG40" s="10">
        <f t="shared" ca="1" si="27"/>
        <v>0.43060336277687661</v>
      </c>
      <c r="CH40" s="11">
        <f t="shared" ca="1" si="28"/>
        <v>58</v>
      </c>
      <c r="CI40" s="4"/>
      <c r="CJ40" s="4">
        <v>40</v>
      </c>
      <c r="CK40" s="4">
        <v>3</v>
      </c>
      <c r="CL40" s="4">
        <v>9</v>
      </c>
      <c r="CN40" s="10">
        <f t="shared" ca="1" si="29"/>
        <v>0.6805826829901277</v>
      </c>
      <c r="CO40" s="11">
        <f t="shared" ca="1" si="30"/>
        <v>34</v>
      </c>
      <c r="CP40" s="4"/>
      <c r="CQ40" s="4">
        <v>40</v>
      </c>
      <c r="CR40" s="4">
        <v>5</v>
      </c>
      <c r="CS40" s="4">
        <v>4</v>
      </c>
    </row>
    <row r="41" spans="1:97" ht="9.9499999999999993" customHeight="1" x14ac:dyDescent="0.25">
      <c r="A41" s="34"/>
      <c r="B41" s="35"/>
      <c r="C41" s="35"/>
      <c r="D41" s="36"/>
      <c r="E41" s="37"/>
      <c r="F41" s="35"/>
      <c r="G41" s="35"/>
      <c r="H41" s="35"/>
      <c r="I41" s="35"/>
      <c r="J41" s="38"/>
      <c r="K41" s="35"/>
      <c r="L41" s="35"/>
      <c r="M41" s="35"/>
      <c r="N41" s="35"/>
      <c r="O41" s="35"/>
      <c r="P41" s="35"/>
      <c r="Q41" s="35"/>
      <c r="R41" s="35"/>
      <c r="S41" s="35"/>
      <c r="T41" s="38"/>
      <c r="Y41" s="4" t="s">
        <v>29</v>
      </c>
      <c r="Z41" s="4" t="str">
        <f t="shared" ca="1" si="35"/>
        <v>NO</v>
      </c>
      <c r="AA41" s="49">
        <f t="shared" ca="1" si="34"/>
        <v>8</v>
      </c>
      <c r="AB41" s="49">
        <f t="shared" ca="1" si="34"/>
        <v>1</v>
      </c>
      <c r="AC41" s="4"/>
      <c r="BS41" s="10"/>
      <c r="BT41" s="11"/>
      <c r="BU41" s="11"/>
      <c r="BV41" s="4"/>
      <c r="BW41" s="4"/>
      <c r="BX41" s="4"/>
      <c r="BY41" s="4"/>
      <c r="BZ41" s="10">
        <f t="shared" ca="1" si="25"/>
        <v>0.1576416542586101</v>
      </c>
      <c r="CA41" s="11">
        <f t="shared" ca="1" si="26"/>
        <v>71</v>
      </c>
      <c r="CB41" s="4"/>
      <c r="CC41" s="4">
        <v>41</v>
      </c>
      <c r="CD41" s="4">
        <v>5</v>
      </c>
      <c r="CE41" s="4">
        <v>5</v>
      </c>
      <c r="CG41" s="10">
        <f t="shared" ca="1" si="27"/>
        <v>0.98336999638048972</v>
      </c>
      <c r="CH41" s="11">
        <f t="shared" ca="1" si="28"/>
        <v>3</v>
      </c>
      <c r="CI41" s="4"/>
      <c r="CJ41" s="4">
        <v>41</v>
      </c>
      <c r="CK41" s="4">
        <v>4</v>
      </c>
      <c r="CL41" s="4">
        <v>0</v>
      </c>
      <c r="CN41" s="10">
        <f t="shared" ca="1" si="29"/>
        <v>0.88397811037624308</v>
      </c>
      <c r="CO41" s="11">
        <f t="shared" ca="1" si="30"/>
        <v>16</v>
      </c>
      <c r="CP41" s="4"/>
      <c r="CQ41" s="4">
        <v>41</v>
      </c>
      <c r="CR41" s="4">
        <v>5</v>
      </c>
      <c r="CS41" s="4">
        <v>5</v>
      </c>
    </row>
    <row r="42" spans="1:97" ht="18.75" customHeight="1" thickBot="1" x14ac:dyDescent="0.3">
      <c r="A42" s="39"/>
      <c r="B42" s="17"/>
      <c r="C42" s="16" t="str">
        <f>C11</f>
        <v>③</v>
      </c>
      <c r="D42" s="40"/>
      <c r="E42" s="18"/>
      <c r="F42" s="17"/>
      <c r="G42" s="17"/>
      <c r="H42" s="17"/>
      <c r="I42" s="17"/>
      <c r="J42" s="19"/>
      <c r="K42" s="39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5"/>
        <v>NO</v>
      </c>
      <c r="AA42" s="49">
        <f t="shared" ca="1" si="34"/>
        <v>3</v>
      </c>
      <c r="AB42" s="49">
        <f t="shared" ca="1" si="34"/>
        <v>7</v>
      </c>
      <c r="AC42" s="4"/>
      <c r="BS42" s="10"/>
      <c r="BT42" s="11"/>
      <c r="BU42" s="11"/>
      <c r="BV42" s="4"/>
      <c r="BW42" s="4"/>
      <c r="BX42" s="4"/>
      <c r="BY42" s="4"/>
      <c r="BZ42" s="10">
        <f t="shared" ca="1" si="25"/>
        <v>0.80947139351141506</v>
      </c>
      <c r="CA42" s="11">
        <f t="shared" ca="1" si="26"/>
        <v>14</v>
      </c>
      <c r="CB42" s="4"/>
      <c r="CC42" s="4">
        <v>42</v>
      </c>
      <c r="CD42" s="4">
        <v>5</v>
      </c>
      <c r="CE42" s="4">
        <v>6</v>
      </c>
      <c r="CG42" s="10">
        <f t="shared" ca="1" si="27"/>
        <v>1.9246122010446842E-2</v>
      </c>
      <c r="CH42" s="11">
        <f t="shared" ca="1" si="28"/>
        <v>98</v>
      </c>
      <c r="CI42" s="4"/>
      <c r="CJ42" s="4">
        <v>42</v>
      </c>
      <c r="CK42" s="4">
        <v>4</v>
      </c>
      <c r="CL42" s="4">
        <v>1</v>
      </c>
      <c r="CN42" s="10">
        <f t="shared" ca="1" si="29"/>
        <v>0.79839967356965547</v>
      </c>
      <c r="CO42" s="11">
        <f t="shared" ca="1" si="30"/>
        <v>23</v>
      </c>
      <c r="CP42" s="4"/>
      <c r="CQ42" s="4">
        <v>42</v>
      </c>
      <c r="CR42" s="4">
        <v>5</v>
      </c>
      <c r="CS42" s="4">
        <v>6</v>
      </c>
    </row>
    <row r="43" spans="1:97" ht="45.95" customHeight="1" thickBot="1" x14ac:dyDescent="0.3">
      <c r="A43" s="24"/>
      <c r="B43" s="25"/>
      <c r="C43" s="67" t="str">
        <f t="shared" ref="C43" ca="1" si="39">C12</f>
        <v>3.63＋83.82＝</v>
      </c>
      <c r="D43" s="68"/>
      <c r="E43" s="68"/>
      <c r="F43" s="68"/>
      <c r="G43" s="69">
        <f ca="1">G12</f>
        <v>87.45</v>
      </c>
      <c r="H43" s="70"/>
      <c r="I43" s="47"/>
      <c r="J43" s="28"/>
      <c r="K43" s="24"/>
      <c r="L43" s="25"/>
      <c r="M43" s="67" t="str">
        <f t="shared" ref="M43" ca="1" si="40">M12</f>
        <v>77.34＋6.15＝</v>
      </c>
      <c r="N43" s="68"/>
      <c r="O43" s="68"/>
      <c r="P43" s="68"/>
      <c r="Q43" s="69">
        <f ca="1">Q12</f>
        <v>83.49</v>
      </c>
      <c r="R43" s="70"/>
      <c r="S43" s="47"/>
      <c r="T43" s="28"/>
      <c r="Y43" s="4" t="s">
        <v>31</v>
      </c>
      <c r="Z43" s="4" t="str">
        <f t="shared" ca="1" si="35"/>
        <v>NO</v>
      </c>
      <c r="AA43" s="49">
        <f t="shared" ca="1" si="34"/>
        <v>7</v>
      </c>
      <c r="AB43" s="49">
        <f t="shared" ca="1" si="34"/>
        <v>8</v>
      </c>
      <c r="AC43" s="4"/>
      <c r="BS43" s="10"/>
      <c r="BT43" s="11"/>
      <c r="BU43" s="11"/>
      <c r="BV43" s="4"/>
      <c r="BW43" s="4"/>
      <c r="BX43" s="4"/>
      <c r="BY43" s="4"/>
      <c r="BZ43" s="10">
        <f t="shared" ca="1" si="25"/>
        <v>0.88142346382192771</v>
      </c>
      <c r="CA43" s="11">
        <f t="shared" ca="1" si="26"/>
        <v>8</v>
      </c>
      <c r="CB43" s="4"/>
      <c r="CC43" s="4">
        <v>43</v>
      </c>
      <c r="CD43" s="4">
        <v>5</v>
      </c>
      <c r="CE43" s="4">
        <v>7</v>
      </c>
      <c r="CG43" s="10">
        <f t="shared" ca="1" si="27"/>
        <v>8.0824350713551874E-2</v>
      </c>
      <c r="CH43" s="11">
        <f t="shared" ca="1" si="28"/>
        <v>90</v>
      </c>
      <c r="CI43" s="4"/>
      <c r="CJ43" s="4">
        <v>43</v>
      </c>
      <c r="CK43" s="4">
        <v>4</v>
      </c>
      <c r="CL43" s="4">
        <v>2</v>
      </c>
      <c r="CN43" s="10">
        <f t="shared" ca="1" si="29"/>
        <v>8.9632207397957409E-2</v>
      </c>
      <c r="CO43" s="11">
        <f t="shared" ca="1" si="30"/>
        <v>77</v>
      </c>
      <c r="CP43" s="4"/>
      <c r="CQ43" s="4">
        <v>43</v>
      </c>
      <c r="CR43" s="4">
        <v>5</v>
      </c>
      <c r="CS43" s="4">
        <v>7</v>
      </c>
    </row>
    <row r="44" spans="1:97" ht="9.9499999999999993" customHeight="1" x14ac:dyDescent="0.25">
      <c r="A44" s="20"/>
      <c r="B44" s="13"/>
      <c r="C44" s="41"/>
      <c r="D44" s="42"/>
      <c r="E44" s="43"/>
      <c r="F44" s="13"/>
      <c r="G44" s="13"/>
      <c r="H44" s="13"/>
      <c r="I44" s="13"/>
      <c r="J44" s="28"/>
      <c r="K44" s="20"/>
      <c r="L44" s="13"/>
      <c r="M44" s="41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5"/>
        <v>NO</v>
      </c>
      <c r="AA44" s="49">
        <f t="shared" ca="1" si="34"/>
        <v>1</v>
      </c>
      <c r="AB44" s="49">
        <f t="shared" ca="1" si="34"/>
        <v>7</v>
      </c>
      <c r="AC44" s="4"/>
      <c r="BS44" s="10"/>
      <c r="BT44" s="11"/>
      <c r="BU44" s="11"/>
      <c r="BV44" s="4"/>
      <c r="BW44" s="4"/>
      <c r="BX44" s="4"/>
      <c r="BY44" s="4"/>
      <c r="BZ44" s="10">
        <f t="shared" ca="1" si="25"/>
        <v>0.21485719419364768</v>
      </c>
      <c r="CA44" s="11">
        <f t="shared" ca="1" si="26"/>
        <v>66</v>
      </c>
      <c r="CB44" s="4"/>
      <c r="CC44" s="4">
        <v>44</v>
      </c>
      <c r="CD44" s="4">
        <v>5</v>
      </c>
      <c r="CE44" s="4">
        <v>8</v>
      </c>
      <c r="CG44" s="10">
        <f t="shared" ca="1" si="27"/>
        <v>7.2558157239161591E-2</v>
      </c>
      <c r="CH44" s="11">
        <f t="shared" ca="1" si="28"/>
        <v>91</v>
      </c>
      <c r="CI44" s="4"/>
      <c r="CJ44" s="4">
        <v>44</v>
      </c>
      <c r="CK44" s="4">
        <v>4</v>
      </c>
      <c r="CL44" s="4">
        <v>3</v>
      </c>
      <c r="CN44" s="10">
        <f t="shared" ca="1" si="29"/>
        <v>0.89509103202932983</v>
      </c>
      <c r="CO44" s="11">
        <f t="shared" ca="1" si="30"/>
        <v>13</v>
      </c>
      <c r="CP44" s="4"/>
      <c r="CQ44" s="4">
        <v>44</v>
      </c>
      <c r="CR44" s="4">
        <v>5</v>
      </c>
      <c r="CS44" s="4">
        <v>8</v>
      </c>
    </row>
    <row r="45" spans="1:97" ht="54.95" customHeight="1" x14ac:dyDescent="0.25">
      <c r="A45" s="20"/>
      <c r="B45" s="13"/>
      <c r="C45" s="50"/>
      <c r="D45" s="51">
        <f t="shared" ref="D45:H45" ca="1" si="41">D14</f>
        <v>0</v>
      </c>
      <c r="E45" s="52">
        <f t="shared" ca="1" si="41"/>
        <v>3</v>
      </c>
      <c r="F45" s="52" t="str">
        <f t="shared" ca="1" si="41"/>
        <v>.</v>
      </c>
      <c r="G45" s="53">
        <f t="shared" ca="1" si="41"/>
        <v>6</v>
      </c>
      <c r="H45" s="53">
        <f t="shared" ca="1" si="41"/>
        <v>3</v>
      </c>
      <c r="I45" s="30"/>
      <c r="J45" s="28"/>
      <c r="K45" s="20"/>
      <c r="L45" s="13"/>
      <c r="M45" s="50"/>
      <c r="N45" s="51">
        <f t="shared" ref="N45:R45" ca="1" si="42">N14</f>
        <v>7</v>
      </c>
      <c r="O45" s="52">
        <f t="shared" ca="1" si="42"/>
        <v>7</v>
      </c>
      <c r="P45" s="52" t="str">
        <f t="shared" ca="1" si="42"/>
        <v>.</v>
      </c>
      <c r="Q45" s="53">
        <f t="shared" ca="1" si="42"/>
        <v>3</v>
      </c>
      <c r="R45" s="53">
        <f t="shared" ca="1" si="42"/>
        <v>4</v>
      </c>
      <c r="S45" s="30"/>
      <c r="T45" s="28"/>
      <c r="Y45" s="4" t="s">
        <v>33</v>
      </c>
      <c r="Z45" s="4" t="str">
        <f t="shared" ca="1" si="35"/>
        <v>NO</v>
      </c>
      <c r="AA45" s="49">
        <f t="shared" ca="1" si="34"/>
        <v>2</v>
      </c>
      <c r="AB45" s="49">
        <f t="shared" ca="1" si="34"/>
        <v>6</v>
      </c>
      <c r="AC45" s="4"/>
      <c r="BS45" s="10"/>
      <c r="BT45" s="11"/>
      <c r="BU45" s="11"/>
      <c r="BV45" s="4"/>
      <c r="BW45" s="4"/>
      <c r="BX45" s="4"/>
      <c r="BY45" s="4"/>
      <c r="BZ45" s="10">
        <f t="shared" ca="1" si="25"/>
        <v>8.2469981858025343E-2</v>
      </c>
      <c r="CA45" s="11">
        <f t="shared" ca="1" si="26"/>
        <v>76</v>
      </c>
      <c r="CB45" s="4"/>
      <c r="CC45" s="4">
        <v>45</v>
      </c>
      <c r="CD45" s="4">
        <v>5</v>
      </c>
      <c r="CE45" s="4">
        <v>9</v>
      </c>
      <c r="CG45" s="10">
        <f t="shared" ca="1" si="27"/>
        <v>0.59897121759756633</v>
      </c>
      <c r="CH45" s="11">
        <f t="shared" ca="1" si="28"/>
        <v>41</v>
      </c>
      <c r="CI45" s="4"/>
      <c r="CJ45" s="4">
        <v>45</v>
      </c>
      <c r="CK45" s="4">
        <v>4</v>
      </c>
      <c r="CL45" s="4">
        <v>4</v>
      </c>
      <c r="CN45" s="10">
        <f t="shared" ca="1" si="29"/>
        <v>0.65938661904711571</v>
      </c>
      <c r="CO45" s="11">
        <f t="shared" ca="1" si="30"/>
        <v>37</v>
      </c>
      <c r="CP45" s="4"/>
      <c r="CQ45" s="4">
        <v>45</v>
      </c>
      <c r="CR45" s="4">
        <v>5</v>
      </c>
      <c r="CS45" s="4">
        <v>9</v>
      </c>
    </row>
    <row r="46" spans="1:97" ht="54.95" customHeight="1" thickBot="1" x14ac:dyDescent="0.3">
      <c r="A46" s="20"/>
      <c r="B46" s="13"/>
      <c r="C46" s="54" t="str">
        <f t="shared" ref="C46:H47" ca="1" si="43">C15</f>
        <v>＋</v>
      </c>
      <c r="D46" s="55">
        <f t="shared" ca="1" si="43"/>
        <v>8</v>
      </c>
      <c r="E46" s="56">
        <f t="shared" ca="1" si="43"/>
        <v>3</v>
      </c>
      <c r="F46" s="56" t="str">
        <f t="shared" ca="1" si="43"/>
        <v>.</v>
      </c>
      <c r="G46" s="57">
        <f t="shared" ca="1" si="43"/>
        <v>8</v>
      </c>
      <c r="H46" s="57">
        <f t="shared" ca="1" si="43"/>
        <v>2</v>
      </c>
      <c r="I46" s="30"/>
      <c r="J46" s="28"/>
      <c r="K46" s="20"/>
      <c r="L46" s="13"/>
      <c r="M46" s="54" t="str">
        <f t="shared" ref="M46:R47" ca="1" si="44">M15</f>
        <v>＋</v>
      </c>
      <c r="N46" s="55">
        <f t="shared" ca="1" si="44"/>
        <v>0</v>
      </c>
      <c r="O46" s="56">
        <f t="shared" ca="1" si="44"/>
        <v>6</v>
      </c>
      <c r="P46" s="56" t="str">
        <f t="shared" ca="1" si="44"/>
        <v>.</v>
      </c>
      <c r="Q46" s="57">
        <f t="shared" ca="1" si="44"/>
        <v>1</v>
      </c>
      <c r="R46" s="57">
        <f t="shared" ca="1" si="44"/>
        <v>5</v>
      </c>
      <c r="S46" s="30"/>
      <c r="T46" s="28"/>
      <c r="Y46" s="2" t="s">
        <v>34</v>
      </c>
      <c r="Z46" s="4" t="str">
        <f t="shared" ca="1" si="35"/>
        <v>NO</v>
      </c>
      <c r="AA46" s="49">
        <f t="shared" ca="1" si="34"/>
        <v>7</v>
      </c>
      <c r="AB46" s="49">
        <f t="shared" ca="1" si="34"/>
        <v>7</v>
      </c>
      <c r="BS46" s="10"/>
      <c r="BT46" s="11"/>
      <c r="BU46" s="11"/>
      <c r="BV46" s="4"/>
      <c r="BW46" s="4"/>
      <c r="BX46" s="4"/>
      <c r="BY46" s="4"/>
      <c r="BZ46" s="10">
        <f t="shared" ca="1" si="25"/>
        <v>0.39787159246445014</v>
      </c>
      <c r="CA46" s="11">
        <f t="shared" ca="1" si="26"/>
        <v>49</v>
      </c>
      <c r="CB46" s="4"/>
      <c r="CC46" s="4">
        <v>46</v>
      </c>
      <c r="CD46" s="4">
        <v>6</v>
      </c>
      <c r="CE46" s="4">
        <v>1</v>
      </c>
      <c r="CG46" s="10">
        <f t="shared" ca="1" si="27"/>
        <v>0.39569132672576857</v>
      </c>
      <c r="CH46" s="11">
        <f t="shared" ca="1" si="28"/>
        <v>60</v>
      </c>
      <c r="CI46" s="4"/>
      <c r="CJ46" s="4">
        <v>46</v>
      </c>
      <c r="CK46" s="4">
        <v>4</v>
      </c>
      <c r="CL46" s="4">
        <v>5</v>
      </c>
      <c r="CN46" s="10">
        <f t="shared" ca="1" si="29"/>
        <v>0.51418664925367219</v>
      </c>
      <c r="CO46" s="11">
        <f t="shared" ca="1" si="30"/>
        <v>43</v>
      </c>
      <c r="CP46" s="4"/>
      <c r="CQ46" s="4">
        <v>46</v>
      </c>
      <c r="CR46" s="4">
        <v>6</v>
      </c>
      <c r="CS46" s="4">
        <v>1</v>
      </c>
    </row>
    <row r="47" spans="1:97" ht="54.95" customHeight="1" x14ac:dyDescent="0.25">
      <c r="A47" s="20"/>
      <c r="B47" s="13"/>
      <c r="C47" s="59"/>
      <c r="D47" s="60">
        <f ca="1">D16</f>
        <v>8</v>
      </c>
      <c r="E47" s="61">
        <f t="shared" ca="1" si="43"/>
        <v>7</v>
      </c>
      <c r="F47" s="61" t="str">
        <f t="shared" si="43"/>
        <v>.</v>
      </c>
      <c r="G47" s="62">
        <f t="shared" ca="1" si="43"/>
        <v>4</v>
      </c>
      <c r="H47" s="63">
        <f t="shared" ca="1" si="43"/>
        <v>5</v>
      </c>
      <c r="I47" s="64"/>
      <c r="J47" s="28"/>
      <c r="K47" s="13"/>
      <c r="L47" s="13"/>
      <c r="M47" s="59"/>
      <c r="N47" s="60">
        <f ca="1">N16</f>
        <v>8</v>
      </c>
      <c r="O47" s="61">
        <f t="shared" ca="1" si="44"/>
        <v>3</v>
      </c>
      <c r="P47" s="61" t="str">
        <f t="shared" si="44"/>
        <v>.</v>
      </c>
      <c r="Q47" s="62">
        <f t="shared" ca="1" si="44"/>
        <v>4</v>
      </c>
      <c r="R47" s="63">
        <f t="shared" ca="1" si="44"/>
        <v>9</v>
      </c>
      <c r="S47" s="64"/>
      <c r="T47" s="28"/>
      <c r="Y47" s="2" t="s">
        <v>35</v>
      </c>
      <c r="Z47" s="4" t="str">
        <f t="shared" ca="1" si="35"/>
        <v>NO</v>
      </c>
      <c r="AA47" s="49">
        <f t="shared" ca="1" si="34"/>
        <v>2</v>
      </c>
      <c r="AB47" s="49">
        <f t="shared" ca="1" si="34"/>
        <v>5</v>
      </c>
      <c r="BS47" s="10"/>
      <c r="BT47" s="11"/>
      <c r="BU47" s="11"/>
      <c r="BV47" s="4"/>
      <c r="BW47" s="4"/>
      <c r="BX47" s="4"/>
      <c r="BY47" s="4"/>
      <c r="BZ47" s="10">
        <f t="shared" ca="1" si="25"/>
        <v>0.19199735391506045</v>
      </c>
      <c r="CA47" s="11">
        <f t="shared" ca="1" si="26"/>
        <v>69</v>
      </c>
      <c r="CB47" s="4"/>
      <c r="CC47" s="4">
        <v>47</v>
      </c>
      <c r="CD47" s="4">
        <v>6</v>
      </c>
      <c r="CE47" s="4">
        <v>2</v>
      </c>
      <c r="CG47" s="10">
        <f t="shared" ca="1" si="27"/>
        <v>0.35628482603913092</v>
      </c>
      <c r="CH47" s="11">
        <f t="shared" ca="1" si="28"/>
        <v>64</v>
      </c>
      <c r="CI47" s="4"/>
      <c r="CJ47" s="4">
        <v>47</v>
      </c>
      <c r="CK47" s="4">
        <v>4</v>
      </c>
      <c r="CL47" s="4">
        <v>6</v>
      </c>
      <c r="CN47" s="10">
        <f t="shared" ca="1" si="29"/>
        <v>0.92153379338304409</v>
      </c>
      <c r="CO47" s="11">
        <f t="shared" ca="1" si="30"/>
        <v>10</v>
      </c>
      <c r="CP47" s="4"/>
      <c r="CQ47" s="4">
        <v>47</v>
      </c>
      <c r="CR47" s="4">
        <v>6</v>
      </c>
      <c r="CS47" s="4">
        <v>2</v>
      </c>
    </row>
    <row r="48" spans="1:97" ht="9.9499999999999993" customHeight="1" x14ac:dyDescent="0.25">
      <c r="A48" s="34"/>
      <c r="B48" s="35"/>
      <c r="C48" s="35"/>
      <c r="D48" s="36"/>
      <c r="E48" s="37"/>
      <c r="F48" s="35"/>
      <c r="G48" s="35"/>
      <c r="H48" s="35"/>
      <c r="I48" s="35"/>
      <c r="J48" s="38"/>
      <c r="K48" s="34"/>
      <c r="L48" s="35"/>
      <c r="M48" s="35"/>
      <c r="N48" s="35"/>
      <c r="O48" s="35"/>
      <c r="P48" s="35"/>
      <c r="Q48" s="35"/>
      <c r="R48" s="35"/>
      <c r="S48" s="35"/>
      <c r="T48" s="38"/>
      <c r="BS48" s="10"/>
      <c r="BT48" s="11"/>
      <c r="BU48" s="11"/>
      <c r="BV48" s="4"/>
      <c r="BW48" s="4"/>
      <c r="BX48" s="4"/>
      <c r="BY48" s="4"/>
      <c r="BZ48" s="10">
        <f t="shared" ca="1" si="25"/>
        <v>0.24327407407473178</v>
      </c>
      <c r="CA48" s="11">
        <f t="shared" ca="1" si="26"/>
        <v>63</v>
      </c>
      <c r="CB48" s="4"/>
      <c r="CC48" s="4">
        <v>48</v>
      </c>
      <c r="CD48" s="4">
        <v>6</v>
      </c>
      <c r="CE48" s="4">
        <v>3</v>
      </c>
      <c r="CG48" s="10">
        <f t="shared" ca="1" si="27"/>
        <v>2.0667023041107124E-2</v>
      </c>
      <c r="CH48" s="11">
        <f t="shared" ca="1" si="28"/>
        <v>97</v>
      </c>
      <c r="CI48" s="4"/>
      <c r="CJ48" s="4">
        <v>48</v>
      </c>
      <c r="CK48" s="4">
        <v>4</v>
      </c>
      <c r="CL48" s="4">
        <v>7</v>
      </c>
      <c r="CN48" s="10">
        <f t="shared" ca="1" si="29"/>
        <v>3.6836973958685237E-2</v>
      </c>
      <c r="CO48" s="11">
        <f t="shared" ca="1" si="30"/>
        <v>79</v>
      </c>
      <c r="CP48" s="4"/>
      <c r="CQ48" s="4">
        <v>48</v>
      </c>
      <c r="CR48" s="4">
        <v>6</v>
      </c>
      <c r="CS48" s="4">
        <v>3</v>
      </c>
    </row>
    <row r="49" spans="1:97" ht="18.75" customHeight="1" thickBot="1" x14ac:dyDescent="0.3">
      <c r="A49" s="39"/>
      <c r="B49" s="17"/>
      <c r="C49" s="16" t="str">
        <f>C18</f>
        <v>⑤</v>
      </c>
      <c r="D49" s="40"/>
      <c r="E49" s="18"/>
      <c r="F49" s="17"/>
      <c r="G49" s="17"/>
      <c r="H49" s="17"/>
      <c r="I49" s="17"/>
      <c r="J49" s="19"/>
      <c r="K49" s="39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>
        <f t="shared" ca="1" si="25"/>
        <v>0.75419594356391251</v>
      </c>
      <c r="CA49" s="11">
        <f t="shared" ca="1" si="26"/>
        <v>19</v>
      </c>
      <c r="CB49" s="4"/>
      <c r="CC49" s="4">
        <v>49</v>
      </c>
      <c r="CD49" s="4">
        <v>6</v>
      </c>
      <c r="CE49" s="4">
        <v>4</v>
      </c>
      <c r="CG49" s="10">
        <f t="shared" ca="1" si="27"/>
        <v>0.82572557145581582</v>
      </c>
      <c r="CH49" s="11">
        <f t="shared" ca="1" si="28"/>
        <v>21</v>
      </c>
      <c r="CI49" s="4"/>
      <c r="CJ49" s="4">
        <v>49</v>
      </c>
      <c r="CK49" s="4">
        <v>4</v>
      </c>
      <c r="CL49" s="4">
        <v>8</v>
      </c>
      <c r="CN49" s="10">
        <f t="shared" ca="1" si="29"/>
        <v>0.42534954747821574</v>
      </c>
      <c r="CO49" s="11">
        <f t="shared" ca="1" si="30"/>
        <v>49</v>
      </c>
      <c r="CP49" s="4"/>
      <c r="CQ49" s="4">
        <v>49</v>
      </c>
      <c r="CR49" s="4">
        <v>6</v>
      </c>
      <c r="CS49" s="4">
        <v>4</v>
      </c>
    </row>
    <row r="50" spans="1:97" ht="45.95" customHeight="1" thickBot="1" x14ac:dyDescent="0.3">
      <c r="A50" s="24"/>
      <c r="B50" s="25"/>
      <c r="C50" s="67" t="str">
        <f t="shared" ref="C50" ca="1" si="45">C19</f>
        <v>64.28＋6.68＝</v>
      </c>
      <c r="D50" s="68"/>
      <c r="E50" s="68"/>
      <c r="F50" s="68"/>
      <c r="G50" s="69">
        <f ca="1">G19</f>
        <v>70.959999999999994</v>
      </c>
      <c r="H50" s="70"/>
      <c r="I50" s="47"/>
      <c r="J50" s="28"/>
      <c r="K50" s="24"/>
      <c r="L50" s="25"/>
      <c r="M50" s="67" t="str">
        <f t="shared" ref="M50" ca="1" si="46">M19</f>
        <v>5.75＋52.06＝</v>
      </c>
      <c r="N50" s="68"/>
      <c r="O50" s="68"/>
      <c r="P50" s="68"/>
      <c r="Q50" s="69">
        <f ca="1">Q19</f>
        <v>57.81</v>
      </c>
      <c r="R50" s="70"/>
      <c r="S50" s="47"/>
      <c r="T50" s="28"/>
      <c r="BS50" s="10"/>
      <c r="BT50" s="11"/>
      <c r="BU50" s="11"/>
      <c r="BV50" s="4"/>
      <c r="BW50" s="4"/>
      <c r="BX50" s="4"/>
      <c r="BY50" s="4"/>
      <c r="BZ50" s="10">
        <f t="shared" ca="1" si="25"/>
        <v>7.9421626631547171E-2</v>
      </c>
      <c r="CA50" s="11">
        <f t="shared" ca="1" si="26"/>
        <v>77</v>
      </c>
      <c r="CB50" s="4"/>
      <c r="CC50" s="4">
        <v>50</v>
      </c>
      <c r="CD50" s="4">
        <v>6</v>
      </c>
      <c r="CE50" s="4">
        <v>5</v>
      </c>
      <c r="CG50" s="10">
        <f t="shared" ca="1" si="27"/>
        <v>0.11993586292585467</v>
      </c>
      <c r="CH50" s="11">
        <f t="shared" ca="1" si="28"/>
        <v>87</v>
      </c>
      <c r="CI50" s="4"/>
      <c r="CJ50" s="4">
        <v>50</v>
      </c>
      <c r="CK50" s="4">
        <v>4</v>
      </c>
      <c r="CL50" s="4">
        <v>9</v>
      </c>
      <c r="CN50" s="10">
        <f t="shared" ca="1" si="29"/>
        <v>0.35692391582114413</v>
      </c>
      <c r="CO50" s="11">
        <f t="shared" ca="1" si="30"/>
        <v>53</v>
      </c>
      <c r="CP50" s="4"/>
      <c r="CQ50" s="4">
        <v>50</v>
      </c>
      <c r="CR50" s="4">
        <v>6</v>
      </c>
      <c r="CS50" s="4">
        <v>5</v>
      </c>
    </row>
    <row r="51" spans="1:97" ht="9.9499999999999993" customHeight="1" x14ac:dyDescent="0.25">
      <c r="A51" s="20"/>
      <c r="B51" s="13"/>
      <c r="C51" s="41"/>
      <c r="D51" s="42"/>
      <c r="E51" s="43"/>
      <c r="F51" s="13"/>
      <c r="G51" s="13"/>
      <c r="H51" s="13"/>
      <c r="I51" s="13"/>
      <c r="J51" s="28"/>
      <c r="K51" s="20"/>
      <c r="L51" s="13"/>
      <c r="M51" s="41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>
        <f t="shared" ca="1" si="25"/>
        <v>0.26395521892237639</v>
      </c>
      <c r="CA51" s="11">
        <f t="shared" ca="1" si="26"/>
        <v>61</v>
      </c>
      <c r="CB51" s="4"/>
      <c r="CC51" s="4">
        <v>51</v>
      </c>
      <c r="CD51" s="4">
        <v>6</v>
      </c>
      <c r="CE51" s="4">
        <v>6</v>
      </c>
      <c r="CG51" s="10">
        <f t="shared" ca="1" si="27"/>
        <v>0.95574974337157004</v>
      </c>
      <c r="CH51" s="11">
        <f t="shared" ca="1" si="28"/>
        <v>6</v>
      </c>
      <c r="CI51" s="4"/>
      <c r="CJ51" s="4">
        <v>51</v>
      </c>
      <c r="CK51" s="4">
        <v>5</v>
      </c>
      <c r="CL51" s="4">
        <v>0</v>
      </c>
      <c r="CN51" s="10">
        <f t="shared" ca="1" si="29"/>
        <v>0.97856788970097086</v>
      </c>
      <c r="CO51" s="11">
        <f t="shared" ca="1" si="30"/>
        <v>5</v>
      </c>
      <c r="CP51" s="4"/>
      <c r="CQ51" s="4">
        <v>51</v>
      </c>
      <c r="CR51" s="4">
        <v>6</v>
      </c>
      <c r="CS51" s="4">
        <v>6</v>
      </c>
    </row>
    <row r="52" spans="1:97" ht="54.95" customHeight="1" x14ac:dyDescent="0.25">
      <c r="A52" s="20"/>
      <c r="B52" s="13"/>
      <c r="C52" s="50"/>
      <c r="D52" s="51">
        <f t="shared" ref="D52:H52" ca="1" si="47">D21</f>
        <v>6</v>
      </c>
      <c r="E52" s="52">
        <f t="shared" ca="1" si="47"/>
        <v>4</v>
      </c>
      <c r="F52" s="52" t="str">
        <f t="shared" ca="1" si="47"/>
        <v>.</v>
      </c>
      <c r="G52" s="53">
        <f t="shared" ca="1" si="47"/>
        <v>2</v>
      </c>
      <c r="H52" s="53">
        <f t="shared" ca="1" si="47"/>
        <v>8</v>
      </c>
      <c r="I52" s="30"/>
      <c r="J52" s="28"/>
      <c r="K52" s="20"/>
      <c r="L52" s="13"/>
      <c r="M52" s="50"/>
      <c r="N52" s="51">
        <f t="shared" ref="N52:R52" ca="1" si="48">N21</f>
        <v>0</v>
      </c>
      <c r="O52" s="52">
        <f t="shared" ca="1" si="48"/>
        <v>5</v>
      </c>
      <c r="P52" s="52" t="str">
        <f t="shared" ca="1" si="48"/>
        <v>.</v>
      </c>
      <c r="Q52" s="53">
        <f t="shared" ca="1" si="48"/>
        <v>7</v>
      </c>
      <c r="R52" s="53">
        <f t="shared" ca="1" si="48"/>
        <v>5</v>
      </c>
      <c r="S52" s="30"/>
      <c r="T52" s="28"/>
      <c r="BS52" s="10"/>
      <c r="BT52" s="11"/>
      <c r="BU52" s="11"/>
      <c r="BV52" s="4"/>
      <c r="BW52" s="4"/>
      <c r="BX52" s="4"/>
      <c r="BY52" s="4"/>
      <c r="BZ52" s="10">
        <f t="shared" ca="1" si="25"/>
        <v>0.46065739153644925</v>
      </c>
      <c r="CA52" s="11">
        <f t="shared" ca="1" si="26"/>
        <v>39</v>
      </c>
      <c r="CB52" s="4"/>
      <c r="CC52" s="4">
        <v>52</v>
      </c>
      <c r="CD52" s="4">
        <v>6</v>
      </c>
      <c r="CE52" s="4">
        <v>7</v>
      </c>
      <c r="CG52" s="10">
        <f t="shared" ca="1" si="27"/>
        <v>0.27279978417297623</v>
      </c>
      <c r="CH52" s="11">
        <f t="shared" ca="1" si="28"/>
        <v>72</v>
      </c>
      <c r="CI52" s="4"/>
      <c r="CJ52" s="4">
        <v>52</v>
      </c>
      <c r="CK52" s="4">
        <v>5</v>
      </c>
      <c r="CL52" s="4">
        <v>1</v>
      </c>
      <c r="CN52" s="10">
        <f t="shared" ca="1" si="29"/>
        <v>0.73424597797079749</v>
      </c>
      <c r="CO52" s="11">
        <f t="shared" ca="1" si="30"/>
        <v>29</v>
      </c>
      <c r="CP52" s="4"/>
      <c r="CQ52" s="4">
        <v>52</v>
      </c>
      <c r="CR52" s="4">
        <v>6</v>
      </c>
      <c r="CS52" s="4">
        <v>7</v>
      </c>
    </row>
    <row r="53" spans="1:97" ht="54.95" customHeight="1" thickBot="1" x14ac:dyDescent="0.3">
      <c r="A53" s="20"/>
      <c r="B53" s="13"/>
      <c r="C53" s="54" t="str">
        <f t="shared" ref="C53:H54" ca="1" si="49">C22</f>
        <v>＋</v>
      </c>
      <c r="D53" s="55">
        <f t="shared" ca="1" si="49"/>
        <v>0</v>
      </c>
      <c r="E53" s="56">
        <f t="shared" ca="1" si="49"/>
        <v>6</v>
      </c>
      <c r="F53" s="56" t="str">
        <f t="shared" ca="1" si="49"/>
        <v>.</v>
      </c>
      <c r="G53" s="57">
        <f t="shared" ca="1" si="49"/>
        <v>6</v>
      </c>
      <c r="H53" s="57">
        <f t="shared" ca="1" si="49"/>
        <v>8</v>
      </c>
      <c r="I53" s="30"/>
      <c r="J53" s="28"/>
      <c r="K53" s="20"/>
      <c r="L53" s="13"/>
      <c r="M53" s="54" t="str">
        <f t="shared" ref="M53:R54" ca="1" si="50">M22</f>
        <v>＋</v>
      </c>
      <c r="N53" s="55">
        <f t="shared" ca="1" si="50"/>
        <v>5</v>
      </c>
      <c r="O53" s="56">
        <f t="shared" ca="1" si="50"/>
        <v>2</v>
      </c>
      <c r="P53" s="56" t="str">
        <f t="shared" ca="1" si="50"/>
        <v>.</v>
      </c>
      <c r="Q53" s="57">
        <f t="shared" ca="1" si="50"/>
        <v>0</v>
      </c>
      <c r="R53" s="57">
        <f t="shared" ca="1" si="50"/>
        <v>6</v>
      </c>
      <c r="S53" s="30"/>
      <c r="T53" s="28"/>
      <c r="BS53" s="10"/>
      <c r="BT53" s="11"/>
      <c r="BU53" s="11"/>
      <c r="BV53" s="4"/>
      <c r="BW53" s="4"/>
      <c r="BX53" s="4"/>
      <c r="BY53" s="4"/>
      <c r="BZ53" s="10">
        <f t="shared" ca="1" si="25"/>
        <v>0.450298896513043</v>
      </c>
      <c r="CA53" s="11">
        <f t="shared" ca="1" si="26"/>
        <v>43</v>
      </c>
      <c r="CB53" s="4"/>
      <c r="CC53" s="4">
        <v>53</v>
      </c>
      <c r="CD53" s="4">
        <v>6</v>
      </c>
      <c r="CE53" s="4">
        <v>8</v>
      </c>
      <c r="CG53" s="10">
        <f t="shared" ca="1" si="27"/>
        <v>0.89111885398690083</v>
      </c>
      <c r="CH53" s="11">
        <f t="shared" ca="1" si="28"/>
        <v>13</v>
      </c>
      <c r="CI53" s="4"/>
      <c r="CJ53" s="4">
        <v>53</v>
      </c>
      <c r="CK53" s="4">
        <v>5</v>
      </c>
      <c r="CL53" s="4">
        <v>2</v>
      </c>
      <c r="CN53" s="10">
        <f t="shared" ca="1" si="29"/>
        <v>0.29869270452855112</v>
      </c>
      <c r="CO53" s="11">
        <f t="shared" ca="1" si="30"/>
        <v>57</v>
      </c>
      <c r="CP53" s="4"/>
      <c r="CQ53" s="4">
        <v>53</v>
      </c>
      <c r="CR53" s="4">
        <v>6</v>
      </c>
      <c r="CS53" s="4">
        <v>8</v>
      </c>
    </row>
    <row r="54" spans="1:97" ht="54.95" customHeight="1" x14ac:dyDescent="0.25">
      <c r="A54" s="20"/>
      <c r="B54" s="13"/>
      <c r="C54" s="59"/>
      <c r="D54" s="60">
        <f ca="1">D23</f>
        <v>7</v>
      </c>
      <c r="E54" s="61">
        <f t="shared" ca="1" si="49"/>
        <v>0</v>
      </c>
      <c r="F54" s="61" t="str">
        <f t="shared" si="49"/>
        <v>.</v>
      </c>
      <c r="G54" s="62">
        <f t="shared" ca="1" si="49"/>
        <v>9</v>
      </c>
      <c r="H54" s="63">
        <f t="shared" ca="1" si="49"/>
        <v>6</v>
      </c>
      <c r="I54" s="64"/>
      <c r="J54" s="28"/>
      <c r="K54" s="13"/>
      <c r="L54" s="13"/>
      <c r="M54" s="59"/>
      <c r="N54" s="60">
        <f ca="1">N23</f>
        <v>5</v>
      </c>
      <c r="O54" s="61">
        <f t="shared" ca="1" si="50"/>
        <v>7</v>
      </c>
      <c r="P54" s="61" t="str">
        <f t="shared" si="50"/>
        <v>.</v>
      </c>
      <c r="Q54" s="62">
        <f t="shared" ca="1" si="50"/>
        <v>8</v>
      </c>
      <c r="R54" s="63">
        <f t="shared" ca="1" si="50"/>
        <v>1</v>
      </c>
      <c r="S54" s="64"/>
      <c r="T54" s="28"/>
      <c r="BS54" s="10"/>
      <c r="BT54" s="11"/>
      <c r="BU54" s="11"/>
      <c r="BV54" s="4"/>
      <c r="BW54" s="4"/>
      <c r="BX54" s="4"/>
      <c r="BY54" s="4"/>
      <c r="BZ54" s="10">
        <f t="shared" ca="1" si="25"/>
        <v>0.49138403535167341</v>
      </c>
      <c r="CA54" s="11">
        <f t="shared" ca="1" si="26"/>
        <v>36</v>
      </c>
      <c r="CB54" s="4"/>
      <c r="CC54" s="4">
        <v>54</v>
      </c>
      <c r="CD54" s="4">
        <v>6</v>
      </c>
      <c r="CE54" s="4">
        <v>9</v>
      </c>
      <c r="CG54" s="10">
        <f t="shared" ca="1" si="27"/>
        <v>0.34590039986435206</v>
      </c>
      <c r="CH54" s="11">
        <f t="shared" ca="1" si="28"/>
        <v>67</v>
      </c>
      <c r="CI54" s="4"/>
      <c r="CJ54" s="4">
        <v>54</v>
      </c>
      <c r="CK54" s="4">
        <v>5</v>
      </c>
      <c r="CL54" s="4">
        <v>3</v>
      </c>
      <c r="CN54" s="10">
        <f t="shared" ca="1" si="29"/>
        <v>0.63263136892386496</v>
      </c>
      <c r="CO54" s="11">
        <f t="shared" ca="1" si="30"/>
        <v>39</v>
      </c>
      <c r="CP54" s="4"/>
      <c r="CQ54" s="4">
        <v>54</v>
      </c>
      <c r="CR54" s="4">
        <v>6</v>
      </c>
      <c r="CS54" s="4">
        <v>9</v>
      </c>
    </row>
    <row r="55" spans="1:97" ht="9.9499999999999993" customHeight="1" x14ac:dyDescent="0.25">
      <c r="A55" s="34"/>
      <c r="B55" s="35"/>
      <c r="C55" s="35"/>
      <c r="D55" s="36"/>
      <c r="E55" s="37"/>
      <c r="F55" s="35"/>
      <c r="G55" s="35"/>
      <c r="H55" s="35"/>
      <c r="I55" s="35"/>
      <c r="J55" s="38"/>
      <c r="K55" s="34"/>
      <c r="L55" s="35"/>
      <c r="M55" s="35"/>
      <c r="N55" s="35"/>
      <c r="O55" s="35"/>
      <c r="P55" s="35"/>
      <c r="Q55" s="35"/>
      <c r="R55" s="35"/>
      <c r="S55" s="35"/>
      <c r="T55" s="38"/>
      <c r="BS55" s="10"/>
      <c r="BT55" s="11"/>
      <c r="BU55" s="11"/>
      <c r="BV55" s="4"/>
      <c r="BW55" s="4"/>
      <c r="BX55" s="4"/>
      <c r="BY55" s="4"/>
      <c r="BZ55" s="10">
        <f t="shared" ca="1" si="25"/>
        <v>0.64530239526549016</v>
      </c>
      <c r="CA55" s="11">
        <f t="shared" ca="1" si="26"/>
        <v>28</v>
      </c>
      <c r="CB55" s="4"/>
      <c r="CC55" s="4">
        <v>55</v>
      </c>
      <c r="CD55" s="4">
        <v>7</v>
      </c>
      <c r="CE55" s="4">
        <v>1</v>
      </c>
      <c r="CG55" s="10">
        <f t="shared" ca="1" si="27"/>
        <v>0.17700026863573104</v>
      </c>
      <c r="CH55" s="11">
        <f t="shared" ca="1" si="28"/>
        <v>82</v>
      </c>
      <c r="CI55" s="4"/>
      <c r="CJ55" s="4">
        <v>55</v>
      </c>
      <c r="CK55" s="4">
        <v>5</v>
      </c>
      <c r="CL55" s="4">
        <v>4</v>
      </c>
      <c r="CN55" s="10">
        <f t="shared" ca="1" si="29"/>
        <v>0.29742575742789079</v>
      </c>
      <c r="CO55" s="11">
        <f t="shared" ca="1" si="30"/>
        <v>59</v>
      </c>
      <c r="CP55" s="4"/>
      <c r="CQ55" s="4">
        <v>55</v>
      </c>
      <c r="CR55" s="4">
        <v>7</v>
      </c>
      <c r="CS55" s="4">
        <v>1</v>
      </c>
    </row>
    <row r="56" spans="1:97" ht="18.75" customHeight="1" thickBot="1" x14ac:dyDescent="0.3">
      <c r="A56" s="39"/>
      <c r="B56" s="17"/>
      <c r="C56" s="16" t="str">
        <f>C25</f>
        <v>⑦</v>
      </c>
      <c r="D56" s="40"/>
      <c r="E56" s="18"/>
      <c r="F56" s="17"/>
      <c r="G56" s="17"/>
      <c r="H56" s="17"/>
      <c r="I56" s="17"/>
      <c r="J56" s="19"/>
      <c r="K56" s="39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>
        <f t="shared" ca="1" si="25"/>
        <v>0.69209257337332386</v>
      </c>
      <c r="CA56" s="11">
        <f t="shared" ca="1" si="26"/>
        <v>24</v>
      </c>
      <c r="CB56" s="4"/>
      <c r="CC56" s="4">
        <v>56</v>
      </c>
      <c r="CD56" s="4">
        <v>7</v>
      </c>
      <c r="CE56" s="4">
        <v>2</v>
      </c>
      <c r="CG56" s="10">
        <f t="shared" ca="1" si="27"/>
        <v>0.34644215876550033</v>
      </c>
      <c r="CH56" s="11">
        <f t="shared" ca="1" si="28"/>
        <v>66</v>
      </c>
      <c r="CI56" s="4"/>
      <c r="CJ56" s="4">
        <v>56</v>
      </c>
      <c r="CK56" s="4">
        <v>5</v>
      </c>
      <c r="CL56" s="4">
        <v>5</v>
      </c>
      <c r="CN56" s="10">
        <f t="shared" ca="1" si="29"/>
        <v>0.30239085869881643</v>
      </c>
      <c r="CO56" s="11">
        <f t="shared" ca="1" si="30"/>
        <v>56</v>
      </c>
      <c r="CP56" s="4"/>
      <c r="CQ56" s="4">
        <v>56</v>
      </c>
      <c r="CR56" s="4">
        <v>7</v>
      </c>
      <c r="CS56" s="4">
        <v>2</v>
      </c>
    </row>
    <row r="57" spans="1:97" ht="45.95" customHeight="1" thickBot="1" x14ac:dyDescent="0.3">
      <c r="A57" s="24"/>
      <c r="B57" s="25"/>
      <c r="C57" s="67" t="str">
        <f t="shared" ref="C57" ca="1" si="51">C26</f>
        <v>5.43＋71.94＝</v>
      </c>
      <c r="D57" s="68"/>
      <c r="E57" s="68"/>
      <c r="F57" s="68"/>
      <c r="G57" s="69">
        <f ca="1">G26</f>
        <v>77.37</v>
      </c>
      <c r="H57" s="70"/>
      <c r="I57" s="47"/>
      <c r="J57" s="28"/>
      <c r="K57" s="24"/>
      <c r="L57" s="25"/>
      <c r="M57" s="67" t="str">
        <f t="shared" ref="M57" ca="1" si="52">M26</f>
        <v>39.62＋7.16＝</v>
      </c>
      <c r="N57" s="68"/>
      <c r="O57" s="68"/>
      <c r="P57" s="68"/>
      <c r="Q57" s="69">
        <f ca="1">Q26</f>
        <v>46.78</v>
      </c>
      <c r="R57" s="70"/>
      <c r="S57" s="47"/>
      <c r="T57" s="28"/>
      <c r="BS57" s="10"/>
      <c r="BT57" s="11"/>
      <c r="BU57" s="11"/>
      <c r="BV57" s="4"/>
      <c r="BW57" s="4"/>
      <c r="BX57" s="4"/>
      <c r="BY57" s="4"/>
      <c r="BZ57" s="10">
        <f t="shared" ca="1" si="25"/>
        <v>0.89801017598521327</v>
      </c>
      <c r="CA57" s="11">
        <f t="shared" ca="1" si="26"/>
        <v>6</v>
      </c>
      <c r="CB57" s="4"/>
      <c r="CC57" s="4">
        <v>57</v>
      </c>
      <c r="CD57" s="4">
        <v>7</v>
      </c>
      <c r="CE57" s="4">
        <v>3</v>
      </c>
      <c r="CG57" s="10">
        <f t="shared" ca="1" si="27"/>
        <v>0.7240329046815086</v>
      </c>
      <c r="CH57" s="11">
        <f t="shared" ca="1" si="28"/>
        <v>30</v>
      </c>
      <c r="CI57" s="4"/>
      <c r="CJ57" s="4">
        <v>57</v>
      </c>
      <c r="CK57" s="4">
        <v>5</v>
      </c>
      <c r="CL57" s="4">
        <v>6</v>
      </c>
      <c r="CN57" s="10">
        <f t="shared" ca="1" si="29"/>
        <v>0.78761197837053121</v>
      </c>
      <c r="CO57" s="11">
        <f t="shared" ca="1" si="30"/>
        <v>24</v>
      </c>
      <c r="CP57" s="4"/>
      <c r="CQ57" s="4">
        <v>57</v>
      </c>
      <c r="CR57" s="4">
        <v>7</v>
      </c>
      <c r="CS57" s="4">
        <v>3</v>
      </c>
    </row>
    <row r="58" spans="1:97" ht="9.9499999999999993" customHeight="1" x14ac:dyDescent="0.25">
      <c r="A58" s="20"/>
      <c r="B58" s="13"/>
      <c r="C58" s="41"/>
      <c r="D58" s="42"/>
      <c r="E58" s="43"/>
      <c r="F58" s="13"/>
      <c r="G58" s="13"/>
      <c r="H58" s="13"/>
      <c r="I58" s="13"/>
      <c r="J58" s="28"/>
      <c r="K58" s="20"/>
      <c r="L58" s="13"/>
      <c r="M58" s="41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>
        <f t="shared" ca="1" si="25"/>
        <v>0.22259929263449196</v>
      </c>
      <c r="CA58" s="11">
        <f t="shared" ca="1" si="26"/>
        <v>64</v>
      </c>
      <c r="CB58" s="4"/>
      <c r="CC58" s="4">
        <v>58</v>
      </c>
      <c r="CD58" s="4">
        <v>7</v>
      </c>
      <c r="CE58" s="4">
        <v>4</v>
      </c>
      <c r="CG58" s="10">
        <f t="shared" ca="1" si="27"/>
        <v>0.63393146523181798</v>
      </c>
      <c r="CH58" s="11">
        <f t="shared" ca="1" si="28"/>
        <v>38</v>
      </c>
      <c r="CI58" s="4"/>
      <c r="CJ58" s="4">
        <v>58</v>
      </c>
      <c r="CK58" s="4">
        <v>5</v>
      </c>
      <c r="CL58" s="4">
        <v>7</v>
      </c>
      <c r="CN58" s="10">
        <f t="shared" ca="1" si="29"/>
        <v>0.67119894784987388</v>
      </c>
      <c r="CO58" s="11">
        <f t="shared" ca="1" si="30"/>
        <v>35</v>
      </c>
      <c r="CP58" s="4"/>
      <c r="CQ58" s="4">
        <v>58</v>
      </c>
      <c r="CR58" s="4">
        <v>7</v>
      </c>
      <c r="CS58" s="4">
        <v>4</v>
      </c>
    </row>
    <row r="59" spans="1:97" ht="54.95" customHeight="1" x14ac:dyDescent="0.25">
      <c r="A59" s="20"/>
      <c r="B59" s="13"/>
      <c r="C59" s="50"/>
      <c r="D59" s="51">
        <f t="shared" ref="D59:H59" ca="1" si="53">D28</f>
        <v>0</v>
      </c>
      <c r="E59" s="52">
        <f t="shared" ca="1" si="53"/>
        <v>5</v>
      </c>
      <c r="F59" s="52" t="str">
        <f t="shared" ca="1" si="53"/>
        <v>.</v>
      </c>
      <c r="G59" s="53">
        <f t="shared" ca="1" si="53"/>
        <v>4</v>
      </c>
      <c r="H59" s="53">
        <f t="shared" ca="1" si="53"/>
        <v>3</v>
      </c>
      <c r="I59" s="30"/>
      <c r="J59" s="28"/>
      <c r="K59" s="20"/>
      <c r="L59" s="13"/>
      <c r="M59" s="50"/>
      <c r="N59" s="51">
        <f t="shared" ref="N59:R59" ca="1" si="54">N28</f>
        <v>3</v>
      </c>
      <c r="O59" s="52">
        <f t="shared" ca="1" si="54"/>
        <v>9</v>
      </c>
      <c r="P59" s="52" t="str">
        <f t="shared" ca="1" si="54"/>
        <v>.</v>
      </c>
      <c r="Q59" s="53">
        <f t="shared" ca="1" si="54"/>
        <v>6</v>
      </c>
      <c r="R59" s="53">
        <f t="shared" ca="1" si="54"/>
        <v>2</v>
      </c>
      <c r="S59" s="30"/>
      <c r="T59" s="28"/>
      <c r="BS59" s="10"/>
      <c r="BT59" s="11"/>
      <c r="BU59" s="11"/>
      <c r="BV59" s="4"/>
      <c r="BW59" s="4"/>
      <c r="BX59" s="4"/>
      <c r="BY59" s="4"/>
      <c r="BZ59" s="10">
        <f t="shared" ca="1" si="25"/>
        <v>0.34835378190656296</v>
      </c>
      <c r="CA59" s="11">
        <f t="shared" ca="1" si="26"/>
        <v>53</v>
      </c>
      <c r="CB59" s="4"/>
      <c r="CC59" s="4">
        <v>59</v>
      </c>
      <c r="CD59" s="4">
        <v>7</v>
      </c>
      <c r="CE59" s="4">
        <v>5</v>
      </c>
      <c r="CG59" s="10">
        <f t="shared" ca="1" si="27"/>
        <v>0.35544194222151804</v>
      </c>
      <c r="CH59" s="11">
        <f t="shared" ca="1" si="28"/>
        <v>65</v>
      </c>
      <c r="CI59" s="4"/>
      <c r="CJ59" s="4">
        <v>59</v>
      </c>
      <c r="CK59" s="4">
        <v>5</v>
      </c>
      <c r="CL59" s="4">
        <v>8</v>
      </c>
      <c r="CN59" s="10">
        <f t="shared" ca="1" si="29"/>
        <v>0.43000602551021938</v>
      </c>
      <c r="CO59" s="11">
        <f t="shared" ca="1" si="30"/>
        <v>47</v>
      </c>
      <c r="CP59" s="4"/>
      <c r="CQ59" s="4">
        <v>59</v>
      </c>
      <c r="CR59" s="4">
        <v>7</v>
      </c>
      <c r="CS59" s="4">
        <v>5</v>
      </c>
    </row>
    <row r="60" spans="1:97" ht="54.95" customHeight="1" thickBot="1" x14ac:dyDescent="0.3">
      <c r="A60" s="20"/>
      <c r="B60" s="13"/>
      <c r="C60" s="54" t="str">
        <f t="shared" ref="C60:H61" ca="1" si="55">C29</f>
        <v>＋</v>
      </c>
      <c r="D60" s="55">
        <f t="shared" ca="1" si="55"/>
        <v>7</v>
      </c>
      <c r="E60" s="56">
        <f t="shared" ca="1" si="55"/>
        <v>1</v>
      </c>
      <c r="F60" s="56" t="str">
        <f t="shared" ca="1" si="55"/>
        <v>.</v>
      </c>
      <c r="G60" s="57">
        <f t="shared" ca="1" si="55"/>
        <v>9</v>
      </c>
      <c r="H60" s="57">
        <f t="shared" ca="1" si="55"/>
        <v>4</v>
      </c>
      <c r="I60" s="30"/>
      <c r="J60" s="28"/>
      <c r="K60" s="20"/>
      <c r="L60" s="13"/>
      <c r="M60" s="54" t="str">
        <f t="shared" ref="M60:R61" ca="1" si="56">M29</f>
        <v>＋</v>
      </c>
      <c r="N60" s="55">
        <f t="shared" ca="1" si="56"/>
        <v>0</v>
      </c>
      <c r="O60" s="56">
        <f t="shared" ca="1" si="56"/>
        <v>7</v>
      </c>
      <c r="P60" s="56" t="str">
        <f t="shared" ca="1" si="56"/>
        <v>.</v>
      </c>
      <c r="Q60" s="57">
        <f t="shared" ca="1" si="56"/>
        <v>1</v>
      </c>
      <c r="R60" s="57">
        <f t="shared" ca="1" si="56"/>
        <v>6</v>
      </c>
      <c r="S60" s="30"/>
      <c r="T60" s="28"/>
      <c r="BS60" s="10"/>
      <c r="BT60" s="11"/>
      <c r="BU60" s="11"/>
      <c r="BV60" s="4"/>
      <c r="BW60" s="4"/>
      <c r="BX60" s="4"/>
      <c r="BY60" s="4"/>
      <c r="BZ60" s="10">
        <f t="shared" ca="1" si="25"/>
        <v>0.29770948658379037</v>
      </c>
      <c r="CA60" s="11">
        <f t="shared" ca="1" si="26"/>
        <v>58</v>
      </c>
      <c r="CB60" s="4"/>
      <c r="CC60" s="4">
        <v>60</v>
      </c>
      <c r="CD60" s="4">
        <v>7</v>
      </c>
      <c r="CE60" s="4">
        <v>6</v>
      </c>
      <c r="CG60" s="10">
        <f t="shared" ca="1" si="27"/>
        <v>0.58937069911913154</v>
      </c>
      <c r="CH60" s="11">
        <f t="shared" ca="1" si="28"/>
        <v>42</v>
      </c>
      <c r="CI60" s="4"/>
      <c r="CJ60" s="4">
        <v>60</v>
      </c>
      <c r="CK60" s="4">
        <v>5</v>
      </c>
      <c r="CL60" s="4">
        <v>9</v>
      </c>
      <c r="CN60" s="10">
        <f t="shared" ca="1" si="29"/>
        <v>0.76238699057710113</v>
      </c>
      <c r="CO60" s="11">
        <f t="shared" ca="1" si="30"/>
        <v>28</v>
      </c>
      <c r="CP60" s="4"/>
      <c r="CQ60" s="4">
        <v>60</v>
      </c>
      <c r="CR60" s="4">
        <v>7</v>
      </c>
      <c r="CS60" s="4">
        <v>6</v>
      </c>
    </row>
    <row r="61" spans="1:97" ht="54.95" customHeight="1" x14ac:dyDescent="0.25">
      <c r="A61" s="20"/>
      <c r="B61" s="13"/>
      <c r="C61" s="59"/>
      <c r="D61" s="60">
        <f ca="1">D30</f>
        <v>7</v>
      </c>
      <c r="E61" s="61">
        <f t="shared" ca="1" si="55"/>
        <v>7</v>
      </c>
      <c r="F61" s="61" t="str">
        <f t="shared" si="55"/>
        <v>.</v>
      </c>
      <c r="G61" s="62">
        <f t="shared" ca="1" si="55"/>
        <v>3</v>
      </c>
      <c r="H61" s="63">
        <f t="shared" ca="1" si="55"/>
        <v>7</v>
      </c>
      <c r="I61" s="64"/>
      <c r="J61" s="28"/>
      <c r="K61" s="13"/>
      <c r="L61" s="13"/>
      <c r="M61" s="59"/>
      <c r="N61" s="60">
        <f ca="1">N30</f>
        <v>4</v>
      </c>
      <c r="O61" s="61">
        <f t="shared" ca="1" si="56"/>
        <v>6</v>
      </c>
      <c r="P61" s="61" t="str">
        <f t="shared" si="56"/>
        <v>.</v>
      </c>
      <c r="Q61" s="62">
        <f t="shared" ca="1" si="56"/>
        <v>7</v>
      </c>
      <c r="R61" s="63">
        <f t="shared" ca="1" si="56"/>
        <v>8</v>
      </c>
      <c r="S61" s="64"/>
      <c r="T61" s="28"/>
      <c r="BS61" s="10"/>
      <c r="BT61" s="11"/>
      <c r="BU61" s="11"/>
      <c r="BV61" s="4"/>
      <c r="BW61" s="4"/>
      <c r="BX61" s="4"/>
      <c r="BY61" s="4"/>
      <c r="BZ61" s="10">
        <f t="shared" ca="1" si="25"/>
        <v>0.65957867789007596</v>
      </c>
      <c r="CA61" s="11">
        <f t="shared" ca="1" si="26"/>
        <v>27</v>
      </c>
      <c r="CB61" s="4"/>
      <c r="CC61" s="4">
        <v>61</v>
      </c>
      <c r="CD61" s="4">
        <v>7</v>
      </c>
      <c r="CE61" s="4">
        <v>7</v>
      </c>
      <c r="CG61" s="10">
        <f t="shared" ca="1" si="27"/>
        <v>0.99745039081766174</v>
      </c>
      <c r="CH61" s="11">
        <f t="shared" ca="1" si="28"/>
        <v>1</v>
      </c>
      <c r="CI61" s="4"/>
      <c r="CJ61" s="4">
        <v>61</v>
      </c>
      <c r="CK61" s="4">
        <v>6</v>
      </c>
      <c r="CL61" s="4">
        <v>0</v>
      </c>
      <c r="CN61" s="10">
        <f t="shared" ca="1" si="29"/>
        <v>0.376832528125986</v>
      </c>
      <c r="CO61" s="11">
        <f t="shared" ca="1" si="30"/>
        <v>50</v>
      </c>
      <c r="CP61" s="4"/>
      <c r="CQ61" s="4">
        <v>61</v>
      </c>
      <c r="CR61" s="4">
        <v>7</v>
      </c>
      <c r="CS61" s="4">
        <v>7</v>
      </c>
    </row>
    <row r="62" spans="1:97" ht="9.9499999999999993" customHeight="1" x14ac:dyDescent="0.25">
      <c r="A62" s="34"/>
      <c r="B62" s="35"/>
      <c r="C62" s="35"/>
      <c r="D62" s="35"/>
      <c r="E62" s="37"/>
      <c r="F62" s="35"/>
      <c r="G62" s="35"/>
      <c r="H62" s="35"/>
      <c r="I62" s="35"/>
      <c r="J62" s="38"/>
      <c r="K62" s="34"/>
      <c r="L62" s="35"/>
      <c r="M62" s="35"/>
      <c r="N62" s="35"/>
      <c r="O62" s="35"/>
      <c r="P62" s="35"/>
      <c r="Q62" s="35"/>
      <c r="R62" s="35"/>
      <c r="S62" s="35"/>
      <c r="T62" s="38"/>
      <c r="BS62" s="10"/>
      <c r="BT62" s="11"/>
      <c r="BU62" s="11"/>
      <c r="BV62" s="4"/>
      <c r="BW62" s="4"/>
      <c r="BX62" s="4"/>
      <c r="BY62" s="4"/>
      <c r="BZ62" s="10">
        <f t="shared" ca="1" si="25"/>
        <v>0.85855157769914359</v>
      </c>
      <c r="CA62" s="11">
        <f t="shared" ca="1" si="26"/>
        <v>9</v>
      </c>
      <c r="CB62" s="4"/>
      <c r="CC62" s="4">
        <v>62</v>
      </c>
      <c r="CD62" s="4">
        <v>7</v>
      </c>
      <c r="CE62" s="4">
        <v>8</v>
      </c>
      <c r="CG62" s="10">
        <f t="shared" ca="1" si="27"/>
        <v>0.46946406073009295</v>
      </c>
      <c r="CH62" s="11">
        <f t="shared" ca="1" si="28"/>
        <v>54</v>
      </c>
      <c r="CI62" s="4"/>
      <c r="CJ62" s="4">
        <v>62</v>
      </c>
      <c r="CK62" s="4">
        <v>6</v>
      </c>
      <c r="CL62" s="4">
        <v>1</v>
      </c>
      <c r="CN62" s="10">
        <f t="shared" ca="1" si="29"/>
        <v>0.13732826102452877</v>
      </c>
      <c r="CO62" s="11">
        <f t="shared" ca="1" si="30"/>
        <v>73</v>
      </c>
      <c r="CP62" s="4"/>
      <c r="CQ62" s="4">
        <v>62</v>
      </c>
      <c r="CR62" s="4">
        <v>7</v>
      </c>
      <c r="CS62" s="4">
        <v>8</v>
      </c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>
        <f t="shared" ca="1" si="25"/>
        <v>0.17562515268651624</v>
      </c>
      <c r="CA63" s="11">
        <f t="shared" ca="1" si="26"/>
        <v>70</v>
      </c>
      <c r="CC63" s="4">
        <v>63</v>
      </c>
      <c r="CD63" s="4">
        <v>7</v>
      </c>
      <c r="CE63" s="4">
        <v>9</v>
      </c>
      <c r="CG63" s="10">
        <f t="shared" ca="1" si="27"/>
        <v>0.48261378337376404</v>
      </c>
      <c r="CH63" s="11">
        <f t="shared" ca="1" si="28"/>
        <v>52</v>
      </c>
      <c r="CJ63" s="4">
        <v>63</v>
      </c>
      <c r="CK63" s="4">
        <v>6</v>
      </c>
      <c r="CL63" s="4">
        <v>2</v>
      </c>
      <c r="CN63" s="10">
        <f t="shared" ca="1" si="29"/>
        <v>0.50938083636659937</v>
      </c>
      <c r="CO63" s="11">
        <f t="shared" ca="1" si="30"/>
        <v>44</v>
      </c>
      <c r="CQ63" s="4">
        <v>63</v>
      </c>
      <c r="CR63" s="4">
        <v>7</v>
      </c>
      <c r="CS63" s="4">
        <v>9</v>
      </c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>
        <f t="shared" ca="1" si="25"/>
        <v>0.11929352803036997</v>
      </c>
      <c r="CA64" s="11">
        <f t="shared" ca="1" si="26"/>
        <v>73</v>
      </c>
      <c r="CC64" s="4">
        <v>64</v>
      </c>
      <c r="CD64" s="4">
        <v>8</v>
      </c>
      <c r="CE64" s="4">
        <v>1</v>
      </c>
      <c r="CG64" s="10">
        <f t="shared" ca="1" si="27"/>
        <v>0.90111576178833863</v>
      </c>
      <c r="CH64" s="11">
        <f t="shared" ca="1" si="28"/>
        <v>12</v>
      </c>
      <c r="CJ64" s="4">
        <v>64</v>
      </c>
      <c r="CK64" s="4">
        <v>6</v>
      </c>
      <c r="CL64" s="4">
        <v>3</v>
      </c>
      <c r="CN64" s="10">
        <f t="shared" ca="1" si="29"/>
        <v>0.10124586305860417</v>
      </c>
      <c r="CO64" s="11">
        <f t="shared" ca="1" si="30"/>
        <v>76</v>
      </c>
      <c r="CQ64" s="4">
        <v>64</v>
      </c>
      <c r="CR64" s="4">
        <v>8</v>
      </c>
      <c r="CS64" s="4">
        <v>1</v>
      </c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>
        <f t="shared" ca="1" si="25"/>
        <v>0.77603173557677085</v>
      </c>
      <c r="CA65" s="11">
        <f t="shared" ca="1" si="26"/>
        <v>17</v>
      </c>
      <c r="CC65" s="4">
        <v>65</v>
      </c>
      <c r="CD65" s="4">
        <v>8</v>
      </c>
      <c r="CE65" s="4">
        <v>2</v>
      </c>
      <c r="CG65" s="10">
        <f t="shared" ca="1" si="27"/>
        <v>0.88779709049172584</v>
      </c>
      <c r="CH65" s="11">
        <f t="shared" ca="1" si="28"/>
        <v>14</v>
      </c>
      <c r="CJ65" s="4">
        <v>65</v>
      </c>
      <c r="CK65" s="4">
        <v>6</v>
      </c>
      <c r="CL65" s="4">
        <v>4</v>
      </c>
      <c r="CN65" s="10">
        <f t="shared" ca="1" si="29"/>
        <v>0.31525747296407136</v>
      </c>
      <c r="CO65" s="11">
        <f t="shared" ca="1" si="30"/>
        <v>54</v>
      </c>
      <c r="CQ65" s="4">
        <v>65</v>
      </c>
      <c r="CR65" s="4">
        <v>8</v>
      </c>
      <c r="CS65" s="4">
        <v>2</v>
      </c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>
        <f t="shared" ref="BZ66:BZ81" ca="1" si="57">RAND()</f>
        <v>0.746367579604166</v>
      </c>
      <c r="CA66" s="11">
        <f t="shared" ref="CA66:CA81" ca="1" si="58">RANK(BZ66,$BZ$1:$BZ$100,)</f>
        <v>20</v>
      </c>
      <c r="CC66" s="4">
        <v>66</v>
      </c>
      <c r="CD66" s="4">
        <v>8</v>
      </c>
      <c r="CE66" s="4">
        <v>3</v>
      </c>
      <c r="CG66" s="10">
        <f t="shared" ref="CG66:CG100" ca="1" si="59">RAND()</f>
        <v>3.3196094561339207E-2</v>
      </c>
      <c r="CH66" s="11">
        <f t="shared" ref="CH66:CH100" ca="1" si="60">RANK(CG66,$CG$1:$CG$100,)</f>
        <v>95</v>
      </c>
      <c r="CJ66" s="4">
        <v>66</v>
      </c>
      <c r="CK66" s="4">
        <v>6</v>
      </c>
      <c r="CL66" s="4">
        <v>5</v>
      </c>
      <c r="CN66" s="10">
        <f t="shared" ref="CN66:CN81" ca="1" si="61">RAND()</f>
        <v>0.29056706896011719</v>
      </c>
      <c r="CO66" s="11">
        <f t="shared" ref="CO66:CO81" ca="1" si="62">RANK(CN66,$CN$1:$CN$100,)</f>
        <v>60</v>
      </c>
      <c r="CQ66" s="4">
        <v>66</v>
      </c>
      <c r="CR66" s="4">
        <v>8</v>
      </c>
      <c r="CS66" s="4">
        <v>3</v>
      </c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>
        <f t="shared" ca="1" si="57"/>
        <v>0.42018599941262769</v>
      </c>
      <c r="CA67" s="11">
        <f t="shared" ca="1" si="58"/>
        <v>47</v>
      </c>
      <c r="CC67" s="4">
        <v>67</v>
      </c>
      <c r="CD67" s="4">
        <v>8</v>
      </c>
      <c r="CE67" s="4">
        <v>4</v>
      </c>
      <c r="CG67" s="10">
        <f t="shared" ca="1" si="59"/>
        <v>0.91238158616203968</v>
      </c>
      <c r="CH67" s="11">
        <f t="shared" ca="1" si="60"/>
        <v>11</v>
      </c>
      <c r="CJ67" s="4">
        <v>67</v>
      </c>
      <c r="CK67" s="4">
        <v>6</v>
      </c>
      <c r="CL67" s="4">
        <v>6</v>
      </c>
      <c r="CN67" s="10">
        <f t="shared" ca="1" si="61"/>
        <v>0.31404676965572254</v>
      </c>
      <c r="CO67" s="11">
        <f t="shared" ca="1" si="62"/>
        <v>55</v>
      </c>
      <c r="CQ67" s="4">
        <v>67</v>
      </c>
      <c r="CR67" s="4">
        <v>8</v>
      </c>
      <c r="CS67" s="4">
        <v>4</v>
      </c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>
        <f t="shared" ca="1" si="57"/>
        <v>0.11247767642130979</v>
      </c>
      <c r="CA68" s="11">
        <f t="shared" ca="1" si="58"/>
        <v>74</v>
      </c>
      <c r="CC68" s="4">
        <v>68</v>
      </c>
      <c r="CD68" s="4">
        <v>8</v>
      </c>
      <c r="CE68" s="4">
        <v>5</v>
      </c>
      <c r="CG68" s="10">
        <f t="shared" ca="1" si="59"/>
        <v>0.93533594735581493</v>
      </c>
      <c r="CH68" s="11">
        <f t="shared" ca="1" si="60"/>
        <v>9</v>
      </c>
      <c r="CJ68" s="4">
        <v>68</v>
      </c>
      <c r="CK68" s="4">
        <v>6</v>
      </c>
      <c r="CL68" s="4">
        <v>7</v>
      </c>
      <c r="CN68" s="10">
        <f t="shared" ca="1" si="61"/>
        <v>0.9815105201880846</v>
      </c>
      <c r="CO68" s="11">
        <f t="shared" ca="1" si="62"/>
        <v>4</v>
      </c>
      <c r="CQ68" s="4">
        <v>68</v>
      </c>
      <c r="CR68" s="4">
        <v>8</v>
      </c>
      <c r="CS68" s="4">
        <v>5</v>
      </c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>
        <f t="shared" ca="1" si="57"/>
        <v>0.82525518468704862</v>
      </c>
      <c r="CA69" s="11">
        <f t="shared" ca="1" si="58"/>
        <v>12</v>
      </c>
      <c r="CC69" s="4">
        <v>69</v>
      </c>
      <c r="CD69" s="4">
        <v>8</v>
      </c>
      <c r="CE69" s="4">
        <v>6</v>
      </c>
      <c r="CG69" s="10">
        <f t="shared" ca="1" si="59"/>
        <v>0.86069640340710918</v>
      </c>
      <c r="CH69" s="11">
        <f t="shared" ca="1" si="60"/>
        <v>17</v>
      </c>
      <c r="CJ69" s="4">
        <v>69</v>
      </c>
      <c r="CK69" s="4">
        <v>6</v>
      </c>
      <c r="CL69" s="4">
        <v>8</v>
      </c>
      <c r="CN69" s="10">
        <f t="shared" ca="1" si="61"/>
        <v>0.68219165363391654</v>
      </c>
      <c r="CO69" s="11">
        <f t="shared" ca="1" si="62"/>
        <v>33</v>
      </c>
      <c r="CQ69" s="4">
        <v>69</v>
      </c>
      <c r="CR69" s="4">
        <v>8</v>
      </c>
      <c r="CS69" s="4">
        <v>6</v>
      </c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>
        <f t="shared" ca="1" si="57"/>
        <v>0.89398437490279758</v>
      </c>
      <c r="CA70" s="11">
        <f t="shared" ca="1" si="58"/>
        <v>7</v>
      </c>
      <c r="CC70" s="4">
        <v>70</v>
      </c>
      <c r="CD70" s="4">
        <v>8</v>
      </c>
      <c r="CE70" s="4">
        <v>7</v>
      </c>
      <c r="CG70" s="10">
        <f t="shared" ca="1" si="59"/>
        <v>0.27273574759598951</v>
      </c>
      <c r="CH70" s="11">
        <f t="shared" ca="1" si="60"/>
        <v>73</v>
      </c>
      <c r="CJ70" s="4">
        <v>70</v>
      </c>
      <c r="CK70" s="4">
        <v>6</v>
      </c>
      <c r="CL70" s="4">
        <v>9</v>
      </c>
      <c r="CN70" s="10">
        <f t="shared" ca="1" si="61"/>
        <v>0.99460104006306349</v>
      </c>
      <c r="CO70" s="11">
        <f t="shared" ca="1" si="62"/>
        <v>2</v>
      </c>
      <c r="CQ70" s="4">
        <v>70</v>
      </c>
      <c r="CR70" s="4">
        <v>8</v>
      </c>
      <c r="CS70" s="4">
        <v>7</v>
      </c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>
        <f t="shared" ca="1" si="57"/>
        <v>0.80224708073109186</v>
      </c>
      <c r="CA71" s="11">
        <f t="shared" ca="1" si="58"/>
        <v>15</v>
      </c>
      <c r="CC71" s="4">
        <v>71</v>
      </c>
      <c r="CD71" s="4">
        <v>8</v>
      </c>
      <c r="CE71" s="4">
        <v>8</v>
      </c>
      <c r="CG71" s="10">
        <f t="shared" ca="1" si="59"/>
        <v>0.61973731354355877</v>
      </c>
      <c r="CH71" s="11">
        <f t="shared" ca="1" si="60"/>
        <v>40</v>
      </c>
      <c r="CJ71" s="4">
        <v>71</v>
      </c>
      <c r="CK71" s="4">
        <v>7</v>
      </c>
      <c r="CL71" s="4">
        <v>0</v>
      </c>
      <c r="CN71" s="10">
        <f t="shared" ca="1" si="61"/>
        <v>0.76537479962992461</v>
      </c>
      <c r="CO71" s="11">
        <f t="shared" ca="1" si="62"/>
        <v>27</v>
      </c>
      <c r="CQ71" s="4">
        <v>71</v>
      </c>
      <c r="CR71" s="4">
        <v>8</v>
      </c>
      <c r="CS71" s="4">
        <v>8</v>
      </c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>
        <f t="shared" ca="1" si="57"/>
        <v>0.58669585821010217</v>
      </c>
      <c r="CA72" s="11">
        <f t="shared" ca="1" si="58"/>
        <v>31</v>
      </c>
      <c r="CC72" s="4">
        <v>72</v>
      </c>
      <c r="CD72" s="4">
        <v>8</v>
      </c>
      <c r="CE72" s="4">
        <v>9</v>
      </c>
      <c r="CG72" s="10">
        <f t="shared" ca="1" si="59"/>
        <v>0.79066542627852221</v>
      </c>
      <c r="CH72" s="11">
        <f t="shared" ca="1" si="60"/>
        <v>23</v>
      </c>
      <c r="CJ72" s="4">
        <v>72</v>
      </c>
      <c r="CK72" s="4">
        <v>7</v>
      </c>
      <c r="CL72" s="4">
        <v>1</v>
      </c>
      <c r="CN72" s="10">
        <f t="shared" ca="1" si="61"/>
        <v>0.16245411714371405</v>
      </c>
      <c r="CO72" s="11">
        <f t="shared" ca="1" si="62"/>
        <v>69</v>
      </c>
      <c r="CQ72" s="4">
        <v>72</v>
      </c>
      <c r="CR72" s="4">
        <v>8</v>
      </c>
      <c r="CS72" s="4">
        <v>9</v>
      </c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>
        <f t="shared" ca="1" si="57"/>
        <v>0.3992883510311892</v>
      </c>
      <c r="CA73" s="11">
        <f t="shared" ca="1" si="58"/>
        <v>48</v>
      </c>
      <c r="CC73" s="4">
        <v>73</v>
      </c>
      <c r="CD73" s="4">
        <v>9</v>
      </c>
      <c r="CE73" s="4">
        <v>1</v>
      </c>
      <c r="CG73" s="10">
        <f t="shared" ca="1" si="59"/>
        <v>0.16612330629010619</v>
      </c>
      <c r="CH73" s="11">
        <f t="shared" ca="1" si="60"/>
        <v>83</v>
      </c>
      <c r="CJ73" s="4">
        <v>73</v>
      </c>
      <c r="CK73" s="4">
        <v>7</v>
      </c>
      <c r="CL73" s="4">
        <v>2</v>
      </c>
      <c r="CN73" s="10">
        <f t="shared" ca="1" si="61"/>
        <v>0.78082563052853782</v>
      </c>
      <c r="CO73" s="11">
        <f t="shared" ca="1" si="62"/>
        <v>25</v>
      </c>
      <c r="CQ73" s="4">
        <v>73</v>
      </c>
      <c r="CR73" s="4">
        <v>9</v>
      </c>
      <c r="CS73" s="4">
        <v>1</v>
      </c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>
        <f t="shared" ca="1" si="57"/>
        <v>0.35692597430793471</v>
      </c>
      <c r="CA74" s="11">
        <f t="shared" ca="1" si="58"/>
        <v>51</v>
      </c>
      <c r="CC74" s="4">
        <v>74</v>
      </c>
      <c r="CD74" s="4">
        <v>9</v>
      </c>
      <c r="CE74" s="4">
        <v>2</v>
      </c>
      <c r="CG74" s="10">
        <f t="shared" ca="1" si="59"/>
        <v>0.97312041153194018</v>
      </c>
      <c r="CH74" s="11">
        <f t="shared" ca="1" si="60"/>
        <v>4</v>
      </c>
      <c r="CJ74" s="4">
        <v>74</v>
      </c>
      <c r="CK74" s="4">
        <v>7</v>
      </c>
      <c r="CL74" s="4">
        <v>3</v>
      </c>
      <c r="CN74" s="10">
        <f t="shared" ca="1" si="61"/>
        <v>0.55989754693145088</v>
      </c>
      <c r="CO74" s="11">
        <f t="shared" ca="1" si="62"/>
        <v>41</v>
      </c>
      <c r="CQ74" s="4">
        <v>74</v>
      </c>
      <c r="CR74" s="4">
        <v>9</v>
      </c>
      <c r="CS74" s="4">
        <v>2</v>
      </c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>
        <f t="shared" ca="1" si="57"/>
        <v>0.91732458431879516</v>
      </c>
      <c r="CA75" s="11">
        <f t="shared" ca="1" si="58"/>
        <v>5</v>
      </c>
      <c r="CC75" s="4">
        <v>75</v>
      </c>
      <c r="CD75" s="4">
        <v>9</v>
      </c>
      <c r="CE75" s="4">
        <v>3</v>
      </c>
      <c r="CG75" s="10">
        <f t="shared" ca="1" si="59"/>
        <v>0.43491967564652856</v>
      </c>
      <c r="CH75" s="11">
        <f t="shared" ca="1" si="60"/>
        <v>57</v>
      </c>
      <c r="CJ75" s="4">
        <v>75</v>
      </c>
      <c r="CK75" s="4">
        <v>7</v>
      </c>
      <c r="CL75" s="4">
        <v>4</v>
      </c>
      <c r="CN75" s="10">
        <f t="shared" ca="1" si="61"/>
        <v>2.754343552562788E-2</v>
      </c>
      <c r="CO75" s="11">
        <f t="shared" ca="1" si="62"/>
        <v>80</v>
      </c>
      <c r="CQ75" s="4">
        <v>75</v>
      </c>
      <c r="CR75" s="4">
        <v>9</v>
      </c>
      <c r="CS75" s="4">
        <v>3</v>
      </c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>
        <f t="shared" ca="1" si="57"/>
        <v>0.33492745166543003</v>
      </c>
      <c r="CA76" s="11">
        <f t="shared" ca="1" si="58"/>
        <v>56</v>
      </c>
      <c r="CC76" s="4">
        <v>76</v>
      </c>
      <c r="CD76" s="4">
        <v>9</v>
      </c>
      <c r="CE76" s="4">
        <v>4</v>
      </c>
      <c r="CG76" s="10">
        <f t="shared" ca="1" si="59"/>
        <v>0.23348240485950145</v>
      </c>
      <c r="CH76" s="11">
        <f t="shared" ca="1" si="60"/>
        <v>78</v>
      </c>
      <c r="CJ76" s="4">
        <v>76</v>
      </c>
      <c r="CK76" s="4">
        <v>7</v>
      </c>
      <c r="CL76" s="4">
        <v>5</v>
      </c>
      <c r="CN76" s="10">
        <f t="shared" ca="1" si="61"/>
        <v>0.18580480133984145</v>
      </c>
      <c r="CO76" s="11">
        <f t="shared" ca="1" si="62"/>
        <v>67</v>
      </c>
      <c r="CQ76" s="4">
        <v>76</v>
      </c>
      <c r="CR76" s="4">
        <v>9</v>
      </c>
      <c r="CS76" s="4">
        <v>4</v>
      </c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>
        <f t="shared" ca="1" si="57"/>
        <v>0.69050571588987097</v>
      </c>
      <c r="CA77" s="11">
        <f t="shared" ca="1" si="58"/>
        <v>25</v>
      </c>
      <c r="CC77" s="4">
        <v>77</v>
      </c>
      <c r="CD77" s="4">
        <v>9</v>
      </c>
      <c r="CE77" s="4">
        <v>5</v>
      </c>
      <c r="CG77" s="10">
        <f t="shared" ca="1" si="59"/>
        <v>0.32934196870367316</v>
      </c>
      <c r="CH77" s="11">
        <f t="shared" ca="1" si="60"/>
        <v>68</v>
      </c>
      <c r="CJ77" s="4">
        <v>77</v>
      </c>
      <c r="CK77" s="4">
        <v>7</v>
      </c>
      <c r="CL77" s="4">
        <v>6</v>
      </c>
      <c r="CN77" s="10">
        <f t="shared" ca="1" si="61"/>
        <v>0.76543304936967316</v>
      </c>
      <c r="CO77" s="11">
        <f t="shared" ca="1" si="62"/>
        <v>26</v>
      </c>
      <c r="CQ77" s="4">
        <v>77</v>
      </c>
      <c r="CR77" s="4">
        <v>9</v>
      </c>
      <c r="CS77" s="4">
        <v>5</v>
      </c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>
        <f t="shared" ca="1" si="57"/>
        <v>0.85038874865215286</v>
      </c>
      <c r="CA78" s="11">
        <f t="shared" ca="1" si="58"/>
        <v>10</v>
      </c>
      <c r="CC78" s="4">
        <v>78</v>
      </c>
      <c r="CD78" s="4">
        <v>9</v>
      </c>
      <c r="CE78" s="4">
        <v>6</v>
      </c>
      <c r="CG78" s="10">
        <f t="shared" ca="1" si="59"/>
        <v>0.74924017448372282</v>
      </c>
      <c r="CH78" s="11">
        <f t="shared" ca="1" si="60"/>
        <v>26</v>
      </c>
      <c r="CJ78" s="4">
        <v>78</v>
      </c>
      <c r="CK78" s="4">
        <v>7</v>
      </c>
      <c r="CL78" s="4">
        <v>7</v>
      </c>
      <c r="CN78" s="10">
        <f t="shared" ca="1" si="61"/>
        <v>0.90389522816614132</v>
      </c>
      <c r="CO78" s="11">
        <f t="shared" ca="1" si="62"/>
        <v>11</v>
      </c>
      <c r="CQ78" s="4">
        <v>78</v>
      </c>
      <c r="CR78" s="4">
        <v>9</v>
      </c>
      <c r="CS78" s="4">
        <v>6</v>
      </c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>
        <f t="shared" ca="1" si="57"/>
        <v>0.43568373971217522</v>
      </c>
      <c r="CA79" s="11">
        <f t="shared" ca="1" si="58"/>
        <v>46</v>
      </c>
      <c r="CC79" s="4">
        <v>79</v>
      </c>
      <c r="CD79" s="4">
        <v>9</v>
      </c>
      <c r="CE79" s="4">
        <v>7</v>
      </c>
      <c r="CG79" s="10">
        <f t="shared" ca="1" si="59"/>
        <v>0.18639898233253649</v>
      </c>
      <c r="CH79" s="11">
        <f t="shared" ca="1" si="60"/>
        <v>81</v>
      </c>
      <c r="CJ79" s="4">
        <v>79</v>
      </c>
      <c r="CK79" s="4">
        <v>7</v>
      </c>
      <c r="CL79" s="4">
        <v>8</v>
      </c>
      <c r="CN79" s="10">
        <f t="shared" ca="1" si="61"/>
        <v>0.87204422013294491</v>
      </c>
      <c r="CO79" s="11">
        <f t="shared" ca="1" si="62"/>
        <v>17</v>
      </c>
      <c r="CQ79" s="4">
        <v>79</v>
      </c>
      <c r="CR79" s="4">
        <v>9</v>
      </c>
      <c r="CS79" s="4">
        <v>7</v>
      </c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>
        <f t="shared" ca="1" si="57"/>
        <v>0.58744284296634042</v>
      </c>
      <c r="CA80" s="11">
        <f t="shared" ca="1" si="58"/>
        <v>30</v>
      </c>
      <c r="CC80" s="4">
        <v>80</v>
      </c>
      <c r="CD80" s="4">
        <v>9</v>
      </c>
      <c r="CE80" s="4">
        <v>8</v>
      </c>
      <c r="CG80" s="10">
        <f t="shared" ca="1" si="59"/>
        <v>0.26678034631719416</v>
      </c>
      <c r="CH80" s="11">
        <f t="shared" ca="1" si="60"/>
        <v>75</v>
      </c>
      <c r="CJ80" s="4">
        <v>80</v>
      </c>
      <c r="CK80" s="4">
        <v>7</v>
      </c>
      <c r="CL80" s="4">
        <v>9</v>
      </c>
      <c r="CN80" s="10">
        <f t="shared" ca="1" si="61"/>
        <v>0.35871629768332058</v>
      </c>
      <c r="CO80" s="11">
        <f t="shared" ca="1" si="62"/>
        <v>52</v>
      </c>
      <c r="CQ80" s="4">
        <v>80</v>
      </c>
      <c r="CR80" s="4">
        <v>9</v>
      </c>
      <c r="CS80" s="4">
        <v>8</v>
      </c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>
        <f t="shared" ca="1" si="57"/>
        <v>0.21990878578151229</v>
      </c>
      <c r="CA81" s="11">
        <f t="shared" ca="1" si="58"/>
        <v>65</v>
      </c>
      <c r="CC81" s="4">
        <v>81</v>
      </c>
      <c r="CD81" s="4">
        <v>9</v>
      </c>
      <c r="CE81" s="4">
        <v>9</v>
      </c>
      <c r="CG81" s="10">
        <f t="shared" ca="1" si="59"/>
        <v>8.987679366764445E-2</v>
      </c>
      <c r="CH81" s="11">
        <f t="shared" ca="1" si="60"/>
        <v>89</v>
      </c>
      <c r="CJ81" s="4">
        <v>81</v>
      </c>
      <c r="CK81" s="4">
        <v>8</v>
      </c>
      <c r="CL81" s="4">
        <v>0</v>
      </c>
      <c r="CN81" s="10">
        <f t="shared" ca="1" si="61"/>
        <v>0.60888162787538169</v>
      </c>
      <c r="CO81" s="11">
        <f t="shared" ca="1" si="62"/>
        <v>40</v>
      </c>
      <c r="CQ81" s="4">
        <v>81</v>
      </c>
      <c r="CR81" s="4">
        <v>9</v>
      </c>
      <c r="CS81" s="4">
        <v>9</v>
      </c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G82" s="10">
        <f t="shared" ca="1" si="59"/>
        <v>0.37011904606281332</v>
      </c>
      <c r="CH82" s="11">
        <f t="shared" ca="1" si="60"/>
        <v>63</v>
      </c>
      <c r="CJ82" s="4">
        <v>82</v>
      </c>
      <c r="CK82" s="4">
        <v>8</v>
      </c>
      <c r="CL82" s="4">
        <v>1</v>
      </c>
      <c r="CN82" s="10"/>
      <c r="CO82" s="11"/>
      <c r="CQ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G83" s="10">
        <f t="shared" ca="1" si="59"/>
        <v>0.56345720280251854</v>
      </c>
      <c r="CH83" s="11">
        <f t="shared" ca="1" si="60"/>
        <v>48</v>
      </c>
      <c r="CJ83" s="4">
        <v>83</v>
      </c>
      <c r="CK83" s="4">
        <v>8</v>
      </c>
      <c r="CL83" s="4">
        <v>2</v>
      </c>
      <c r="CN83" s="10"/>
      <c r="CO83" s="11"/>
      <c r="CQ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G84" s="10">
        <f t="shared" ca="1" si="59"/>
        <v>0.6378657991957617</v>
      </c>
      <c r="CH84" s="11">
        <f t="shared" ca="1" si="60"/>
        <v>37</v>
      </c>
      <c r="CJ84" s="4">
        <v>84</v>
      </c>
      <c r="CK84" s="4">
        <v>8</v>
      </c>
      <c r="CL84" s="4">
        <v>3</v>
      </c>
      <c r="CN84" s="10"/>
      <c r="CO84" s="11"/>
      <c r="CQ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G85" s="10">
        <f t="shared" ca="1" si="59"/>
        <v>0.78538581320644463</v>
      </c>
      <c r="CH85" s="11">
        <f t="shared" ca="1" si="60"/>
        <v>25</v>
      </c>
      <c r="CJ85" s="4">
        <v>85</v>
      </c>
      <c r="CK85" s="4">
        <v>8</v>
      </c>
      <c r="CL85" s="4">
        <v>4</v>
      </c>
      <c r="CN85" s="10"/>
      <c r="CO85" s="11"/>
      <c r="CQ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G86" s="10">
        <f t="shared" ca="1" si="59"/>
        <v>0.64927938262669838</v>
      </c>
      <c r="CH86" s="11">
        <f t="shared" ca="1" si="60"/>
        <v>36</v>
      </c>
      <c r="CJ86" s="4">
        <v>86</v>
      </c>
      <c r="CK86" s="4">
        <v>8</v>
      </c>
      <c r="CL86" s="4">
        <v>5</v>
      </c>
      <c r="CN86" s="10"/>
      <c r="CO86" s="11"/>
      <c r="CQ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G87" s="10">
        <f t="shared" ca="1" si="59"/>
        <v>0.58670372973158713</v>
      </c>
      <c r="CH87" s="11">
        <f t="shared" ca="1" si="60"/>
        <v>44</v>
      </c>
      <c r="CJ87" s="4">
        <v>87</v>
      </c>
      <c r="CK87" s="4">
        <v>8</v>
      </c>
      <c r="CL87" s="4">
        <v>6</v>
      </c>
      <c r="CN87" s="10"/>
      <c r="CO87" s="11"/>
      <c r="CQ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G88" s="10">
        <f t="shared" ca="1" si="59"/>
        <v>0.26050322459804442</v>
      </c>
      <c r="CH88" s="11">
        <f t="shared" ca="1" si="60"/>
        <v>76</v>
      </c>
      <c r="CJ88" s="4">
        <v>88</v>
      </c>
      <c r="CK88" s="4">
        <v>8</v>
      </c>
      <c r="CL88" s="4">
        <v>7</v>
      </c>
      <c r="CN88" s="10"/>
      <c r="CO88" s="11"/>
      <c r="CQ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G89" s="10">
        <f t="shared" ca="1" si="59"/>
        <v>0.40708710425315375</v>
      </c>
      <c r="CH89" s="11">
        <f t="shared" ca="1" si="60"/>
        <v>59</v>
      </c>
      <c r="CJ89" s="4">
        <v>89</v>
      </c>
      <c r="CK89" s="4">
        <v>8</v>
      </c>
      <c r="CL89" s="4">
        <v>8</v>
      </c>
      <c r="CN89" s="10"/>
      <c r="CO89" s="11"/>
      <c r="CQ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G90" s="10">
        <f t="shared" ca="1" si="59"/>
        <v>1.2987775603460427E-2</v>
      </c>
      <c r="CH90" s="11">
        <f t="shared" ca="1" si="60"/>
        <v>99</v>
      </c>
      <c r="CJ90" s="4">
        <v>90</v>
      </c>
      <c r="CK90" s="4">
        <v>8</v>
      </c>
      <c r="CL90" s="4">
        <v>9</v>
      </c>
      <c r="CN90" s="10"/>
      <c r="CO90" s="11"/>
      <c r="CQ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G91" s="10">
        <f t="shared" ca="1" si="59"/>
        <v>0.68996471927736669</v>
      </c>
      <c r="CH91" s="11">
        <f t="shared" ca="1" si="60"/>
        <v>31</v>
      </c>
      <c r="CJ91" s="4">
        <v>91</v>
      </c>
      <c r="CK91" s="4">
        <v>9</v>
      </c>
      <c r="CL91" s="4">
        <v>0</v>
      </c>
      <c r="CN91" s="10"/>
      <c r="CO91" s="11"/>
      <c r="CQ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G92" s="10">
        <f t="shared" ca="1" si="59"/>
        <v>0.95673339526703416</v>
      </c>
      <c r="CH92" s="11">
        <f t="shared" ca="1" si="60"/>
        <v>5</v>
      </c>
      <c r="CJ92" s="4">
        <v>92</v>
      </c>
      <c r="CK92" s="4">
        <v>9</v>
      </c>
      <c r="CL92" s="4">
        <v>1</v>
      </c>
      <c r="CN92" s="10"/>
      <c r="CO92" s="11"/>
      <c r="CQ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G93" s="10">
        <f t="shared" ca="1" si="59"/>
        <v>0.15731467439332836</v>
      </c>
      <c r="CH93" s="11">
        <f t="shared" ca="1" si="60"/>
        <v>85</v>
      </c>
      <c r="CJ93" s="4">
        <v>93</v>
      </c>
      <c r="CK93" s="4">
        <v>9</v>
      </c>
      <c r="CL93" s="4">
        <v>2</v>
      </c>
      <c r="CN93" s="10"/>
      <c r="CO93" s="11"/>
      <c r="CQ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G94" s="10">
        <f t="shared" ca="1" si="59"/>
        <v>0.88400496738501055</v>
      </c>
      <c r="CH94" s="11">
        <f t="shared" ca="1" si="60"/>
        <v>15</v>
      </c>
      <c r="CJ94" s="4">
        <v>94</v>
      </c>
      <c r="CK94" s="4">
        <v>9</v>
      </c>
      <c r="CL94" s="4">
        <v>3</v>
      </c>
      <c r="CN94" s="10"/>
      <c r="CO94" s="11"/>
      <c r="CQ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G95" s="10">
        <f t="shared" ca="1" si="59"/>
        <v>0.84418914242558774</v>
      </c>
      <c r="CH95" s="11">
        <f t="shared" ca="1" si="60"/>
        <v>19</v>
      </c>
      <c r="CJ95" s="4">
        <v>95</v>
      </c>
      <c r="CK95" s="4">
        <v>9</v>
      </c>
      <c r="CL95" s="4">
        <v>4</v>
      </c>
      <c r="CN95" s="10"/>
      <c r="CO95" s="11"/>
      <c r="CQ95" s="4"/>
    </row>
    <row r="96" spans="71:97" ht="18.75" x14ac:dyDescent="0.25">
      <c r="BS96" s="10"/>
      <c r="BT96" s="11"/>
      <c r="BU96" s="11"/>
      <c r="BV96" s="4"/>
      <c r="BY96" s="4"/>
      <c r="BZ96" s="10"/>
      <c r="CA96" s="11"/>
      <c r="CC96" s="4"/>
      <c r="CG96" s="10">
        <f t="shared" ca="1" si="59"/>
        <v>0.14442123395308293</v>
      </c>
      <c r="CH96" s="11">
        <f t="shared" ca="1" si="60"/>
        <v>86</v>
      </c>
      <c r="CJ96" s="4">
        <v>96</v>
      </c>
      <c r="CK96" s="4">
        <v>9</v>
      </c>
      <c r="CL96" s="4">
        <v>5</v>
      </c>
      <c r="CN96" s="10"/>
      <c r="CO96" s="11"/>
      <c r="CQ96" s="4"/>
    </row>
    <row r="97" spans="71:95" ht="18.75" x14ac:dyDescent="0.25">
      <c r="BS97" s="10"/>
      <c r="BT97" s="11"/>
      <c r="BU97" s="11"/>
      <c r="BV97" s="4"/>
      <c r="BY97" s="4"/>
      <c r="BZ97" s="10"/>
      <c r="CA97" s="11"/>
      <c r="CC97" s="4"/>
      <c r="CG97" s="10">
        <f t="shared" ca="1" si="59"/>
        <v>0.58063202196833452</v>
      </c>
      <c r="CH97" s="11">
        <f t="shared" ca="1" si="60"/>
        <v>46</v>
      </c>
      <c r="CJ97" s="4">
        <v>97</v>
      </c>
      <c r="CK97" s="4">
        <v>9</v>
      </c>
      <c r="CL97" s="4">
        <v>6</v>
      </c>
      <c r="CN97" s="10"/>
      <c r="CO97" s="11"/>
      <c r="CQ97" s="4"/>
    </row>
    <row r="98" spans="71:95" ht="18.75" x14ac:dyDescent="0.25">
      <c r="BS98" s="10"/>
      <c r="BT98" s="11"/>
      <c r="BU98" s="11"/>
      <c r="BV98" s="4"/>
      <c r="BY98" s="4"/>
      <c r="BZ98" s="10"/>
      <c r="CA98" s="11"/>
      <c r="CC98" s="4"/>
      <c r="CG98" s="10">
        <f t="shared" ca="1" si="59"/>
        <v>0.58867886004974401</v>
      </c>
      <c r="CH98" s="11">
        <f t="shared" ca="1" si="60"/>
        <v>43</v>
      </c>
      <c r="CJ98" s="4">
        <v>98</v>
      </c>
      <c r="CK98" s="4">
        <v>9</v>
      </c>
      <c r="CL98" s="4">
        <v>7</v>
      </c>
      <c r="CN98" s="10"/>
      <c r="CO98" s="11"/>
      <c r="CQ98" s="4"/>
    </row>
    <row r="99" spans="71:95" ht="18.75" x14ac:dyDescent="0.25">
      <c r="BS99" s="10"/>
      <c r="BT99" s="11"/>
      <c r="BU99" s="11"/>
      <c r="BY99" s="4"/>
      <c r="BZ99" s="10"/>
      <c r="CA99" s="11"/>
      <c r="CC99" s="4"/>
      <c r="CG99" s="10">
        <f t="shared" ca="1" si="59"/>
        <v>0.84590090424344</v>
      </c>
      <c r="CH99" s="11">
        <f t="shared" ca="1" si="60"/>
        <v>18</v>
      </c>
      <c r="CJ99" s="4">
        <v>99</v>
      </c>
      <c r="CK99" s="4">
        <v>9</v>
      </c>
      <c r="CL99" s="4">
        <v>8</v>
      </c>
      <c r="CN99" s="10"/>
      <c r="CO99" s="11"/>
      <c r="CQ99" s="4"/>
    </row>
    <row r="100" spans="71:95" ht="18.75" x14ac:dyDescent="0.25">
      <c r="BS100" s="10"/>
      <c r="BT100" s="11"/>
      <c r="BU100" s="11"/>
      <c r="BY100" s="4"/>
      <c r="BZ100" s="10"/>
      <c r="CA100" s="11"/>
      <c r="CC100" s="4"/>
      <c r="CG100" s="10">
        <f t="shared" ca="1" si="59"/>
        <v>0.63219911752067981</v>
      </c>
      <c r="CH100" s="11">
        <f t="shared" ca="1" si="60"/>
        <v>39</v>
      </c>
      <c r="CJ100" s="4">
        <v>100</v>
      </c>
      <c r="CK100" s="4">
        <v>9</v>
      </c>
      <c r="CL100" s="4">
        <v>9</v>
      </c>
      <c r="CN100" s="10"/>
      <c r="CO100" s="11"/>
      <c r="CQ100" s="4"/>
    </row>
  </sheetData>
  <sheetProtection algorithmName="SHA-512" hashValue="FAQXT27pF428+LS5dRzGDp2bvd/rrn9Cf+EUkEJzynJPiafAAHncdC8+O9naS1E2eqYv7vXd0X8mKfV1/RdcEw==" saltValue="VSWrwieNK+0iICrTWtHYMA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287" priority="143">
      <formula>$AF15="NO"</formula>
    </cfRule>
  </conditionalFormatting>
  <conditionalFormatting sqref="S7">
    <cfRule type="expression" dxfId="286" priority="142">
      <formula>S7=0</formula>
    </cfRule>
  </conditionalFormatting>
  <conditionalFormatting sqref="S8">
    <cfRule type="expression" dxfId="285" priority="141">
      <formula>S8=0</formula>
    </cfRule>
  </conditionalFormatting>
  <conditionalFormatting sqref="S14">
    <cfRule type="expression" dxfId="284" priority="140">
      <formula>S14=0</formula>
    </cfRule>
  </conditionalFormatting>
  <conditionalFormatting sqref="S15">
    <cfRule type="expression" dxfId="283" priority="139">
      <formula>S15=0</formula>
    </cfRule>
  </conditionalFormatting>
  <conditionalFormatting sqref="S21">
    <cfRule type="expression" dxfId="282" priority="138">
      <formula>S21=0</formula>
    </cfRule>
  </conditionalFormatting>
  <conditionalFormatting sqref="S22">
    <cfRule type="expression" dxfId="281" priority="137">
      <formula>S22=0</formula>
    </cfRule>
  </conditionalFormatting>
  <conditionalFormatting sqref="S28">
    <cfRule type="expression" dxfId="280" priority="136">
      <formula>S28=0</formula>
    </cfRule>
  </conditionalFormatting>
  <conditionalFormatting sqref="S29">
    <cfRule type="expression" dxfId="279" priority="135">
      <formula>S29=0</formula>
    </cfRule>
  </conditionalFormatting>
  <conditionalFormatting sqref="D38">
    <cfRule type="expression" dxfId="278" priority="134">
      <formula>D38=0</formula>
    </cfRule>
  </conditionalFormatting>
  <conditionalFormatting sqref="D39">
    <cfRule type="expression" dxfId="277" priority="133">
      <formula>D39=0</formula>
    </cfRule>
  </conditionalFormatting>
  <conditionalFormatting sqref="D40">
    <cfRule type="expression" dxfId="276" priority="132">
      <formula>D40=0</formula>
    </cfRule>
  </conditionalFormatting>
  <conditionalFormatting sqref="C39">
    <cfRule type="expression" dxfId="275" priority="131">
      <formula>C39=""</formula>
    </cfRule>
  </conditionalFormatting>
  <conditionalFormatting sqref="H38:I38">
    <cfRule type="expression" dxfId="274" priority="130">
      <formula>H38=0</formula>
    </cfRule>
  </conditionalFormatting>
  <conditionalFormatting sqref="H39:I39">
    <cfRule type="expression" dxfId="273" priority="129">
      <formula>H39=0</formula>
    </cfRule>
  </conditionalFormatting>
  <conditionalFormatting sqref="G38">
    <cfRule type="expression" dxfId="272" priority="128">
      <formula>AND(G38=0,H38=0)</formula>
    </cfRule>
  </conditionalFormatting>
  <conditionalFormatting sqref="G39">
    <cfRule type="expression" dxfId="271" priority="127">
      <formula>AND(G39=0,H39=0)</formula>
    </cfRule>
  </conditionalFormatting>
  <conditionalFormatting sqref="N38">
    <cfRule type="expression" dxfId="270" priority="126">
      <formula>N38=0</formula>
    </cfRule>
  </conditionalFormatting>
  <conditionalFormatting sqref="N39">
    <cfRule type="expression" dxfId="269" priority="125">
      <formula>N39=0</formula>
    </cfRule>
  </conditionalFormatting>
  <conditionalFormatting sqref="N40">
    <cfRule type="expression" dxfId="268" priority="124">
      <formula>N40=0</formula>
    </cfRule>
  </conditionalFormatting>
  <conditionalFormatting sqref="M39">
    <cfRule type="expression" dxfId="267" priority="123">
      <formula>M39=""</formula>
    </cfRule>
  </conditionalFormatting>
  <conditionalFormatting sqref="R38:S38">
    <cfRule type="expression" dxfId="266" priority="122">
      <formula>R38=0</formula>
    </cfRule>
  </conditionalFormatting>
  <conditionalFormatting sqref="R39:S39">
    <cfRule type="expression" dxfId="265" priority="121">
      <formula>R39=0</formula>
    </cfRule>
  </conditionalFormatting>
  <conditionalFormatting sqref="Q38">
    <cfRule type="expression" dxfId="264" priority="120">
      <formula>AND(Q38=0,R38=0)</formula>
    </cfRule>
  </conditionalFormatting>
  <conditionalFormatting sqref="Q39">
    <cfRule type="expression" dxfId="263" priority="119">
      <formula>AND(Q39=0,R39=0)</formula>
    </cfRule>
  </conditionalFormatting>
  <conditionalFormatting sqref="D45">
    <cfRule type="expression" dxfId="262" priority="118">
      <formula>D45=0</formula>
    </cfRule>
  </conditionalFormatting>
  <conditionalFormatting sqref="D46">
    <cfRule type="expression" dxfId="261" priority="117">
      <formula>D46=0</formula>
    </cfRule>
  </conditionalFormatting>
  <conditionalFormatting sqref="D47">
    <cfRule type="expression" dxfId="260" priority="116">
      <formula>D47=0</formula>
    </cfRule>
  </conditionalFormatting>
  <conditionalFormatting sqref="C46">
    <cfRule type="expression" dxfId="259" priority="115">
      <formula>C46=""</formula>
    </cfRule>
  </conditionalFormatting>
  <conditionalFormatting sqref="H45:I45">
    <cfRule type="expression" dxfId="258" priority="114">
      <formula>H45=0</formula>
    </cfRule>
  </conditionalFormatting>
  <conditionalFormatting sqref="H46:I46">
    <cfRule type="expression" dxfId="257" priority="113">
      <formula>H46=0</formula>
    </cfRule>
  </conditionalFormatting>
  <conditionalFormatting sqref="G45">
    <cfRule type="expression" dxfId="256" priority="112">
      <formula>AND(G45=0,H45=0)</formula>
    </cfRule>
  </conditionalFormatting>
  <conditionalFormatting sqref="G46">
    <cfRule type="expression" dxfId="255" priority="111">
      <formula>AND(G46=0,H46=0)</formula>
    </cfRule>
  </conditionalFormatting>
  <conditionalFormatting sqref="N45">
    <cfRule type="expression" dxfId="254" priority="110">
      <formula>N45=0</formula>
    </cfRule>
  </conditionalFormatting>
  <conditionalFormatting sqref="N46">
    <cfRule type="expression" dxfId="253" priority="109">
      <formula>N46=0</formula>
    </cfRule>
  </conditionalFormatting>
  <conditionalFormatting sqref="N47">
    <cfRule type="expression" dxfId="252" priority="108">
      <formula>N47=0</formula>
    </cfRule>
  </conditionalFormatting>
  <conditionalFormatting sqref="M46">
    <cfRule type="expression" dxfId="251" priority="107">
      <formula>M46=""</formula>
    </cfRule>
  </conditionalFormatting>
  <conditionalFormatting sqref="R45:S45">
    <cfRule type="expression" dxfId="250" priority="106">
      <formula>R45=0</formula>
    </cfRule>
  </conditionalFormatting>
  <conditionalFormatting sqref="R46:S46">
    <cfRule type="expression" dxfId="249" priority="105">
      <formula>R46=0</formula>
    </cfRule>
  </conditionalFormatting>
  <conditionalFormatting sqref="Q45">
    <cfRule type="expression" dxfId="248" priority="104">
      <formula>AND(Q45=0,R45=0)</formula>
    </cfRule>
  </conditionalFormatting>
  <conditionalFormatting sqref="Q46">
    <cfRule type="expression" dxfId="247" priority="103">
      <formula>AND(Q46=0,R46=0)</formula>
    </cfRule>
  </conditionalFormatting>
  <conditionalFormatting sqref="D52">
    <cfRule type="expression" dxfId="246" priority="102">
      <formula>D52=0</formula>
    </cfRule>
  </conditionalFormatting>
  <conditionalFormatting sqref="D53">
    <cfRule type="expression" dxfId="245" priority="101">
      <formula>D53=0</formula>
    </cfRule>
  </conditionalFormatting>
  <conditionalFormatting sqref="D54">
    <cfRule type="expression" dxfId="244" priority="100">
      <formula>D54=0</formula>
    </cfRule>
  </conditionalFormatting>
  <conditionalFormatting sqref="C53">
    <cfRule type="expression" dxfId="243" priority="99">
      <formula>C53=""</formula>
    </cfRule>
  </conditionalFormatting>
  <conditionalFormatting sqref="H52:I52">
    <cfRule type="expression" dxfId="242" priority="98">
      <formula>H52=0</formula>
    </cfRule>
  </conditionalFormatting>
  <conditionalFormatting sqref="H53:I53">
    <cfRule type="expression" dxfId="241" priority="97">
      <formula>H53=0</formula>
    </cfRule>
  </conditionalFormatting>
  <conditionalFormatting sqref="G52">
    <cfRule type="expression" dxfId="240" priority="96">
      <formula>AND(G52=0,H52=0)</formula>
    </cfRule>
  </conditionalFormatting>
  <conditionalFormatting sqref="G53">
    <cfRule type="expression" dxfId="239" priority="95">
      <formula>AND(G53=0,H53=0)</formula>
    </cfRule>
  </conditionalFormatting>
  <conditionalFormatting sqref="N52">
    <cfRule type="expression" dxfId="238" priority="94">
      <formula>N52=0</formula>
    </cfRule>
  </conditionalFormatting>
  <conditionalFormatting sqref="N53">
    <cfRule type="expression" dxfId="237" priority="93">
      <formula>N53=0</formula>
    </cfRule>
  </conditionalFormatting>
  <conditionalFormatting sqref="N54">
    <cfRule type="expression" dxfId="236" priority="92">
      <formula>N54=0</formula>
    </cfRule>
  </conditionalFormatting>
  <conditionalFormatting sqref="M53">
    <cfRule type="expression" dxfId="235" priority="91">
      <formula>M53=""</formula>
    </cfRule>
  </conditionalFormatting>
  <conditionalFormatting sqref="R52:S52">
    <cfRule type="expression" dxfId="234" priority="90">
      <formula>R52=0</formula>
    </cfRule>
  </conditionalFormatting>
  <conditionalFormatting sqref="R53:S53">
    <cfRule type="expression" dxfId="233" priority="89">
      <formula>R53=0</formula>
    </cfRule>
  </conditionalFormatting>
  <conditionalFormatting sqref="Q52">
    <cfRule type="expression" dxfId="232" priority="88">
      <formula>AND(Q52=0,R52=0)</formula>
    </cfRule>
  </conditionalFormatting>
  <conditionalFormatting sqref="Q53">
    <cfRule type="expression" dxfId="231" priority="87">
      <formula>AND(Q53=0,R53=0)</formula>
    </cfRule>
  </conditionalFormatting>
  <conditionalFormatting sqref="D59">
    <cfRule type="expression" dxfId="230" priority="86">
      <formula>D59=0</formula>
    </cfRule>
  </conditionalFormatting>
  <conditionalFormatting sqref="D60">
    <cfRule type="expression" dxfId="229" priority="85">
      <formula>D60=0</formula>
    </cfRule>
  </conditionalFormatting>
  <conditionalFormatting sqref="D61">
    <cfRule type="expression" dxfId="228" priority="84">
      <formula>D61=0</formula>
    </cfRule>
  </conditionalFormatting>
  <conditionalFormatting sqref="C60">
    <cfRule type="expression" dxfId="227" priority="83">
      <formula>C60=""</formula>
    </cfRule>
  </conditionalFormatting>
  <conditionalFormatting sqref="H59:I59">
    <cfRule type="expression" dxfId="226" priority="82">
      <formula>H59=0</formula>
    </cfRule>
  </conditionalFormatting>
  <conditionalFormatting sqref="H60:I60">
    <cfRule type="expression" dxfId="225" priority="81">
      <formula>H60=0</formula>
    </cfRule>
  </conditionalFormatting>
  <conditionalFormatting sqref="G59">
    <cfRule type="expression" dxfId="224" priority="80">
      <formula>AND(G59=0,H59=0)</formula>
    </cfRule>
  </conditionalFormatting>
  <conditionalFormatting sqref="G60">
    <cfRule type="expression" dxfId="223" priority="79">
      <formula>AND(G60=0,H60=0)</formula>
    </cfRule>
  </conditionalFormatting>
  <conditionalFormatting sqref="N59">
    <cfRule type="expression" dxfId="222" priority="78">
      <formula>N59=0</formula>
    </cfRule>
  </conditionalFormatting>
  <conditionalFormatting sqref="N60">
    <cfRule type="expression" dxfId="221" priority="77">
      <formula>N60=0</formula>
    </cfRule>
  </conditionalFormatting>
  <conditionalFormatting sqref="N61">
    <cfRule type="expression" dxfId="220" priority="76">
      <formula>N61=0</formula>
    </cfRule>
  </conditionalFormatting>
  <conditionalFormatting sqref="M60">
    <cfRule type="expression" dxfId="219" priority="75">
      <formula>M60=""</formula>
    </cfRule>
  </conditionalFormatting>
  <conditionalFormatting sqref="R59:S59">
    <cfRule type="expression" dxfId="218" priority="74">
      <formula>R59=0</formula>
    </cfRule>
  </conditionalFormatting>
  <conditionalFormatting sqref="R60:S60">
    <cfRule type="expression" dxfId="217" priority="73">
      <formula>R60=0</formula>
    </cfRule>
  </conditionalFormatting>
  <conditionalFormatting sqref="Q59">
    <cfRule type="expression" dxfId="216" priority="72">
      <formula>AND(Q59=0,R59=0)</formula>
    </cfRule>
  </conditionalFormatting>
  <conditionalFormatting sqref="Q60">
    <cfRule type="expression" dxfId="215" priority="71">
      <formula>AND(Q60=0,R60=0)</formula>
    </cfRule>
  </conditionalFormatting>
  <conditionalFormatting sqref="D7">
    <cfRule type="expression" dxfId="214" priority="70">
      <formula>D7=0</formula>
    </cfRule>
  </conditionalFormatting>
  <conditionalFormatting sqref="D8">
    <cfRule type="expression" dxfId="213" priority="69">
      <formula>D8=0</formula>
    </cfRule>
  </conditionalFormatting>
  <conditionalFormatting sqref="D9">
    <cfRule type="expression" dxfId="212" priority="68">
      <formula>D9=0</formula>
    </cfRule>
  </conditionalFormatting>
  <conditionalFormatting sqref="C8">
    <cfRule type="expression" dxfId="211" priority="67">
      <formula>C8=""</formula>
    </cfRule>
  </conditionalFormatting>
  <conditionalFormatting sqref="H7:I7">
    <cfRule type="expression" dxfId="210" priority="66">
      <formula>H7=0</formula>
    </cfRule>
  </conditionalFormatting>
  <conditionalFormatting sqref="H8:I8">
    <cfRule type="expression" dxfId="209" priority="65">
      <formula>H8=0</formula>
    </cfRule>
  </conditionalFormatting>
  <conditionalFormatting sqref="G7">
    <cfRule type="expression" dxfId="208" priority="64">
      <formula>AND(G7=0,H7=0)</formula>
    </cfRule>
  </conditionalFormatting>
  <conditionalFormatting sqref="G8">
    <cfRule type="expression" dxfId="207" priority="63">
      <formula>AND(G8=0,H8=0)</formula>
    </cfRule>
  </conditionalFormatting>
  <conditionalFormatting sqref="I14">
    <cfRule type="expression" dxfId="206" priority="62">
      <formula>I14=0</formula>
    </cfRule>
  </conditionalFormatting>
  <conditionalFormatting sqref="I15">
    <cfRule type="expression" dxfId="205" priority="61">
      <formula>I15=0</formula>
    </cfRule>
  </conditionalFormatting>
  <conditionalFormatting sqref="I21">
    <cfRule type="expression" dxfId="204" priority="60">
      <formula>I21=0</formula>
    </cfRule>
  </conditionalFormatting>
  <conditionalFormatting sqref="I22">
    <cfRule type="expression" dxfId="203" priority="59">
      <formula>I22=0</formula>
    </cfRule>
  </conditionalFormatting>
  <conditionalFormatting sqref="I28">
    <cfRule type="expression" dxfId="202" priority="58">
      <formula>I28=0</formula>
    </cfRule>
  </conditionalFormatting>
  <conditionalFormatting sqref="I29">
    <cfRule type="expression" dxfId="201" priority="57">
      <formula>I29=0</formula>
    </cfRule>
  </conditionalFormatting>
  <conditionalFormatting sqref="N7">
    <cfRule type="expression" dxfId="200" priority="56">
      <formula>N7=0</formula>
    </cfRule>
  </conditionalFormatting>
  <conditionalFormatting sqref="N8">
    <cfRule type="expression" dxfId="199" priority="55">
      <formula>N8=0</formula>
    </cfRule>
  </conditionalFormatting>
  <conditionalFormatting sqref="N9">
    <cfRule type="expression" dxfId="198" priority="54">
      <formula>N9=0</formula>
    </cfRule>
  </conditionalFormatting>
  <conditionalFormatting sqref="M8">
    <cfRule type="expression" dxfId="197" priority="53">
      <formula>M8=""</formula>
    </cfRule>
  </conditionalFormatting>
  <conditionalFormatting sqref="R7">
    <cfRule type="expression" dxfId="196" priority="52">
      <formula>R7=0</formula>
    </cfRule>
  </conditionalFormatting>
  <conditionalFormatting sqref="R8">
    <cfRule type="expression" dxfId="195" priority="51">
      <formula>R8=0</formula>
    </cfRule>
  </conditionalFormatting>
  <conditionalFormatting sqref="Q7">
    <cfRule type="expression" dxfId="194" priority="50">
      <formula>AND(Q7=0,R7=0)</formula>
    </cfRule>
  </conditionalFormatting>
  <conditionalFormatting sqref="Q8">
    <cfRule type="expression" dxfId="193" priority="49">
      <formula>AND(Q8=0,R8=0)</formula>
    </cfRule>
  </conditionalFormatting>
  <conditionalFormatting sqref="D14">
    <cfRule type="expression" dxfId="192" priority="48">
      <formula>D14=0</formula>
    </cfRule>
  </conditionalFormatting>
  <conditionalFormatting sqref="D15">
    <cfRule type="expression" dxfId="191" priority="47">
      <formula>D15=0</formula>
    </cfRule>
  </conditionalFormatting>
  <conditionalFormatting sqref="D16">
    <cfRule type="expression" dxfId="190" priority="46">
      <formula>D16=0</formula>
    </cfRule>
  </conditionalFormatting>
  <conditionalFormatting sqref="C15">
    <cfRule type="expression" dxfId="189" priority="45">
      <formula>C15=""</formula>
    </cfRule>
  </conditionalFormatting>
  <conditionalFormatting sqref="H14">
    <cfRule type="expression" dxfId="188" priority="44">
      <formula>H14=0</formula>
    </cfRule>
  </conditionalFormatting>
  <conditionalFormatting sqref="H15">
    <cfRule type="expression" dxfId="187" priority="43">
      <formula>H15=0</formula>
    </cfRule>
  </conditionalFormatting>
  <conditionalFormatting sqref="G14">
    <cfRule type="expression" dxfId="186" priority="42">
      <formula>AND(G14=0,H14=0)</formula>
    </cfRule>
  </conditionalFormatting>
  <conditionalFormatting sqref="G15">
    <cfRule type="expression" dxfId="185" priority="41">
      <formula>AND(G15=0,H15=0)</formula>
    </cfRule>
  </conditionalFormatting>
  <conditionalFormatting sqref="N14">
    <cfRule type="expression" dxfId="184" priority="40">
      <formula>N14=0</formula>
    </cfRule>
  </conditionalFormatting>
  <conditionalFormatting sqref="N15">
    <cfRule type="expression" dxfId="183" priority="39">
      <formula>N15=0</formula>
    </cfRule>
  </conditionalFormatting>
  <conditionalFormatting sqref="N16">
    <cfRule type="expression" dxfId="182" priority="38">
      <formula>N16=0</formula>
    </cfRule>
  </conditionalFormatting>
  <conditionalFormatting sqref="M15">
    <cfRule type="expression" dxfId="181" priority="37">
      <formula>M15=""</formula>
    </cfRule>
  </conditionalFormatting>
  <conditionalFormatting sqref="R14">
    <cfRule type="expression" dxfId="180" priority="36">
      <formula>R14=0</formula>
    </cfRule>
  </conditionalFormatting>
  <conditionalFormatting sqref="R15">
    <cfRule type="expression" dxfId="179" priority="35">
      <formula>R15=0</formula>
    </cfRule>
  </conditionalFormatting>
  <conditionalFormatting sqref="Q14">
    <cfRule type="expression" dxfId="178" priority="34">
      <formula>AND(Q14=0,R14=0)</formula>
    </cfRule>
  </conditionalFormatting>
  <conditionalFormatting sqref="Q15">
    <cfRule type="expression" dxfId="177" priority="33">
      <formula>AND(Q15=0,R15=0)</formula>
    </cfRule>
  </conditionalFormatting>
  <conditionalFormatting sqref="D21">
    <cfRule type="expression" dxfId="176" priority="32">
      <formula>D21=0</formula>
    </cfRule>
  </conditionalFormatting>
  <conditionalFormatting sqref="D22">
    <cfRule type="expression" dxfId="175" priority="31">
      <formula>D22=0</formula>
    </cfRule>
  </conditionalFormatting>
  <conditionalFormatting sqref="D23">
    <cfRule type="expression" dxfId="174" priority="30">
      <formula>D23=0</formula>
    </cfRule>
  </conditionalFormatting>
  <conditionalFormatting sqref="C22">
    <cfRule type="expression" dxfId="173" priority="29">
      <formula>C22=""</formula>
    </cfRule>
  </conditionalFormatting>
  <conditionalFormatting sqref="H21">
    <cfRule type="expression" dxfId="172" priority="28">
      <formula>H21=0</formula>
    </cfRule>
  </conditionalFormatting>
  <conditionalFormatting sqref="H22">
    <cfRule type="expression" dxfId="171" priority="27">
      <formula>H22=0</formula>
    </cfRule>
  </conditionalFormatting>
  <conditionalFormatting sqref="G21">
    <cfRule type="expression" dxfId="170" priority="26">
      <formula>AND(G21=0,H21=0)</formula>
    </cfRule>
  </conditionalFormatting>
  <conditionalFormatting sqref="G22">
    <cfRule type="expression" dxfId="169" priority="25">
      <formula>AND(G22=0,H22=0)</formula>
    </cfRule>
  </conditionalFormatting>
  <conditionalFormatting sqref="N21">
    <cfRule type="expression" dxfId="168" priority="24">
      <formula>N21=0</formula>
    </cfRule>
  </conditionalFormatting>
  <conditionalFormatting sqref="N22">
    <cfRule type="expression" dxfId="167" priority="23">
      <formula>N22=0</formula>
    </cfRule>
  </conditionalFormatting>
  <conditionalFormatting sqref="N23">
    <cfRule type="expression" dxfId="166" priority="22">
      <formula>N23=0</formula>
    </cfRule>
  </conditionalFormatting>
  <conditionalFormatting sqref="M22">
    <cfRule type="expression" dxfId="165" priority="21">
      <formula>M22=""</formula>
    </cfRule>
  </conditionalFormatting>
  <conditionalFormatting sqref="R21">
    <cfRule type="expression" dxfId="164" priority="20">
      <formula>R21=0</formula>
    </cfRule>
  </conditionalFormatting>
  <conditionalFormatting sqref="R22">
    <cfRule type="expression" dxfId="163" priority="19">
      <formula>R22=0</formula>
    </cfRule>
  </conditionalFormatting>
  <conditionalFormatting sqref="Q21">
    <cfRule type="expression" dxfId="162" priority="18">
      <formula>AND(Q21=0,R21=0)</formula>
    </cfRule>
  </conditionalFormatting>
  <conditionalFormatting sqref="Q22">
    <cfRule type="expression" dxfId="161" priority="17">
      <formula>AND(Q22=0,R22=0)</formula>
    </cfRule>
  </conditionalFormatting>
  <conditionalFormatting sqref="D28">
    <cfRule type="expression" dxfId="160" priority="16">
      <formula>D28=0</formula>
    </cfRule>
  </conditionalFormatting>
  <conditionalFormatting sqref="D29">
    <cfRule type="expression" dxfId="159" priority="15">
      <formula>D29=0</formula>
    </cfRule>
  </conditionalFormatting>
  <conditionalFormatting sqref="D30">
    <cfRule type="expression" dxfId="158" priority="14">
      <formula>D30=0</formula>
    </cfRule>
  </conditionalFormatting>
  <conditionalFormatting sqref="C29">
    <cfRule type="expression" dxfId="157" priority="13">
      <formula>C29=""</formula>
    </cfRule>
  </conditionalFormatting>
  <conditionalFormatting sqref="H28">
    <cfRule type="expression" dxfId="156" priority="12">
      <formula>H28=0</formula>
    </cfRule>
  </conditionalFormatting>
  <conditionalFormatting sqref="H29">
    <cfRule type="expression" dxfId="155" priority="11">
      <formula>H29=0</formula>
    </cfRule>
  </conditionalFormatting>
  <conditionalFormatting sqref="G28">
    <cfRule type="expression" dxfId="154" priority="10">
      <formula>AND(G28=0,H28=0)</formula>
    </cfRule>
  </conditionalFormatting>
  <conditionalFormatting sqref="G29">
    <cfRule type="expression" dxfId="153" priority="9">
      <formula>AND(G29=0,H29=0)</formula>
    </cfRule>
  </conditionalFormatting>
  <conditionalFormatting sqref="N28">
    <cfRule type="expression" dxfId="152" priority="8">
      <formula>N28=0</formula>
    </cfRule>
  </conditionalFormatting>
  <conditionalFormatting sqref="N29">
    <cfRule type="expression" dxfId="151" priority="7">
      <formula>N29=0</formula>
    </cfRule>
  </conditionalFormatting>
  <conditionalFormatting sqref="N30">
    <cfRule type="expression" dxfId="150" priority="6">
      <formula>N30=0</formula>
    </cfRule>
  </conditionalFormatting>
  <conditionalFormatting sqref="M29">
    <cfRule type="expression" dxfId="149" priority="5">
      <formula>M29=""</formula>
    </cfRule>
  </conditionalFormatting>
  <conditionalFormatting sqref="R28">
    <cfRule type="expression" dxfId="148" priority="4">
      <formula>R28=0</formula>
    </cfRule>
  </conditionalFormatting>
  <conditionalFormatting sqref="R29">
    <cfRule type="expression" dxfId="147" priority="3">
      <formula>R29=0</formula>
    </cfRule>
  </conditionalFormatting>
  <conditionalFormatting sqref="Q28">
    <cfRule type="expression" dxfId="146" priority="2">
      <formula>AND(Q28=0,R28=0)</formula>
    </cfRule>
  </conditionalFormatting>
  <conditionalFormatting sqref="Q29">
    <cfRule type="expression" dxfId="145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X150"/>
  <sheetViews>
    <sheetView showGridLines="0" zoomScale="55" zoomScaleNormal="55" workbookViewId="0">
      <selection activeCell="S1" sqref="S1:T1"/>
    </sheetView>
  </sheetViews>
  <sheetFormatPr defaultRowHeight="18.7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4.75" style="2" hidden="1" customWidth="1"/>
    <col min="25" max="25" width="8.375" style="2" hidden="1" customWidth="1"/>
    <col min="26" max="26" width="4.62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8" width="3.375" style="2" hidden="1" customWidth="1"/>
    <col min="69" max="69" width="3.875" style="2" hidden="1" customWidth="1"/>
    <col min="70" max="70" width="4.625" style="2" hidden="1" customWidth="1"/>
    <col min="71" max="74" width="3.375" style="2" hidden="1" customWidth="1"/>
    <col min="75" max="75" width="4.625" style="2" hidden="1" customWidth="1"/>
    <col min="76" max="76" width="9" style="2" hidden="1" customWidth="1"/>
    <col min="77" max="77" width="4.625" style="2" hidden="1" customWidth="1"/>
    <col min="78" max="78" width="1.625" style="2" hidden="1" customWidth="1"/>
    <col min="79" max="79" width="4.625" style="2" hidden="1" customWidth="1"/>
    <col min="80" max="81" width="3.375" style="2" hidden="1" customWidth="1"/>
    <col min="82" max="82" width="4.625" style="2" hidden="1" customWidth="1"/>
    <col min="83" max="83" width="9" style="2" hidden="1" customWidth="1"/>
    <col min="84" max="84" width="6" style="2" hidden="1" customWidth="1"/>
    <col min="85" max="85" width="1.625" style="2" hidden="1" customWidth="1"/>
    <col min="86" max="86" width="5.875" style="2" hidden="1" customWidth="1"/>
    <col min="87" max="88" width="3.5" style="2" hidden="1" customWidth="1"/>
    <col min="89" max="89" width="4.625" style="2" hidden="1" customWidth="1"/>
    <col min="90" max="90" width="9" style="2" hidden="1" customWidth="1"/>
    <col min="91" max="91" width="6" style="2" hidden="1" customWidth="1"/>
    <col min="92" max="92" width="1.625" style="2" hidden="1" customWidth="1"/>
    <col min="93" max="93" width="5.875" style="2" hidden="1" customWidth="1"/>
    <col min="94" max="95" width="3.5" style="2" hidden="1" customWidth="1"/>
    <col min="96" max="96" width="4.625" style="2" hidden="1" customWidth="1"/>
    <col min="97" max="97" width="9" style="2" hidden="1" customWidth="1"/>
    <col min="98" max="98" width="6" style="4" hidden="1" customWidth="1"/>
    <col min="99" max="99" width="1.625" style="2" hidden="1" customWidth="1"/>
    <col min="100" max="100" width="5.875" style="4" hidden="1" customWidth="1"/>
    <col min="101" max="102" width="3.5" style="4" hidden="1" customWidth="1"/>
    <col min="103" max="103" width="4.625" style="2" customWidth="1"/>
    <col min="104" max="16384" width="9" style="2"/>
  </cols>
  <sheetData>
    <row r="1" spans="1:102" ht="50.1" customHeight="1" thickBot="1" x14ac:dyDescent="0.3">
      <c r="A1" s="83" t="s">
        <v>228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2">
        <v>1</v>
      </c>
      <c r="T1" s="82"/>
      <c r="U1" s="1"/>
      <c r="X1" s="3" t="s">
        <v>51</v>
      </c>
      <c r="Y1" s="4">
        <f ca="1">AY1*1000+BD1*100+BN1*10+BS1</f>
        <v>8010</v>
      </c>
      <c r="Z1" s="4" t="s">
        <v>1</v>
      </c>
      <c r="AA1" s="4">
        <f ca="1">AZ1*1000+BE1*100+BO1*10+BT1</f>
        <v>273</v>
      </c>
      <c r="AB1" s="4" t="s">
        <v>52</v>
      </c>
      <c r="AC1" s="4">
        <f ca="1">Y1+AA1</f>
        <v>8283</v>
      </c>
      <c r="AE1" s="4">
        <f ca="1">AY1</f>
        <v>8</v>
      </c>
      <c r="AF1" s="4">
        <f ca="1">BD1</f>
        <v>0</v>
      </c>
      <c r="AG1" s="4" t="s">
        <v>54</v>
      </c>
      <c r="AH1" s="4">
        <f ca="1">BN1</f>
        <v>1</v>
      </c>
      <c r="AI1" s="4">
        <f ca="1">BS1</f>
        <v>0</v>
      </c>
      <c r="AJ1" s="4" t="s">
        <v>229</v>
      </c>
      <c r="AK1" s="4">
        <f ca="1">AZ1</f>
        <v>0</v>
      </c>
      <c r="AL1" s="4">
        <f ca="1">BE1</f>
        <v>2</v>
      </c>
      <c r="AM1" s="4" t="s">
        <v>230</v>
      </c>
      <c r="AN1" s="4">
        <f ca="1">BO1</f>
        <v>7</v>
      </c>
      <c r="AO1" s="4">
        <f ca="1">BT1</f>
        <v>3</v>
      </c>
      <c r="AP1" s="4" t="s">
        <v>231</v>
      </c>
      <c r="AQ1" s="4">
        <f ca="1">MOD(ROUNDDOWN(AC1/1000,0),10)</f>
        <v>8</v>
      </c>
      <c r="AR1" s="4">
        <f ca="1">MOD(ROUNDDOWN(AC1/100,0),10)</f>
        <v>2</v>
      </c>
      <c r="AS1" s="4" t="s">
        <v>54</v>
      </c>
      <c r="AT1" s="4">
        <f ca="1">MOD(ROUNDDOWN(AC1/10,0),10)</f>
        <v>8</v>
      </c>
      <c r="AU1" s="4">
        <f ca="1">MOD(ROUNDDOWN(AC1/1,0),10)</f>
        <v>3</v>
      </c>
      <c r="AW1" s="5" t="s">
        <v>4</v>
      </c>
      <c r="AX1" s="4">
        <v>1</v>
      </c>
      <c r="AY1" s="6">
        <f t="shared" ref="AY1:AY12" ca="1" si="0">VLOOKUP($BY1,$CA$1:$CC$98,2,FALSE)</f>
        <v>8</v>
      </c>
      <c r="AZ1" s="6">
        <f t="shared" ref="AZ1:AZ12" ca="1" si="1">VLOOKUP($BY1,$CA$1:$CC$98,3,FALSE)</f>
        <v>0</v>
      </c>
      <c r="BA1" s="7"/>
      <c r="BB1" s="65" t="s">
        <v>5</v>
      </c>
      <c r="BC1" s="4">
        <v>1</v>
      </c>
      <c r="BD1" s="66">
        <f ca="1">IF(AND($AY1=0,$BI1=0,$BN1=0,$BS1=0),RANDBETWEEN(1,9),$BI1)</f>
        <v>0</v>
      </c>
      <c r="BE1" s="66">
        <f ca="1">IF(AND($AZ1=0,$BJ1=0,$BO1=0,$BT1=0),RANDBETWEEN(1,9),$BJ1)</f>
        <v>2</v>
      </c>
      <c r="BF1" s="7"/>
      <c r="BG1" s="5" t="s">
        <v>5</v>
      </c>
      <c r="BH1" s="4">
        <v>1</v>
      </c>
      <c r="BI1" s="6">
        <f ca="1">VLOOKUP($CF1,$CH$1:$CJ$200,2,FALSE)</f>
        <v>0</v>
      </c>
      <c r="BJ1" s="6">
        <f ca="1">VLOOKUP($CF1,$CH$1:$CJ$200,3,FALSE)</f>
        <v>2</v>
      </c>
      <c r="BK1" s="7"/>
      <c r="BL1" s="5" t="s">
        <v>6</v>
      </c>
      <c r="BM1" s="4">
        <v>1</v>
      </c>
      <c r="BN1" s="8">
        <f ca="1">VLOOKUP($CM1,$CO$1:$CQ$200,2,FALSE)</f>
        <v>1</v>
      </c>
      <c r="BO1" s="8">
        <f ca="1">VLOOKUP($CM1,$CO$1:$CQ$200,3,FALSE)</f>
        <v>7</v>
      </c>
      <c r="BP1" s="9"/>
      <c r="BQ1" s="5" t="s">
        <v>7</v>
      </c>
      <c r="BR1" s="4">
        <v>1</v>
      </c>
      <c r="BS1" s="8">
        <f ca="1">VLOOKUP($CT1,$CV$1:$CX$200,2,FALSE)</f>
        <v>0</v>
      </c>
      <c r="BT1" s="8">
        <f ca="1">VLOOKUP($CT1,$CV$1:$CX$200,3,FALSE)</f>
        <v>3</v>
      </c>
      <c r="BU1" s="9"/>
      <c r="BV1" s="9"/>
      <c r="BW1" s="7"/>
      <c r="BX1" s="10">
        <f ca="1">RAND()</f>
        <v>2.5162995416919798E-2</v>
      </c>
      <c r="BY1" s="11">
        <f t="shared" ref="BY1:BY18" ca="1" si="2">RANK(BX1,$BX$1:$BX$98,)</f>
        <v>17</v>
      </c>
      <c r="BZ1" s="11"/>
      <c r="CA1" s="4">
        <v>1</v>
      </c>
      <c r="CB1" s="4">
        <v>0</v>
      </c>
      <c r="CC1" s="4">
        <v>0</v>
      </c>
      <c r="CD1" s="4"/>
      <c r="CE1" s="10">
        <f ca="1">RAND()</f>
        <v>0.97544093483024852</v>
      </c>
      <c r="CF1" s="11">
        <f ca="1">RANK(CE1,$CE$1:$CE$200,)</f>
        <v>3</v>
      </c>
      <c r="CG1" s="4"/>
      <c r="CH1" s="4">
        <v>1</v>
      </c>
      <c r="CI1" s="4">
        <v>0</v>
      </c>
      <c r="CJ1" s="4">
        <v>0</v>
      </c>
      <c r="CL1" s="10">
        <f ca="1">RAND()</f>
        <v>0.89886434770554402</v>
      </c>
      <c r="CM1" s="11">
        <f ca="1">RANK(CL1,$CL$1:$CL$200,)</f>
        <v>18</v>
      </c>
      <c r="CN1" s="4"/>
      <c r="CO1" s="4">
        <v>1</v>
      </c>
      <c r="CP1" s="4">
        <v>0</v>
      </c>
      <c r="CQ1" s="4">
        <v>0</v>
      </c>
      <c r="CR1" s="4"/>
      <c r="CS1" s="10">
        <f ca="1">RAND()</f>
        <v>0.25581267814478081</v>
      </c>
      <c r="CT1" s="11">
        <f ca="1">RANK(CS1,$CS$1:$CS$200,)</f>
        <v>104</v>
      </c>
      <c r="CU1" s="4"/>
      <c r="CV1" s="4">
        <v>1</v>
      </c>
      <c r="CW1" s="4">
        <v>0</v>
      </c>
      <c r="CX1" s="4">
        <v>0</v>
      </c>
    </row>
    <row r="2" spans="1:102" ht="54.95" customHeight="1" thickBot="1" x14ac:dyDescent="0.3">
      <c r="A2" s="86" t="s">
        <v>36</v>
      </c>
      <c r="B2" s="87"/>
      <c r="C2" s="87"/>
      <c r="D2" s="87"/>
      <c r="E2" s="88"/>
      <c r="F2" s="89" t="s">
        <v>37</v>
      </c>
      <c r="G2" s="89"/>
      <c r="H2" s="89"/>
      <c r="I2" s="90"/>
      <c r="J2" s="91"/>
      <c r="K2" s="91"/>
      <c r="L2" s="91"/>
      <c r="M2" s="91"/>
      <c r="N2" s="91"/>
      <c r="O2" s="91"/>
      <c r="P2" s="91"/>
      <c r="Q2" s="91"/>
      <c r="R2" s="91"/>
      <c r="S2" s="91"/>
      <c r="T2" s="92"/>
      <c r="X2" s="2" t="s">
        <v>128</v>
      </c>
      <c r="Y2" s="4">
        <f ca="1">AY2*1000+BD2*100+BN2*10+BS2</f>
        <v>897</v>
      </c>
      <c r="Z2" s="4" t="s">
        <v>1</v>
      </c>
      <c r="AA2" s="4">
        <f t="shared" ref="AA2:AA12" ca="1" si="3">AZ2*1000+BE2*100+BO2*10+BT2</f>
        <v>5039</v>
      </c>
      <c r="AB2" s="4" t="s">
        <v>57</v>
      </c>
      <c r="AC2" s="4">
        <f t="shared" ref="AC2:AC12" ca="1" si="4">Y2+AA2</f>
        <v>5936</v>
      </c>
      <c r="AE2" s="4">
        <f t="shared" ref="AE2:AE12" ca="1" si="5">AY2</f>
        <v>0</v>
      </c>
      <c r="AF2" s="4">
        <f t="shared" ref="AF2:AF12" ca="1" si="6">BD2</f>
        <v>8</v>
      </c>
      <c r="AG2" s="4" t="s">
        <v>54</v>
      </c>
      <c r="AH2" s="4">
        <f t="shared" ref="AH2:AH12" ca="1" si="7">BN2</f>
        <v>9</v>
      </c>
      <c r="AI2" s="4">
        <f t="shared" ref="AI2:AI12" ca="1" si="8">BS2</f>
        <v>7</v>
      </c>
      <c r="AJ2" s="4" t="s">
        <v>1</v>
      </c>
      <c r="AK2" s="4">
        <f t="shared" ref="AK2:AK12" ca="1" si="9">AZ2</f>
        <v>5</v>
      </c>
      <c r="AL2" s="4">
        <f t="shared" ref="AL2:AL12" ca="1" si="10">BE2</f>
        <v>0</v>
      </c>
      <c r="AM2" s="4" t="s">
        <v>54</v>
      </c>
      <c r="AN2" s="4">
        <f t="shared" ref="AN2:AN12" ca="1" si="11">BO2</f>
        <v>3</v>
      </c>
      <c r="AO2" s="4">
        <f t="shared" ref="AO2:AO12" ca="1" si="12">BT2</f>
        <v>9</v>
      </c>
      <c r="AP2" s="4" t="s">
        <v>52</v>
      </c>
      <c r="AQ2" s="4">
        <f t="shared" ref="AQ2:AQ12" ca="1" si="13">MOD(ROUNDDOWN(AC2/1000,0),10)</f>
        <v>5</v>
      </c>
      <c r="AR2" s="4">
        <f t="shared" ref="AR2:AR12" ca="1" si="14">MOD(ROUNDDOWN(AC2/100,0),10)</f>
        <v>9</v>
      </c>
      <c r="AS2" s="4" t="s">
        <v>95</v>
      </c>
      <c r="AT2" s="4">
        <f t="shared" ref="AT2:AT12" ca="1" si="15">MOD(ROUNDDOWN(AC2/10,0),10)</f>
        <v>3</v>
      </c>
      <c r="AU2" s="4">
        <f t="shared" ref="AU2:AU12" ca="1" si="16">MOD(ROUNDDOWN(AC2/1,0),10)</f>
        <v>6</v>
      </c>
      <c r="AX2" s="4">
        <v>2</v>
      </c>
      <c r="AY2" s="6">
        <f t="shared" ca="1" si="0"/>
        <v>0</v>
      </c>
      <c r="AZ2" s="6">
        <f t="shared" ca="1" si="1"/>
        <v>5</v>
      </c>
      <c r="BA2" s="7"/>
      <c r="BB2" s="65" t="s">
        <v>232</v>
      </c>
      <c r="BC2" s="4">
        <v>2</v>
      </c>
      <c r="BD2" s="66">
        <f t="shared" ref="BD2:BD12" ca="1" si="17">IF(AND($AY2=0,$BI2=0,$BN2=0,$BS2=0),RANDBETWEEN(1,9),$BI2)</f>
        <v>8</v>
      </c>
      <c r="BE2" s="66">
        <f t="shared" ref="BE2:BE12" ca="1" si="18">IF(AND($AZ2=0,$BJ2=0,$BO2=0,$BT2=0),RANDBETWEEN(1,9),$BJ2)</f>
        <v>0</v>
      </c>
      <c r="BF2" s="7"/>
      <c r="BH2" s="4">
        <v>2</v>
      </c>
      <c r="BI2" s="6">
        <f t="shared" ref="BI2:BI12" ca="1" si="19">VLOOKUP($CF2,$CH$1:$CJ$200,2,FALSE)</f>
        <v>8</v>
      </c>
      <c r="BJ2" s="6">
        <f t="shared" ref="BJ2:BJ12" ca="1" si="20">VLOOKUP($CF2,$CH$1:$CJ$200,3,FALSE)</f>
        <v>0</v>
      </c>
      <c r="BK2" s="7"/>
      <c r="BM2" s="4">
        <v>2</v>
      </c>
      <c r="BN2" s="8">
        <f t="shared" ref="BN2:BN12" ca="1" si="21">VLOOKUP($CM2,$CO$1:$CQ$200,2,FALSE)</f>
        <v>9</v>
      </c>
      <c r="BO2" s="8">
        <f t="shared" ref="BO2:BO12" ca="1" si="22">VLOOKUP($CM2,$CO$1:$CQ$200,3,FALSE)</f>
        <v>3</v>
      </c>
      <c r="BP2" s="9"/>
      <c r="BR2" s="4">
        <v>2</v>
      </c>
      <c r="BS2" s="8">
        <f t="shared" ref="BS2:BS12" ca="1" si="23">VLOOKUP($CT2,$CV$1:$CX$200,2,FALSE)</f>
        <v>7</v>
      </c>
      <c r="BT2" s="8">
        <f t="shared" ref="BT2:BT12" ca="1" si="24">VLOOKUP($CT2,$CV$1:$CX$200,3,FALSE)</f>
        <v>9</v>
      </c>
      <c r="BU2" s="9"/>
      <c r="BV2" s="9"/>
      <c r="BW2" s="7"/>
      <c r="BX2" s="10">
        <f t="shared" ref="BX2:BX18" ca="1" si="25">RAND()</f>
        <v>0.49263032600585976</v>
      </c>
      <c r="BY2" s="11">
        <f t="shared" ca="1" si="2"/>
        <v>6</v>
      </c>
      <c r="BZ2" s="11"/>
      <c r="CA2" s="4">
        <v>2</v>
      </c>
      <c r="CB2" s="4">
        <v>0</v>
      </c>
      <c r="CC2" s="4">
        <v>1</v>
      </c>
      <c r="CD2" s="4"/>
      <c r="CE2" s="10">
        <f t="shared" ref="CE2:CE65" ca="1" si="26">RAND()</f>
        <v>0.4221083721232618</v>
      </c>
      <c r="CF2" s="11">
        <f t="shared" ref="CF2:CF65" ca="1" si="27">RANK(CE2,$CE$1:$CE$200,)</f>
        <v>81</v>
      </c>
      <c r="CG2" s="4"/>
      <c r="CH2" s="4">
        <v>2</v>
      </c>
      <c r="CI2" s="4">
        <v>0</v>
      </c>
      <c r="CJ2" s="4">
        <v>1</v>
      </c>
      <c r="CL2" s="10">
        <f t="shared" ref="CL2:CL65" ca="1" si="28">RAND()</f>
        <v>0.36730083519643442</v>
      </c>
      <c r="CM2" s="11">
        <f t="shared" ref="CM2:CM65" ca="1" si="29">RANK(CL2,$CL$1:$CL$200,)</f>
        <v>94</v>
      </c>
      <c r="CN2" s="4"/>
      <c r="CO2" s="4">
        <v>2</v>
      </c>
      <c r="CP2" s="4">
        <v>0</v>
      </c>
      <c r="CQ2" s="4">
        <v>1</v>
      </c>
      <c r="CS2" s="10">
        <f t="shared" ref="CS2:CS65" ca="1" si="30">RAND()</f>
        <v>0.38346027130831128</v>
      </c>
      <c r="CT2" s="11">
        <f t="shared" ref="CT2:CT65" ca="1" si="31">RANK(CS2,$CS$1:$CS$200,)</f>
        <v>80</v>
      </c>
      <c r="CU2" s="4"/>
      <c r="CV2" s="4">
        <v>2</v>
      </c>
      <c r="CW2" s="4">
        <v>0</v>
      </c>
      <c r="CX2" s="4">
        <v>1</v>
      </c>
    </row>
    <row r="3" spans="1:102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233</v>
      </c>
      <c r="Y3" s="4">
        <f t="shared" ref="Y3:Y12" ca="1" si="32">AY3*1000+BD3*100+BN3*10+BS3</f>
        <v>590</v>
      </c>
      <c r="Z3" s="4" t="s">
        <v>234</v>
      </c>
      <c r="AA3" s="4">
        <f t="shared" ca="1" si="3"/>
        <v>574</v>
      </c>
      <c r="AB3" s="4" t="s">
        <v>151</v>
      </c>
      <c r="AC3" s="4">
        <f t="shared" ca="1" si="4"/>
        <v>1164</v>
      </c>
      <c r="AE3" s="4">
        <f t="shared" ca="1" si="5"/>
        <v>0</v>
      </c>
      <c r="AF3" s="4">
        <f t="shared" ca="1" si="6"/>
        <v>5</v>
      </c>
      <c r="AG3" s="4" t="s">
        <v>235</v>
      </c>
      <c r="AH3" s="4">
        <f t="shared" ca="1" si="7"/>
        <v>9</v>
      </c>
      <c r="AI3" s="4">
        <f t="shared" ca="1" si="8"/>
        <v>0</v>
      </c>
      <c r="AJ3" s="4" t="s">
        <v>236</v>
      </c>
      <c r="AK3" s="4">
        <f t="shared" ca="1" si="9"/>
        <v>0</v>
      </c>
      <c r="AL3" s="4">
        <f t="shared" ca="1" si="10"/>
        <v>5</v>
      </c>
      <c r="AM3" s="4" t="s">
        <v>235</v>
      </c>
      <c r="AN3" s="4">
        <f t="shared" ca="1" si="11"/>
        <v>7</v>
      </c>
      <c r="AO3" s="4">
        <f t="shared" ca="1" si="12"/>
        <v>4</v>
      </c>
      <c r="AP3" s="4" t="s">
        <v>151</v>
      </c>
      <c r="AQ3" s="4">
        <f t="shared" ca="1" si="13"/>
        <v>1</v>
      </c>
      <c r="AR3" s="4">
        <f t="shared" ca="1" si="14"/>
        <v>1</v>
      </c>
      <c r="AS3" s="4" t="s">
        <v>230</v>
      </c>
      <c r="AT3" s="4">
        <f t="shared" ca="1" si="15"/>
        <v>6</v>
      </c>
      <c r="AU3" s="4">
        <f t="shared" ca="1" si="16"/>
        <v>4</v>
      </c>
      <c r="AX3" s="4">
        <v>3</v>
      </c>
      <c r="AY3" s="6">
        <f t="shared" ca="1" si="0"/>
        <v>0</v>
      </c>
      <c r="AZ3" s="6">
        <f t="shared" ca="1" si="1"/>
        <v>0</v>
      </c>
      <c r="BA3" s="7"/>
      <c r="BC3" s="4">
        <v>3</v>
      </c>
      <c r="BD3" s="66">
        <f t="shared" ca="1" si="17"/>
        <v>5</v>
      </c>
      <c r="BE3" s="66">
        <f t="shared" ca="1" si="18"/>
        <v>5</v>
      </c>
      <c r="BF3" s="7"/>
      <c r="BH3" s="4">
        <v>3</v>
      </c>
      <c r="BI3" s="6">
        <f t="shared" ca="1" si="19"/>
        <v>5</v>
      </c>
      <c r="BJ3" s="6">
        <f t="shared" ca="1" si="20"/>
        <v>5</v>
      </c>
      <c r="BK3" s="7"/>
      <c r="BM3" s="4">
        <v>3</v>
      </c>
      <c r="BN3" s="8">
        <f t="shared" ca="1" si="21"/>
        <v>9</v>
      </c>
      <c r="BO3" s="8">
        <f t="shared" ca="1" si="22"/>
        <v>7</v>
      </c>
      <c r="BP3" s="9"/>
      <c r="BR3" s="4">
        <v>3</v>
      </c>
      <c r="BS3" s="8">
        <f t="shared" ca="1" si="23"/>
        <v>0</v>
      </c>
      <c r="BT3" s="8">
        <f t="shared" ca="1" si="24"/>
        <v>4</v>
      </c>
      <c r="BU3" s="9"/>
      <c r="BV3" s="9"/>
      <c r="BW3" s="7"/>
      <c r="BX3" s="10">
        <f t="shared" ca="1" si="25"/>
        <v>2.2255900142316154E-3</v>
      </c>
      <c r="BY3" s="11">
        <f t="shared" ca="1" si="2"/>
        <v>18</v>
      </c>
      <c r="BZ3" s="11"/>
      <c r="CA3" s="4">
        <v>3</v>
      </c>
      <c r="CB3" s="4">
        <v>0</v>
      </c>
      <c r="CC3" s="4">
        <v>2</v>
      </c>
      <c r="CD3" s="4"/>
      <c r="CE3" s="10">
        <f t="shared" ca="1" si="26"/>
        <v>0.66521826225124125</v>
      </c>
      <c r="CF3" s="11">
        <f t="shared" ca="1" si="27"/>
        <v>56</v>
      </c>
      <c r="CG3" s="4"/>
      <c r="CH3" s="4">
        <v>3</v>
      </c>
      <c r="CI3" s="4">
        <v>0</v>
      </c>
      <c r="CJ3" s="4">
        <v>2</v>
      </c>
      <c r="CL3" s="10">
        <f t="shared" ca="1" si="28"/>
        <v>0.34393922808208288</v>
      </c>
      <c r="CM3" s="11">
        <f t="shared" ca="1" si="29"/>
        <v>98</v>
      </c>
      <c r="CN3" s="4"/>
      <c r="CO3" s="4">
        <v>3</v>
      </c>
      <c r="CP3" s="4">
        <v>0</v>
      </c>
      <c r="CQ3" s="4">
        <v>2</v>
      </c>
      <c r="CS3" s="10">
        <f t="shared" ca="1" si="30"/>
        <v>0.2252713658148493</v>
      </c>
      <c r="CT3" s="11">
        <f t="shared" ca="1" si="31"/>
        <v>105</v>
      </c>
      <c r="CU3" s="4"/>
      <c r="CV3" s="4">
        <v>3</v>
      </c>
      <c r="CW3" s="4">
        <v>0</v>
      </c>
      <c r="CX3" s="4">
        <v>2</v>
      </c>
    </row>
    <row r="4" spans="1:102" ht="19.5" thickBot="1" x14ac:dyDescent="0.3">
      <c r="A4" s="14"/>
      <c r="B4" s="15"/>
      <c r="C4" s="16" t="s">
        <v>237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238</v>
      </c>
      <c r="N4" s="17"/>
      <c r="O4" s="17"/>
      <c r="P4" s="17"/>
      <c r="Q4" s="17"/>
      <c r="R4" s="17"/>
      <c r="S4" s="17"/>
      <c r="T4" s="19"/>
      <c r="X4" s="2" t="s">
        <v>129</v>
      </c>
      <c r="Y4" s="4">
        <f t="shared" ca="1" si="32"/>
        <v>62</v>
      </c>
      <c r="Z4" s="4" t="s">
        <v>236</v>
      </c>
      <c r="AA4" s="4">
        <f t="shared" ca="1" si="3"/>
        <v>2908</v>
      </c>
      <c r="AB4" s="4" t="s">
        <v>231</v>
      </c>
      <c r="AC4" s="4">
        <f t="shared" ca="1" si="4"/>
        <v>2970</v>
      </c>
      <c r="AE4" s="4">
        <f t="shared" ca="1" si="5"/>
        <v>0</v>
      </c>
      <c r="AF4" s="4">
        <f t="shared" ca="1" si="6"/>
        <v>0</v>
      </c>
      <c r="AG4" s="4" t="s">
        <v>54</v>
      </c>
      <c r="AH4" s="4">
        <f t="shared" ca="1" si="7"/>
        <v>6</v>
      </c>
      <c r="AI4" s="4">
        <f t="shared" ca="1" si="8"/>
        <v>2</v>
      </c>
      <c r="AJ4" s="4" t="s">
        <v>234</v>
      </c>
      <c r="AK4" s="4">
        <f t="shared" ca="1" si="9"/>
        <v>2</v>
      </c>
      <c r="AL4" s="4">
        <f t="shared" ca="1" si="10"/>
        <v>9</v>
      </c>
      <c r="AM4" s="4" t="s">
        <v>235</v>
      </c>
      <c r="AN4" s="4">
        <f t="shared" ca="1" si="11"/>
        <v>0</v>
      </c>
      <c r="AO4" s="4">
        <f t="shared" ca="1" si="12"/>
        <v>8</v>
      </c>
      <c r="AP4" s="4" t="s">
        <v>52</v>
      </c>
      <c r="AQ4" s="4">
        <f t="shared" ca="1" si="13"/>
        <v>2</v>
      </c>
      <c r="AR4" s="4">
        <f t="shared" ca="1" si="14"/>
        <v>9</v>
      </c>
      <c r="AS4" s="4" t="s">
        <v>235</v>
      </c>
      <c r="AT4" s="4">
        <f t="shared" ca="1" si="15"/>
        <v>7</v>
      </c>
      <c r="AU4" s="4">
        <f t="shared" ca="1" si="16"/>
        <v>0</v>
      </c>
      <c r="AX4" s="4">
        <v>4</v>
      </c>
      <c r="AY4" s="6">
        <f t="shared" ca="1" si="0"/>
        <v>0</v>
      </c>
      <c r="AZ4" s="6">
        <f t="shared" ca="1" si="1"/>
        <v>2</v>
      </c>
      <c r="BA4" s="7"/>
      <c r="BC4" s="4">
        <v>4</v>
      </c>
      <c r="BD4" s="66">
        <f t="shared" ca="1" si="17"/>
        <v>0</v>
      </c>
      <c r="BE4" s="66">
        <f t="shared" ca="1" si="18"/>
        <v>9</v>
      </c>
      <c r="BF4" s="7"/>
      <c r="BH4" s="4">
        <v>4</v>
      </c>
      <c r="BI4" s="6">
        <f t="shared" ca="1" si="19"/>
        <v>0</v>
      </c>
      <c r="BJ4" s="6">
        <f t="shared" ca="1" si="20"/>
        <v>9</v>
      </c>
      <c r="BK4" s="7"/>
      <c r="BM4" s="4">
        <v>4</v>
      </c>
      <c r="BN4" s="8">
        <f t="shared" ca="1" si="21"/>
        <v>6</v>
      </c>
      <c r="BO4" s="8">
        <f t="shared" ca="1" si="22"/>
        <v>0</v>
      </c>
      <c r="BP4" s="9"/>
      <c r="BR4" s="4">
        <v>4</v>
      </c>
      <c r="BS4" s="8">
        <f t="shared" ca="1" si="23"/>
        <v>2</v>
      </c>
      <c r="BT4" s="8">
        <f t="shared" ca="1" si="24"/>
        <v>8</v>
      </c>
      <c r="BU4" s="9"/>
      <c r="BV4" s="9"/>
      <c r="BW4" s="7"/>
      <c r="BX4" s="10">
        <f t="shared" ca="1" si="25"/>
        <v>0.86218059253047508</v>
      </c>
      <c r="BY4" s="11">
        <f t="shared" ca="1" si="2"/>
        <v>3</v>
      </c>
      <c r="BZ4" s="11"/>
      <c r="CA4" s="4">
        <v>4</v>
      </c>
      <c r="CB4" s="4">
        <v>0</v>
      </c>
      <c r="CC4" s="4">
        <v>3</v>
      </c>
      <c r="CD4" s="4"/>
      <c r="CE4" s="10">
        <f t="shared" ca="1" si="26"/>
        <v>0.22836569679038521</v>
      </c>
      <c r="CF4" s="11">
        <f t="shared" ca="1" si="27"/>
        <v>110</v>
      </c>
      <c r="CG4" s="4"/>
      <c r="CH4" s="4">
        <v>4</v>
      </c>
      <c r="CI4" s="4">
        <v>0</v>
      </c>
      <c r="CJ4" s="4">
        <v>3</v>
      </c>
      <c r="CL4" s="10">
        <f t="shared" ca="1" si="28"/>
        <v>0.55276422383294765</v>
      </c>
      <c r="CM4" s="11">
        <f t="shared" ca="1" si="29"/>
        <v>61</v>
      </c>
      <c r="CN4" s="4"/>
      <c r="CO4" s="4">
        <v>4</v>
      </c>
      <c r="CP4" s="4">
        <v>0</v>
      </c>
      <c r="CQ4" s="4">
        <v>3</v>
      </c>
      <c r="CS4" s="10">
        <f t="shared" ca="1" si="30"/>
        <v>0.84954790933897151</v>
      </c>
      <c r="CT4" s="11">
        <f t="shared" ca="1" si="31"/>
        <v>29</v>
      </c>
      <c r="CU4" s="4"/>
      <c r="CV4" s="4">
        <v>4</v>
      </c>
      <c r="CW4" s="4">
        <v>0</v>
      </c>
      <c r="CX4" s="4">
        <v>3</v>
      </c>
    </row>
    <row r="5" spans="1:102" ht="45.95" customHeight="1" thickBot="1" x14ac:dyDescent="0.3">
      <c r="A5" s="20"/>
      <c r="B5" s="13"/>
      <c r="C5" s="84" t="str">
        <f ca="1">$Y1/100&amp;$Z1&amp;$AA1/100&amp;$AB1</f>
        <v>80.1＋2.73＝</v>
      </c>
      <c r="D5" s="85"/>
      <c r="E5" s="85"/>
      <c r="F5" s="85"/>
      <c r="G5" s="78">
        <f ca="1">$AC1/100</f>
        <v>82.83</v>
      </c>
      <c r="H5" s="79"/>
      <c r="I5" s="21"/>
      <c r="J5" s="22"/>
      <c r="K5" s="20"/>
      <c r="L5" s="13"/>
      <c r="M5" s="84" t="str">
        <f ca="1">$Y2/100&amp;$Z2&amp;$AA2/100&amp;$AB2</f>
        <v>8.97＋50.39＝</v>
      </c>
      <c r="N5" s="85"/>
      <c r="O5" s="85"/>
      <c r="P5" s="85"/>
      <c r="Q5" s="78">
        <f ca="1">$AC2/100</f>
        <v>59.36</v>
      </c>
      <c r="R5" s="79"/>
      <c r="S5" s="21"/>
      <c r="T5" s="23"/>
      <c r="X5" s="2" t="s">
        <v>239</v>
      </c>
      <c r="Y5" s="4">
        <f t="shared" ca="1" si="32"/>
        <v>750</v>
      </c>
      <c r="Z5" s="4" t="s">
        <v>1</v>
      </c>
      <c r="AA5" s="4">
        <f t="shared" ca="1" si="3"/>
        <v>6784</v>
      </c>
      <c r="AB5" s="4" t="s">
        <v>240</v>
      </c>
      <c r="AC5" s="4">
        <f t="shared" ca="1" si="4"/>
        <v>7534</v>
      </c>
      <c r="AE5" s="4">
        <f t="shared" ca="1" si="5"/>
        <v>0</v>
      </c>
      <c r="AF5" s="4">
        <f t="shared" ca="1" si="6"/>
        <v>7</v>
      </c>
      <c r="AG5" s="4" t="s">
        <v>235</v>
      </c>
      <c r="AH5" s="4">
        <f t="shared" ca="1" si="7"/>
        <v>5</v>
      </c>
      <c r="AI5" s="4">
        <f t="shared" ca="1" si="8"/>
        <v>0</v>
      </c>
      <c r="AJ5" s="4" t="s">
        <v>234</v>
      </c>
      <c r="AK5" s="4">
        <f t="shared" ca="1" si="9"/>
        <v>6</v>
      </c>
      <c r="AL5" s="4">
        <f t="shared" ca="1" si="10"/>
        <v>7</v>
      </c>
      <c r="AM5" s="4" t="s">
        <v>235</v>
      </c>
      <c r="AN5" s="4">
        <f t="shared" ca="1" si="11"/>
        <v>8</v>
      </c>
      <c r="AO5" s="4">
        <f t="shared" ca="1" si="12"/>
        <v>4</v>
      </c>
      <c r="AP5" s="4" t="s">
        <v>240</v>
      </c>
      <c r="AQ5" s="4">
        <f t="shared" ca="1" si="13"/>
        <v>7</v>
      </c>
      <c r="AR5" s="4">
        <f t="shared" ca="1" si="14"/>
        <v>5</v>
      </c>
      <c r="AS5" s="4" t="s">
        <v>54</v>
      </c>
      <c r="AT5" s="4">
        <f t="shared" ca="1" si="15"/>
        <v>3</v>
      </c>
      <c r="AU5" s="4">
        <f t="shared" ca="1" si="16"/>
        <v>4</v>
      </c>
      <c r="AX5" s="4">
        <v>5</v>
      </c>
      <c r="AY5" s="6">
        <f t="shared" ca="1" si="0"/>
        <v>0</v>
      </c>
      <c r="AZ5" s="6">
        <f t="shared" ca="1" si="1"/>
        <v>6</v>
      </c>
      <c r="BA5" s="7"/>
      <c r="BC5" s="4">
        <v>5</v>
      </c>
      <c r="BD5" s="66">
        <f t="shared" ca="1" si="17"/>
        <v>7</v>
      </c>
      <c r="BE5" s="66">
        <f t="shared" ca="1" si="18"/>
        <v>7</v>
      </c>
      <c r="BF5" s="7"/>
      <c r="BH5" s="4">
        <v>5</v>
      </c>
      <c r="BI5" s="6">
        <f t="shared" ca="1" si="19"/>
        <v>7</v>
      </c>
      <c r="BJ5" s="6">
        <f t="shared" ca="1" si="20"/>
        <v>7</v>
      </c>
      <c r="BK5" s="7"/>
      <c r="BM5" s="4">
        <v>5</v>
      </c>
      <c r="BN5" s="8">
        <f t="shared" ca="1" si="21"/>
        <v>5</v>
      </c>
      <c r="BO5" s="8">
        <f t="shared" ca="1" si="22"/>
        <v>8</v>
      </c>
      <c r="BP5" s="9"/>
      <c r="BR5" s="4">
        <v>5</v>
      </c>
      <c r="BS5" s="8">
        <f t="shared" ca="1" si="23"/>
        <v>0</v>
      </c>
      <c r="BT5" s="8">
        <f t="shared" ca="1" si="24"/>
        <v>4</v>
      </c>
      <c r="BU5" s="9"/>
      <c r="BV5" s="9"/>
      <c r="BW5" s="7"/>
      <c r="BX5" s="10">
        <f t="shared" ca="1" si="25"/>
        <v>0.42219904269534803</v>
      </c>
      <c r="BY5" s="11">
        <f t="shared" ca="1" si="2"/>
        <v>7</v>
      </c>
      <c r="BZ5" s="11"/>
      <c r="CA5" s="4">
        <v>5</v>
      </c>
      <c r="CB5" s="4">
        <v>0</v>
      </c>
      <c r="CC5" s="4">
        <v>4</v>
      </c>
      <c r="CD5" s="4"/>
      <c r="CE5" s="10">
        <f t="shared" ca="1" si="26"/>
        <v>0.44944986694519962</v>
      </c>
      <c r="CF5" s="11">
        <f t="shared" ca="1" si="27"/>
        <v>78</v>
      </c>
      <c r="CG5" s="4"/>
      <c r="CH5" s="4">
        <v>5</v>
      </c>
      <c r="CI5" s="4">
        <v>0</v>
      </c>
      <c r="CJ5" s="4">
        <v>4</v>
      </c>
      <c r="CL5" s="10">
        <f t="shared" ca="1" si="28"/>
        <v>0.56975411276464216</v>
      </c>
      <c r="CM5" s="11">
        <f t="shared" ca="1" si="29"/>
        <v>59</v>
      </c>
      <c r="CN5" s="4"/>
      <c r="CO5" s="4">
        <v>5</v>
      </c>
      <c r="CP5" s="4">
        <v>0</v>
      </c>
      <c r="CQ5" s="4">
        <v>4</v>
      </c>
      <c r="CS5" s="10">
        <f t="shared" ca="1" si="30"/>
        <v>9.5053910840002809E-2</v>
      </c>
      <c r="CT5" s="11">
        <f t="shared" ca="1" si="31"/>
        <v>125</v>
      </c>
      <c r="CU5" s="4"/>
      <c r="CV5" s="4">
        <v>5</v>
      </c>
      <c r="CW5" s="4">
        <v>0</v>
      </c>
      <c r="CX5" s="4">
        <v>4</v>
      </c>
    </row>
    <row r="6" spans="1:102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241</v>
      </c>
      <c r="Y6" s="4">
        <f t="shared" ca="1" si="32"/>
        <v>2067</v>
      </c>
      <c r="Z6" s="4" t="s">
        <v>234</v>
      </c>
      <c r="AA6" s="4">
        <f t="shared" ca="1" si="3"/>
        <v>96</v>
      </c>
      <c r="AB6" s="4" t="s">
        <v>240</v>
      </c>
      <c r="AC6" s="4">
        <f t="shared" ca="1" si="4"/>
        <v>2163</v>
      </c>
      <c r="AE6" s="4">
        <f t="shared" ca="1" si="5"/>
        <v>2</v>
      </c>
      <c r="AF6" s="4">
        <f t="shared" ca="1" si="6"/>
        <v>0</v>
      </c>
      <c r="AG6" s="4" t="s">
        <v>54</v>
      </c>
      <c r="AH6" s="4">
        <f t="shared" ca="1" si="7"/>
        <v>6</v>
      </c>
      <c r="AI6" s="4">
        <f t="shared" ca="1" si="8"/>
        <v>7</v>
      </c>
      <c r="AJ6" s="4" t="s">
        <v>1</v>
      </c>
      <c r="AK6" s="4">
        <f t="shared" ca="1" si="9"/>
        <v>0</v>
      </c>
      <c r="AL6" s="4">
        <f t="shared" ca="1" si="10"/>
        <v>0</v>
      </c>
      <c r="AM6" s="4" t="s">
        <v>235</v>
      </c>
      <c r="AN6" s="4">
        <f t="shared" ca="1" si="11"/>
        <v>9</v>
      </c>
      <c r="AO6" s="4">
        <f t="shared" ca="1" si="12"/>
        <v>6</v>
      </c>
      <c r="AP6" s="4" t="s">
        <v>240</v>
      </c>
      <c r="AQ6" s="4">
        <f t="shared" ca="1" si="13"/>
        <v>2</v>
      </c>
      <c r="AR6" s="4">
        <f t="shared" ca="1" si="14"/>
        <v>1</v>
      </c>
      <c r="AS6" s="4" t="s">
        <v>235</v>
      </c>
      <c r="AT6" s="4">
        <f t="shared" ca="1" si="15"/>
        <v>6</v>
      </c>
      <c r="AU6" s="4">
        <f t="shared" ca="1" si="16"/>
        <v>3</v>
      </c>
      <c r="AX6" s="4">
        <v>6</v>
      </c>
      <c r="AY6" s="6">
        <f t="shared" ca="1" si="0"/>
        <v>2</v>
      </c>
      <c r="AZ6" s="6">
        <f t="shared" ca="1" si="1"/>
        <v>0</v>
      </c>
      <c r="BA6" s="7"/>
      <c r="BC6" s="4">
        <v>6</v>
      </c>
      <c r="BD6" s="66">
        <f t="shared" ca="1" si="17"/>
        <v>0</v>
      </c>
      <c r="BE6" s="66">
        <f t="shared" ca="1" si="18"/>
        <v>0</v>
      </c>
      <c r="BF6" s="7"/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8">
        <f t="shared" ca="1" si="21"/>
        <v>6</v>
      </c>
      <c r="BO6" s="8">
        <f t="shared" ca="1" si="22"/>
        <v>9</v>
      </c>
      <c r="BP6" s="9"/>
      <c r="BR6" s="4">
        <v>6</v>
      </c>
      <c r="BS6" s="8">
        <f t="shared" ca="1" si="23"/>
        <v>7</v>
      </c>
      <c r="BT6" s="8">
        <f t="shared" ca="1" si="24"/>
        <v>6</v>
      </c>
      <c r="BU6" s="9"/>
      <c r="BV6" s="9"/>
      <c r="BW6" s="7"/>
      <c r="BX6" s="10">
        <f t="shared" ca="1" si="25"/>
        <v>0.27402556094708763</v>
      </c>
      <c r="BY6" s="11">
        <f t="shared" ca="1" si="2"/>
        <v>11</v>
      </c>
      <c r="BZ6" s="11"/>
      <c r="CA6" s="4">
        <v>6</v>
      </c>
      <c r="CB6" s="4">
        <v>0</v>
      </c>
      <c r="CC6" s="4">
        <v>5</v>
      </c>
      <c r="CD6" s="4"/>
      <c r="CE6" s="10">
        <f t="shared" ca="1" si="26"/>
        <v>0.15065109449879843</v>
      </c>
      <c r="CF6" s="11">
        <f t="shared" ca="1" si="27"/>
        <v>120</v>
      </c>
      <c r="CG6" s="4"/>
      <c r="CH6" s="4">
        <v>6</v>
      </c>
      <c r="CI6" s="4">
        <v>0</v>
      </c>
      <c r="CJ6" s="4">
        <v>5</v>
      </c>
      <c r="CL6" s="10">
        <f t="shared" ca="1" si="28"/>
        <v>0.49888951161581652</v>
      </c>
      <c r="CM6" s="11">
        <f t="shared" ca="1" si="29"/>
        <v>70</v>
      </c>
      <c r="CN6" s="4"/>
      <c r="CO6" s="4">
        <v>6</v>
      </c>
      <c r="CP6" s="4">
        <v>0</v>
      </c>
      <c r="CQ6" s="4">
        <v>5</v>
      </c>
      <c r="CS6" s="10">
        <f t="shared" ca="1" si="30"/>
        <v>0.40869083998375999</v>
      </c>
      <c r="CT6" s="11">
        <f t="shared" ca="1" si="31"/>
        <v>77</v>
      </c>
      <c r="CU6" s="4"/>
      <c r="CV6" s="4">
        <v>6</v>
      </c>
      <c r="CW6" s="4">
        <v>0</v>
      </c>
      <c r="CX6" s="4">
        <v>5</v>
      </c>
    </row>
    <row r="7" spans="1:102" ht="54.95" customHeight="1" x14ac:dyDescent="0.25">
      <c r="A7" s="20"/>
      <c r="B7" s="13"/>
      <c r="C7" s="29"/>
      <c r="D7" s="29">
        <f ca="1">$AY1</f>
        <v>8</v>
      </c>
      <c r="E7" s="29">
        <f ca="1">$BD1</f>
        <v>0</v>
      </c>
      <c r="F7" s="29" t="str">
        <f ca="1">IF(AND(G7=0,H7=0),"",".")</f>
        <v>.</v>
      </c>
      <c r="G7" s="29">
        <f ca="1">$BN1</f>
        <v>1</v>
      </c>
      <c r="H7" s="29">
        <f ca="1">$BS1</f>
        <v>0</v>
      </c>
      <c r="I7" s="30"/>
      <c r="J7" s="28"/>
      <c r="K7" s="20"/>
      <c r="L7" s="13"/>
      <c r="M7" s="29"/>
      <c r="N7" s="29">
        <f ca="1">$AY2</f>
        <v>0</v>
      </c>
      <c r="O7" s="29">
        <f ca="1">$BD2</f>
        <v>8</v>
      </c>
      <c r="P7" s="29" t="str">
        <f ca="1">IF(AND(Q7=0,R7=0),"",".")</f>
        <v>.</v>
      </c>
      <c r="Q7" s="29">
        <f ca="1">$BN2</f>
        <v>9</v>
      </c>
      <c r="R7" s="29">
        <f ca="1">$BS2</f>
        <v>7</v>
      </c>
      <c r="S7" s="30"/>
      <c r="T7" s="28"/>
      <c r="X7" s="2" t="s">
        <v>242</v>
      </c>
      <c r="Y7" s="4">
        <f t="shared" ca="1" si="32"/>
        <v>904</v>
      </c>
      <c r="Z7" s="4" t="s">
        <v>236</v>
      </c>
      <c r="AA7" s="4">
        <f t="shared" ca="1" si="3"/>
        <v>1761</v>
      </c>
      <c r="AB7" s="4" t="s">
        <v>231</v>
      </c>
      <c r="AC7" s="4">
        <f t="shared" ca="1" si="4"/>
        <v>2665</v>
      </c>
      <c r="AE7" s="4">
        <f t="shared" ca="1" si="5"/>
        <v>0</v>
      </c>
      <c r="AF7" s="4">
        <f t="shared" ca="1" si="6"/>
        <v>9</v>
      </c>
      <c r="AG7" s="4" t="s">
        <v>243</v>
      </c>
      <c r="AH7" s="4">
        <f t="shared" ca="1" si="7"/>
        <v>0</v>
      </c>
      <c r="AI7" s="4">
        <f t="shared" ca="1" si="8"/>
        <v>4</v>
      </c>
      <c r="AJ7" s="4" t="s">
        <v>1</v>
      </c>
      <c r="AK7" s="4">
        <f t="shared" ca="1" si="9"/>
        <v>1</v>
      </c>
      <c r="AL7" s="4">
        <f t="shared" ca="1" si="10"/>
        <v>7</v>
      </c>
      <c r="AM7" s="4" t="s">
        <v>243</v>
      </c>
      <c r="AN7" s="4">
        <f t="shared" ca="1" si="11"/>
        <v>6</v>
      </c>
      <c r="AO7" s="4">
        <f t="shared" ca="1" si="12"/>
        <v>1</v>
      </c>
      <c r="AP7" s="4" t="s">
        <v>244</v>
      </c>
      <c r="AQ7" s="4">
        <f t="shared" ca="1" si="13"/>
        <v>2</v>
      </c>
      <c r="AR7" s="4">
        <f t="shared" ca="1" si="14"/>
        <v>6</v>
      </c>
      <c r="AS7" s="4" t="s">
        <v>54</v>
      </c>
      <c r="AT7" s="4">
        <f t="shared" ca="1" si="15"/>
        <v>6</v>
      </c>
      <c r="AU7" s="4">
        <f t="shared" ca="1" si="16"/>
        <v>5</v>
      </c>
      <c r="AX7" s="4">
        <v>7</v>
      </c>
      <c r="AY7" s="6">
        <f t="shared" ca="1" si="0"/>
        <v>0</v>
      </c>
      <c r="AZ7" s="6">
        <f t="shared" ca="1" si="1"/>
        <v>1</v>
      </c>
      <c r="BA7" s="7"/>
      <c r="BC7" s="4">
        <v>7</v>
      </c>
      <c r="BD7" s="66">
        <f t="shared" ca="1" si="17"/>
        <v>9</v>
      </c>
      <c r="BE7" s="66">
        <f t="shared" ca="1" si="18"/>
        <v>7</v>
      </c>
      <c r="BF7" s="7"/>
      <c r="BH7" s="4">
        <v>7</v>
      </c>
      <c r="BI7" s="6">
        <f t="shared" ca="1" si="19"/>
        <v>9</v>
      </c>
      <c r="BJ7" s="6">
        <f t="shared" ca="1" si="20"/>
        <v>7</v>
      </c>
      <c r="BK7" s="7"/>
      <c r="BM7" s="4">
        <v>7</v>
      </c>
      <c r="BN7" s="8">
        <f t="shared" ca="1" si="21"/>
        <v>0</v>
      </c>
      <c r="BO7" s="8">
        <f t="shared" ca="1" si="22"/>
        <v>6</v>
      </c>
      <c r="BP7" s="9"/>
      <c r="BR7" s="4">
        <v>7</v>
      </c>
      <c r="BS7" s="8">
        <f t="shared" ca="1" si="23"/>
        <v>4</v>
      </c>
      <c r="BT7" s="8">
        <f t="shared" ca="1" si="24"/>
        <v>1</v>
      </c>
      <c r="BU7" s="9"/>
      <c r="BV7" s="9"/>
      <c r="BW7" s="7"/>
      <c r="BX7" s="10">
        <f t="shared" ca="1" si="25"/>
        <v>0.95179217187006682</v>
      </c>
      <c r="BY7" s="11">
        <f t="shared" ca="1" si="2"/>
        <v>2</v>
      </c>
      <c r="BZ7" s="11"/>
      <c r="CA7" s="4">
        <v>7</v>
      </c>
      <c r="CB7" s="4">
        <v>0</v>
      </c>
      <c r="CC7" s="4">
        <v>6</v>
      </c>
      <c r="CD7" s="4"/>
      <c r="CE7" s="10">
        <f t="shared" ca="1" si="26"/>
        <v>0.30901680390947295</v>
      </c>
      <c r="CF7" s="11">
        <f t="shared" ca="1" si="27"/>
        <v>98</v>
      </c>
      <c r="CG7" s="4"/>
      <c r="CH7" s="4">
        <v>7</v>
      </c>
      <c r="CI7" s="4">
        <v>0</v>
      </c>
      <c r="CJ7" s="4">
        <v>6</v>
      </c>
      <c r="CL7" s="10">
        <f t="shared" ca="1" si="28"/>
        <v>0.95962132265566624</v>
      </c>
      <c r="CM7" s="11">
        <f t="shared" ca="1" si="29"/>
        <v>7</v>
      </c>
      <c r="CN7" s="4"/>
      <c r="CO7" s="4">
        <v>7</v>
      </c>
      <c r="CP7" s="4">
        <v>0</v>
      </c>
      <c r="CQ7" s="4">
        <v>6</v>
      </c>
      <c r="CS7" s="10">
        <f t="shared" ca="1" si="30"/>
        <v>0.74320165134859684</v>
      </c>
      <c r="CT7" s="11">
        <f t="shared" ca="1" si="31"/>
        <v>42</v>
      </c>
      <c r="CU7" s="4"/>
      <c r="CV7" s="4">
        <v>7</v>
      </c>
      <c r="CW7" s="4">
        <v>0</v>
      </c>
      <c r="CX7" s="4">
        <v>6</v>
      </c>
    </row>
    <row r="8" spans="1:102" ht="54.95" customHeight="1" x14ac:dyDescent="0.25">
      <c r="A8" s="20"/>
      <c r="B8" s="13"/>
      <c r="C8" s="29" t="str">
        <f ca="1">IF(AND($AZ1=0,$AY1=0),"","＋")</f>
        <v>＋</v>
      </c>
      <c r="D8" s="29">
        <f ca="1">IF(AND($AZ1=0,$AY1=0),"＋",$AZ1)</f>
        <v>0</v>
      </c>
      <c r="E8" s="29">
        <f ca="1">$BE1</f>
        <v>2</v>
      </c>
      <c r="F8" s="29" t="str">
        <f ca="1">IF(AND(G8=0,H8=0),"",".")</f>
        <v>.</v>
      </c>
      <c r="G8" s="29">
        <f ca="1">$BO1</f>
        <v>7</v>
      </c>
      <c r="H8" s="29">
        <f ca="1">$BT1</f>
        <v>3</v>
      </c>
      <c r="I8" s="30"/>
      <c r="J8" s="28"/>
      <c r="K8" s="20"/>
      <c r="L8" s="13"/>
      <c r="M8" s="29" t="str">
        <f ca="1">IF(AND($AZ2=0,$AY2=0),"","＋")</f>
        <v>＋</v>
      </c>
      <c r="N8" s="29">
        <f ca="1">IF(AND($AZ2=0,$AY2=0),"＋",$AZ2)</f>
        <v>5</v>
      </c>
      <c r="O8" s="29">
        <f ca="1">$BE2</f>
        <v>0</v>
      </c>
      <c r="P8" s="29" t="str">
        <f ca="1">IF(AND(Q8=0,R8=0),"",".")</f>
        <v>.</v>
      </c>
      <c r="Q8" s="29">
        <f ca="1">$BO2</f>
        <v>3</v>
      </c>
      <c r="R8" s="29">
        <f ca="1">$BT2</f>
        <v>9</v>
      </c>
      <c r="S8" s="30"/>
      <c r="T8" s="28"/>
      <c r="X8" s="2" t="s">
        <v>106</v>
      </c>
      <c r="Y8" s="4">
        <f t="shared" ca="1" si="32"/>
        <v>78</v>
      </c>
      <c r="Z8" s="4" t="s">
        <v>1</v>
      </c>
      <c r="AA8" s="4">
        <f t="shared" ca="1" si="3"/>
        <v>8603</v>
      </c>
      <c r="AB8" s="4" t="s">
        <v>52</v>
      </c>
      <c r="AC8" s="4">
        <f t="shared" ca="1" si="4"/>
        <v>8681</v>
      </c>
      <c r="AE8" s="4">
        <f t="shared" ca="1" si="5"/>
        <v>0</v>
      </c>
      <c r="AF8" s="4">
        <f t="shared" ca="1" si="6"/>
        <v>0</v>
      </c>
      <c r="AG8" s="4" t="s">
        <v>54</v>
      </c>
      <c r="AH8" s="4">
        <f t="shared" ca="1" si="7"/>
        <v>7</v>
      </c>
      <c r="AI8" s="4">
        <f t="shared" ca="1" si="8"/>
        <v>8</v>
      </c>
      <c r="AJ8" s="4" t="s">
        <v>1</v>
      </c>
      <c r="AK8" s="4">
        <f t="shared" ca="1" si="9"/>
        <v>8</v>
      </c>
      <c r="AL8" s="4">
        <f t="shared" ca="1" si="10"/>
        <v>6</v>
      </c>
      <c r="AM8" s="4" t="s">
        <v>54</v>
      </c>
      <c r="AN8" s="4">
        <f t="shared" ca="1" si="11"/>
        <v>0</v>
      </c>
      <c r="AO8" s="4">
        <f t="shared" ca="1" si="12"/>
        <v>3</v>
      </c>
      <c r="AP8" s="4" t="s">
        <v>52</v>
      </c>
      <c r="AQ8" s="4">
        <f t="shared" ca="1" si="13"/>
        <v>8</v>
      </c>
      <c r="AR8" s="4">
        <f t="shared" ca="1" si="14"/>
        <v>6</v>
      </c>
      <c r="AS8" s="4" t="s">
        <v>54</v>
      </c>
      <c r="AT8" s="4">
        <f t="shared" ca="1" si="15"/>
        <v>8</v>
      </c>
      <c r="AU8" s="4">
        <f t="shared" ca="1" si="16"/>
        <v>1</v>
      </c>
      <c r="AX8" s="4">
        <v>8</v>
      </c>
      <c r="AY8" s="6">
        <f t="shared" ca="1" si="0"/>
        <v>0</v>
      </c>
      <c r="AZ8" s="6">
        <f t="shared" ca="1" si="1"/>
        <v>8</v>
      </c>
      <c r="BA8" s="7"/>
      <c r="BC8" s="4">
        <v>8</v>
      </c>
      <c r="BD8" s="66">
        <f t="shared" ca="1" si="17"/>
        <v>0</v>
      </c>
      <c r="BE8" s="66">
        <f t="shared" ca="1" si="18"/>
        <v>6</v>
      </c>
      <c r="BF8" s="7"/>
      <c r="BH8" s="4">
        <v>8</v>
      </c>
      <c r="BI8" s="6">
        <f t="shared" ca="1" si="19"/>
        <v>0</v>
      </c>
      <c r="BJ8" s="6">
        <f t="shared" ca="1" si="20"/>
        <v>6</v>
      </c>
      <c r="BK8" s="7"/>
      <c r="BM8" s="4">
        <v>8</v>
      </c>
      <c r="BN8" s="8">
        <f t="shared" ca="1" si="21"/>
        <v>7</v>
      </c>
      <c r="BO8" s="8">
        <f t="shared" ca="1" si="22"/>
        <v>0</v>
      </c>
      <c r="BP8" s="9"/>
      <c r="BR8" s="4">
        <v>8</v>
      </c>
      <c r="BS8" s="8">
        <f t="shared" ca="1" si="23"/>
        <v>8</v>
      </c>
      <c r="BT8" s="8">
        <f t="shared" ca="1" si="24"/>
        <v>3</v>
      </c>
      <c r="BU8" s="9"/>
      <c r="BV8" s="9"/>
      <c r="BW8" s="7"/>
      <c r="BX8" s="10">
        <f t="shared" ca="1" si="25"/>
        <v>0.39113789997685533</v>
      </c>
      <c r="BY8" s="11">
        <f t="shared" ca="1" si="2"/>
        <v>9</v>
      </c>
      <c r="BZ8" s="11"/>
      <c r="CA8" s="4">
        <v>8</v>
      </c>
      <c r="CB8" s="4">
        <v>0</v>
      </c>
      <c r="CC8" s="4">
        <v>7</v>
      </c>
      <c r="CD8" s="4"/>
      <c r="CE8" s="10">
        <f t="shared" ca="1" si="26"/>
        <v>0.96484937795122927</v>
      </c>
      <c r="CF8" s="11">
        <f t="shared" ca="1" si="27"/>
        <v>7</v>
      </c>
      <c r="CG8" s="4"/>
      <c r="CH8" s="4">
        <v>8</v>
      </c>
      <c r="CI8" s="4">
        <v>0</v>
      </c>
      <c r="CJ8" s="4">
        <v>7</v>
      </c>
      <c r="CL8" s="10">
        <f t="shared" ca="1" si="28"/>
        <v>0.49691530784728999</v>
      </c>
      <c r="CM8" s="11">
        <f t="shared" ca="1" si="29"/>
        <v>71</v>
      </c>
      <c r="CN8" s="4"/>
      <c r="CO8" s="4">
        <v>8</v>
      </c>
      <c r="CP8" s="4">
        <v>0</v>
      </c>
      <c r="CQ8" s="4">
        <v>7</v>
      </c>
      <c r="CS8" s="10">
        <f t="shared" ca="1" si="30"/>
        <v>0.36525497311283828</v>
      </c>
      <c r="CT8" s="11">
        <f t="shared" ca="1" si="31"/>
        <v>84</v>
      </c>
      <c r="CU8" s="4"/>
      <c r="CV8" s="4">
        <v>8</v>
      </c>
      <c r="CW8" s="4">
        <v>0</v>
      </c>
      <c r="CX8" s="4">
        <v>7</v>
      </c>
    </row>
    <row r="9" spans="1:102" ht="54.95" customHeight="1" x14ac:dyDescent="0.25">
      <c r="A9" s="20"/>
      <c r="B9" s="31"/>
      <c r="C9" s="29"/>
      <c r="D9" s="29">
        <f ca="1">$AQ1</f>
        <v>8</v>
      </c>
      <c r="E9" s="29">
        <f ca="1">$AR1</f>
        <v>2</v>
      </c>
      <c r="F9" s="29" t="str">
        <f>$AS1</f>
        <v>.</v>
      </c>
      <c r="G9" s="29">
        <f ca="1">$AT1</f>
        <v>8</v>
      </c>
      <c r="H9" s="29">
        <f ca="1">$AU1</f>
        <v>3</v>
      </c>
      <c r="I9" s="30"/>
      <c r="J9" s="32"/>
      <c r="K9" s="33"/>
      <c r="L9" s="31"/>
      <c r="M9" s="29"/>
      <c r="N9" s="29">
        <f ca="1">$AQ2</f>
        <v>5</v>
      </c>
      <c r="O9" s="29">
        <f ca="1">$AR2</f>
        <v>9</v>
      </c>
      <c r="P9" s="29" t="str">
        <f>$AS2</f>
        <v>.</v>
      </c>
      <c r="Q9" s="29">
        <f ca="1">$AT2</f>
        <v>3</v>
      </c>
      <c r="R9" s="29">
        <f ca="1">$AU2</f>
        <v>6</v>
      </c>
      <c r="S9" s="30"/>
      <c r="T9" s="32"/>
      <c r="X9" s="2" t="s">
        <v>138</v>
      </c>
      <c r="Y9" s="4">
        <f t="shared" ca="1" si="32"/>
        <v>686</v>
      </c>
      <c r="Z9" s="4" t="s">
        <v>1</v>
      </c>
      <c r="AA9" s="4">
        <f t="shared" ca="1" si="3"/>
        <v>7714</v>
      </c>
      <c r="AB9" s="4" t="s">
        <v>52</v>
      </c>
      <c r="AC9" s="4">
        <f t="shared" ca="1" si="4"/>
        <v>8400</v>
      </c>
      <c r="AE9" s="4">
        <f t="shared" ca="1" si="5"/>
        <v>0</v>
      </c>
      <c r="AF9" s="4">
        <f t="shared" ca="1" si="6"/>
        <v>6</v>
      </c>
      <c r="AG9" s="4" t="s">
        <v>54</v>
      </c>
      <c r="AH9" s="4">
        <f t="shared" ca="1" si="7"/>
        <v>8</v>
      </c>
      <c r="AI9" s="4">
        <f t="shared" ca="1" si="8"/>
        <v>6</v>
      </c>
      <c r="AJ9" s="4" t="s">
        <v>1</v>
      </c>
      <c r="AK9" s="4">
        <f t="shared" ca="1" si="9"/>
        <v>7</v>
      </c>
      <c r="AL9" s="4">
        <f t="shared" ca="1" si="10"/>
        <v>7</v>
      </c>
      <c r="AM9" s="4" t="s">
        <v>54</v>
      </c>
      <c r="AN9" s="4">
        <f t="shared" ca="1" si="11"/>
        <v>1</v>
      </c>
      <c r="AO9" s="4">
        <f t="shared" ca="1" si="12"/>
        <v>4</v>
      </c>
      <c r="AP9" s="4" t="s">
        <v>52</v>
      </c>
      <c r="AQ9" s="4">
        <f t="shared" ca="1" si="13"/>
        <v>8</v>
      </c>
      <c r="AR9" s="4">
        <f t="shared" ca="1" si="14"/>
        <v>4</v>
      </c>
      <c r="AS9" s="4" t="s">
        <v>54</v>
      </c>
      <c r="AT9" s="4">
        <f t="shared" ca="1" si="15"/>
        <v>0</v>
      </c>
      <c r="AU9" s="4">
        <f t="shared" ca="1" si="16"/>
        <v>0</v>
      </c>
      <c r="AX9" s="4">
        <v>9</v>
      </c>
      <c r="AY9" s="6">
        <f t="shared" ca="1" si="0"/>
        <v>0</v>
      </c>
      <c r="AZ9" s="6">
        <f t="shared" ca="1" si="1"/>
        <v>7</v>
      </c>
      <c r="BA9" s="7"/>
      <c r="BC9" s="4">
        <v>9</v>
      </c>
      <c r="BD9" s="66">
        <f t="shared" ca="1" si="17"/>
        <v>6</v>
      </c>
      <c r="BE9" s="66">
        <f t="shared" ca="1" si="18"/>
        <v>7</v>
      </c>
      <c r="BF9" s="7"/>
      <c r="BH9" s="4">
        <v>9</v>
      </c>
      <c r="BI9" s="6">
        <f t="shared" ca="1" si="19"/>
        <v>6</v>
      </c>
      <c r="BJ9" s="6">
        <f t="shared" ca="1" si="20"/>
        <v>7</v>
      </c>
      <c r="BK9" s="7"/>
      <c r="BM9" s="4">
        <v>9</v>
      </c>
      <c r="BN9" s="8">
        <f t="shared" ca="1" si="21"/>
        <v>8</v>
      </c>
      <c r="BO9" s="8">
        <f t="shared" ca="1" si="22"/>
        <v>1</v>
      </c>
      <c r="BP9" s="9"/>
      <c r="BR9" s="4">
        <v>9</v>
      </c>
      <c r="BS9" s="8">
        <f t="shared" ca="1" si="23"/>
        <v>6</v>
      </c>
      <c r="BT9" s="8">
        <f t="shared" ca="1" si="24"/>
        <v>4</v>
      </c>
      <c r="BU9" s="9"/>
      <c r="BV9" s="9"/>
      <c r="BW9" s="7"/>
      <c r="BX9" s="10">
        <f t="shared" ca="1" si="25"/>
        <v>0.41212415680196957</v>
      </c>
      <c r="BY9" s="11">
        <f t="shared" ca="1" si="2"/>
        <v>8</v>
      </c>
      <c r="BZ9" s="11"/>
      <c r="CA9" s="4">
        <v>9</v>
      </c>
      <c r="CB9" s="4">
        <v>0</v>
      </c>
      <c r="CC9" s="4">
        <v>8</v>
      </c>
      <c r="CD9" s="4"/>
      <c r="CE9" s="10">
        <f t="shared" ca="1" si="26"/>
        <v>0.57082166263320877</v>
      </c>
      <c r="CF9" s="11">
        <f t="shared" ca="1" si="27"/>
        <v>68</v>
      </c>
      <c r="CG9" s="4"/>
      <c r="CH9" s="4">
        <v>9</v>
      </c>
      <c r="CI9" s="4">
        <v>0</v>
      </c>
      <c r="CJ9" s="4">
        <v>8</v>
      </c>
      <c r="CL9" s="10">
        <f t="shared" ca="1" si="28"/>
        <v>0.41274059642604433</v>
      </c>
      <c r="CM9" s="11">
        <f t="shared" ca="1" si="29"/>
        <v>82</v>
      </c>
      <c r="CN9" s="4"/>
      <c r="CO9" s="4">
        <v>9</v>
      </c>
      <c r="CP9" s="4">
        <v>0</v>
      </c>
      <c r="CQ9" s="4">
        <v>8</v>
      </c>
      <c r="CS9" s="10">
        <f t="shared" ca="1" si="30"/>
        <v>0.55840575757274491</v>
      </c>
      <c r="CT9" s="11">
        <f t="shared" ca="1" si="31"/>
        <v>65</v>
      </c>
      <c r="CU9" s="4"/>
      <c r="CV9" s="4">
        <v>9</v>
      </c>
      <c r="CW9" s="4">
        <v>0</v>
      </c>
      <c r="CX9" s="4">
        <v>8</v>
      </c>
    </row>
    <row r="10" spans="1:102" ht="9.9499999999999993" customHeight="1" x14ac:dyDescent="0.25">
      <c r="A10" s="34"/>
      <c r="B10" s="35"/>
      <c r="C10" s="35"/>
      <c r="D10" s="36"/>
      <c r="E10" s="37"/>
      <c r="F10" s="35"/>
      <c r="G10" s="35"/>
      <c r="H10" s="35"/>
      <c r="I10" s="35"/>
      <c r="J10" s="38"/>
      <c r="K10" s="34"/>
      <c r="L10" s="35"/>
      <c r="M10" s="35"/>
      <c r="N10" s="35"/>
      <c r="O10" s="35"/>
      <c r="P10" s="35"/>
      <c r="Q10" s="35"/>
      <c r="R10" s="35"/>
      <c r="S10" s="35"/>
      <c r="T10" s="38"/>
      <c r="X10" s="2" t="s">
        <v>110</v>
      </c>
      <c r="Y10" s="4">
        <f t="shared" ca="1" si="32"/>
        <v>5531</v>
      </c>
      <c r="Z10" s="4" t="s">
        <v>1</v>
      </c>
      <c r="AA10" s="4">
        <f t="shared" ca="1" si="3"/>
        <v>97</v>
      </c>
      <c r="AB10" s="4" t="s">
        <v>52</v>
      </c>
      <c r="AC10" s="4">
        <f t="shared" ca="1" si="4"/>
        <v>5628</v>
      </c>
      <c r="AE10" s="4">
        <f t="shared" ca="1" si="5"/>
        <v>5</v>
      </c>
      <c r="AF10" s="4">
        <f t="shared" ca="1" si="6"/>
        <v>5</v>
      </c>
      <c r="AG10" s="4" t="s">
        <v>54</v>
      </c>
      <c r="AH10" s="4">
        <f t="shared" ca="1" si="7"/>
        <v>3</v>
      </c>
      <c r="AI10" s="4">
        <f t="shared" ca="1" si="8"/>
        <v>1</v>
      </c>
      <c r="AJ10" s="4" t="s">
        <v>1</v>
      </c>
      <c r="AK10" s="4">
        <f t="shared" ca="1" si="9"/>
        <v>0</v>
      </c>
      <c r="AL10" s="4">
        <f t="shared" ca="1" si="10"/>
        <v>0</v>
      </c>
      <c r="AM10" s="4" t="s">
        <v>54</v>
      </c>
      <c r="AN10" s="4">
        <f t="shared" ca="1" si="11"/>
        <v>9</v>
      </c>
      <c r="AO10" s="4">
        <f t="shared" ca="1" si="12"/>
        <v>7</v>
      </c>
      <c r="AP10" s="4" t="s">
        <v>52</v>
      </c>
      <c r="AQ10" s="4">
        <f t="shared" ca="1" si="13"/>
        <v>5</v>
      </c>
      <c r="AR10" s="4">
        <f t="shared" ca="1" si="14"/>
        <v>6</v>
      </c>
      <c r="AS10" s="4" t="s">
        <v>54</v>
      </c>
      <c r="AT10" s="4">
        <f t="shared" ca="1" si="15"/>
        <v>2</v>
      </c>
      <c r="AU10" s="4">
        <f t="shared" ca="1" si="16"/>
        <v>8</v>
      </c>
      <c r="AX10" s="4">
        <v>10</v>
      </c>
      <c r="AY10" s="6">
        <f t="shared" ca="1" si="0"/>
        <v>5</v>
      </c>
      <c r="AZ10" s="6">
        <f t="shared" ca="1" si="1"/>
        <v>0</v>
      </c>
      <c r="BA10" s="7"/>
      <c r="BC10" s="4">
        <v>10</v>
      </c>
      <c r="BD10" s="66">
        <f t="shared" ca="1" si="17"/>
        <v>5</v>
      </c>
      <c r="BE10" s="66">
        <f t="shared" ca="1" si="18"/>
        <v>0</v>
      </c>
      <c r="BF10" s="7"/>
      <c r="BH10" s="4">
        <v>10</v>
      </c>
      <c r="BI10" s="6">
        <f t="shared" ca="1" si="19"/>
        <v>5</v>
      </c>
      <c r="BJ10" s="6">
        <f t="shared" ca="1" si="20"/>
        <v>0</v>
      </c>
      <c r="BK10" s="7"/>
      <c r="BM10" s="4">
        <v>10</v>
      </c>
      <c r="BN10" s="8">
        <f t="shared" ca="1" si="21"/>
        <v>3</v>
      </c>
      <c r="BO10" s="8">
        <f t="shared" ca="1" si="22"/>
        <v>9</v>
      </c>
      <c r="BP10" s="9"/>
      <c r="BR10" s="4">
        <v>10</v>
      </c>
      <c r="BS10" s="8">
        <f t="shared" ca="1" si="23"/>
        <v>1</v>
      </c>
      <c r="BT10" s="8">
        <f t="shared" ca="1" si="24"/>
        <v>7</v>
      </c>
      <c r="BU10" s="9"/>
      <c r="BV10" s="9"/>
      <c r="BW10" s="7"/>
      <c r="BX10" s="10">
        <f t="shared" ca="1" si="25"/>
        <v>0.15036873767607772</v>
      </c>
      <c r="BY10" s="11">
        <f t="shared" ca="1" si="2"/>
        <v>14</v>
      </c>
      <c r="BZ10" s="11"/>
      <c r="CA10" s="4">
        <v>10</v>
      </c>
      <c r="CB10" s="4">
        <v>1</v>
      </c>
      <c r="CC10" s="4">
        <v>0</v>
      </c>
      <c r="CD10" s="4"/>
      <c r="CE10" s="10">
        <f t="shared" ca="1" si="26"/>
        <v>5.5984822441627835E-2</v>
      </c>
      <c r="CF10" s="11">
        <f t="shared" ca="1" si="27"/>
        <v>135</v>
      </c>
      <c r="CG10" s="4"/>
      <c r="CH10" s="4">
        <v>10</v>
      </c>
      <c r="CI10" s="4">
        <v>0</v>
      </c>
      <c r="CJ10" s="4">
        <v>9</v>
      </c>
      <c r="CL10" s="10">
        <f t="shared" ca="1" si="28"/>
        <v>0.71304824250011911</v>
      </c>
      <c r="CM10" s="11">
        <f t="shared" ca="1" si="29"/>
        <v>40</v>
      </c>
      <c r="CN10" s="4"/>
      <c r="CO10" s="4">
        <v>10</v>
      </c>
      <c r="CP10" s="4">
        <v>0</v>
      </c>
      <c r="CQ10" s="4">
        <v>9</v>
      </c>
      <c r="CS10" s="10">
        <f t="shared" ca="1" si="30"/>
        <v>0.91770481295743478</v>
      </c>
      <c r="CT10" s="11">
        <f t="shared" ca="1" si="31"/>
        <v>18</v>
      </c>
      <c r="CU10" s="4"/>
      <c r="CV10" s="4">
        <v>10</v>
      </c>
      <c r="CW10" s="4">
        <v>0</v>
      </c>
      <c r="CX10" s="4">
        <v>9</v>
      </c>
    </row>
    <row r="11" spans="1:102" ht="19.5" customHeight="1" thickBot="1" x14ac:dyDescent="0.3">
      <c r="A11" s="39"/>
      <c r="B11" s="17"/>
      <c r="C11" s="16" t="s">
        <v>71</v>
      </c>
      <c r="D11" s="40"/>
      <c r="E11" s="18"/>
      <c r="F11" s="17"/>
      <c r="G11" s="17"/>
      <c r="H11" s="17"/>
      <c r="I11" s="17"/>
      <c r="J11" s="19"/>
      <c r="K11" s="39"/>
      <c r="L11" s="17"/>
      <c r="M11" s="16" t="s">
        <v>190</v>
      </c>
      <c r="N11" s="17"/>
      <c r="O11" s="17"/>
      <c r="P11" s="17"/>
      <c r="Q11" s="17"/>
      <c r="R11" s="17"/>
      <c r="S11" s="17"/>
      <c r="T11" s="19"/>
      <c r="X11" s="2" t="s">
        <v>74</v>
      </c>
      <c r="Y11" s="4">
        <f t="shared" ca="1" si="32"/>
        <v>3623</v>
      </c>
      <c r="Z11" s="4" t="s">
        <v>1</v>
      </c>
      <c r="AA11" s="4">
        <f t="shared" ca="1" si="3"/>
        <v>371</v>
      </c>
      <c r="AB11" s="4" t="s">
        <v>52</v>
      </c>
      <c r="AC11" s="4">
        <f t="shared" ca="1" si="4"/>
        <v>3994</v>
      </c>
      <c r="AE11" s="4">
        <f t="shared" ca="1" si="5"/>
        <v>3</v>
      </c>
      <c r="AF11" s="4">
        <f t="shared" ca="1" si="6"/>
        <v>6</v>
      </c>
      <c r="AG11" s="4" t="s">
        <v>54</v>
      </c>
      <c r="AH11" s="4">
        <f t="shared" ca="1" si="7"/>
        <v>2</v>
      </c>
      <c r="AI11" s="4">
        <f t="shared" ca="1" si="8"/>
        <v>3</v>
      </c>
      <c r="AJ11" s="4" t="s">
        <v>1</v>
      </c>
      <c r="AK11" s="4">
        <f t="shared" ca="1" si="9"/>
        <v>0</v>
      </c>
      <c r="AL11" s="4">
        <f t="shared" ca="1" si="10"/>
        <v>3</v>
      </c>
      <c r="AM11" s="4" t="s">
        <v>54</v>
      </c>
      <c r="AN11" s="4">
        <f t="shared" ca="1" si="11"/>
        <v>7</v>
      </c>
      <c r="AO11" s="4">
        <f t="shared" ca="1" si="12"/>
        <v>1</v>
      </c>
      <c r="AP11" s="4" t="s">
        <v>52</v>
      </c>
      <c r="AQ11" s="4">
        <f t="shared" ca="1" si="13"/>
        <v>3</v>
      </c>
      <c r="AR11" s="4">
        <f t="shared" ca="1" si="14"/>
        <v>9</v>
      </c>
      <c r="AS11" s="4" t="s">
        <v>54</v>
      </c>
      <c r="AT11" s="4">
        <f t="shared" ca="1" si="15"/>
        <v>9</v>
      </c>
      <c r="AU11" s="4">
        <f t="shared" ca="1" si="16"/>
        <v>4</v>
      </c>
      <c r="AX11" s="4">
        <v>11</v>
      </c>
      <c r="AY11" s="6">
        <f t="shared" ca="1" si="0"/>
        <v>3</v>
      </c>
      <c r="AZ11" s="6">
        <f t="shared" ca="1" si="1"/>
        <v>0</v>
      </c>
      <c r="BA11" s="7"/>
      <c r="BC11" s="4">
        <v>11</v>
      </c>
      <c r="BD11" s="66">
        <f t="shared" ca="1" si="17"/>
        <v>6</v>
      </c>
      <c r="BE11" s="66">
        <f t="shared" ca="1" si="18"/>
        <v>3</v>
      </c>
      <c r="BF11" s="7"/>
      <c r="BH11" s="4">
        <v>11</v>
      </c>
      <c r="BI11" s="6">
        <f t="shared" ca="1" si="19"/>
        <v>6</v>
      </c>
      <c r="BJ11" s="6">
        <f t="shared" ca="1" si="20"/>
        <v>3</v>
      </c>
      <c r="BK11" s="7"/>
      <c r="BM11" s="4">
        <v>11</v>
      </c>
      <c r="BN11" s="8">
        <f t="shared" ca="1" si="21"/>
        <v>2</v>
      </c>
      <c r="BO11" s="8">
        <f t="shared" ca="1" si="22"/>
        <v>7</v>
      </c>
      <c r="BP11" s="9"/>
      <c r="BR11" s="4">
        <v>11</v>
      </c>
      <c r="BS11" s="8">
        <f t="shared" ca="1" si="23"/>
        <v>3</v>
      </c>
      <c r="BT11" s="8">
        <f t="shared" ca="1" si="24"/>
        <v>1</v>
      </c>
      <c r="BU11" s="9"/>
      <c r="BV11" s="9"/>
      <c r="BW11" s="7"/>
      <c r="BX11" s="10">
        <f t="shared" ca="1" si="25"/>
        <v>0.19640644547868713</v>
      </c>
      <c r="BY11" s="11">
        <f t="shared" ca="1" si="2"/>
        <v>12</v>
      </c>
      <c r="BZ11" s="11"/>
      <c r="CA11" s="4">
        <v>11</v>
      </c>
      <c r="CB11" s="4">
        <v>2</v>
      </c>
      <c r="CC11" s="4">
        <v>0</v>
      </c>
      <c r="CD11" s="4"/>
      <c r="CE11" s="10">
        <f t="shared" ca="1" si="26"/>
        <v>0.59813355283301495</v>
      </c>
      <c r="CF11" s="11">
        <f t="shared" ca="1" si="27"/>
        <v>64</v>
      </c>
      <c r="CG11" s="4"/>
      <c r="CH11" s="4">
        <v>11</v>
      </c>
      <c r="CI11" s="4">
        <v>1</v>
      </c>
      <c r="CJ11" s="4">
        <v>0</v>
      </c>
      <c r="CL11" s="10">
        <f t="shared" ca="1" si="28"/>
        <v>0.81889457010973332</v>
      </c>
      <c r="CM11" s="11">
        <f t="shared" ca="1" si="29"/>
        <v>28</v>
      </c>
      <c r="CN11" s="4"/>
      <c r="CO11" s="4">
        <v>11</v>
      </c>
      <c r="CP11" s="4">
        <v>1</v>
      </c>
      <c r="CQ11" s="4">
        <v>0</v>
      </c>
      <c r="CS11" s="10">
        <f t="shared" ca="1" si="30"/>
        <v>0.81930185443640613</v>
      </c>
      <c r="CT11" s="11">
        <f t="shared" ca="1" si="31"/>
        <v>32</v>
      </c>
      <c r="CU11" s="4"/>
      <c r="CV11" s="4">
        <v>11</v>
      </c>
      <c r="CW11" s="4">
        <v>1</v>
      </c>
      <c r="CX11" s="4">
        <v>0</v>
      </c>
    </row>
    <row r="12" spans="1:102" ht="45.95" customHeight="1" thickBot="1" x14ac:dyDescent="0.3">
      <c r="A12" s="24"/>
      <c r="B12" s="25"/>
      <c r="C12" s="67" t="str">
        <f ca="1">$Y3/100&amp;$Z3&amp;$AA3/100&amp;$AB3</f>
        <v>5.9＋5.74＝</v>
      </c>
      <c r="D12" s="68"/>
      <c r="E12" s="68"/>
      <c r="F12" s="68"/>
      <c r="G12" s="78">
        <f ca="1">$AC3/100</f>
        <v>11.64</v>
      </c>
      <c r="H12" s="79"/>
      <c r="I12" s="21"/>
      <c r="J12" s="22"/>
      <c r="K12" s="20"/>
      <c r="L12" s="13"/>
      <c r="M12" s="67" t="str">
        <f ca="1">$Y4/100&amp;$Z4&amp;$AA4/100&amp;$AB4</f>
        <v>0.62＋29.08＝</v>
      </c>
      <c r="N12" s="68"/>
      <c r="O12" s="68"/>
      <c r="P12" s="68"/>
      <c r="Q12" s="78">
        <f ca="1">$AC4/100</f>
        <v>29.7</v>
      </c>
      <c r="R12" s="79"/>
      <c r="S12" s="21"/>
      <c r="T12" s="23"/>
      <c r="X12" s="2" t="s">
        <v>174</v>
      </c>
      <c r="Y12" s="4">
        <f t="shared" ca="1" si="32"/>
        <v>28</v>
      </c>
      <c r="Z12" s="4" t="s">
        <v>1</v>
      </c>
      <c r="AA12" s="4">
        <f t="shared" ca="1" si="3"/>
        <v>839</v>
      </c>
      <c r="AB12" s="4" t="s">
        <v>52</v>
      </c>
      <c r="AC12" s="4">
        <f t="shared" ca="1" si="4"/>
        <v>867</v>
      </c>
      <c r="AE12" s="4">
        <f t="shared" ca="1" si="5"/>
        <v>0</v>
      </c>
      <c r="AF12" s="4">
        <f t="shared" ca="1" si="6"/>
        <v>0</v>
      </c>
      <c r="AG12" s="4" t="s">
        <v>54</v>
      </c>
      <c r="AH12" s="4">
        <f t="shared" ca="1" si="7"/>
        <v>2</v>
      </c>
      <c r="AI12" s="4">
        <f t="shared" ca="1" si="8"/>
        <v>8</v>
      </c>
      <c r="AJ12" s="4" t="s">
        <v>1</v>
      </c>
      <c r="AK12" s="4">
        <f t="shared" ca="1" si="9"/>
        <v>0</v>
      </c>
      <c r="AL12" s="4">
        <f t="shared" ca="1" si="10"/>
        <v>8</v>
      </c>
      <c r="AM12" s="4" t="s">
        <v>54</v>
      </c>
      <c r="AN12" s="4">
        <f t="shared" ca="1" si="11"/>
        <v>3</v>
      </c>
      <c r="AO12" s="4">
        <f t="shared" ca="1" si="12"/>
        <v>9</v>
      </c>
      <c r="AP12" s="4" t="s">
        <v>52</v>
      </c>
      <c r="AQ12" s="4">
        <f t="shared" ca="1" si="13"/>
        <v>0</v>
      </c>
      <c r="AR12" s="4">
        <f t="shared" ca="1" si="14"/>
        <v>8</v>
      </c>
      <c r="AS12" s="4" t="s">
        <v>54</v>
      </c>
      <c r="AT12" s="4">
        <f t="shared" ca="1" si="15"/>
        <v>6</v>
      </c>
      <c r="AU12" s="4">
        <f t="shared" ca="1" si="16"/>
        <v>7</v>
      </c>
      <c r="AX12" s="4">
        <v>12</v>
      </c>
      <c r="AY12" s="6">
        <f t="shared" ca="1" si="0"/>
        <v>0</v>
      </c>
      <c r="AZ12" s="6">
        <f t="shared" ca="1" si="1"/>
        <v>0</v>
      </c>
      <c r="BA12" s="7"/>
      <c r="BC12" s="4">
        <v>12</v>
      </c>
      <c r="BD12" s="66">
        <f t="shared" ca="1" si="17"/>
        <v>0</v>
      </c>
      <c r="BE12" s="66">
        <f t="shared" ca="1" si="18"/>
        <v>8</v>
      </c>
      <c r="BF12" s="7"/>
      <c r="BH12" s="4">
        <v>12</v>
      </c>
      <c r="BI12" s="6">
        <f t="shared" ca="1" si="19"/>
        <v>0</v>
      </c>
      <c r="BJ12" s="6">
        <f t="shared" ca="1" si="20"/>
        <v>8</v>
      </c>
      <c r="BK12" s="7"/>
      <c r="BM12" s="4">
        <v>12</v>
      </c>
      <c r="BN12" s="8">
        <f t="shared" ca="1" si="21"/>
        <v>2</v>
      </c>
      <c r="BO12" s="8">
        <f t="shared" ca="1" si="22"/>
        <v>3</v>
      </c>
      <c r="BP12" s="9"/>
      <c r="BR12" s="4">
        <v>12</v>
      </c>
      <c r="BS12" s="8">
        <f t="shared" ca="1" si="23"/>
        <v>8</v>
      </c>
      <c r="BT12" s="8">
        <f t="shared" ca="1" si="24"/>
        <v>9</v>
      </c>
      <c r="BU12" s="9"/>
      <c r="BV12" s="9"/>
      <c r="BW12" s="7"/>
      <c r="BX12" s="10">
        <f t="shared" ca="1" si="25"/>
        <v>0.96331157016926239</v>
      </c>
      <c r="BY12" s="11">
        <f t="shared" ca="1" si="2"/>
        <v>1</v>
      </c>
      <c r="BZ12" s="11"/>
      <c r="CA12" s="4">
        <v>12</v>
      </c>
      <c r="CB12" s="4">
        <v>3</v>
      </c>
      <c r="CC12" s="4">
        <v>0</v>
      </c>
      <c r="CD12" s="4"/>
      <c r="CE12" s="10">
        <f t="shared" ca="1" si="26"/>
        <v>0.96057715552016043</v>
      </c>
      <c r="CF12" s="11">
        <f t="shared" ca="1" si="27"/>
        <v>9</v>
      </c>
      <c r="CG12" s="4"/>
      <c r="CH12" s="4">
        <v>12</v>
      </c>
      <c r="CI12" s="4">
        <v>1</v>
      </c>
      <c r="CJ12" s="4">
        <v>1</v>
      </c>
      <c r="CL12" s="10">
        <f t="shared" ca="1" si="28"/>
        <v>0.85243328823718301</v>
      </c>
      <c r="CM12" s="11">
        <f t="shared" ca="1" si="29"/>
        <v>24</v>
      </c>
      <c r="CN12" s="4"/>
      <c r="CO12" s="4">
        <v>12</v>
      </c>
      <c r="CP12" s="4">
        <v>1</v>
      </c>
      <c r="CQ12" s="4">
        <v>1</v>
      </c>
      <c r="CS12" s="10">
        <f t="shared" ca="1" si="30"/>
        <v>0.33793645785114479</v>
      </c>
      <c r="CT12" s="11">
        <f t="shared" ca="1" si="31"/>
        <v>90</v>
      </c>
      <c r="CU12" s="4"/>
      <c r="CV12" s="4">
        <v>12</v>
      </c>
      <c r="CW12" s="4">
        <v>1</v>
      </c>
      <c r="CX12" s="4">
        <v>1</v>
      </c>
    </row>
    <row r="13" spans="1:102" ht="9.9499999999999993" customHeight="1" x14ac:dyDescent="0.25">
      <c r="A13" s="20"/>
      <c r="B13" s="13"/>
      <c r="C13" s="41"/>
      <c r="D13" s="42"/>
      <c r="E13" s="43"/>
      <c r="F13" s="13"/>
      <c r="G13" s="13"/>
      <c r="H13" s="13"/>
      <c r="I13" s="13"/>
      <c r="J13" s="28"/>
      <c r="K13" s="20"/>
      <c r="L13" s="13"/>
      <c r="M13" s="41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X13" s="10">
        <f t="shared" ca="1" si="25"/>
        <v>8.0260047154830594E-2</v>
      </c>
      <c r="BY13" s="11">
        <f t="shared" ca="1" si="2"/>
        <v>15</v>
      </c>
      <c r="BZ13" s="11"/>
      <c r="CA13" s="4">
        <v>13</v>
      </c>
      <c r="CB13" s="4">
        <v>4</v>
      </c>
      <c r="CC13" s="4">
        <v>0</v>
      </c>
      <c r="CD13" s="4"/>
      <c r="CE13" s="10">
        <f t="shared" ca="1" si="26"/>
        <v>0.19783908148806384</v>
      </c>
      <c r="CF13" s="11">
        <f t="shared" ca="1" si="27"/>
        <v>115</v>
      </c>
      <c r="CG13" s="4"/>
      <c r="CH13" s="4">
        <v>13</v>
      </c>
      <c r="CI13" s="4">
        <v>1</v>
      </c>
      <c r="CJ13" s="4">
        <v>2</v>
      </c>
      <c r="CL13" s="10">
        <f t="shared" ca="1" si="28"/>
        <v>0.36893392389454749</v>
      </c>
      <c r="CM13" s="11">
        <f t="shared" ca="1" si="29"/>
        <v>92</v>
      </c>
      <c r="CN13" s="4"/>
      <c r="CO13" s="4">
        <v>13</v>
      </c>
      <c r="CP13" s="4">
        <v>1</v>
      </c>
      <c r="CQ13" s="4">
        <v>2</v>
      </c>
      <c r="CS13" s="10">
        <f t="shared" ca="1" si="30"/>
        <v>0.1397888088675413</v>
      </c>
      <c r="CT13" s="11">
        <f t="shared" ca="1" si="31"/>
        <v>117</v>
      </c>
      <c r="CU13" s="4"/>
      <c r="CV13" s="4">
        <v>13</v>
      </c>
      <c r="CW13" s="4">
        <v>1</v>
      </c>
      <c r="CX13" s="4">
        <v>2</v>
      </c>
    </row>
    <row r="14" spans="1:102" ht="54.95" customHeight="1" x14ac:dyDescent="0.25">
      <c r="A14" s="20"/>
      <c r="B14" s="13"/>
      <c r="C14" s="29"/>
      <c r="D14" s="29">
        <f ca="1">$AY3</f>
        <v>0</v>
      </c>
      <c r="E14" s="29">
        <f ca="1">$BD3</f>
        <v>5</v>
      </c>
      <c r="F14" s="29" t="str">
        <f ca="1">IF(AND(G14=0,H14=0),"",".")</f>
        <v>.</v>
      </c>
      <c r="G14" s="29">
        <f ca="1">$BN3</f>
        <v>9</v>
      </c>
      <c r="H14" s="29">
        <f ca="1">$BS3</f>
        <v>0</v>
      </c>
      <c r="I14" s="30"/>
      <c r="J14" s="28"/>
      <c r="K14" s="20"/>
      <c r="L14" s="13"/>
      <c r="M14" s="29"/>
      <c r="N14" s="29">
        <f ca="1">$AY4</f>
        <v>0</v>
      </c>
      <c r="O14" s="29">
        <f ca="1">$BD4</f>
        <v>0</v>
      </c>
      <c r="P14" s="29" t="str">
        <f ca="1">IF(AND(Q14=0,R14=0),"",".")</f>
        <v>.</v>
      </c>
      <c r="Q14" s="29">
        <f ca="1">$BN4</f>
        <v>6</v>
      </c>
      <c r="R14" s="29">
        <f ca="1">$BS4</f>
        <v>2</v>
      </c>
      <c r="S14" s="30"/>
      <c r="T14" s="28"/>
      <c r="Y14" s="4"/>
      <c r="Z14" s="4"/>
      <c r="AA14" s="4"/>
      <c r="AB14" s="4"/>
      <c r="AC14" s="4"/>
      <c r="AT14" s="44"/>
      <c r="AU14" s="44"/>
      <c r="BX14" s="10">
        <f t="shared" ca="1" si="25"/>
        <v>0.17645987907309835</v>
      </c>
      <c r="BY14" s="11">
        <f t="shared" ca="1" si="2"/>
        <v>13</v>
      </c>
      <c r="BZ14" s="11"/>
      <c r="CA14" s="4">
        <v>14</v>
      </c>
      <c r="CB14" s="4">
        <v>5</v>
      </c>
      <c r="CC14" s="4">
        <v>0</v>
      </c>
      <c r="CD14" s="4"/>
      <c r="CE14" s="10">
        <f t="shared" ca="1" si="26"/>
        <v>0.95199211743391199</v>
      </c>
      <c r="CF14" s="11">
        <f t="shared" ca="1" si="27"/>
        <v>11</v>
      </c>
      <c r="CG14" s="4"/>
      <c r="CH14" s="4">
        <v>14</v>
      </c>
      <c r="CI14" s="4">
        <v>1</v>
      </c>
      <c r="CJ14" s="4">
        <v>3</v>
      </c>
      <c r="CL14" s="10">
        <f t="shared" ca="1" si="28"/>
        <v>2.8950733991378819E-2</v>
      </c>
      <c r="CM14" s="11">
        <f t="shared" ca="1" si="29"/>
        <v>137</v>
      </c>
      <c r="CN14" s="4"/>
      <c r="CO14" s="4">
        <v>14</v>
      </c>
      <c r="CP14" s="4">
        <v>1</v>
      </c>
      <c r="CQ14" s="4">
        <v>3</v>
      </c>
      <c r="CS14" s="10">
        <f t="shared" ca="1" si="30"/>
        <v>0.93662743005886295</v>
      </c>
      <c r="CT14" s="11">
        <f t="shared" ca="1" si="31"/>
        <v>13</v>
      </c>
      <c r="CU14" s="4"/>
      <c r="CV14" s="4">
        <v>14</v>
      </c>
      <c r="CW14" s="4">
        <v>1</v>
      </c>
      <c r="CX14" s="4">
        <v>3</v>
      </c>
    </row>
    <row r="15" spans="1:102" ht="54.95" customHeight="1" x14ac:dyDescent="0.25">
      <c r="A15" s="20"/>
      <c r="B15" s="13"/>
      <c r="C15" s="29" t="str">
        <f ca="1">IF(AND($AZ3=0,$AY3=0),"","＋")</f>
        <v/>
      </c>
      <c r="D15" s="29" t="str">
        <f ca="1">IF(AND($AZ3=0,$AY3=0),"＋",$AZ3)</f>
        <v>＋</v>
      </c>
      <c r="E15" s="29">
        <f ca="1">$BE3</f>
        <v>5</v>
      </c>
      <c r="F15" s="29" t="str">
        <f ca="1">IF(AND(G15=0,H15=0),"",".")</f>
        <v>.</v>
      </c>
      <c r="G15" s="29">
        <f ca="1">$BO3</f>
        <v>7</v>
      </c>
      <c r="H15" s="29">
        <f ca="1">$BT3</f>
        <v>4</v>
      </c>
      <c r="I15" s="30"/>
      <c r="J15" s="28"/>
      <c r="K15" s="20"/>
      <c r="L15" s="13"/>
      <c r="M15" s="29" t="str">
        <f ca="1">IF(AND($AZ4=0,$AY4=0),"","＋")</f>
        <v>＋</v>
      </c>
      <c r="N15" s="29">
        <f ca="1">IF(AND($AZ4=0,$AY4=0),"＋",$AZ4)</f>
        <v>2</v>
      </c>
      <c r="O15" s="29">
        <f ca="1">$BE4</f>
        <v>9</v>
      </c>
      <c r="P15" s="29" t="str">
        <f ca="1">IF(AND(Q15=0,R15=0),"",".")</f>
        <v>.</v>
      </c>
      <c r="Q15" s="29">
        <f ca="1">$BO4</f>
        <v>0</v>
      </c>
      <c r="R15" s="29">
        <f ca="1">$BT4</f>
        <v>8</v>
      </c>
      <c r="S15" s="30"/>
      <c r="T15" s="28"/>
      <c r="AB15" s="3"/>
      <c r="AC15" s="4"/>
      <c r="AD15" s="4"/>
      <c r="AF15" s="4"/>
      <c r="AQ15" s="4"/>
      <c r="AR15" s="4"/>
      <c r="AS15" s="4"/>
      <c r="AT15" s="4"/>
      <c r="AU15" s="4"/>
      <c r="BX15" s="10">
        <f t="shared" ca="1" si="25"/>
        <v>0.38504759332113592</v>
      </c>
      <c r="BY15" s="11">
        <f t="shared" ca="1" si="2"/>
        <v>10</v>
      </c>
      <c r="BZ15" s="11"/>
      <c r="CA15" s="4">
        <v>15</v>
      </c>
      <c r="CB15" s="4">
        <v>6</v>
      </c>
      <c r="CC15" s="4">
        <v>0</v>
      </c>
      <c r="CD15" s="4"/>
      <c r="CE15" s="10">
        <f t="shared" ca="1" si="26"/>
        <v>0.71425591004410982</v>
      </c>
      <c r="CF15" s="11">
        <f t="shared" ca="1" si="27"/>
        <v>48</v>
      </c>
      <c r="CG15" s="4"/>
      <c r="CH15" s="4">
        <v>15</v>
      </c>
      <c r="CI15" s="4">
        <v>1</v>
      </c>
      <c r="CJ15" s="4">
        <v>4</v>
      </c>
      <c r="CL15" s="10">
        <f t="shared" ca="1" si="28"/>
        <v>0.24774923303413421</v>
      </c>
      <c r="CM15" s="11">
        <f t="shared" ca="1" si="29"/>
        <v>115</v>
      </c>
      <c r="CN15" s="4"/>
      <c r="CO15" s="4">
        <v>15</v>
      </c>
      <c r="CP15" s="4">
        <v>1</v>
      </c>
      <c r="CQ15" s="4">
        <v>4</v>
      </c>
      <c r="CS15" s="10">
        <f t="shared" ca="1" si="30"/>
        <v>0.99896204493608287</v>
      </c>
      <c r="CT15" s="11">
        <f t="shared" ca="1" si="31"/>
        <v>1</v>
      </c>
      <c r="CU15" s="4"/>
      <c r="CV15" s="4">
        <v>15</v>
      </c>
      <c r="CW15" s="4">
        <v>1</v>
      </c>
      <c r="CX15" s="4">
        <v>4</v>
      </c>
    </row>
    <row r="16" spans="1:102" ht="54.95" customHeight="1" x14ac:dyDescent="0.25">
      <c r="A16" s="20"/>
      <c r="B16" s="13"/>
      <c r="C16" s="29"/>
      <c r="D16" s="29">
        <f ca="1">$AQ3</f>
        <v>1</v>
      </c>
      <c r="E16" s="29">
        <f ca="1">$AR3</f>
        <v>1</v>
      </c>
      <c r="F16" s="29" t="str">
        <f>$AS3</f>
        <v>.</v>
      </c>
      <c r="G16" s="29">
        <f ca="1">$AT3</f>
        <v>6</v>
      </c>
      <c r="H16" s="29">
        <f ca="1">$AU3</f>
        <v>4</v>
      </c>
      <c r="I16" s="30"/>
      <c r="J16" s="32"/>
      <c r="K16" s="33"/>
      <c r="L16" s="31"/>
      <c r="M16" s="29"/>
      <c r="N16" s="29">
        <f ca="1">$AQ4</f>
        <v>2</v>
      </c>
      <c r="O16" s="29">
        <f ca="1">$AR4</f>
        <v>9</v>
      </c>
      <c r="P16" s="29" t="str">
        <f>$AS4</f>
        <v>.</v>
      </c>
      <c r="Q16" s="29">
        <f ca="1">$AT4</f>
        <v>7</v>
      </c>
      <c r="R16" s="29">
        <f ca="1">$AU4</f>
        <v>0</v>
      </c>
      <c r="S16" s="30"/>
      <c r="T16" s="32"/>
      <c r="AB16" s="3"/>
      <c r="AC16" s="4"/>
      <c r="AD16" s="4"/>
      <c r="AF16" s="4"/>
      <c r="AQ16" s="4"/>
      <c r="AR16" s="4"/>
      <c r="AS16" s="4"/>
      <c r="AT16" s="4"/>
      <c r="AU16" s="4"/>
      <c r="BX16" s="10">
        <f t="shared" ca="1" si="25"/>
        <v>2.6859697266451876E-2</v>
      </c>
      <c r="BY16" s="11">
        <f t="shared" ca="1" si="2"/>
        <v>16</v>
      </c>
      <c r="BZ16" s="11"/>
      <c r="CA16" s="4">
        <v>16</v>
      </c>
      <c r="CB16" s="4">
        <v>7</v>
      </c>
      <c r="CC16" s="4">
        <v>0</v>
      </c>
      <c r="CD16" s="4"/>
      <c r="CE16" s="10">
        <f t="shared" ca="1" si="26"/>
        <v>0.90974532483274795</v>
      </c>
      <c r="CF16" s="11">
        <f t="shared" ca="1" si="27"/>
        <v>17</v>
      </c>
      <c r="CG16" s="4"/>
      <c r="CH16" s="4">
        <v>16</v>
      </c>
      <c r="CI16" s="4">
        <v>1</v>
      </c>
      <c r="CJ16" s="4">
        <v>5</v>
      </c>
      <c r="CL16" s="10">
        <f t="shared" ca="1" si="28"/>
        <v>0.9218686789356898</v>
      </c>
      <c r="CM16" s="11">
        <f t="shared" ca="1" si="29"/>
        <v>12</v>
      </c>
      <c r="CN16" s="4"/>
      <c r="CO16" s="4">
        <v>16</v>
      </c>
      <c r="CP16" s="4">
        <v>1</v>
      </c>
      <c r="CQ16" s="4">
        <v>5</v>
      </c>
      <c r="CS16" s="10">
        <f t="shared" ca="1" si="30"/>
        <v>0.99214294242161782</v>
      </c>
      <c r="CT16" s="11">
        <f t="shared" ca="1" si="31"/>
        <v>2</v>
      </c>
      <c r="CU16" s="4"/>
      <c r="CV16" s="4">
        <v>16</v>
      </c>
      <c r="CW16" s="4">
        <v>1</v>
      </c>
      <c r="CX16" s="4">
        <v>5</v>
      </c>
    </row>
    <row r="17" spans="1:102" ht="9.9499999999999993" customHeight="1" x14ac:dyDescent="0.25">
      <c r="A17" s="34"/>
      <c r="B17" s="35"/>
      <c r="C17" s="35"/>
      <c r="D17" s="36"/>
      <c r="E17" s="37"/>
      <c r="F17" s="35"/>
      <c r="G17" s="35"/>
      <c r="H17" s="35"/>
      <c r="I17" s="35"/>
      <c r="J17" s="38"/>
      <c r="K17" s="34"/>
      <c r="L17" s="35"/>
      <c r="M17" s="35"/>
      <c r="N17" s="35"/>
      <c r="O17" s="35"/>
      <c r="P17" s="35"/>
      <c r="Q17" s="35"/>
      <c r="R17" s="35"/>
      <c r="S17" s="35"/>
      <c r="T17" s="38"/>
      <c r="AB17" s="3"/>
      <c r="AC17" s="4"/>
      <c r="AD17" s="4"/>
      <c r="AF17" s="4"/>
      <c r="AQ17" s="4"/>
      <c r="AR17" s="4"/>
      <c r="AS17" s="4"/>
      <c r="AT17" s="4"/>
      <c r="AU17" s="4"/>
      <c r="BX17" s="10">
        <f t="shared" ca="1" si="25"/>
        <v>0.59945730449453638</v>
      </c>
      <c r="BY17" s="11">
        <f t="shared" ca="1" si="2"/>
        <v>5</v>
      </c>
      <c r="BZ17" s="11"/>
      <c r="CA17" s="4">
        <v>17</v>
      </c>
      <c r="CB17" s="4">
        <v>8</v>
      </c>
      <c r="CC17" s="4">
        <v>0</v>
      </c>
      <c r="CD17" s="4"/>
      <c r="CE17" s="10">
        <f t="shared" ca="1" si="26"/>
        <v>0.78372908814967002</v>
      </c>
      <c r="CF17" s="11">
        <f t="shared" ca="1" si="27"/>
        <v>39</v>
      </c>
      <c r="CG17" s="4"/>
      <c r="CH17" s="4">
        <v>17</v>
      </c>
      <c r="CI17" s="4">
        <v>1</v>
      </c>
      <c r="CJ17" s="4">
        <v>6</v>
      </c>
      <c r="CL17" s="10">
        <f t="shared" ca="1" si="28"/>
        <v>0.47829449198281437</v>
      </c>
      <c r="CM17" s="11">
        <f t="shared" ca="1" si="29"/>
        <v>73</v>
      </c>
      <c r="CN17" s="4"/>
      <c r="CO17" s="4">
        <v>17</v>
      </c>
      <c r="CP17" s="4">
        <v>1</v>
      </c>
      <c r="CQ17" s="4">
        <v>6</v>
      </c>
      <c r="CS17" s="10">
        <f t="shared" ca="1" si="30"/>
        <v>7.1362506502691825E-2</v>
      </c>
      <c r="CT17" s="11">
        <f t="shared" ca="1" si="31"/>
        <v>129</v>
      </c>
      <c r="CU17" s="4"/>
      <c r="CV17" s="4">
        <v>17</v>
      </c>
      <c r="CW17" s="4">
        <v>1</v>
      </c>
      <c r="CX17" s="4">
        <v>6</v>
      </c>
    </row>
    <row r="18" spans="1:102" ht="19.5" customHeight="1" thickBot="1" x14ac:dyDescent="0.3">
      <c r="A18" s="39"/>
      <c r="B18" s="17"/>
      <c r="C18" s="16" t="s">
        <v>245</v>
      </c>
      <c r="D18" s="40"/>
      <c r="E18" s="18"/>
      <c r="F18" s="17"/>
      <c r="G18" s="17"/>
      <c r="H18" s="17"/>
      <c r="I18" s="17"/>
      <c r="J18" s="19"/>
      <c r="K18" s="39"/>
      <c r="L18" s="17"/>
      <c r="M18" s="16" t="s">
        <v>246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X18" s="10">
        <f t="shared" ca="1" si="25"/>
        <v>0.7106315976352221</v>
      </c>
      <c r="BY18" s="11">
        <f t="shared" ca="1" si="2"/>
        <v>4</v>
      </c>
      <c r="BZ18" s="11"/>
      <c r="CA18" s="4">
        <v>18</v>
      </c>
      <c r="CB18" s="4">
        <v>0</v>
      </c>
      <c r="CC18" s="4">
        <v>0</v>
      </c>
      <c r="CD18" s="4"/>
      <c r="CE18" s="10">
        <f t="shared" ca="1" si="26"/>
        <v>0.71043820922627154</v>
      </c>
      <c r="CF18" s="11">
        <f t="shared" ca="1" si="27"/>
        <v>49</v>
      </c>
      <c r="CG18" s="4"/>
      <c r="CH18" s="4">
        <v>18</v>
      </c>
      <c r="CI18" s="4">
        <v>1</v>
      </c>
      <c r="CJ18" s="4">
        <v>7</v>
      </c>
      <c r="CL18" s="10">
        <f t="shared" ca="1" si="28"/>
        <v>0.36631285413952552</v>
      </c>
      <c r="CM18" s="11">
        <f t="shared" ca="1" si="29"/>
        <v>95</v>
      </c>
      <c r="CN18" s="4"/>
      <c r="CO18" s="4">
        <v>18</v>
      </c>
      <c r="CP18" s="4">
        <v>1</v>
      </c>
      <c r="CQ18" s="4">
        <v>7</v>
      </c>
      <c r="CS18" s="10">
        <f t="shared" ca="1" si="30"/>
        <v>0.93446943800911597</v>
      </c>
      <c r="CT18" s="11">
        <f t="shared" ca="1" si="31"/>
        <v>14</v>
      </c>
      <c r="CU18" s="4"/>
      <c r="CV18" s="4">
        <v>18</v>
      </c>
      <c r="CW18" s="4">
        <v>1</v>
      </c>
      <c r="CX18" s="4">
        <v>7</v>
      </c>
    </row>
    <row r="19" spans="1:102" ht="45.95" customHeight="1" thickBot="1" x14ac:dyDescent="0.3">
      <c r="A19" s="24"/>
      <c r="B19" s="25"/>
      <c r="C19" s="67" t="str">
        <f ca="1">$Y5/100&amp;$Z5&amp;$AA5/100&amp;$AB5</f>
        <v>7.5＋67.84＝</v>
      </c>
      <c r="D19" s="68"/>
      <c r="E19" s="68"/>
      <c r="F19" s="68"/>
      <c r="G19" s="78">
        <f ca="1">$AC5/100</f>
        <v>75.34</v>
      </c>
      <c r="H19" s="79"/>
      <c r="I19" s="21"/>
      <c r="J19" s="22"/>
      <c r="K19" s="20"/>
      <c r="L19" s="13"/>
      <c r="M19" s="67" t="str">
        <f ca="1">$Y6/100&amp;$Z6&amp;$AA6/100&amp;$AB6</f>
        <v>20.67＋0.96＝</v>
      </c>
      <c r="N19" s="68"/>
      <c r="O19" s="68"/>
      <c r="P19" s="68"/>
      <c r="Q19" s="78">
        <f ca="1">$AC6/100</f>
        <v>21.63</v>
      </c>
      <c r="R19" s="79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X19" s="10"/>
      <c r="BY19" s="11"/>
      <c r="BZ19" s="11"/>
      <c r="CA19" s="4"/>
      <c r="CB19" s="4"/>
      <c r="CC19" s="4"/>
      <c r="CD19" s="4"/>
      <c r="CE19" s="10">
        <f t="shared" ca="1" si="26"/>
        <v>0.710211985552335</v>
      </c>
      <c r="CF19" s="11">
        <f t="shared" ca="1" si="27"/>
        <v>50</v>
      </c>
      <c r="CG19" s="4"/>
      <c r="CH19" s="4">
        <v>19</v>
      </c>
      <c r="CI19" s="4">
        <v>1</v>
      </c>
      <c r="CJ19" s="4">
        <v>8</v>
      </c>
      <c r="CL19" s="10">
        <f t="shared" ca="1" si="28"/>
        <v>0.66612719888632044</v>
      </c>
      <c r="CM19" s="11">
        <f t="shared" ca="1" si="29"/>
        <v>48</v>
      </c>
      <c r="CN19" s="4"/>
      <c r="CO19" s="4">
        <v>19</v>
      </c>
      <c r="CP19" s="4">
        <v>1</v>
      </c>
      <c r="CQ19" s="4">
        <v>8</v>
      </c>
      <c r="CS19" s="10">
        <f t="shared" ca="1" si="30"/>
        <v>8.5618467451926694E-2</v>
      </c>
      <c r="CT19" s="11">
        <f t="shared" ca="1" si="31"/>
        <v>126</v>
      </c>
      <c r="CU19" s="4"/>
      <c r="CV19" s="4">
        <v>19</v>
      </c>
      <c r="CW19" s="4">
        <v>1</v>
      </c>
      <c r="CX19" s="4">
        <v>8</v>
      </c>
    </row>
    <row r="20" spans="1:102" ht="9.9499999999999993" customHeight="1" x14ac:dyDescent="0.25">
      <c r="A20" s="20"/>
      <c r="B20" s="13"/>
      <c r="C20" s="41"/>
      <c r="D20" s="42"/>
      <c r="E20" s="43"/>
      <c r="F20" s="13"/>
      <c r="G20" s="13"/>
      <c r="H20" s="13"/>
      <c r="I20" s="13"/>
      <c r="J20" s="28"/>
      <c r="K20" s="20"/>
      <c r="L20" s="13"/>
      <c r="M20" s="41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X20" s="10"/>
      <c r="BY20" s="11"/>
      <c r="BZ20" s="11"/>
      <c r="CA20" s="4"/>
      <c r="CB20" s="4"/>
      <c r="CC20" s="4"/>
      <c r="CD20" s="4"/>
      <c r="CE20" s="10">
        <f t="shared" ca="1" si="26"/>
        <v>0.31114523793116322</v>
      </c>
      <c r="CF20" s="11">
        <f t="shared" ca="1" si="27"/>
        <v>97</v>
      </c>
      <c r="CG20" s="4"/>
      <c r="CH20" s="4">
        <v>20</v>
      </c>
      <c r="CI20" s="4">
        <v>1</v>
      </c>
      <c r="CJ20" s="4">
        <v>9</v>
      </c>
      <c r="CL20" s="10">
        <f t="shared" ca="1" si="28"/>
        <v>0.91865522286103674</v>
      </c>
      <c r="CM20" s="11">
        <f t="shared" ca="1" si="29"/>
        <v>13</v>
      </c>
      <c r="CN20" s="4"/>
      <c r="CO20" s="4">
        <v>20</v>
      </c>
      <c r="CP20" s="4">
        <v>1</v>
      </c>
      <c r="CQ20" s="4">
        <v>9</v>
      </c>
      <c r="CS20" s="10">
        <f t="shared" ca="1" si="30"/>
        <v>0.12709631620795381</v>
      </c>
      <c r="CT20" s="11">
        <f t="shared" ca="1" si="31"/>
        <v>120</v>
      </c>
      <c r="CU20" s="4"/>
      <c r="CV20" s="4">
        <v>20</v>
      </c>
      <c r="CW20" s="4">
        <v>1</v>
      </c>
      <c r="CX20" s="4">
        <v>9</v>
      </c>
    </row>
    <row r="21" spans="1:102" ht="54.95" customHeight="1" x14ac:dyDescent="0.25">
      <c r="A21" s="20"/>
      <c r="B21" s="13"/>
      <c r="C21" s="29"/>
      <c r="D21" s="29">
        <f ca="1">$AY5</f>
        <v>0</v>
      </c>
      <c r="E21" s="29">
        <f ca="1">$BD5</f>
        <v>7</v>
      </c>
      <c r="F21" s="29" t="str">
        <f ca="1">IF(AND(G21=0,H21=0),"",".")</f>
        <v>.</v>
      </c>
      <c r="G21" s="29">
        <f ca="1">$BN5</f>
        <v>5</v>
      </c>
      <c r="H21" s="29">
        <f ca="1">$BS5</f>
        <v>0</v>
      </c>
      <c r="I21" s="30"/>
      <c r="J21" s="28"/>
      <c r="K21" s="20"/>
      <c r="L21" s="13"/>
      <c r="M21" s="29"/>
      <c r="N21" s="29">
        <f ca="1">$AY6</f>
        <v>2</v>
      </c>
      <c r="O21" s="29">
        <f ca="1">$BD6</f>
        <v>0</v>
      </c>
      <c r="P21" s="29" t="str">
        <f ca="1">IF(AND(Q21=0,R21=0),"",".")</f>
        <v>.</v>
      </c>
      <c r="Q21" s="29">
        <f ca="1">$BN6</f>
        <v>6</v>
      </c>
      <c r="R21" s="29">
        <f ca="1">$BS6</f>
        <v>7</v>
      </c>
      <c r="S21" s="30"/>
      <c r="T21" s="28"/>
      <c r="AB21" s="3"/>
      <c r="AC21" s="4"/>
      <c r="AD21" s="4"/>
      <c r="AF21" s="4"/>
      <c r="AQ21" s="4"/>
      <c r="AR21" s="4"/>
      <c r="AS21" s="4"/>
      <c r="AT21" s="4"/>
      <c r="AU21" s="4"/>
      <c r="BX21" s="10"/>
      <c r="BY21" s="11"/>
      <c r="BZ21" s="11"/>
      <c r="CA21" s="4"/>
      <c r="CB21" s="4"/>
      <c r="CC21" s="4"/>
      <c r="CD21" s="4"/>
      <c r="CE21" s="10">
        <f t="shared" ca="1" si="26"/>
        <v>0.56096804234087105</v>
      </c>
      <c r="CF21" s="11">
        <f t="shared" ca="1" si="27"/>
        <v>71</v>
      </c>
      <c r="CG21" s="4"/>
      <c r="CH21" s="4">
        <v>21</v>
      </c>
      <c r="CI21" s="4">
        <v>2</v>
      </c>
      <c r="CJ21" s="4">
        <v>0</v>
      </c>
      <c r="CL21" s="10">
        <f t="shared" ca="1" si="28"/>
        <v>0.37264268716537574</v>
      </c>
      <c r="CM21" s="11">
        <f t="shared" ca="1" si="29"/>
        <v>89</v>
      </c>
      <c r="CN21" s="4"/>
      <c r="CO21" s="4">
        <v>21</v>
      </c>
      <c r="CP21" s="4">
        <v>2</v>
      </c>
      <c r="CQ21" s="4">
        <v>0</v>
      </c>
      <c r="CS21" s="10">
        <f t="shared" ca="1" si="30"/>
        <v>0.57638729529495736</v>
      </c>
      <c r="CT21" s="11">
        <f t="shared" ca="1" si="31"/>
        <v>61</v>
      </c>
      <c r="CU21" s="4"/>
      <c r="CV21" s="4">
        <v>21</v>
      </c>
      <c r="CW21" s="4">
        <v>2</v>
      </c>
      <c r="CX21" s="4">
        <v>0</v>
      </c>
    </row>
    <row r="22" spans="1:102" ht="54.95" customHeight="1" x14ac:dyDescent="0.25">
      <c r="A22" s="20"/>
      <c r="B22" s="13"/>
      <c r="C22" s="29" t="str">
        <f ca="1">IF(AND($AZ5=0,$AY5=0),"","＋")</f>
        <v>＋</v>
      </c>
      <c r="D22" s="29">
        <f ca="1">IF(AND($AZ5=0,$AY5=0),"＋",$AZ5)</f>
        <v>6</v>
      </c>
      <c r="E22" s="29">
        <f ca="1">$BE5</f>
        <v>7</v>
      </c>
      <c r="F22" s="29" t="str">
        <f ca="1">IF(AND(G22=0,H22=0),"",".")</f>
        <v>.</v>
      </c>
      <c r="G22" s="29">
        <f ca="1">$BO5</f>
        <v>8</v>
      </c>
      <c r="H22" s="29">
        <f ca="1">$BT5</f>
        <v>4</v>
      </c>
      <c r="I22" s="30"/>
      <c r="J22" s="28"/>
      <c r="K22" s="20"/>
      <c r="L22" s="13"/>
      <c r="M22" s="29" t="str">
        <f ca="1">IF(AND($AZ6=0,$AY6=0),"","＋")</f>
        <v>＋</v>
      </c>
      <c r="N22" s="29">
        <f ca="1">IF(AND($AZ6=0,$AY6=0),"＋",$AZ6)</f>
        <v>0</v>
      </c>
      <c r="O22" s="29">
        <f ca="1">$BE6</f>
        <v>0</v>
      </c>
      <c r="P22" s="29" t="str">
        <f ca="1">IF(AND(Q22=0,R22=0),"",".")</f>
        <v>.</v>
      </c>
      <c r="Q22" s="29">
        <f ca="1">$BO6</f>
        <v>9</v>
      </c>
      <c r="R22" s="29">
        <f ca="1">$BT6</f>
        <v>6</v>
      </c>
      <c r="S22" s="30"/>
      <c r="T22" s="28"/>
      <c r="AB22" s="3"/>
      <c r="AC22" s="4"/>
      <c r="AD22" s="4"/>
      <c r="AF22" s="4"/>
      <c r="AQ22" s="4"/>
      <c r="AR22" s="4"/>
      <c r="AS22" s="4"/>
      <c r="AT22" s="4"/>
      <c r="AU22" s="4"/>
      <c r="BX22" s="10"/>
      <c r="BY22" s="11"/>
      <c r="BZ22" s="11"/>
      <c r="CA22" s="4"/>
      <c r="CB22" s="4"/>
      <c r="CC22" s="4"/>
      <c r="CD22" s="4"/>
      <c r="CE22" s="10">
        <f t="shared" ca="1" si="26"/>
        <v>0.98288707402170117</v>
      </c>
      <c r="CF22" s="11">
        <f t="shared" ca="1" si="27"/>
        <v>2</v>
      </c>
      <c r="CG22" s="4"/>
      <c r="CH22" s="4">
        <v>22</v>
      </c>
      <c r="CI22" s="4">
        <v>2</v>
      </c>
      <c r="CJ22" s="4">
        <v>1</v>
      </c>
      <c r="CL22" s="10">
        <f t="shared" ca="1" si="28"/>
        <v>0.28031595584544411</v>
      </c>
      <c r="CM22" s="11">
        <f t="shared" ca="1" si="29"/>
        <v>112</v>
      </c>
      <c r="CN22" s="4"/>
      <c r="CO22" s="4">
        <v>22</v>
      </c>
      <c r="CP22" s="4">
        <v>2</v>
      </c>
      <c r="CQ22" s="4">
        <v>1</v>
      </c>
      <c r="CS22" s="10">
        <f t="shared" ca="1" si="30"/>
        <v>0.65038562195919392</v>
      </c>
      <c r="CT22" s="11">
        <f t="shared" ca="1" si="31"/>
        <v>52</v>
      </c>
      <c r="CU22" s="4"/>
      <c r="CV22" s="4">
        <v>22</v>
      </c>
      <c r="CW22" s="4">
        <v>2</v>
      </c>
      <c r="CX22" s="4">
        <v>1</v>
      </c>
    </row>
    <row r="23" spans="1:102" ht="54.95" customHeight="1" x14ac:dyDescent="0.25">
      <c r="A23" s="20"/>
      <c r="B23" s="13"/>
      <c r="C23" s="29"/>
      <c r="D23" s="29">
        <f ca="1">$AQ5</f>
        <v>7</v>
      </c>
      <c r="E23" s="29">
        <f ca="1">$AR5</f>
        <v>5</v>
      </c>
      <c r="F23" s="29" t="str">
        <f>$AS5</f>
        <v>.</v>
      </c>
      <c r="G23" s="29">
        <f ca="1">$AT5</f>
        <v>3</v>
      </c>
      <c r="H23" s="29">
        <f ca="1">$AU5</f>
        <v>4</v>
      </c>
      <c r="I23" s="30"/>
      <c r="J23" s="32"/>
      <c r="K23" s="33"/>
      <c r="L23" s="31"/>
      <c r="M23" s="29"/>
      <c r="N23" s="29">
        <f ca="1">$AQ6</f>
        <v>2</v>
      </c>
      <c r="O23" s="29">
        <f ca="1">$AR6</f>
        <v>1</v>
      </c>
      <c r="P23" s="29" t="str">
        <f>$AS6</f>
        <v>.</v>
      </c>
      <c r="Q23" s="29">
        <f ca="1">$AT6</f>
        <v>6</v>
      </c>
      <c r="R23" s="29">
        <f ca="1">$AU6</f>
        <v>3</v>
      </c>
      <c r="S23" s="30"/>
      <c r="T23" s="32"/>
      <c r="AB23" s="3"/>
      <c r="AC23" s="4"/>
      <c r="AD23" s="4"/>
      <c r="AF23" s="4"/>
      <c r="AQ23" s="4"/>
      <c r="AR23" s="4"/>
      <c r="AS23" s="4"/>
      <c r="AT23" s="4"/>
      <c r="AU23" s="4"/>
      <c r="BX23" s="10"/>
      <c r="BY23" s="11"/>
      <c r="BZ23" s="11"/>
      <c r="CA23" s="4"/>
      <c r="CB23" s="4"/>
      <c r="CC23" s="4"/>
      <c r="CD23" s="4"/>
      <c r="CE23" s="10">
        <f t="shared" ca="1" si="26"/>
        <v>0.8445963899969221</v>
      </c>
      <c r="CF23" s="11">
        <f t="shared" ca="1" si="27"/>
        <v>31</v>
      </c>
      <c r="CG23" s="4"/>
      <c r="CH23" s="4">
        <v>23</v>
      </c>
      <c r="CI23" s="4">
        <v>2</v>
      </c>
      <c r="CJ23" s="4">
        <v>2</v>
      </c>
      <c r="CL23" s="10">
        <f t="shared" ca="1" si="28"/>
        <v>0.74462122231030081</v>
      </c>
      <c r="CM23" s="11">
        <f t="shared" ca="1" si="29"/>
        <v>35</v>
      </c>
      <c r="CN23" s="4"/>
      <c r="CO23" s="4">
        <v>23</v>
      </c>
      <c r="CP23" s="4">
        <v>2</v>
      </c>
      <c r="CQ23" s="4">
        <v>2</v>
      </c>
      <c r="CS23" s="10">
        <f t="shared" ca="1" si="30"/>
        <v>0.3017077961043767</v>
      </c>
      <c r="CT23" s="11">
        <f t="shared" ca="1" si="31"/>
        <v>97</v>
      </c>
      <c r="CU23" s="4"/>
      <c r="CV23" s="4">
        <v>23</v>
      </c>
      <c r="CW23" s="4">
        <v>2</v>
      </c>
      <c r="CX23" s="4">
        <v>2</v>
      </c>
    </row>
    <row r="24" spans="1:102" ht="9.9499999999999993" customHeight="1" x14ac:dyDescent="0.25">
      <c r="A24" s="34"/>
      <c r="B24" s="35"/>
      <c r="C24" s="35"/>
      <c r="D24" s="36"/>
      <c r="E24" s="37"/>
      <c r="F24" s="35"/>
      <c r="G24" s="35"/>
      <c r="H24" s="35"/>
      <c r="I24" s="35"/>
      <c r="J24" s="38"/>
      <c r="K24" s="34"/>
      <c r="L24" s="35"/>
      <c r="M24" s="35"/>
      <c r="N24" s="35"/>
      <c r="O24" s="35"/>
      <c r="P24" s="35"/>
      <c r="Q24" s="35"/>
      <c r="R24" s="35"/>
      <c r="S24" s="35"/>
      <c r="T24" s="38"/>
      <c r="AB24" s="3"/>
      <c r="AC24" s="4"/>
      <c r="AD24" s="4"/>
      <c r="AF24" s="4"/>
      <c r="AQ24" s="4"/>
      <c r="AR24" s="4"/>
      <c r="AS24" s="4"/>
      <c r="AT24" s="4"/>
      <c r="AU24" s="4"/>
      <c r="BX24" s="10"/>
      <c r="BY24" s="11"/>
      <c r="BZ24" s="11"/>
      <c r="CA24" s="4"/>
      <c r="CB24" s="4"/>
      <c r="CC24" s="4"/>
      <c r="CD24" s="4"/>
      <c r="CE24" s="10">
        <f t="shared" ca="1" si="26"/>
        <v>0.18156978125128609</v>
      </c>
      <c r="CF24" s="11">
        <f t="shared" ca="1" si="27"/>
        <v>116</v>
      </c>
      <c r="CG24" s="4"/>
      <c r="CH24" s="4">
        <v>24</v>
      </c>
      <c r="CI24" s="4">
        <v>2</v>
      </c>
      <c r="CJ24" s="4">
        <v>3</v>
      </c>
      <c r="CL24" s="10">
        <f t="shared" ca="1" si="28"/>
        <v>0.2420435364264637</v>
      </c>
      <c r="CM24" s="11">
        <f t="shared" ca="1" si="29"/>
        <v>117</v>
      </c>
      <c r="CN24" s="4"/>
      <c r="CO24" s="4">
        <v>24</v>
      </c>
      <c r="CP24" s="4">
        <v>2</v>
      </c>
      <c r="CQ24" s="4">
        <v>3</v>
      </c>
      <c r="CS24" s="10">
        <f t="shared" ca="1" si="30"/>
        <v>0.48589494006782086</v>
      </c>
      <c r="CT24" s="11">
        <f t="shared" ca="1" si="31"/>
        <v>72</v>
      </c>
      <c r="CU24" s="4"/>
      <c r="CV24" s="4">
        <v>24</v>
      </c>
      <c r="CW24" s="4">
        <v>2</v>
      </c>
      <c r="CX24" s="4">
        <v>3</v>
      </c>
    </row>
    <row r="25" spans="1:102" ht="19.5" customHeight="1" thickBot="1" x14ac:dyDescent="0.3">
      <c r="A25" s="39"/>
      <c r="B25" s="17"/>
      <c r="C25" s="16" t="s">
        <v>247</v>
      </c>
      <c r="D25" s="40"/>
      <c r="E25" s="18"/>
      <c r="F25" s="17"/>
      <c r="G25" s="17"/>
      <c r="H25" s="17"/>
      <c r="I25" s="17"/>
      <c r="J25" s="19"/>
      <c r="K25" s="39"/>
      <c r="L25" s="17"/>
      <c r="M25" s="16" t="s">
        <v>248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X25" s="10"/>
      <c r="BY25" s="11"/>
      <c r="BZ25" s="11"/>
      <c r="CA25" s="4"/>
      <c r="CB25" s="4"/>
      <c r="CC25" s="4"/>
      <c r="CD25" s="4"/>
      <c r="CE25" s="10">
        <f t="shared" ca="1" si="26"/>
        <v>0.27592073436135167</v>
      </c>
      <c r="CF25" s="11">
        <f t="shared" ca="1" si="27"/>
        <v>105</v>
      </c>
      <c r="CG25" s="4"/>
      <c r="CH25" s="4">
        <v>25</v>
      </c>
      <c r="CI25" s="4">
        <v>2</v>
      </c>
      <c r="CJ25" s="4">
        <v>4</v>
      </c>
      <c r="CL25" s="10">
        <f t="shared" ca="1" si="28"/>
        <v>6.1833965218268672E-3</v>
      </c>
      <c r="CM25" s="11">
        <f t="shared" ca="1" si="29"/>
        <v>140</v>
      </c>
      <c r="CN25" s="4"/>
      <c r="CO25" s="4">
        <v>25</v>
      </c>
      <c r="CP25" s="4">
        <v>2</v>
      </c>
      <c r="CQ25" s="4">
        <v>4</v>
      </c>
      <c r="CS25" s="10">
        <f t="shared" ca="1" si="30"/>
        <v>0.91245404712711609</v>
      </c>
      <c r="CT25" s="11">
        <f t="shared" ca="1" si="31"/>
        <v>20</v>
      </c>
      <c r="CU25" s="4"/>
      <c r="CV25" s="4">
        <v>25</v>
      </c>
      <c r="CW25" s="4">
        <v>2</v>
      </c>
      <c r="CX25" s="4">
        <v>4</v>
      </c>
    </row>
    <row r="26" spans="1:102" ht="45.95" customHeight="1" thickBot="1" x14ac:dyDescent="0.3">
      <c r="A26" s="24"/>
      <c r="B26" s="25"/>
      <c r="C26" s="67" t="str">
        <f ca="1">$Y7/100&amp;$Z7&amp;$AA7/100&amp;$AB7</f>
        <v>9.04＋17.61＝</v>
      </c>
      <c r="D26" s="68"/>
      <c r="E26" s="68"/>
      <c r="F26" s="68"/>
      <c r="G26" s="78">
        <f ca="1">$AC7/100</f>
        <v>26.65</v>
      </c>
      <c r="H26" s="79"/>
      <c r="I26" s="21"/>
      <c r="J26" s="22"/>
      <c r="K26" s="20"/>
      <c r="L26" s="13"/>
      <c r="M26" s="67" t="str">
        <f ca="1">$Y8/100&amp;$Z8&amp;$AA8/100&amp;$AB8</f>
        <v>0.78＋86.03＝</v>
      </c>
      <c r="N26" s="68"/>
      <c r="O26" s="68"/>
      <c r="P26" s="68"/>
      <c r="Q26" s="78">
        <f ca="1">$AC8/100</f>
        <v>86.81</v>
      </c>
      <c r="R26" s="79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X26" s="10"/>
      <c r="BY26" s="11"/>
      <c r="BZ26" s="11"/>
      <c r="CA26" s="4"/>
      <c r="CB26" s="4"/>
      <c r="CC26" s="4"/>
      <c r="CD26" s="4"/>
      <c r="CE26" s="10">
        <f t="shared" ca="1" si="26"/>
        <v>0.27952316596597016</v>
      </c>
      <c r="CF26" s="11">
        <f t="shared" ca="1" si="27"/>
        <v>103</v>
      </c>
      <c r="CG26" s="4"/>
      <c r="CH26" s="4">
        <v>26</v>
      </c>
      <c r="CI26" s="4">
        <v>2</v>
      </c>
      <c r="CJ26" s="4">
        <v>5</v>
      </c>
      <c r="CL26" s="10">
        <f t="shared" ca="1" si="28"/>
        <v>0.73280678180151015</v>
      </c>
      <c r="CM26" s="11">
        <f t="shared" ca="1" si="29"/>
        <v>37</v>
      </c>
      <c r="CN26" s="4"/>
      <c r="CO26" s="4">
        <v>26</v>
      </c>
      <c r="CP26" s="4">
        <v>2</v>
      </c>
      <c r="CQ26" s="4">
        <v>5</v>
      </c>
      <c r="CS26" s="10">
        <f t="shared" ca="1" si="30"/>
        <v>0.71264801617981799</v>
      </c>
      <c r="CT26" s="11">
        <f t="shared" ca="1" si="31"/>
        <v>46</v>
      </c>
      <c r="CU26" s="4"/>
      <c r="CV26" s="4">
        <v>26</v>
      </c>
      <c r="CW26" s="4">
        <v>2</v>
      </c>
      <c r="CX26" s="4">
        <v>5</v>
      </c>
    </row>
    <row r="27" spans="1:102" ht="9.9499999999999993" customHeight="1" x14ac:dyDescent="0.25">
      <c r="A27" s="20"/>
      <c r="B27" s="13"/>
      <c r="C27" s="41"/>
      <c r="D27" s="42"/>
      <c r="E27" s="43"/>
      <c r="F27" s="13"/>
      <c r="G27" s="13"/>
      <c r="H27" s="13"/>
      <c r="I27" s="13"/>
      <c r="J27" s="28"/>
      <c r="K27" s="20"/>
      <c r="L27" s="13"/>
      <c r="M27" s="41"/>
      <c r="N27" s="13"/>
      <c r="O27" s="13"/>
      <c r="P27" s="13"/>
      <c r="Q27" s="13"/>
      <c r="R27" s="13"/>
      <c r="S27" s="13"/>
      <c r="T27" s="28"/>
      <c r="BX27" s="10"/>
      <c r="BY27" s="11"/>
      <c r="BZ27" s="11"/>
      <c r="CA27" s="4"/>
      <c r="CB27" s="4"/>
      <c r="CC27" s="4"/>
      <c r="CD27" s="4"/>
      <c r="CE27" s="10">
        <f t="shared" ca="1" si="26"/>
        <v>0.27737642121478534</v>
      </c>
      <c r="CF27" s="11">
        <f t="shared" ca="1" si="27"/>
        <v>104</v>
      </c>
      <c r="CG27" s="4"/>
      <c r="CH27" s="4">
        <v>27</v>
      </c>
      <c r="CI27" s="4">
        <v>2</v>
      </c>
      <c r="CJ27" s="4">
        <v>6</v>
      </c>
      <c r="CL27" s="10">
        <f t="shared" ca="1" si="28"/>
        <v>0.4551954003987414</v>
      </c>
      <c r="CM27" s="11">
        <f t="shared" ca="1" si="29"/>
        <v>75</v>
      </c>
      <c r="CN27" s="4"/>
      <c r="CO27" s="4">
        <v>27</v>
      </c>
      <c r="CP27" s="4">
        <v>2</v>
      </c>
      <c r="CQ27" s="4">
        <v>6</v>
      </c>
      <c r="CS27" s="10">
        <f t="shared" ca="1" si="30"/>
        <v>0.88029195689834072</v>
      </c>
      <c r="CT27" s="11">
        <f t="shared" ca="1" si="31"/>
        <v>25</v>
      </c>
      <c r="CU27" s="4"/>
      <c r="CV27" s="4">
        <v>27</v>
      </c>
      <c r="CW27" s="4">
        <v>2</v>
      </c>
      <c r="CX27" s="4">
        <v>6</v>
      </c>
    </row>
    <row r="28" spans="1:102" ht="54.95" customHeight="1" x14ac:dyDescent="0.25">
      <c r="A28" s="20"/>
      <c r="B28" s="13"/>
      <c r="C28" s="29"/>
      <c r="D28" s="29">
        <f ca="1">$AY7</f>
        <v>0</v>
      </c>
      <c r="E28" s="29">
        <f ca="1">$BD7</f>
        <v>9</v>
      </c>
      <c r="F28" s="29" t="str">
        <f ca="1">IF(AND(G28=0,H28=0),"",".")</f>
        <v>.</v>
      </c>
      <c r="G28" s="29">
        <f ca="1">$BN7</f>
        <v>0</v>
      </c>
      <c r="H28" s="29">
        <f ca="1">$BS7</f>
        <v>4</v>
      </c>
      <c r="I28" s="30"/>
      <c r="J28" s="28"/>
      <c r="K28" s="20"/>
      <c r="L28" s="13"/>
      <c r="M28" s="29"/>
      <c r="N28" s="29">
        <f ca="1">$AY8</f>
        <v>0</v>
      </c>
      <c r="O28" s="29">
        <f ca="1">$BD8</f>
        <v>0</v>
      </c>
      <c r="P28" s="29" t="str">
        <f ca="1">IF(AND(Q28=0,R28=0),"",".")</f>
        <v>.</v>
      </c>
      <c r="Q28" s="29">
        <f ca="1">$BN8</f>
        <v>7</v>
      </c>
      <c r="R28" s="29">
        <f ca="1">$BS8</f>
        <v>8</v>
      </c>
      <c r="S28" s="30"/>
      <c r="T28" s="28"/>
      <c r="BX28" s="10"/>
      <c r="BY28" s="11"/>
      <c r="BZ28" s="11"/>
      <c r="CA28" s="4"/>
      <c r="CB28" s="4"/>
      <c r="CC28" s="4"/>
      <c r="CD28" s="4"/>
      <c r="CE28" s="10">
        <f t="shared" ca="1" si="26"/>
        <v>0.76345925332076936</v>
      </c>
      <c r="CF28" s="11">
        <f t="shared" ca="1" si="27"/>
        <v>42</v>
      </c>
      <c r="CG28" s="4"/>
      <c r="CH28" s="4">
        <v>28</v>
      </c>
      <c r="CI28" s="4">
        <v>2</v>
      </c>
      <c r="CJ28" s="4">
        <v>7</v>
      </c>
      <c r="CL28" s="10">
        <f t="shared" ca="1" si="28"/>
        <v>0.63461926424607196</v>
      </c>
      <c r="CM28" s="11">
        <f t="shared" ca="1" si="29"/>
        <v>53</v>
      </c>
      <c r="CN28" s="4"/>
      <c r="CO28" s="4">
        <v>28</v>
      </c>
      <c r="CP28" s="4">
        <v>2</v>
      </c>
      <c r="CQ28" s="4">
        <v>7</v>
      </c>
      <c r="CS28" s="10">
        <f t="shared" ca="1" si="30"/>
        <v>0.2645783534465167</v>
      </c>
      <c r="CT28" s="11">
        <f t="shared" ca="1" si="31"/>
        <v>103</v>
      </c>
      <c r="CU28" s="4"/>
      <c r="CV28" s="4">
        <v>28</v>
      </c>
      <c r="CW28" s="4">
        <v>2</v>
      </c>
      <c r="CX28" s="4">
        <v>7</v>
      </c>
    </row>
    <row r="29" spans="1:102" ht="54.95" customHeight="1" x14ac:dyDescent="0.25">
      <c r="A29" s="20"/>
      <c r="B29" s="13"/>
      <c r="C29" s="29" t="str">
        <f ca="1">IF(AND($AZ7=0,$AY7=0),"","＋")</f>
        <v>＋</v>
      </c>
      <c r="D29" s="29">
        <f ca="1">IF(AND($AZ7=0,$AY7=0),"＋",$AZ7)</f>
        <v>1</v>
      </c>
      <c r="E29" s="29">
        <f ca="1">$BE7</f>
        <v>7</v>
      </c>
      <c r="F29" s="29" t="str">
        <f ca="1">IF(AND(G29=0,H29=0),"",".")</f>
        <v>.</v>
      </c>
      <c r="G29" s="29">
        <f ca="1">$BO7</f>
        <v>6</v>
      </c>
      <c r="H29" s="29">
        <f ca="1">$BT7</f>
        <v>1</v>
      </c>
      <c r="I29" s="30"/>
      <c r="J29" s="28"/>
      <c r="K29" s="20"/>
      <c r="L29" s="13"/>
      <c r="M29" s="29" t="str">
        <f ca="1">IF(AND($AZ8=0,$AY8=0),"","＋")</f>
        <v>＋</v>
      </c>
      <c r="N29" s="29">
        <f ca="1">IF(AND($AZ8=0,$AY8=0),"＋",$AZ8)</f>
        <v>8</v>
      </c>
      <c r="O29" s="29">
        <f ca="1">$BE8</f>
        <v>6</v>
      </c>
      <c r="P29" s="29" t="str">
        <f ca="1">IF(AND(Q29=0,R29=0),"",".")</f>
        <v>.</v>
      </c>
      <c r="Q29" s="29">
        <f ca="1">$BO8</f>
        <v>0</v>
      </c>
      <c r="R29" s="29">
        <f ca="1">$BT8</f>
        <v>3</v>
      </c>
      <c r="S29" s="30"/>
      <c r="T29" s="28"/>
      <c r="BX29" s="10"/>
      <c r="BY29" s="11"/>
      <c r="BZ29" s="11"/>
      <c r="CA29" s="4"/>
      <c r="CB29" s="4"/>
      <c r="CC29" s="4"/>
      <c r="CD29" s="4"/>
      <c r="CE29" s="10">
        <f t="shared" ca="1" si="26"/>
        <v>0.37195115112235544</v>
      </c>
      <c r="CF29" s="11">
        <f t="shared" ca="1" si="27"/>
        <v>90</v>
      </c>
      <c r="CG29" s="4"/>
      <c r="CH29" s="4">
        <v>29</v>
      </c>
      <c r="CI29" s="4">
        <v>2</v>
      </c>
      <c r="CJ29" s="4">
        <v>8</v>
      </c>
      <c r="CL29" s="10">
        <f t="shared" ca="1" si="28"/>
        <v>0.85023231036592017</v>
      </c>
      <c r="CM29" s="11">
        <f t="shared" ca="1" si="29"/>
        <v>25</v>
      </c>
      <c r="CN29" s="4"/>
      <c r="CO29" s="4">
        <v>29</v>
      </c>
      <c r="CP29" s="4">
        <v>2</v>
      </c>
      <c r="CQ29" s="4">
        <v>8</v>
      </c>
      <c r="CS29" s="10">
        <f t="shared" ca="1" si="30"/>
        <v>0.73472352858419743</v>
      </c>
      <c r="CT29" s="11">
        <f t="shared" ca="1" si="31"/>
        <v>44</v>
      </c>
      <c r="CU29" s="4"/>
      <c r="CV29" s="4">
        <v>29</v>
      </c>
      <c r="CW29" s="4">
        <v>2</v>
      </c>
      <c r="CX29" s="4">
        <v>8</v>
      </c>
    </row>
    <row r="30" spans="1:102" ht="54.95" customHeight="1" x14ac:dyDescent="0.25">
      <c r="A30" s="20"/>
      <c r="B30" s="13"/>
      <c r="C30" s="29"/>
      <c r="D30" s="29">
        <f ca="1">$AQ7</f>
        <v>2</v>
      </c>
      <c r="E30" s="29">
        <f ca="1">$AR7</f>
        <v>6</v>
      </c>
      <c r="F30" s="29" t="str">
        <f>$AS7</f>
        <v>.</v>
      </c>
      <c r="G30" s="29">
        <f ca="1">$AT7</f>
        <v>6</v>
      </c>
      <c r="H30" s="29">
        <f ca="1">$AU7</f>
        <v>5</v>
      </c>
      <c r="I30" s="30"/>
      <c r="J30" s="32"/>
      <c r="K30" s="33"/>
      <c r="L30" s="31"/>
      <c r="M30" s="29"/>
      <c r="N30" s="29">
        <f ca="1">$AQ8</f>
        <v>8</v>
      </c>
      <c r="O30" s="29">
        <f ca="1">$AR8</f>
        <v>6</v>
      </c>
      <c r="P30" s="29" t="str">
        <f>$AS8</f>
        <v>.</v>
      </c>
      <c r="Q30" s="29">
        <f ca="1">$AT8</f>
        <v>8</v>
      </c>
      <c r="R30" s="29">
        <f ca="1">$AU8</f>
        <v>1</v>
      </c>
      <c r="S30" s="30"/>
      <c r="T30" s="32"/>
      <c r="BX30" s="10"/>
      <c r="BY30" s="11"/>
      <c r="BZ30" s="11"/>
      <c r="CA30" s="4"/>
      <c r="CB30" s="4"/>
      <c r="CC30" s="4"/>
      <c r="CD30" s="4"/>
      <c r="CE30" s="10">
        <f t="shared" ca="1" si="26"/>
        <v>0.73482702169741221</v>
      </c>
      <c r="CF30" s="11">
        <f t="shared" ca="1" si="27"/>
        <v>45</v>
      </c>
      <c r="CG30" s="4"/>
      <c r="CH30" s="4">
        <v>30</v>
      </c>
      <c r="CI30" s="4">
        <v>2</v>
      </c>
      <c r="CJ30" s="4">
        <v>9</v>
      </c>
      <c r="CL30" s="10">
        <f t="shared" ca="1" si="28"/>
        <v>0.76980874713951941</v>
      </c>
      <c r="CM30" s="11">
        <f t="shared" ca="1" si="29"/>
        <v>33</v>
      </c>
      <c r="CN30" s="4"/>
      <c r="CO30" s="4">
        <v>30</v>
      </c>
      <c r="CP30" s="4">
        <v>2</v>
      </c>
      <c r="CQ30" s="4">
        <v>9</v>
      </c>
      <c r="CS30" s="10">
        <f t="shared" ca="1" si="30"/>
        <v>0.57505769067900714</v>
      </c>
      <c r="CT30" s="11">
        <f t="shared" ca="1" si="31"/>
        <v>62</v>
      </c>
      <c r="CU30" s="4"/>
      <c r="CV30" s="4">
        <v>30</v>
      </c>
      <c r="CW30" s="4">
        <v>2</v>
      </c>
      <c r="CX30" s="4">
        <v>9</v>
      </c>
    </row>
    <row r="31" spans="1:102" ht="9.9499999999999993" customHeight="1" x14ac:dyDescent="0.25">
      <c r="A31" s="34"/>
      <c r="B31" s="35"/>
      <c r="C31" s="35"/>
      <c r="D31" s="35"/>
      <c r="E31" s="37"/>
      <c r="F31" s="35"/>
      <c r="G31" s="35"/>
      <c r="H31" s="35"/>
      <c r="I31" s="35"/>
      <c r="J31" s="38"/>
      <c r="K31" s="34"/>
      <c r="L31" s="35"/>
      <c r="M31" s="35"/>
      <c r="N31" s="35"/>
      <c r="O31" s="35"/>
      <c r="P31" s="35"/>
      <c r="Q31" s="35"/>
      <c r="R31" s="35"/>
      <c r="S31" s="35"/>
      <c r="T31" s="38"/>
      <c r="BX31" s="10"/>
      <c r="BY31" s="11"/>
      <c r="BZ31" s="11"/>
      <c r="CA31" s="4"/>
      <c r="CB31" s="4"/>
      <c r="CC31" s="4"/>
      <c r="CD31" s="4"/>
      <c r="CE31" s="10">
        <f t="shared" ca="1" si="26"/>
        <v>0.32632587437247496</v>
      </c>
      <c r="CF31" s="11">
        <f t="shared" ca="1" si="27"/>
        <v>96</v>
      </c>
      <c r="CG31" s="4"/>
      <c r="CH31" s="4">
        <v>31</v>
      </c>
      <c r="CI31" s="4">
        <v>3</v>
      </c>
      <c r="CJ31" s="4">
        <v>0</v>
      </c>
      <c r="CL31" s="10">
        <f t="shared" ca="1" si="28"/>
        <v>0.79139608202728751</v>
      </c>
      <c r="CM31" s="11">
        <f t="shared" ca="1" si="29"/>
        <v>30</v>
      </c>
      <c r="CN31" s="4"/>
      <c r="CO31" s="4">
        <v>31</v>
      </c>
      <c r="CP31" s="4">
        <v>3</v>
      </c>
      <c r="CQ31" s="4">
        <v>0</v>
      </c>
      <c r="CS31" s="10">
        <f t="shared" ca="1" si="30"/>
        <v>0.2251146818080767</v>
      </c>
      <c r="CT31" s="11">
        <f t="shared" ca="1" si="31"/>
        <v>106</v>
      </c>
      <c r="CU31" s="4"/>
      <c r="CV31" s="4">
        <v>31</v>
      </c>
      <c r="CW31" s="4">
        <v>3</v>
      </c>
      <c r="CX31" s="4">
        <v>0</v>
      </c>
    </row>
    <row r="32" spans="1:102" ht="50.1" customHeight="1" thickBot="1" x14ac:dyDescent="0.3">
      <c r="A32" s="81" t="str">
        <f>A1</f>
        <v>小数 たし算 小数第二位 オールミックス ８問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0">
        <f>S1</f>
        <v>1</v>
      </c>
      <c r="T32" s="80"/>
      <c r="X32" s="3"/>
      <c r="Y32" s="4"/>
      <c r="Z32" s="4"/>
      <c r="AB32" s="4"/>
      <c r="AC32" s="4"/>
      <c r="BX32" s="10"/>
      <c r="BY32" s="11"/>
      <c r="BZ32" s="11"/>
      <c r="CA32" s="4"/>
      <c r="CB32" s="4"/>
      <c r="CC32" s="4"/>
      <c r="CD32" s="4"/>
      <c r="CE32" s="10">
        <f t="shared" ca="1" si="26"/>
        <v>0.10365451108376678</v>
      </c>
      <c r="CF32" s="11">
        <f t="shared" ca="1" si="27"/>
        <v>125</v>
      </c>
      <c r="CG32" s="4"/>
      <c r="CH32" s="4">
        <v>32</v>
      </c>
      <c r="CI32" s="4">
        <v>3</v>
      </c>
      <c r="CJ32" s="4">
        <v>1</v>
      </c>
      <c r="CL32" s="10">
        <f t="shared" ca="1" si="28"/>
        <v>0.94144918813940692</v>
      </c>
      <c r="CM32" s="11">
        <f t="shared" ca="1" si="29"/>
        <v>9</v>
      </c>
      <c r="CN32" s="4"/>
      <c r="CO32" s="4">
        <v>32</v>
      </c>
      <c r="CP32" s="4">
        <v>3</v>
      </c>
      <c r="CQ32" s="4">
        <v>1</v>
      </c>
      <c r="CR32" s="4"/>
      <c r="CS32" s="10">
        <f t="shared" ca="1" si="30"/>
        <v>0.5185532859581603</v>
      </c>
      <c r="CT32" s="11">
        <f t="shared" ca="1" si="31"/>
        <v>70</v>
      </c>
      <c r="CU32" s="4"/>
      <c r="CV32" s="4">
        <v>32</v>
      </c>
      <c r="CW32" s="4">
        <v>3</v>
      </c>
      <c r="CX32" s="4">
        <v>1</v>
      </c>
    </row>
    <row r="33" spans="1:102" ht="54.95" customHeight="1" thickBot="1" x14ac:dyDescent="0.3">
      <c r="A33" s="71" t="str">
        <f t="shared" ref="A33:F33" si="33">A2</f>
        <v>　　月  　 　日</v>
      </c>
      <c r="B33" s="72"/>
      <c r="C33" s="72"/>
      <c r="D33" s="72"/>
      <c r="E33" s="73"/>
      <c r="F33" s="74" t="str">
        <f t="shared" si="33"/>
        <v>名前</v>
      </c>
      <c r="G33" s="74"/>
      <c r="H33" s="74"/>
      <c r="I33" s="75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7"/>
      <c r="Y33" s="4"/>
      <c r="Z33" s="4"/>
      <c r="AB33" s="4"/>
      <c r="AC33" s="4"/>
      <c r="BX33" s="10"/>
      <c r="BY33" s="11"/>
      <c r="BZ33" s="11"/>
      <c r="CA33" s="4"/>
      <c r="CB33" s="4"/>
      <c r="CC33" s="4"/>
      <c r="CD33" s="4"/>
      <c r="CE33" s="10">
        <f t="shared" ca="1" si="26"/>
        <v>0.74099803388806174</v>
      </c>
      <c r="CF33" s="11">
        <f t="shared" ca="1" si="27"/>
        <v>44</v>
      </c>
      <c r="CG33" s="4"/>
      <c r="CH33" s="4">
        <v>33</v>
      </c>
      <c r="CI33" s="4">
        <v>3</v>
      </c>
      <c r="CJ33" s="4">
        <v>2</v>
      </c>
      <c r="CL33" s="10">
        <f t="shared" ca="1" si="28"/>
        <v>0.33068261324323256</v>
      </c>
      <c r="CM33" s="11">
        <f t="shared" ca="1" si="29"/>
        <v>101</v>
      </c>
      <c r="CN33" s="4"/>
      <c r="CO33" s="4">
        <v>33</v>
      </c>
      <c r="CP33" s="4">
        <v>3</v>
      </c>
      <c r="CQ33" s="4">
        <v>2</v>
      </c>
      <c r="CS33" s="10">
        <f t="shared" ca="1" si="30"/>
        <v>6.4875877795710801E-2</v>
      </c>
      <c r="CT33" s="11">
        <f t="shared" ca="1" si="31"/>
        <v>130</v>
      </c>
      <c r="CU33" s="4"/>
      <c r="CV33" s="4">
        <v>33</v>
      </c>
      <c r="CW33" s="4">
        <v>3</v>
      </c>
      <c r="CX33" s="4">
        <v>2</v>
      </c>
    </row>
    <row r="34" spans="1:102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X34" s="10"/>
      <c r="BY34" s="11"/>
      <c r="BZ34" s="11"/>
      <c r="CA34" s="4"/>
      <c r="CB34" s="4"/>
      <c r="CC34" s="4"/>
      <c r="CD34" s="4"/>
      <c r="CE34" s="10">
        <f t="shared" ca="1" si="26"/>
        <v>0.8391550938796265</v>
      </c>
      <c r="CF34" s="11">
        <f t="shared" ca="1" si="27"/>
        <v>33</v>
      </c>
      <c r="CG34" s="4"/>
      <c r="CH34" s="4">
        <v>34</v>
      </c>
      <c r="CI34" s="4">
        <v>3</v>
      </c>
      <c r="CJ34" s="4">
        <v>3</v>
      </c>
      <c r="CL34" s="10">
        <f t="shared" ca="1" si="28"/>
        <v>6.6447001049757204E-2</v>
      </c>
      <c r="CM34" s="11">
        <f t="shared" ca="1" si="29"/>
        <v>133</v>
      </c>
      <c r="CN34" s="4"/>
      <c r="CO34" s="4">
        <v>34</v>
      </c>
      <c r="CP34" s="4">
        <v>3</v>
      </c>
      <c r="CQ34" s="4">
        <v>3</v>
      </c>
      <c r="CS34" s="10">
        <f t="shared" ca="1" si="30"/>
        <v>0.12444394583201535</v>
      </c>
      <c r="CT34" s="11">
        <f t="shared" ca="1" si="31"/>
        <v>121</v>
      </c>
      <c r="CU34" s="4"/>
      <c r="CV34" s="4">
        <v>34</v>
      </c>
      <c r="CW34" s="4">
        <v>3</v>
      </c>
      <c r="CX34" s="4">
        <v>3</v>
      </c>
    </row>
    <row r="35" spans="1:102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6</v>
      </c>
      <c r="AB35" s="3" t="s">
        <v>7</v>
      </c>
      <c r="AC35" s="4"/>
      <c r="BX35" s="10"/>
      <c r="BY35" s="11"/>
      <c r="BZ35" s="11"/>
      <c r="CA35" s="4"/>
      <c r="CB35" s="4"/>
      <c r="CC35" s="4"/>
      <c r="CD35" s="4"/>
      <c r="CE35" s="10">
        <f t="shared" ca="1" si="26"/>
        <v>0.53406013600081048</v>
      </c>
      <c r="CF35" s="11">
        <f t="shared" ca="1" si="27"/>
        <v>74</v>
      </c>
      <c r="CG35" s="4"/>
      <c r="CH35" s="4">
        <v>35</v>
      </c>
      <c r="CI35" s="4">
        <v>3</v>
      </c>
      <c r="CJ35" s="4">
        <v>4</v>
      </c>
      <c r="CL35" s="10">
        <f t="shared" ca="1" si="28"/>
        <v>1.5145486206232905E-2</v>
      </c>
      <c r="CM35" s="11">
        <f t="shared" ca="1" si="29"/>
        <v>138</v>
      </c>
      <c r="CN35" s="4"/>
      <c r="CO35" s="4">
        <v>35</v>
      </c>
      <c r="CP35" s="4">
        <v>3</v>
      </c>
      <c r="CQ35" s="4">
        <v>4</v>
      </c>
      <c r="CS35" s="10">
        <f t="shared" ca="1" si="30"/>
        <v>0.19526262268731054</v>
      </c>
      <c r="CT35" s="11">
        <f t="shared" ca="1" si="31"/>
        <v>114</v>
      </c>
      <c r="CU35" s="4"/>
      <c r="CV35" s="4">
        <v>35</v>
      </c>
      <c r="CW35" s="4">
        <v>3</v>
      </c>
      <c r="CX35" s="4">
        <v>4</v>
      </c>
    </row>
    <row r="36" spans="1:102" ht="45.95" customHeight="1" thickBot="1" x14ac:dyDescent="0.3">
      <c r="A36" s="45"/>
      <c r="B36" s="46"/>
      <c r="C36" s="67" t="str">
        <f t="shared" ref="C36" ca="1" si="34">C5</f>
        <v>80.1＋2.73＝</v>
      </c>
      <c r="D36" s="68"/>
      <c r="E36" s="68"/>
      <c r="F36" s="68"/>
      <c r="G36" s="69">
        <f ca="1">G5</f>
        <v>82.83</v>
      </c>
      <c r="H36" s="70"/>
      <c r="I36" s="47"/>
      <c r="J36" s="48"/>
      <c r="K36" s="25"/>
      <c r="L36" s="25"/>
      <c r="M36" s="67" t="str">
        <f t="shared" ref="M36" ca="1" si="35">M5</f>
        <v>8.97＋50.39＝</v>
      </c>
      <c r="N36" s="68"/>
      <c r="O36" s="68"/>
      <c r="P36" s="68"/>
      <c r="Q36" s="69">
        <f ca="1">Q5</f>
        <v>59.36</v>
      </c>
      <c r="R36" s="70"/>
      <c r="S36" s="47"/>
      <c r="T36" s="28"/>
      <c r="Y36" s="4" t="s">
        <v>249</v>
      </c>
      <c r="Z36" s="4" t="str">
        <f ca="1">IF(AND($AA36=0,$AB36=0),"OKA",IF($AB36=0,"OKB","NO"))</f>
        <v>NO</v>
      </c>
      <c r="AA36" s="49">
        <f ca="1">AT1</f>
        <v>8</v>
      </c>
      <c r="AB36" s="49">
        <f ca="1">AU1</f>
        <v>3</v>
      </c>
      <c r="AC36" s="4"/>
      <c r="BX36" s="10"/>
      <c r="BY36" s="11"/>
      <c r="BZ36" s="11"/>
      <c r="CA36" s="4"/>
      <c r="CB36" s="4"/>
      <c r="CC36" s="4"/>
      <c r="CD36" s="4"/>
      <c r="CE36" s="10">
        <f t="shared" ca="1" si="26"/>
        <v>0.76603395673927455</v>
      </c>
      <c r="CF36" s="11">
        <f t="shared" ca="1" si="27"/>
        <v>40</v>
      </c>
      <c r="CG36" s="4"/>
      <c r="CH36" s="4">
        <v>36</v>
      </c>
      <c r="CI36" s="4">
        <v>3</v>
      </c>
      <c r="CJ36" s="4">
        <v>5</v>
      </c>
      <c r="CL36" s="10">
        <f t="shared" ca="1" si="28"/>
        <v>0.64311456747855134</v>
      </c>
      <c r="CM36" s="11">
        <f t="shared" ca="1" si="29"/>
        <v>51</v>
      </c>
      <c r="CN36" s="4"/>
      <c r="CO36" s="4">
        <v>36</v>
      </c>
      <c r="CP36" s="4">
        <v>3</v>
      </c>
      <c r="CQ36" s="4">
        <v>5</v>
      </c>
      <c r="CS36" s="10">
        <f t="shared" ca="1" si="30"/>
        <v>0.91586424045736226</v>
      </c>
      <c r="CT36" s="11">
        <f t="shared" ca="1" si="31"/>
        <v>19</v>
      </c>
      <c r="CU36" s="4"/>
      <c r="CV36" s="4">
        <v>36</v>
      </c>
      <c r="CW36" s="4">
        <v>3</v>
      </c>
      <c r="CX36" s="4">
        <v>5</v>
      </c>
    </row>
    <row r="37" spans="1:102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41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6">IF(AND($AA37=0,$AB37=0),"OKA",IF($AB37=0,"OKB","NO"))</f>
        <v>NO</v>
      </c>
      <c r="AA37" s="49">
        <f t="shared" ref="AA37:AB47" ca="1" si="37">AT2</f>
        <v>3</v>
      </c>
      <c r="AB37" s="49">
        <f t="shared" ca="1" si="37"/>
        <v>6</v>
      </c>
      <c r="AC37" s="4"/>
      <c r="BX37" s="10"/>
      <c r="BY37" s="11"/>
      <c r="BZ37" s="11"/>
      <c r="CA37" s="4"/>
      <c r="CB37" s="4"/>
      <c r="CC37" s="4"/>
      <c r="CD37" s="4"/>
      <c r="CE37" s="10">
        <f t="shared" ca="1" si="26"/>
        <v>7.3669873713166356E-2</v>
      </c>
      <c r="CF37" s="11">
        <f t="shared" ca="1" si="27"/>
        <v>130</v>
      </c>
      <c r="CG37" s="4"/>
      <c r="CH37" s="4">
        <v>37</v>
      </c>
      <c r="CI37" s="4">
        <v>3</v>
      </c>
      <c r="CJ37" s="4">
        <v>6</v>
      </c>
      <c r="CL37" s="10">
        <f t="shared" ca="1" si="28"/>
        <v>0.62300014554186822</v>
      </c>
      <c r="CM37" s="11">
        <f t="shared" ca="1" si="29"/>
        <v>54</v>
      </c>
      <c r="CN37" s="4"/>
      <c r="CO37" s="4">
        <v>37</v>
      </c>
      <c r="CP37" s="4">
        <v>3</v>
      </c>
      <c r="CQ37" s="4">
        <v>6</v>
      </c>
      <c r="CS37" s="10">
        <f t="shared" ca="1" si="30"/>
        <v>0.27817885146020238</v>
      </c>
      <c r="CT37" s="11">
        <f t="shared" ca="1" si="31"/>
        <v>98</v>
      </c>
      <c r="CU37" s="4"/>
      <c r="CV37" s="4">
        <v>37</v>
      </c>
      <c r="CW37" s="4">
        <v>3</v>
      </c>
      <c r="CX37" s="4">
        <v>6</v>
      </c>
    </row>
    <row r="38" spans="1:102" ht="54.95" customHeight="1" x14ac:dyDescent="0.25">
      <c r="A38" s="20"/>
      <c r="B38" s="13"/>
      <c r="C38" s="50"/>
      <c r="D38" s="51">
        <f t="shared" ref="C38:H40" ca="1" si="38">D7</f>
        <v>8</v>
      </c>
      <c r="E38" s="52">
        <f t="shared" ca="1" si="38"/>
        <v>0</v>
      </c>
      <c r="F38" s="52" t="str">
        <f t="shared" ca="1" si="38"/>
        <v>.</v>
      </c>
      <c r="G38" s="53">
        <f t="shared" ca="1" si="38"/>
        <v>1</v>
      </c>
      <c r="H38" s="53">
        <f t="shared" ca="1" si="38"/>
        <v>0</v>
      </c>
      <c r="I38" s="30"/>
      <c r="J38" s="28"/>
      <c r="K38" s="13"/>
      <c r="L38" s="13"/>
      <c r="M38" s="50"/>
      <c r="N38" s="51">
        <f t="shared" ref="N38:R38" ca="1" si="39">N7</f>
        <v>0</v>
      </c>
      <c r="O38" s="52">
        <f t="shared" ca="1" si="39"/>
        <v>8</v>
      </c>
      <c r="P38" s="52" t="str">
        <f t="shared" ca="1" si="39"/>
        <v>.</v>
      </c>
      <c r="Q38" s="53">
        <f t="shared" ca="1" si="39"/>
        <v>9</v>
      </c>
      <c r="R38" s="53">
        <f t="shared" ca="1" si="39"/>
        <v>7</v>
      </c>
      <c r="S38" s="30"/>
      <c r="T38" s="28"/>
      <c r="X38" s="2" t="s">
        <v>250</v>
      </c>
      <c r="Y38" s="4" t="s">
        <v>143</v>
      </c>
      <c r="Z38" s="4" t="str">
        <f t="shared" ca="1" si="36"/>
        <v>NO</v>
      </c>
      <c r="AA38" s="49">
        <f t="shared" ca="1" si="37"/>
        <v>6</v>
      </c>
      <c r="AB38" s="49">
        <f t="shared" ca="1" si="37"/>
        <v>4</v>
      </c>
      <c r="AC38" s="4"/>
      <c r="BX38" s="10"/>
      <c r="BY38" s="11"/>
      <c r="BZ38" s="11"/>
      <c r="CA38" s="4"/>
      <c r="CB38" s="4"/>
      <c r="CC38" s="4"/>
      <c r="CD38" s="4"/>
      <c r="CE38" s="10">
        <f t="shared" ca="1" si="26"/>
        <v>0.82925006650240196</v>
      </c>
      <c r="CF38" s="11">
        <f t="shared" ca="1" si="27"/>
        <v>35</v>
      </c>
      <c r="CG38" s="4"/>
      <c r="CH38" s="4">
        <v>38</v>
      </c>
      <c r="CI38" s="4">
        <v>3</v>
      </c>
      <c r="CJ38" s="4">
        <v>7</v>
      </c>
      <c r="CL38" s="10">
        <f t="shared" ca="1" si="28"/>
        <v>0.81310292855312916</v>
      </c>
      <c r="CM38" s="11">
        <f t="shared" ca="1" si="29"/>
        <v>29</v>
      </c>
      <c r="CN38" s="4"/>
      <c r="CO38" s="4">
        <v>38</v>
      </c>
      <c r="CP38" s="4">
        <v>3</v>
      </c>
      <c r="CQ38" s="4">
        <v>7</v>
      </c>
      <c r="CS38" s="10">
        <f t="shared" ca="1" si="30"/>
        <v>0.74770648503412807</v>
      </c>
      <c r="CT38" s="11">
        <f t="shared" ca="1" si="31"/>
        <v>41</v>
      </c>
      <c r="CU38" s="4"/>
      <c r="CV38" s="4">
        <v>38</v>
      </c>
      <c r="CW38" s="4">
        <v>3</v>
      </c>
      <c r="CX38" s="4">
        <v>7</v>
      </c>
    </row>
    <row r="39" spans="1:102" ht="54.95" customHeight="1" thickBot="1" x14ac:dyDescent="0.3">
      <c r="A39" s="20"/>
      <c r="B39" s="13"/>
      <c r="C39" s="54" t="str">
        <f t="shared" ca="1" si="38"/>
        <v>＋</v>
      </c>
      <c r="D39" s="55">
        <f t="shared" ca="1" si="38"/>
        <v>0</v>
      </c>
      <c r="E39" s="56">
        <f t="shared" ca="1" si="38"/>
        <v>2</v>
      </c>
      <c r="F39" s="56" t="str">
        <f t="shared" ca="1" si="38"/>
        <v>.</v>
      </c>
      <c r="G39" s="57">
        <f t="shared" ca="1" si="38"/>
        <v>7</v>
      </c>
      <c r="H39" s="57">
        <f t="shared" ca="1" si="38"/>
        <v>3</v>
      </c>
      <c r="I39" s="30"/>
      <c r="J39" s="28"/>
      <c r="K39" s="13"/>
      <c r="L39" s="13"/>
      <c r="M39" s="54" t="str">
        <f t="shared" ref="M39:R40" ca="1" si="40">M8</f>
        <v>＋</v>
      </c>
      <c r="N39" s="55">
        <f t="shared" ca="1" si="40"/>
        <v>5</v>
      </c>
      <c r="O39" s="56">
        <f t="shared" ca="1" si="40"/>
        <v>0</v>
      </c>
      <c r="P39" s="56" t="str">
        <f t="shared" ca="1" si="40"/>
        <v>.</v>
      </c>
      <c r="Q39" s="57">
        <f t="shared" ca="1" si="40"/>
        <v>3</v>
      </c>
      <c r="R39" s="57">
        <f t="shared" ca="1" si="40"/>
        <v>9</v>
      </c>
      <c r="S39" s="30"/>
      <c r="T39" s="28"/>
      <c r="V39" s="58"/>
      <c r="X39" s="2" t="s">
        <v>251</v>
      </c>
      <c r="Y39" s="4" t="s">
        <v>27</v>
      </c>
      <c r="Z39" s="4" t="str">
        <f t="shared" ca="1" si="36"/>
        <v>OKB</v>
      </c>
      <c r="AA39" s="49">
        <f t="shared" ca="1" si="37"/>
        <v>7</v>
      </c>
      <c r="AB39" s="49">
        <f t="shared" ca="1" si="37"/>
        <v>0</v>
      </c>
      <c r="AC39" s="4"/>
      <c r="BX39" s="10"/>
      <c r="BY39" s="11"/>
      <c r="BZ39" s="11"/>
      <c r="CA39" s="4"/>
      <c r="CB39" s="4"/>
      <c r="CC39" s="4"/>
      <c r="CD39" s="4"/>
      <c r="CE39" s="10">
        <f t="shared" ca="1" si="26"/>
        <v>0.65339797978827518</v>
      </c>
      <c r="CF39" s="11">
        <f t="shared" ca="1" si="27"/>
        <v>58</v>
      </c>
      <c r="CG39" s="4"/>
      <c r="CH39" s="4">
        <v>39</v>
      </c>
      <c r="CI39" s="4">
        <v>3</v>
      </c>
      <c r="CJ39" s="4">
        <v>8</v>
      </c>
      <c r="CL39" s="10">
        <f t="shared" ca="1" si="28"/>
        <v>0.40830061742154056</v>
      </c>
      <c r="CM39" s="11">
        <f t="shared" ca="1" si="29"/>
        <v>83</v>
      </c>
      <c r="CN39" s="4"/>
      <c r="CO39" s="4">
        <v>39</v>
      </c>
      <c r="CP39" s="4">
        <v>3</v>
      </c>
      <c r="CQ39" s="4">
        <v>8</v>
      </c>
      <c r="CS39" s="10">
        <f t="shared" ca="1" si="30"/>
        <v>8.383329288653818E-3</v>
      </c>
      <c r="CT39" s="11">
        <f t="shared" ca="1" si="31"/>
        <v>138</v>
      </c>
      <c r="CU39" s="4"/>
      <c r="CV39" s="4">
        <v>39</v>
      </c>
      <c r="CW39" s="4">
        <v>3</v>
      </c>
      <c r="CX39" s="4">
        <v>8</v>
      </c>
    </row>
    <row r="40" spans="1:102" ht="54.95" customHeight="1" x14ac:dyDescent="0.25">
      <c r="A40" s="20"/>
      <c r="B40" s="13"/>
      <c r="C40" s="59"/>
      <c r="D40" s="60">
        <f ca="1">D9</f>
        <v>8</v>
      </c>
      <c r="E40" s="61">
        <f t="shared" ca="1" si="38"/>
        <v>2</v>
      </c>
      <c r="F40" s="61" t="str">
        <f t="shared" si="38"/>
        <v>.</v>
      </c>
      <c r="G40" s="62">
        <f t="shared" ca="1" si="38"/>
        <v>8</v>
      </c>
      <c r="H40" s="63">
        <f t="shared" ca="1" si="38"/>
        <v>3</v>
      </c>
      <c r="I40" s="64"/>
      <c r="J40" s="28"/>
      <c r="K40" s="13"/>
      <c r="L40" s="13"/>
      <c r="M40" s="59"/>
      <c r="N40" s="60">
        <f ca="1">N9</f>
        <v>5</v>
      </c>
      <c r="O40" s="61">
        <f t="shared" ca="1" si="40"/>
        <v>9</v>
      </c>
      <c r="P40" s="61" t="str">
        <f t="shared" si="40"/>
        <v>.</v>
      </c>
      <c r="Q40" s="62">
        <f t="shared" ca="1" si="40"/>
        <v>3</v>
      </c>
      <c r="R40" s="63">
        <f t="shared" ca="1" si="40"/>
        <v>6</v>
      </c>
      <c r="S40" s="64"/>
      <c r="T40" s="28"/>
      <c r="V40" s="58"/>
      <c r="X40" s="2" t="s">
        <v>252</v>
      </c>
      <c r="Y40" s="4" t="s">
        <v>28</v>
      </c>
      <c r="Z40" s="4" t="str">
        <f t="shared" ca="1" si="36"/>
        <v>NO</v>
      </c>
      <c r="AA40" s="49">
        <f t="shared" ca="1" si="37"/>
        <v>3</v>
      </c>
      <c r="AB40" s="49">
        <f t="shared" ca="1" si="37"/>
        <v>4</v>
      </c>
      <c r="AC40" s="58"/>
      <c r="BX40" s="10"/>
      <c r="BY40" s="11"/>
      <c r="BZ40" s="11"/>
      <c r="CA40" s="4"/>
      <c r="CB40" s="4"/>
      <c r="CC40" s="4"/>
      <c r="CD40" s="4"/>
      <c r="CE40" s="10">
        <f t="shared" ca="1" si="26"/>
        <v>0.92459842470912701</v>
      </c>
      <c r="CF40" s="11">
        <f t="shared" ca="1" si="27"/>
        <v>16</v>
      </c>
      <c r="CG40" s="4"/>
      <c r="CH40" s="4">
        <v>40</v>
      </c>
      <c r="CI40" s="4">
        <v>3</v>
      </c>
      <c r="CJ40" s="4">
        <v>9</v>
      </c>
      <c r="CL40" s="10">
        <f t="shared" ca="1" si="28"/>
        <v>0.57943184135505843</v>
      </c>
      <c r="CM40" s="11">
        <f t="shared" ca="1" si="29"/>
        <v>58</v>
      </c>
      <c r="CN40" s="4"/>
      <c r="CO40" s="4">
        <v>40</v>
      </c>
      <c r="CP40" s="4">
        <v>3</v>
      </c>
      <c r="CQ40" s="4">
        <v>9</v>
      </c>
      <c r="CS40" s="10">
        <f t="shared" ca="1" si="30"/>
        <v>0.64653377882403829</v>
      </c>
      <c r="CT40" s="11">
        <f t="shared" ca="1" si="31"/>
        <v>53</v>
      </c>
      <c r="CU40" s="4"/>
      <c r="CV40" s="4">
        <v>40</v>
      </c>
      <c r="CW40" s="4">
        <v>3</v>
      </c>
      <c r="CX40" s="4">
        <v>9</v>
      </c>
    </row>
    <row r="41" spans="1:102" ht="9.9499999999999993" customHeight="1" x14ac:dyDescent="0.25">
      <c r="A41" s="34"/>
      <c r="B41" s="35"/>
      <c r="C41" s="35"/>
      <c r="D41" s="36"/>
      <c r="E41" s="37"/>
      <c r="F41" s="35"/>
      <c r="G41" s="35"/>
      <c r="H41" s="35"/>
      <c r="I41" s="35"/>
      <c r="J41" s="38"/>
      <c r="K41" s="35"/>
      <c r="L41" s="35"/>
      <c r="M41" s="35"/>
      <c r="N41" s="35"/>
      <c r="O41" s="35"/>
      <c r="P41" s="35"/>
      <c r="Q41" s="35"/>
      <c r="R41" s="35"/>
      <c r="S41" s="35"/>
      <c r="T41" s="38"/>
      <c r="Y41" s="4" t="s">
        <v>29</v>
      </c>
      <c r="Z41" s="4" t="str">
        <f t="shared" ca="1" si="36"/>
        <v>NO</v>
      </c>
      <c r="AA41" s="49">
        <f t="shared" ca="1" si="37"/>
        <v>6</v>
      </c>
      <c r="AB41" s="49">
        <f t="shared" ca="1" si="37"/>
        <v>3</v>
      </c>
      <c r="AC41" s="4"/>
      <c r="BX41" s="10"/>
      <c r="BY41" s="11"/>
      <c r="BZ41" s="11"/>
      <c r="CA41" s="4"/>
      <c r="CB41" s="4"/>
      <c r="CC41" s="4"/>
      <c r="CD41" s="4"/>
      <c r="CE41" s="10">
        <f t="shared" ca="1" si="26"/>
        <v>1.3776049568035575E-2</v>
      </c>
      <c r="CF41" s="11">
        <f t="shared" ca="1" si="27"/>
        <v>140</v>
      </c>
      <c r="CG41" s="4"/>
      <c r="CH41" s="4">
        <v>41</v>
      </c>
      <c r="CI41" s="4">
        <v>4</v>
      </c>
      <c r="CJ41" s="4">
        <v>0</v>
      </c>
      <c r="CL41" s="10">
        <f t="shared" ca="1" si="28"/>
        <v>0.52940414911992573</v>
      </c>
      <c r="CM41" s="11">
        <f t="shared" ca="1" si="29"/>
        <v>65</v>
      </c>
      <c r="CN41" s="4"/>
      <c r="CO41" s="4">
        <v>41</v>
      </c>
      <c r="CP41" s="4">
        <v>4</v>
      </c>
      <c r="CQ41" s="4">
        <v>0</v>
      </c>
      <c r="CS41" s="10">
        <f t="shared" ca="1" si="30"/>
        <v>0.85062138427664591</v>
      </c>
      <c r="CT41" s="11">
        <f t="shared" ca="1" si="31"/>
        <v>28</v>
      </c>
      <c r="CU41" s="4"/>
      <c r="CV41" s="4">
        <v>41</v>
      </c>
      <c r="CW41" s="4">
        <v>4</v>
      </c>
      <c r="CX41" s="4">
        <v>0</v>
      </c>
    </row>
    <row r="42" spans="1:102" ht="18.75" customHeight="1" thickBot="1" x14ac:dyDescent="0.3">
      <c r="A42" s="39"/>
      <c r="B42" s="17"/>
      <c r="C42" s="16" t="str">
        <f>C11</f>
        <v>③</v>
      </c>
      <c r="D42" s="40"/>
      <c r="E42" s="18"/>
      <c r="F42" s="17"/>
      <c r="G42" s="17"/>
      <c r="H42" s="17"/>
      <c r="I42" s="17"/>
      <c r="J42" s="19"/>
      <c r="K42" s="39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6"/>
        <v>NO</v>
      </c>
      <c r="AA42" s="49">
        <f t="shared" ca="1" si="37"/>
        <v>6</v>
      </c>
      <c r="AB42" s="49">
        <f t="shared" ca="1" si="37"/>
        <v>5</v>
      </c>
      <c r="AC42" s="4"/>
      <c r="BX42" s="10"/>
      <c r="BY42" s="11"/>
      <c r="BZ42" s="11"/>
      <c r="CA42" s="4"/>
      <c r="CB42" s="4"/>
      <c r="CC42" s="4"/>
      <c r="CD42" s="4"/>
      <c r="CE42" s="10">
        <f t="shared" ca="1" si="26"/>
        <v>0.38267051359649062</v>
      </c>
      <c r="CF42" s="11">
        <f t="shared" ca="1" si="27"/>
        <v>86</v>
      </c>
      <c r="CG42" s="4"/>
      <c r="CH42" s="4">
        <v>42</v>
      </c>
      <c r="CI42" s="4">
        <v>4</v>
      </c>
      <c r="CJ42" s="4">
        <v>1</v>
      </c>
      <c r="CL42" s="10">
        <f t="shared" ca="1" si="28"/>
        <v>0.51501738316570533</v>
      </c>
      <c r="CM42" s="11">
        <f t="shared" ca="1" si="29"/>
        <v>67</v>
      </c>
      <c r="CN42" s="4"/>
      <c r="CO42" s="4">
        <v>42</v>
      </c>
      <c r="CP42" s="4">
        <v>4</v>
      </c>
      <c r="CQ42" s="4">
        <v>1</v>
      </c>
      <c r="CS42" s="10">
        <f t="shared" ca="1" si="30"/>
        <v>0.39362330421047709</v>
      </c>
      <c r="CT42" s="11">
        <f t="shared" ca="1" si="31"/>
        <v>78</v>
      </c>
      <c r="CU42" s="4"/>
      <c r="CV42" s="4">
        <v>42</v>
      </c>
      <c r="CW42" s="4">
        <v>4</v>
      </c>
      <c r="CX42" s="4">
        <v>1</v>
      </c>
    </row>
    <row r="43" spans="1:102" ht="45.95" customHeight="1" thickBot="1" x14ac:dyDescent="0.3">
      <c r="A43" s="24"/>
      <c r="B43" s="25"/>
      <c r="C43" s="67" t="str">
        <f t="shared" ref="C43" ca="1" si="41">C12</f>
        <v>5.9＋5.74＝</v>
      </c>
      <c r="D43" s="68"/>
      <c r="E43" s="68"/>
      <c r="F43" s="68"/>
      <c r="G43" s="69">
        <f ca="1">G12</f>
        <v>11.64</v>
      </c>
      <c r="H43" s="70"/>
      <c r="I43" s="47"/>
      <c r="J43" s="28"/>
      <c r="K43" s="24"/>
      <c r="L43" s="25"/>
      <c r="M43" s="67" t="str">
        <f t="shared" ref="M43" ca="1" si="42">M12</f>
        <v>0.62＋29.08＝</v>
      </c>
      <c r="N43" s="68"/>
      <c r="O43" s="68"/>
      <c r="P43" s="68"/>
      <c r="Q43" s="69">
        <f ca="1">Q12</f>
        <v>29.7</v>
      </c>
      <c r="R43" s="70"/>
      <c r="S43" s="47"/>
      <c r="T43" s="28"/>
      <c r="Y43" s="4" t="s">
        <v>31</v>
      </c>
      <c r="Z43" s="4" t="str">
        <f t="shared" ca="1" si="36"/>
        <v>NO</v>
      </c>
      <c r="AA43" s="49">
        <f t="shared" ca="1" si="37"/>
        <v>8</v>
      </c>
      <c r="AB43" s="49">
        <f t="shared" ca="1" si="37"/>
        <v>1</v>
      </c>
      <c r="AC43" s="4"/>
      <c r="BX43" s="10"/>
      <c r="BY43" s="11"/>
      <c r="BZ43" s="11"/>
      <c r="CA43" s="4"/>
      <c r="CB43" s="4"/>
      <c r="CC43" s="4"/>
      <c r="CD43" s="4"/>
      <c r="CE43" s="10">
        <f t="shared" ca="1" si="26"/>
        <v>0.22016324169745727</v>
      </c>
      <c r="CF43" s="11">
        <f t="shared" ca="1" si="27"/>
        <v>112</v>
      </c>
      <c r="CG43" s="4"/>
      <c r="CH43" s="4">
        <v>43</v>
      </c>
      <c r="CI43" s="4">
        <v>4</v>
      </c>
      <c r="CJ43" s="4">
        <v>2</v>
      </c>
      <c r="CL43" s="10">
        <f t="shared" ca="1" si="28"/>
        <v>0.66664961993274752</v>
      </c>
      <c r="CM43" s="11">
        <f t="shared" ca="1" si="29"/>
        <v>47</v>
      </c>
      <c r="CN43" s="4"/>
      <c r="CO43" s="4">
        <v>43</v>
      </c>
      <c r="CP43" s="4">
        <v>4</v>
      </c>
      <c r="CQ43" s="4">
        <v>2</v>
      </c>
      <c r="CS43" s="10">
        <f t="shared" ca="1" si="30"/>
        <v>0.95703817775161482</v>
      </c>
      <c r="CT43" s="11">
        <f t="shared" ca="1" si="31"/>
        <v>9</v>
      </c>
      <c r="CU43" s="4"/>
      <c r="CV43" s="4">
        <v>43</v>
      </c>
      <c r="CW43" s="4">
        <v>4</v>
      </c>
      <c r="CX43" s="4">
        <v>2</v>
      </c>
    </row>
    <row r="44" spans="1:102" ht="9.9499999999999993" customHeight="1" x14ac:dyDescent="0.25">
      <c r="A44" s="20"/>
      <c r="B44" s="13"/>
      <c r="C44" s="41"/>
      <c r="D44" s="42"/>
      <c r="E44" s="43"/>
      <c r="F44" s="13"/>
      <c r="G44" s="13"/>
      <c r="H44" s="13"/>
      <c r="I44" s="13"/>
      <c r="J44" s="28"/>
      <c r="K44" s="20"/>
      <c r="L44" s="13"/>
      <c r="M44" s="41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6"/>
        <v>OKA</v>
      </c>
      <c r="AA44" s="49">
        <f t="shared" ca="1" si="37"/>
        <v>0</v>
      </c>
      <c r="AB44" s="49">
        <f t="shared" ca="1" si="37"/>
        <v>0</v>
      </c>
      <c r="AC44" s="4"/>
      <c r="BX44" s="10"/>
      <c r="BY44" s="11"/>
      <c r="BZ44" s="11"/>
      <c r="CA44" s="4"/>
      <c r="CB44" s="4"/>
      <c r="CC44" s="4"/>
      <c r="CD44" s="4"/>
      <c r="CE44" s="10">
        <f t="shared" ca="1" si="26"/>
        <v>0.87090802407743351</v>
      </c>
      <c r="CF44" s="11">
        <f t="shared" ca="1" si="27"/>
        <v>25</v>
      </c>
      <c r="CG44" s="4"/>
      <c r="CH44" s="4">
        <v>44</v>
      </c>
      <c r="CI44" s="4">
        <v>4</v>
      </c>
      <c r="CJ44" s="4">
        <v>3</v>
      </c>
      <c r="CL44" s="10">
        <f t="shared" ca="1" si="28"/>
        <v>0.97523836470179881</v>
      </c>
      <c r="CM44" s="11">
        <f t="shared" ca="1" si="29"/>
        <v>5</v>
      </c>
      <c r="CN44" s="4"/>
      <c r="CO44" s="4">
        <v>44</v>
      </c>
      <c r="CP44" s="4">
        <v>4</v>
      </c>
      <c r="CQ44" s="4">
        <v>3</v>
      </c>
      <c r="CS44" s="10">
        <f t="shared" ca="1" si="30"/>
        <v>4.3689558067120049E-2</v>
      </c>
      <c r="CT44" s="11">
        <f t="shared" ca="1" si="31"/>
        <v>134</v>
      </c>
      <c r="CU44" s="4"/>
      <c r="CV44" s="4">
        <v>44</v>
      </c>
      <c r="CW44" s="4">
        <v>4</v>
      </c>
      <c r="CX44" s="4">
        <v>3</v>
      </c>
    </row>
    <row r="45" spans="1:102" ht="54.95" customHeight="1" x14ac:dyDescent="0.25">
      <c r="A45" s="20"/>
      <c r="B45" s="13"/>
      <c r="C45" s="50"/>
      <c r="D45" s="51">
        <f t="shared" ref="D45:H45" ca="1" si="43">D14</f>
        <v>0</v>
      </c>
      <c r="E45" s="52">
        <f t="shared" ca="1" si="43"/>
        <v>5</v>
      </c>
      <c r="F45" s="52" t="str">
        <f t="shared" ca="1" si="43"/>
        <v>.</v>
      </c>
      <c r="G45" s="53">
        <f t="shared" ca="1" si="43"/>
        <v>9</v>
      </c>
      <c r="H45" s="53">
        <f t="shared" ca="1" si="43"/>
        <v>0</v>
      </c>
      <c r="I45" s="30"/>
      <c r="J45" s="28"/>
      <c r="K45" s="20"/>
      <c r="L45" s="13"/>
      <c r="M45" s="50"/>
      <c r="N45" s="51">
        <f t="shared" ref="N45:R45" ca="1" si="44">N14</f>
        <v>0</v>
      </c>
      <c r="O45" s="52">
        <f t="shared" ca="1" si="44"/>
        <v>0</v>
      </c>
      <c r="P45" s="52" t="str">
        <f t="shared" ca="1" si="44"/>
        <v>.</v>
      </c>
      <c r="Q45" s="53">
        <f t="shared" ca="1" si="44"/>
        <v>6</v>
      </c>
      <c r="R45" s="53">
        <f t="shared" ca="1" si="44"/>
        <v>2</v>
      </c>
      <c r="S45" s="30"/>
      <c r="T45" s="28"/>
      <c r="Y45" s="4" t="s">
        <v>33</v>
      </c>
      <c r="Z45" s="4" t="str">
        <f t="shared" ca="1" si="36"/>
        <v>NO</v>
      </c>
      <c r="AA45" s="49">
        <f t="shared" ca="1" si="37"/>
        <v>2</v>
      </c>
      <c r="AB45" s="49">
        <f t="shared" ca="1" si="37"/>
        <v>8</v>
      </c>
      <c r="AC45" s="4"/>
      <c r="BX45" s="10"/>
      <c r="BY45" s="11"/>
      <c r="BZ45" s="11"/>
      <c r="CA45" s="4"/>
      <c r="CB45" s="4"/>
      <c r="CC45" s="4"/>
      <c r="CD45" s="4"/>
      <c r="CE45" s="10">
        <f t="shared" ca="1" si="26"/>
        <v>0.62949024286156796</v>
      </c>
      <c r="CF45" s="11">
        <f t="shared" ca="1" si="27"/>
        <v>61</v>
      </c>
      <c r="CG45" s="4"/>
      <c r="CH45" s="4">
        <v>45</v>
      </c>
      <c r="CI45" s="4">
        <v>4</v>
      </c>
      <c r="CJ45" s="4">
        <v>4</v>
      </c>
      <c r="CL45" s="10">
        <f t="shared" ca="1" si="28"/>
        <v>0.2819929506099812</v>
      </c>
      <c r="CM45" s="11">
        <f t="shared" ca="1" si="29"/>
        <v>110</v>
      </c>
      <c r="CN45" s="4"/>
      <c r="CO45" s="4">
        <v>45</v>
      </c>
      <c r="CP45" s="4">
        <v>4</v>
      </c>
      <c r="CQ45" s="4">
        <v>4</v>
      </c>
      <c r="CS45" s="10">
        <f t="shared" ca="1" si="30"/>
        <v>0.62945800676632235</v>
      </c>
      <c r="CT45" s="11">
        <f t="shared" ca="1" si="31"/>
        <v>55</v>
      </c>
      <c r="CU45" s="4"/>
      <c r="CV45" s="4">
        <v>45</v>
      </c>
      <c r="CW45" s="4">
        <v>4</v>
      </c>
      <c r="CX45" s="4">
        <v>4</v>
      </c>
    </row>
    <row r="46" spans="1:102" ht="54.95" customHeight="1" thickBot="1" x14ac:dyDescent="0.3">
      <c r="A46" s="20"/>
      <c r="B46" s="13"/>
      <c r="C46" s="54" t="str">
        <f t="shared" ref="C46:H47" ca="1" si="45">C15</f>
        <v/>
      </c>
      <c r="D46" s="55" t="str">
        <f t="shared" ca="1" si="45"/>
        <v>＋</v>
      </c>
      <c r="E46" s="56">
        <f t="shared" ca="1" si="45"/>
        <v>5</v>
      </c>
      <c r="F46" s="56" t="str">
        <f t="shared" ca="1" si="45"/>
        <v>.</v>
      </c>
      <c r="G46" s="57">
        <f t="shared" ca="1" si="45"/>
        <v>7</v>
      </c>
      <c r="H46" s="57">
        <f t="shared" ca="1" si="45"/>
        <v>4</v>
      </c>
      <c r="I46" s="30"/>
      <c r="J46" s="28"/>
      <c r="K46" s="20"/>
      <c r="L46" s="13"/>
      <c r="M46" s="54" t="str">
        <f t="shared" ref="M46:R47" ca="1" si="46">M15</f>
        <v>＋</v>
      </c>
      <c r="N46" s="55">
        <f t="shared" ca="1" si="46"/>
        <v>2</v>
      </c>
      <c r="O46" s="56">
        <f t="shared" ca="1" si="46"/>
        <v>9</v>
      </c>
      <c r="P46" s="56" t="str">
        <f t="shared" ca="1" si="46"/>
        <v>.</v>
      </c>
      <c r="Q46" s="57">
        <f t="shared" ca="1" si="46"/>
        <v>0</v>
      </c>
      <c r="R46" s="57">
        <f t="shared" ca="1" si="46"/>
        <v>8</v>
      </c>
      <c r="S46" s="30"/>
      <c r="T46" s="28"/>
      <c r="Y46" s="2" t="s">
        <v>34</v>
      </c>
      <c r="Z46" s="4" t="str">
        <f t="shared" ca="1" si="36"/>
        <v>NO</v>
      </c>
      <c r="AA46" s="49">
        <f t="shared" ca="1" si="37"/>
        <v>9</v>
      </c>
      <c r="AB46" s="49">
        <f t="shared" ca="1" si="37"/>
        <v>4</v>
      </c>
      <c r="BX46" s="10"/>
      <c r="BY46" s="11"/>
      <c r="BZ46" s="11"/>
      <c r="CA46" s="4"/>
      <c r="CB46" s="4"/>
      <c r="CC46" s="4"/>
      <c r="CD46" s="4"/>
      <c r="CE46" s="10">
        <f t="shared" ca="1" si="26"/>
        <v>0.60593834208334585</v>
      </c>
      <c r="CF46" s="11">
        <f t="shared" ca="1" si="27"/>
        <v>62</v>
      </c>
      <c r="CG46" s="4"/>
      <c r="CH46" s="4">
        <v>46</v>
      </c>
      <c r="CI46" s="4">
        <v>4</v>
      </c>
      <c r="CJ46" s="4">
        <v>5</v>
      </c>
      <c r="CL46" s="10">
        <f t="shared" ca="1" si="28"/>
        <v>0.59852252041399046</v>
      </c>
      <c r="CM46" s="11">
        <f t="shared" ca="1" si="29"/>
        <v>57</v>
      </c>
      <c r="CN46" s="4"/>
      <c r="CO46" s="4">
        <v>46</v>
      </c>
      <c r="CP46" s="4">
        <v>4</v>
      </c>
      <c r="CQ46" s="4">
        <v>5</v>
      </c>
      <c r="CS46" s="10">
        <f t="shared" ca="1" si="30"/>
        <v>0.71544069085441586</v>
      </c>
      <c r="CT46" s="11">
        <f t="shared" ca="1" si="31"/>
        <v>45</v>
      </c>
      <c r="CU46" s="4"/>
      <c r="CV46" s="4">
        <v>46</v>
      </c>
      <c r="CW46" s="4">
        <v>4</v>
      </c>
      <c r="CX46" s="4">
        <v>5</v>
      </c>
    </row>
    <row r="47" spans="1:102" ht="54.95" customHeight="1" x14ac:dyDescent="0.25">
      <c r="A47" s="20"/>
      <c r="B47" s="13"/>
      <c r="C47" s="59"/>
      <c r="D47" s="60">
        <f ca="1">D16</f>
        <v>1</v>
      </c>
      <c r="E47" s="61">
        <f t="shared" ca="1" si="45"/>
        <v>1</v>
      </c>
      <c r="F47" s="61" t="str">
        <f t="shared" si="45"/>
        <v>.</v>
      </c>
      <c r="G47" s="62">
        <f t="shared" ca="1" si="45"/>
        <v>6</v>
      </c>
      <c r="H47" s="63">
        <f t="shared" ca="1" si="45"/>
        <v>4</v>
      </c>
      <c r="I47" s="64"/>
      <c r="J47" s="28"/>
      <c r="K47" s="13"/>
      <c r="L47" s="13"/>
      <c r="M47" s="59"/>
      <c r="N47" s="60">
        <f ca="1">N16</f>
        <v>2</v>
      </c>
      <c r="O47" s="61">
        <f t="shared" ca="1" si="46"/>
        <v>9</v>
      </c>
      <c r="P47" s="61" t="str">
        <f t="shared" si="46"/>
        <v>.</v>
      </c>
      <c r="Q47" s="62">
        <f t="shared" ca="1" si="46"/>
        <v>7</v>
      </c>
      <c r="R47" s="63">
        <f t="shared" ca="1" si="46"/>
        <v>0</v>
      </c>
      <c r="S47" s="64"/>
      <c r="T47" s="28"/>
      <c r="Y47" s="2" t="s">
        <v>35</v>
      </c>
      <c r="Z47" s="4" t="str">
        <f t="shared" ca="1" si="36"/>
        <v>NO</v>
      </c>
      <c r="AA47" s="49">
        <f t="shared" ca="1" si="37"/>
        <v>6</v>
      </c>
      <c r="AB47" s="49">
        <f t="shared" ca="1" si="37"/>
        <v>7</v>
      </c>
      <c r="BX47" s="10"/>
      <c r="BY47" s="11"/>
      <c r="BZ47" s="11"/>
      <c r="CA47" s="4"/>
      <c r="CB47" s="4"/>
      <c r="CC47" s="4"/>
      <c r="CD47" s="4"/>
      <c r="CE47" s="10">
        <f t="shared" ca="1" si="26"/>
        <v>0.97234694502018193</v>
      </c>
      <c r="CF47" s="11">
        <f t="shared" ca="1" si="27"/>
        <v>6</v>
      </c>
      <c r="CG47" s="4"/>
      <c r="CH47" s="4">
        <v>47</v>
      </c>
      <c r="CI47" s="4">
        <v>4</v>
      </c>
      <c r="CJ47" s="4">
        <v>6</v>
      </c>
      <c r="CL47" s="10">
        <f t="shared" ca="1" si="28"/>
        <v>0.31056446871733212</v>
      </c>
      <c r="CM47" s="11">
        <f t="shared" ca="1" si="29"/>
        <v>105</v>
      </c>
      <c r="CN47" s="4"/>
      <c r="CO47" s="4">
        <v>47</v>
      </c>
      <c r="CP47" s="4">
        <v>4</v>
      </c>
      <c r="CQ47" s="4">
        <v>6</v>
      </c>
      <c r="CS47" s="10">
        <f t="shared" ca="1" si="30"/>
        <v>0.48986258247791492</v>
      </c>
      <c r="CT47" s="11">
        <f t="shared" ca="1" si="31"/>
        <v>71</v>
      </c>
      <c r="CU47" s="4"/>
      <c r="CV47" s="4">
        <v>47</v>
      </c>
      <c r="CW47" s="4">
        <v>4</v>
      </c>
      <c r="CX47" s="4">
        <v>6</v>
      </c>
    </row>
    <row r="48" spans="1:102" ht="9.9499999999999993" customHeight="1" x14ac:dyDescent="0.25">
      <c r="A48" s="34"/>
      <c r="B48" s="35"/>
      <c r="C48" s="35"/>
      <c r="D48" s="36"/>
      <c r="E48" s="37"/>
      <c r="F48" s="35"/>
      <c r="G48" s="35"/>
      <c r="H48" s="35"/>
      <c r="I48" s="35"/>
      <c r="J48" s="38"/>
      <c r="K48" s="34"/>
      <c r="L48" s="35"/>
      <c r="M48" s="35"/>
      <c r="N48" s="35"/>
      <c r="O48" s="35"/>
      <c r="P48" s="35"/>
      <c r="Q48" s="35"/>
      <c r="R48" s="35"/>
      <c r="S48" s="35"/>
      <c r="T48" s="38"/>
      <c r="BX48" s="10"/>
      <c r="BY48" s="11"/>
      <c r="BZ48" s="11"/>
      <c r="CA48" s="4"/>
      <c r="CB48" s="4"/>
      <c r="CC48" s="4"/>
      <c r="CD48" s="4"/>
      <c r="CE48" s="10">
        <f t="shared" ca="1" si="26"/>
        <v>0.59663719926644831</v>
      </c>
      <c r="CF48" s="11">
        <f t="shared" ca="1" si="27"/>
        <v>65</v>
      </c>
      <c r="CG48" s="4"/>
      <c r="CH48" s="4">
        <v>48</v>
      </c>
      <c r="CI48" s="4">
        <v>4</v>
      </c>
      <c r="CJ48" s="4">
        <v>7</v>
      </c>
      <c r="CL48" s="10">
        <f t="shared" ca="1" si="28"/>
        <v>0.51209267300397177</v>
      </c>
      <c r="CM48" s="11">
        <f t="shared" ca="1" si="29"/>
        <v>68</v>
      </c>
      <c r="CN48" s="4"/>
      <c r="CO48" s="4">
        <v>48</v>
      </c>
      <c r="CP48" s="4">
        <v>4</v>
      </c>
      <c r="CQ48" s="4">
        <v>7</v>
      </c>
      <c r="CS48" s="10">
        <f t="shared" ca="1" si="30"/>
        <v>0.96688700086570722</v>
      </c>
      <c r="CT48" s="11">
        <f t="shared" ca="1" si="31"/>
        <v>5</v>
      </c>
      <c r="CU48" s="4"/>
      <c r="CV48" s="4">
        <v>48</v>
      </c>
      <c r="CW48" s="4">
        <v>4</v>
      </c>
      <c r="CX48" s="4">
        <v>7</v>
      </c>
    </row>
    <row r="49" spans="1:102" ht="18.75" customHeight="1" thickBot="1" x14ac:dyDescent="0.3">
      <c r="A49" s="39"/>
      <c r="B49" s="17"/>
      <c r="C49" s="16" t="str">
        <f>C18</f>
        <v>⑤</v>
      </c>
      <c r="D49" s="40"/>
      <c r="E49" s="18"/>
      <c r="F49" s="17"/>
      <c r="G49" s="17"/>
      <c r="H49" s="17"/>
      <c r="I49" s="17"/>
      <c r="J49" s="19"/>
      <c r="K49" s="39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X49" s="10"/>
      <c r="BY49" s="11"/>
      <c r="BZ49" s="11"/>
      <c r="CA49" s="4"/>
      <c r="CB49" s="4"/>
      <c r="CC49" s="4"/>
      <c r="CD49" s="4"/>
      <c r="CE49" s="10">
        <f t="shared" ca="1" si="26"/>
        <v>6.4938214824062368E-2</v>
      </c>
      <c r="CF49" s="11">
        <f t="shared" ca="1" si="27"/>
        <v>132</v>
      </c>
      <c r="CG49" s="4"/>
      <c r="CH49" s="4">
        <v>49</v>
      </c>
      <c r="CI49" s="4">
        <v>4</v>
      </c>
      <c r="CJ49" s="4">
        <v>8</v>
      </c>
      <c r="CL49" s="10">
        <f t="shared" ca="1" si="28"/>
        <v>0.45361665256925476</v>
      </c>
      <c r="CM49" s="11">
        <f t="shared" ca="1" si="29"/>
        <v>76</v>
      </c>
      <c r="CN49" s="4"/>
      <c r="CO49" s="4">
        <v>49</v>
      </c>
      <c r="CP49" s="4">
        <v>4</v>
      </c>
      <c r="CQ49" s="4">
        <v>8</v>
      </c>
      <c r="CS49" s="10">
        <f t="shared" ca="1" si="30"/>
        <v>0.67940055215416073</v>
      </c>
      <c r="CT49" s="11">
        <f t="shared" ca="1" si="31"/>
        <v>49</v>
      </c>
      <c r="CU49" s="4"/>
      <c r="CV49" s="4">
        <v>49</v>
      </c>
      <c r="CW49" s="4">
        <v>4</v>
      </c>
      <c r="CX49" s="4">
        <v>8</v>
      </c>
    </row>
    <row r="50" spans="1:102" ht="45.95" customHeight="1" thickBot="1" x14ac:dyDescent="0.3">
      <c r="A50" s="24"/>
      <c r="B50" s="25"/>
      <c r="C50" s="67" t="str">
        <f t="shared" ref="C50" ca="1" si="47">C19</f>
        <v>7.5＋67.84＝</v>
      </c>
      <c r="D50" s="68"/>
      <c r="E50" s="68"/>
      <c r="F50" s="68"/>
      <c r="G50" s="69">
        <f ca="1">G19</f>
        <v>75.34</v>
      </c>
      <c r="H50" s="70"/>
      <c r="I50" s="47"/>
      <c r="J50" s="28"/>
      <c r="K50" s="24"/>
      <c r="L50" s="25"/>
      <c r="M50" s="67" t="str">
        <f t="shared" ref="M50" ca="1" si="48">M19</f>
        <v>20.67＋0.96＝</v>
      </c>
      <c r="N50" s="68"/>
      <c r="O50" s="68"/>
      <c r="P50" s="68"/>
      <c r="Q50" s="69">
        <f ca="1">Q19</f>
        <v>21.63</v>
      </c>
      <c r="R50" s="70"/>
      <c r="S50" s="47"/>
      <c r="T50" s="28"/>
      <c r="BX50" s="10"/>
      <c r="BY50" s="11"/>
      <c r="BZ50" s="11"/>
      <c r="CA50" s="4"/>
      <c r="CB50" s="4"/>
      <c r="CC50" s="4"/>
      <c r="CD50" s="4"/>
      <c r="CE50" s="10">
        <f t="shared" ca="1" si="26"/>
        <v>0.66571777320712167</v>
      </c>
      <c r="CF50" s="11">
        <f t="shared" ca="1" si="27"/>
        <v>54</v>
      </c>
      <c r="CG50" s="4"/>
      <c r="CH50" s="4">
        <v>50</v>
      </c>
      <c r="CI50" s="4">
        <v>4</v>
      </c>
      <c r="CJ50" s="4">
        <v>9</v>
      </c>
      <c r="CL50" s="10">
        <f t="shared" ca="1" si="28"/>
        <v>0.524744988898037</v>
      </c>
      <c r="CM50" s="11">
        <f t="shared" ca="1" si="29"/>
        <v>66</v>
      </c>
      <c r="CN50" s="4"/>
      <c r="CO50" s="4">
        <v>50</v>
      </c>
      <c r="CP50" s="4">
        <v>4</v>
      </c>
      <c r="CQ50" s="4">
        <v>9</v>
      </c>
      <c r="CS50" s="10">
        <f t="shared" ca="1" si="30"/>
        <v>0.2670021343106167</v>
      </c>
      <c r="CT50" s="11">
        <f t="shared" ca="1" si="31"/>
        <v>101</v>
      </c>
      <c r="CU50" s="4"/>
      <c r="CV50" s="4">
        <v>50</v>
      </c>
      <c r="CW50" s="4">
        <v>4</v>
      </c>
      <c r="CX50" s="4">
        <v>9</v>
      </c>
    </row>
    <row r="51" spans="1:102" ht="9.9499999999999993" customHeight="1" x14ac:dyDescent="0.25">
      <c r="A51" s="20"/>
      <c r="B51" s="13"/>
      <c r="C51" s="41"/>
      <c r="D51" s="42"/>
      <c r="E51" s="43"/>
      <c r="F51" s="13"/>
      <c r="G51" s="13"/>
      <c r="H51" s="13"/>
      <c r="I51" s="13"/>
      <c r="J51" s="28"/>
      <c r="K51" s="20"/>
      <c r="L51" s="13"/>
      <c r="M51" s="41"/>
      <c r="N51" s="13"/>
      <c r="O51" s="13"/>
      <c r="P51" s="13"/>
      <c r="Q51" s="13"/>
      <c r="R51" s="13"/>
      <c r="S51" s="13"/>
      <c r="T51" s="28"/>
      <c r="BX51" s="10"/>
      <c r="BY51" s="11"/>
      <c r="BZ51" s="11"/>
      <c r="CA51" s="4"/>
      <c r="CB51" s="4"/>
      <c r="CC51" s="4"/>
      <c r="CD51" s="4"/>
      <c r="CE51" s="10">
        <f t="shared" ca="1" si="26"/>
        <v>0.1345384013442773</v>
      </c>
      <c r="CF51" s="11">
        <f t="shared" ca="1" si="27"/>
        <v>121</v>
      </c>
      <c r="CG51" s="4"/>
      <c r="CH51" s="4">
        <v>51</v>
      </c>
      <c r="CI51" s="4">
        <v>5</v>
      </c>
      <c r="CJ51" s="4">
        <v>0</v>
      </c>
      <c r="CL51" s="10">
        <f t="shared" ca="1" si="28"/>
        <v>0.24915988768142738</v>
      </c>
      <c r="CM51" s="11">
        <f t="shared" ca="1" si="29"/>
        <v>114</v>
      </c>
      <c r="CN51" s="4"/>
      <c r="CO51" s="4">
        <v>51</v>
      </c>
      <c r="CP51" s="4">
        <v>5</v>
      </c>
      <c r="CQ51" s="4">
        <v>0</v>
      </c>
      <c r="CS51" s="10">
        <f t="shared" ca="1" si="30"/>
        <v>0.35703523137651205</v>
      </c>
      <c r="CT51" s="11">
        <f t="shared" ca="1" si="31"/>
        <v>86</v>
      </c>
      <c r="CU51" s="4"/>
      <c r="CV51" s="4">
        <v>51</v>
      </c>
      <c r="CW51" s="4">
        <v>5</v>
      </c>
      <c r="CX51" s="4">
        <v>0</v>
      </c>
    </row>
    <row r="52" spans="1:102" ht="54.95" customHeight="1" x14ac:dyDescent="0.25">
      <c r="A52" s="20"/>
      <c r="B52" s="13"/>
      <c r="C52" s="50"/>
      <c r="D52" s="51">
        <f t="shared" ref="D52:H52" ca="1" si="49">D21</f>
        <v>0</v>
      </c>
      <c r="E52" s="52">
        <f t="shared" ca="1" si="49"/>
        <v>7</v>
      </c>
      <c r="F52" s="52" t="str">
        <f t="shared" ca="1" si="49"/>
        <v>.</v>
      </c>
      <c r="G52" s="53">
        <f t="shared" ca="1" si="49"/>
        <v>5</v>
      </c>
      <c r="H52" s="53">
        <f t="shared" ca="1" si="49"/>
        <v>0</v>
      </c>
      <c r="I52" s="30"/>
      <c r="J52" s="28"/>
      <c r="K52" s="20"/>
      <c r="L52" s="13"/>
      <c r="M52" s="50"/>
      <c r="N52" s="51">
        <f t="shared" ref="N52:R52" ca="1" si="50">N21</f>
        <v>2</v>
      </c>
      <c r="O52" s="52">
        <f t="shared" ca="1" si="50"/>
        <v>0</v>
      </c>
      <c r="P52" s="52" t="str">
        <f t="shared" ca="1" si="50"/>
        <v>.</v>
      </c>
      <c r="Q52" s="53">
        <f t="shared" ca="1" si="50"/>
        <v>6</v>
      </c>
      <c r="R52" s="53">
        <f t="shared" ca="1" si="50"/>
        <v>7</v>
      </c>
      <c r="S52" s="30"/>
      <c r="T52" s="28"/>
      <c r="BX52" s="10"/>
      <c r="BY52" s="11"/>
      <c r="BZ52" s="11"/>
      <c r="CA52" s="4"/>
      <c r="CB52" s="4"/>
      <c r="CC52" s="4"/>
      <c r="CD52" s="4"/>
      <c r="CE52" s="10">
        <f t="shared" ca="1" si="26"/>
        <v>2.410213763987179E-2</v>
      </c>
      <c r="CF52" s="11">
        <f t="shared" ca="1" si="27"/>
        <v>139</v>
      </c>
      <c r="CG52" s="4"/>
      <c r="CH52" s="4">
        <v>52</v>
      </c>
      <c r="CI52" s="4">
        <v>5</v>
      </c>
      <c r="CJ52" s="4">
        <v>1</v>
      </c>
      <c r="CL52" s="10">
        <f t="shared" ca="1" si="28"/>
        <v>0.5602786720268822</v>
      </c>
      <c r="CM52" s="11">
        <f t="shared" ca="1" si="29"/>
        <v>60</v>
      </c>
      <c r="CN52" s="4"/>
      <c r="CO52" s="4">
        <v>52</v>
      </c>
      <c r="CP52" s="4">
        <v>5</v>
      </c>
      <c r="CQ52" s="4">
        <v>1</v>
      </c>
      <c r="CS52" s="10">
        <f t="shared" ca="1" si="30"/>
        <v>9.8108008315211936E-3</v>
      </c>
      <c r="CT52" s="11">
        <f t="shared" ca="1" si="31"/>
        <v>137</v>
      </c>
      <c r="CU52" s="4"/>
      <c r="CV52" s="4">
        <v>52</v>
      </c>
      <c r="CW52" s="4">
        <v>5</v>
      </c>
      <c r="CX52" s="4">
        <v>1</v>
      </c>
    </row>
    <row r="53" spans="1:102" ht="54.95" customHeight="1" thickBot="1" x14ac:dyDescent="0.3">
      <c r="A53" s="20"/>
      <c r="B53" s="13"/>
      <c r="C53" s="54" t="str">
        <f t="shared" ref="C53:H54" ca="1" si="51">C22</f>
        <v>＋</v>
      </c>
      <c r="D53" s="55">
        <f t="shared" ca="1" si="51"/>
        <v>6</v>
      </c>
      <c r="E53" s="56">
        <f t="shared" ca="1" si="51"/>
        <v>7</v>
      </c>
      <c r="F53" s="56" t="str">
        <f t="shared" ca="1" si="51"/>
        <v>.</v>
      </c>
      <c r="G53" s="57">
        <f t="shared" ca="1" si="51"/>
        <v>8</v>
      </c>
      <c r="H53" s="57">
        <f t="shared" ca="1" si="51"/>
        <v>4</v>
      </c>
      <c r="I53" s="30"/>
      <c r="J53" s="28"/>
      <c r="K53" s="20"/>
      <c r="L53" s="13"/>
      <c r="M53" s="54" t="str">
        <f t="shared" ref="M53:R54" ca="1" si="52">M22</f>
        <v>＋</v>
      </c>
      <c r="N53" s="55">
        <f t="shared" ca="1" si="52"/>
        <v>0</v>
      </c>
      <c r="O53" s="56">
        <f t="shared" ca="1" si="52"/>
        <v>0</v>
      </c>
      <c r="P53" s="56" t="str">
        <f t="shared" ca="1" si="52"/>
        <v>.</v>
      </c>
      <c r="Q53" s="57">
        <f t="shared" ca="1" si="52"/>
        <v>9</v>
      </c>
      <c r="R53" s="57">
        <f t="shared" ca="1" si="52"/>
        <v>6</v>
      </c>
      <c r="S53" s="30"/>
      <c r="T53" s="28"/>
      <c r="BX53" s="10"/>
      <c r="BY53" s="11"/>
      <c r="BZ53" s="11"/>
      <c r="CA53" s="4"/>
      <c r="CB53" s="4"/>
      <c r="CC53" s="4"/>
      <c r="CD53" s="4"/>
      <c r="CE53" s="10">
        <f t="shared" ca="1" si="26"/>
        <v>0.50701342781187153</v>
      </c>
      <c r="CF53" s="11">
        <f t="shared" ca="1" si="27"/>
        <v>76</v>
      </c>
      <c r="CG53" s="4"/>
      <c r="CH53" s="4">
        <v>53</v>
      </c>
      <c r="CI53" s="4">
        <v>5</v>
      </c>
      <c r="CJ53" s="4">
        <v>2</v>
      </c>
      <c r="CL53" s="10">
        <f t="shared" ca="1" si="28"/>
        <v>0.99791296704816213</v>
      </c>
      <c r="CM53" s="11">
        <f t="shared" ca="1" si="29"/>
        <v>2</v>
      </c>
      <c r="CN53" s="4"/>
      <c r="CO53" s="4">
        <v>53</v>
      </c>
      <c r="CP53" s="4">
        <v>5</v>
      </c>
      <c r="CQ53" s="4">
        <v>2</v>
      </c>
      <c r="CS53" s="10">
        <f t="shared" ca="1" si="30"/>
        <v>0.21493607813496862</v>
      </c>
      <c r="CT53" s="11">
        <f t="shared" ca="1" si="31"/>
        <v>110</v>
      </c>
      <c r="CU53" s="4"/>
      <c r="CV53" s="4">
        <v>53</v>
      </c>
      <c r="CW53" s="4">
        <v>5</v>
      </c>
      <c r="CX53" s="4">
        <v>2</v>
      </c>
    </row>
    <row r="54" spans="1:102" ht="54.95" customHeight="1" x14ac:dyDescent="0.25">
      <c r="A54" s="20"/>
      <c r="B54" s="13"/>
      <c r="C54" s="59"/>
      <c r="D54" s="60">
        <f ca="1">D23</f>
        <v>7</v>
      </c>
      <c r="E54" s="61">
        <f t="shared" ca="1" si="51"/>
        <v>5</v>
      </c>
      <c r="F54" s="61" t="str">
        <f t="shared" si="51"/>
        <v>.</v>
      </c>
      <c r="G54" s="62">
        <f t="shared" ca="1" si="51"/>
        <v>3</v>
      </c>
      <c r="H54" s="63">
        <f t="shared" ca="1" si="51"/>
        <v>4</v>
      </c>
      <c r="I54" s="64"/>
      <c r="J54" s="28"/>
      <c r="K54" s="13"/>
      <c r="L54" s="13"/>
      <c r="M54" s="59"/>
      <c r="N54" s="60">
        <f ca="1">N23</f>
        <v>2</v>
      </c>
      <c r="O54" s="61">
        <f t="shared" ca="1" si="52"/>
        <v>1</v>
      </c>
      <c r="P54" s="61" t="str">
        <f t="shared" si="52"/>
        <v>.</v>
      </c>
      <c r="Q54" s="62">
        <f t="shared" ca="1" si="52"/>
        <v>6</v>
      </c>
      <c r="R54" s="63">
        <f t="shared" ca="1" si="52"/>
        <v>3</v>
      </c>
      <c r="S54" s="64"/>
      <c r="T54" s="28"/>
      <c r="BX54" s="10"/>
      <c r="BY54" s="11"/>
      <c r="BZ54" s="11"/>
      <c r="CA54" s="4"/>
      <c r="CB54" s="4"/>
      <c r="CC54" s="4"/>
      <c r="CD54" s="4"/>
      <c r="CE54" s="10">
        <f t="shared" ca="1" si="26"/>
        <v>0.64152445168900929</v>
      </c>
      <c r="CF54" s="11">
        <f t="shared" ca="1" si="27"/>
        <v>60</v>
      </c>
      <c r="CG54" s="4"/>
      <c r="CH54" s="4">
        <v>54</v>
      </c>
      <c r="CI54" s="4">
        <v>5</v>
      </c>
      <c r="CJ54" s="4">
        <v>3</v>
      </c>
      <c r="CL54" s="10">
        <f t="shared" ca="1" si="28"/>
        <v>0.32762050851432245</v>
      </c>
      <c r="CM54" s="11">
        <f t="shared" ca="1" si="29"/>
        <v>102</v>
      </c>
      <c r="CN54" s="4"/>
      <c r="CO54" s="4">
        <v>54</v>
      </c>
      <c r="CP54" s="4">
        <v>5</v>
      </c>
      <c r="CQ54" s="4">
        <v>3</v>
      </c>
      <c r="CS54" s="10">
        <f t="shared" ca="1" si="30"/>
        <v>6.1971902467095052E-4</v>
      </c>
      <c r="CT54" s="11">
        <f t="shared" ca="1" si="31"/>
        <v>140</v>
      </c>
      <c r="CU54" s="4"/>
      <c r="CV54" s="4">
        <v>54</v>
      </c>
      <c r="CW54" s="4">
        <v>5</v>
      </c>
      <c r="CX54" s="4">
        <v>3</v>
      </c>
    </row>
    <row r="55" spans="1:102" ht="9.9499999999999993" customHeight="1" x14ac:dyDescent="0.25">
      <c r="A55" s="34"/>
      <c r="B55" s="35"/>
      <c r="C55" s="35"/>
      <c r="D55" s="36"/>
      <c r="E55" s="37"/>
      <c r="F55" s="35"/>
      <c r="G55" s="35"/>
      <c r="H55" s="35"/>
      <c r="I55" s="35"/>
      <c r="J55" s="38"/>
      <c r="K55" s="34"/>
      <c r="L55" s="35"/>
      <c r="M55" s="35"/>
      <c r="N55" s="35"/>
      <c r="O55" s="35"/>
      <c r="P55" s="35"/>
      <c r="Q55" s="35"/>
      <c r="R55" s="35"/>
      <c r="S55" s="35"/>
      <c r="T55" s="38"/>
      <c r="BX55" s="10"/>
      <c r="BY55" s="11"/>
      <c r="BZ55" s="11"/>
      <c r="CA55" s="4"/>
      <c r="CB55" s="4"/>
      <c r="CC55" s="4"/>
      <c r="CD55" s="4"/>
      <c r="CE55" s="10">
        <f t="shared" ca="1" si="26"/>
        <v>6.4399180072460371E-2</v>
      </c>
      <c r="CF55" s="11">
        <f t="shared" ca="1" si="27"/>
        <v>133</v>
      </c>
      <c r="CG55" s="4"/>
      <c r="CH55" s="4">
        <v>55</v>
      </c>
      <c r="CI55" s="4">
        <v>5</v>
      </c>
      <c r="CJ55" s="4">
        <v>4</v>
      </c>
      <c r="CL55" s="10">
        <f t="shared" ca="1" si="28"/>
        <v>0.61396646797423515</v>
      </c>
      <c r="CM55" s="11">
        <f t="shared" ca="1" si="29"/>
        <v>56</v>
      </c>
      <c r="CN55" s="4"/>
      <c r="CO55" s="4">
        <v>55</v>
      </c>
      <c r="CP55" s="4">
        <v>5</v>
      </c>
      <c r="CQ55" s="4">
        <v>4</v>
      </c>
      <c r="CS55" s="10">
        <f t="shared" ca="1" si="30"/>
        <v>0.68341604694507718</v>
      </c>
      <c r="CT55" s="11">
        <f t="shared" ca="1" si="31"/>
        <v>47</v>
      </c>
      <c r="CU55" s="4"/>
      <c r="CV55" s="4">
        <v>55</v>
      </c>
      <c r="CW55" s="4">
        <v>5</v>
      </c>
      <c r="CX55" s="4">
        <v>4</v>
      </c>
    </row>
    <row r="56" spans="1:102" ht="18.75" customHeight="1" thickBot="1" x14ac:dyDescent="0.3">
      <c r="A56" s="39"/>
      <c r="B56" s="17"/>
      <c r="C56" s="16" t="str">
        <f>C25</f>
        <v>⑦</v>
      </c>
      <c r="D56" s="40"/>
      <c r="E56" s="18"/>
      <c r="F56" s="17"/>
      <c r="G56" s="17"/>
      <c r="H56" s="17"/>
      <c r="I56" s="17"/>
      <c r="J56" s="19"/>
      <c r="K56" s="39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X56" s="10"/>
      <c r="BY56" s="11"/>
      <c r="BZ56" s="11"/>
      <c r="CA56" s="4"/>
      <c r="CB56" s="4"/>
      <c r="CC56" s="4"/>
      <c r="CD56" s="4"/>
      <c r="CE56" s="10">
        <f t="shared" ca="1" si="26"/>
        <v>0.56633890076402549</v>
      </c>
      <c r="CF56" s="11">
        <f t="shared" ca="1" si="27"/>
        <v>70</v>
      </c>
      <c r="CG56" s="4"/>
      <c r="CH56" s="4">
        <v>56</v>
      </c>
      <c r="CI56" s="4">
        <v>5</v>
      </c>
      <c r="CJ56" s="4">
        <v>5</v>
      </c>
      <c r="CL56" s="10">
        <f t="shared" ca="1" si="28"/>
        <v>0.91355806345197099</v>
      </c>
      <c r="CM56" s="11">
        <f t="shared" ca="1" si="29"/>
        <v>14</v>
      </c>
      <c r="CN56" s="4"/>
      <c r="CO56" s="4">
        <v>56</v>
      </c>
      <c r="CP56" s="4">
        <v>5</v>
      </c>
      <c r="CQ56" s="4">
        <v>5</v>
      </c>
      <c r="CS56" s="10">
        <f t="shared" ca="1" si="30"/>
        <v>0.97694053167984152</v>
      </c>
      <c r="CT56" s="11">
        <f t="shared" ca="1" si="31"/>
        <v>4</v>
      </c>
      <c r="CU56" s="4"/>
      <c r="CV56" s="4">
        <v>56</v>
      </c>
      <c r="CW56" s="4">
        <v>5</v>
      </c>
      <c r="CX56" s="4">
        <v>5</v>
      </c>
    </row>
    <row r="57" spans="1:102" ht="45.95" customHeight="1" thickBot="1" x14ac:dyDescent="0.3">
      <c r="A57" s="24"/>
      <c r="B57" s="25"/>
      <c r="C57" s="67" t="str">
        <f t="shared" ref="C57" ca="1" si="53">C26</f>
        <v>9.04＋17.61＝</v>
      </c>
      <c r="D57" s="68"/>
      <c r="E57" s="68"/>
      <c r="F57" s="68"/>
      <c r="G57" s="69">
        <f ca="1">G26</f>
        <v>26.65</v>
      </c>
      <c r="H57" s="70"/>
      <c r="I57" s="47"/>
      <c r="J57" s="28"/>
      <c r="K57" s="24"/>
      <c r="L57" s="25"/>
      <c r="M57" s="67" t="str">
        <f t="shared" ref="M57" ca="1" si="54">M26</f>
        <v>0.78＋86.03＝</v>
      </c>
      <c r="N57" s="68"/>
      <c r="O57" s="68"/>
      <c r="P57" s="68"/>
      <c r="Q57" s="69">
        <f ca="1">Q26</f>
        <v>86.81</v>
      </c>
      <c r="R57" s="70"/>
      <c r="S57" s="47"/>
      <c r="T57" s="28"/>
      <c r="BX57" s="10"/>
      <c r="BY57" s="11"/>
      <c r="BZ57" s="11"/>
      <c r="CA57" s="4"/>
      <c r="CB57" s="4"/>
      <c r="CC57" s="4"/>
      <c r="CD57" s="4"/>
      <c r="CE57" s="10">
        <f t="shared" ca="1" si="26"/>
        <v>0.25808792859363172</v>
      </c>
      <c r="CF57" s="11">
        <f t="shared" ca="1" si="27"/>
        <v>107</v>
      </c>
      <c r="CG57" s="4"/>
      <c r="CH57" s="4">
        <v>57</v>
      </c>
      <c r="CI57" s="4">
        <v>5</v>
      </c>
      <c r="CJ57" s="4">
        <v>6</v>
      </c>
      <c r="CL57" s="10">
        <f t="shared" ca="1" si="28"/>
        <v>0.61762865428055369</v>
      </c>
      <c r="CM57" s="11">
        <f t="shared" ca="1" si="29"/>
        <v>55</v>
      </c>
      <c r="CN57" s="4"/>
      <c r="CO57" s="4">
        <v>57</v>
      </c>
      <c r="CP57" s="4">
        <v>5</v>
      </c>
      <c r="CQ57" s="4">
        <v>6</v>
      </c>
      <c r="CS57" s="10">
        <f t="shared" ca="1" si="30"/>
        <v>0.79175030957929571</v>
      </c>
      <c r="CT57" s="11">
        <f t="shared" ca="1" si="31"/>
        <v>36</v>
      </c>
      <c r="CU57" s="4"/>
      <c r="CV57" s="4">
        <v>57</v>
      </c>
      <c r="CW57" s="4">
        <v>5</v>
      </c>
      <c r="CX57" s="4">
        <v>6</v>
      </c>
    </row>
    <row r="58" spans="1:102" ht="9.9499999999999993" customHeight="1" x14ac:dyDescent="0.25">
      <c r="A58" s="20"/>
      <c r="B58" s="13"/>
      <c r="C58" s="41"/>
      <c r="D58" s="42"/>
      <c r="E58" s="43"/>
      <c r="F58" s="13"/>
      <c r="G58" s="13"/>
      <c r="H58" s="13"/>
      <c r="I58" s="13"/>
      <c r="J58" s="28"/>
      <c r="K58" s="20"/>
      <c r="L58" s="13"/>
      <c r="M58" s="41"/>
      <c r="N58" s="13"/>
      <c r="O58" s="13"/>
      <c r="P58" s="13"/>
      <c r="Q58" s="13"/>
      <c r="R58" s="13"/>
      <c r="S58" s="13"/>
      <c r="T58" s="28"/>
      <c r="BX58" s="10"/>
      <c r="BY58" s="11"/>
      <c r="BZ58" s="11"/>
      <c r="CA58" s="4"/>
      <c r="CB58" s="4"/>
      <c r="CC58" s="4"/>
      <c r="CD58" s="4"/>
      <c r="CE58" s="10">
        <f t="shared" ca="1" si="26"/>
        <v>0.64936380220171908</v>
      </c>
      <c r="CF58" s="11">
        <f t="shared" ca="1" si="27"/>
        <v>59</v>
      </c>
      <c r="CG58" s="4"/>
      <c r="CH58" s="4">
        <v>58</v>
      </c>
      <c r="CI58" s="4">
        <v>5</v>
      </c>
      <c r="CJ58" s="4">
        <v>7</v>
      </c>
      <c r="CL58" s="10">
        <f t="shared" ca="1" si="28"/>
        <v>0.48071578857073949</v>
      </c>
      <c r="CM58" s="11">
        <f t="shared" ca="1" si="29"/>
        <v>72</v>
      </c>
      <c r="CN58" s="4"/>
      <c r="CO58" s="4">
        <v>58</v>
      </c>
      <c r="CP58" s="4">
        <v>5</v>
      </c>
      <c r="CQ58" s="4">
        <v>7</v>
      </c>
      <c r="CS58" s="10">
        <f t="shared" ca="1" si="30"/>
        <v>0.13831601553294137</v>
      </c>
      <c r="CT58" s="11">
        <f t="shared" ca="1" si="31"/>
        <v>118</v>
      </c>
      <c r="CU58" s="4"/>
      <c r="CV58" s="4">
        <v>58</v>
      </c>
      <c r="CW58" s="4">
        <v>5</v>
      </c>
      <c r="CX58" s="4">
        <v>7</v>
      </c>
    </row>
    <row r="59" spans="1:102" ht="54.95" customHeight="1" x14ac:dyDescent="0.25">
      <c r="A59" s="20"/>
      <c r="B59" s="13"/>
      <c r="C59" s="50"/>
      <c r="D59" s="51">
        <f t="shared" ref="D59:H59" ca="1" si="55">D28</f>
        <v>0</v>
      </c>
      <c r="E59" s="52">
        <f t="shared" ca="1" si="55"/>
        <v>9</v>
      </c>
      <c r="F59" s="52" t="str">
        <f t="shared" ca="1" si="55"/>
        <v>.</v>
      </c>
      <c r="G59" s="53">
        <f t="shared" ca="1" si="55"/>
        <v>0</v>
      </c>
      <c r="H59" s="53">
        <f t="shared" ca="1" si="55"/>
        <v>4</v>
      </c>
      <c r="I59" s="30"/>
      <c r="J59" s="28"/>
      <c r="K59" s="20"/>
      <c r="L59" s="13"/>
      <c r="M59" s="50"/>
      <c r="N59" s="51">
        <f t="shared" ref="N59:R59" ca="1" si="56">N28</f>
        <v>0</v>
      </c>
      <c r="O59" s="52">
        <f t="shared" ca="1" si="56"/>
        <v>0</v>
      </c>
      <c r="P59" s="52" t="str">
        <f t="shared" ca="1" si="56"/>
        <v>.</v>
      </c>
      <c r="Q59" s="53">
        <f t="shared" ca="1" si="56"/>
        <v>7</v>
      </c>
      <c r="R59" s="53">
        <f t="shared" ca="1" si="56"/>
        <v>8</v>
      </c>
      <c r="S59" s="30"/>
      <c r="T59" s="28"/>
      <c r="BX59" s="10"/>
      <c r="BY59" s="11"/>
      <c r="BZ59" s="11"/>
      <c r="CA59" s="4"/>
      <c r="CB59" s="4"/>
      <c r="CC59" s="4"/>
      <c r="CD59" s="4"/>
      <c r="CE59" s="10">
        <f t="shared" ca="1" si="26"/>
        <v>0.82042954591891182</v>
      </c>
      <c r="CF59" s="11">
        <f t="shared" ca="1" si="27"/>
        <v>36</v>
      </c>
      <c r="CG59" s="4"/>
      <c r="CH59" s="4">
        <v>59</v>
      </c>
      <c r="CI59" s="4">
        <v>5</v>
      </c>
      <c r="CJ59" s="4">
        <v>8</v>
      </c>
      <c r="CL59" s="10">
        <f t="shared" ca="1" si="28"/>
        <v>0.73499390917157004</v>
      </c>
      <c r="CM59" s="11">
        <f t="shared" ca="1" si="29"/>
        <v>36</v>
      </c>
      <c r="CN59" s="4"/>
      <c r="CO59" s="4">
        <v>59</v>
      </c>
      <c r="CP59" s="4">
        <v>5</v>
      </c>
      <c r="CQ59" s="4">
        <v>8</v>
      </c>
      <c r="CS59" s="10">
        <f t="shared" ca="1" si="30"/>
        <v>0.81226888903675687</v>
      </c>
      <c r="CT59" s="11">
        <f t="shared" ca="1" si="31"/>
        <v>33</v>
      </c>
      <c r="CU59" s="4"/>
      <c r="CV59" s="4">
        <v>59</v>
      </c>
      <c r="CW59" s="4">
        <v>5</v>
      </c>
      <c r="CX59" s="4">
        <v>8</v>
      </c>
    </row>
    <row r="60" spans="1:102" ht="54.95" customHeight="1" thickBot="1" x14ac:dyDescent="0.3">
      <c r="A60" s="20"/>
      <c r="B60" s="13"/>
      <c r="C60" s="54" t="str">
        <f t="shared" ref="C60:H61" ca="1" si="57">C29</f>
        <v>＋</v>
      </c>
      <c r="D60" s="55">
        <f t="shared" ca="1" si="57"/>
        <v>1</v>
      </c>
      <c r="E60" s="56">
        <f t="shared" ca="1" si="57"/>
        <v>7</v>
      </c>
      <c r="F60" s="56" t="str">
        <f t="shared" ca="1" si="57"/>
        <v>.</v>
      </c>
      <c r="G60" s="57">
        <f t="shared" ca="1" si="57"/>
        <v>6</v>
      </c>
      <c r="H60" s="57">
        <f t="shared" ca="1" si="57"/>
        <v>1</v>
      </c>
      <c r="I60" s="30"/>
      <c r="J60" s="28"/>
      <c r="K60" s="20"/>
      <c r="L60" s="13"/>
      <c r="M60" s="54" t="str">
        <f t="shared" ref="M60:R61" ca="1" si="58">M29</f>
        <v>＋</v>
      </c>
      <c r="N60" s="55">
        <f t="shared" ca="1" si="58"/>
        <v>8</v>
      </c>
      <c r="O60" s="56">
        <f t="shared" ca="1" si="58"/>
        <v>6</v>
      </c>
      <c r="P60" s="56" t="str">
        <f t="shared" ca="1" si="58"/>
        <v>.</v>
      </c>
      <c r="Q60" s="57">
        <f t="shared" ca="1" si="58"/>
        <v>0</v>
      </c>
      <c r="R60" s="57">
        <f t="shared" ca="1" si="58"/>
        <v>3</v>
      </c>
      <c r="S60" s="30"/>
      <c r="T60" s="28"/>
      <c r="BX60" s="10"/>
      <c r="BY60" s="11"/>
      <c r="BZ60" s="11"/>
      <c r="CA60" s="4"/>
      <c r="CB60" s="4"/>
      <c r="CC60" s="4"/>
      <c r="CD60" s="4"/>
      <c r="CE60" s="10">
        <f t="shared" ca="1" si="26"/>
        <v>9.2144247207058161E-2</v>
      </c>
      <c r="CF60" s="11">
        <f t="shared" ca="1" si="27"/>
        <v>128</v>
      </c>
      <c r="CG60" s="4"/>
      <c r="CH60" s="4">
        <v>60</v>
      </c>
      <c r="CI60" s="4">
        <v>5</v>
      </c>
      <c r="CJ60" s="4">
        <v>9</v>
      </c>
      <c r="CL60" s="10">
        <f t="shared" ca="1" si="28"/>
        <v>0.66150480918314147</v>
      </c>
      <c r="CM60" s="11">
        <f t="shared" ca="1" si="29"/>
        <v>49</v>
      </c>
      <c r="CN60" s="4"/>
      <c r="CO60" s="4">
        <v>60</v>
      </c>
      <c r="CP60" s="4">
        <v>5</v>
      </c>
      <c r="CQ60" s="4">
        <v>9</v>
      </c>
      <c r="CS60" s="10">
        <f t="shared" ca="1" si="30"/>
        <v>0.78731030570702332</v>
      </c>
      <c r="CT60" s="11">
        <f t="shared" ca="1" si="31"/>
        <v>37</v>
      </c>
      <c r="CU60" s="4"/>
      <c r="CV60" s="4">
        <v>60</v>
      </c>
      <c r="CW60" s="4">
        <v>5</v>
      </c>
      <c r="CX60" s="4">
        <v>9</v>
      </c>
    </row>
    <row r="61" spans="1:102" ht="54.95" customHeight="1" x14ac:dyDescent="0.25">
      <c r="A61" s="20"/>
      <c r="B61" s="13"/>
      <c r="C61" s="59"/>
      <c r="D61" s="60">
        <f ca="1">D30</f>
        <v>2</v>
      </c>
      <c r="E61" s="61">
        <f t="shared" ca="1" si="57"/>
        <v>6</v>
      </c>
      <c r="F61" s="61" t="str">
        <f t="shared" si="57"/>
        <v>.</v>
      </c>
      <c r="G61" s="62">
        <f t="shared" ca="1" si="57"/>
        <v>6</v>
      </c>
      <c r="H61" s="63">
        <f t="shared" ca="1" si="57"/>
        <v>5</v>
      </c>
      <c r="I61" s="64"/>
      <c r="J61" s="28"/>
      <c r="K61" s="13"/>
      <c r="L61" s="13"/>
      <c r="M61" s="59"/>
      <c r="N61" s="60">
        <f ca="1">N30</f>
        <v>8</v>
      </c>
      <c r="O61" s="61">
        <f t="shared" ca="1" si="58"/>
        <v>6</v>
      </c>
      <c r="P61" s="61" t="str">
        <f t="shared" si="58"/>
        <v>.</v>
      </c>
      <c r="Q61" s="62">
        <f t="shared" ca="1" si="58"/>
        <v>8</v>
      </c>
      <c r="R61" s="63">
        <f t="shared" ca="1" si="58"/>
        <v>1</v>
      </c>
      <c r="S61" s="64"/>
      <c r="T61" s="28"/>
      <c r="BX61" s="10"/>
      <c r="BY61" s="11"/>
      <c r="BZ61" s="11"/>
      <c r="CA61" s="4"/>
      <c r="CB61" s="4"/>
      <c r="CC61" s="4"/>
      <c r="CD61" s="4"/>
      <c r="CE61" s="10">
        <f t="shared" ca="1" si="26"/>
        <v>0.36936498615466862</v>
      </c>
      <c r="CF61" s="11">
        <f t="shared" ca="1" si="27"/>
        <v>92</v>
      </c>
      <c r="CG61" s="4"/>
      <c r="CH61" s="4">
        <v>61</v>
      </c>
      <c r="CI61" s="4">
        <v>6</v>
      </c>
      <c r="CJ61" s="4">
        <v>0</v>
      </c>
      <c r="CL61" s="10">
        <f t="shared" ca="1" si="28"/>
        <v>0.3585066131438871</v>
      </c>
      <c r="CM61" s="11">
        <f t="shared" ca="1" si="29"/>
        <v>96</v>
      </c>
      <c r="CN61" s="4"/>
      <c r="CO61" s="4">
        <v>61</v>
      </c>
      <c r="CP61" s="4">
        <v>6</v>
      </c>
      <c r="CQ61" s="4">
        <v>0</v>
      </c>
      <c r="CS61" s="10">
        <f t="shared" ca="1" si="30"/>
        <v>0.45514441730113797</v>
      </c>
      <c r="CT61" s="11">
        <f t="shared" ca="1" si="31"/>
        <v>75</v>
      </c>
      <c r="CU61" s="4"/>
      <c r="CV61" s="4">
        <v>61</v>
      </c>
      <c r="CW61" s="4">
        <v>6</v>
      </c>
      <c r="CX61" s="4">
        <v>0</v>
      </c>
    </row>
    <row r="62" spans="1:102" ht="9.9499999999999993" customHeight="1" x14ac:dyDescent="0.25">
      <c r="A62" s="34"/>
      <c r="B62" s="35"/>
      <c r="C62" s="35"/>
      <c r="D62" s="35"/>
      <c r="E62" s="37"/>
      <c r="F62" s="35"/>
      <c r="G62" s="35"/>
      <c r="H62" s="35"/>
      <c r="I62" s="35"/>
      <c r="J62" s="38"/>
      <c r="K62" s="34"/>
      <c r="L62" s="35"/>
      <c r="M62" s="35"/>
      <c r="N62" s="35"/>
      <c r="O62" s="35"/>
      <c r="P62" s="35"/>
      <c r="Q62" s="35"/>
      <c r="R62" s="35"/>
      <c r="S62" s="35"/>
      <c r="T62" s="38"/>
      <c r="BX62" s="10"/>
      <c r="BY62" s="11"/>
      <c r="BZ62" s="11"/>
      <c r="CA62" s="4"/>
      <c r="CB62" s="4"/>
      <c r="CC62" s="4"/>
      <c r="CD62" s="4"/>
      <c r="CE62" s="10">
        <f t="shared" ca="1" si="26"/>
        <v>0.2843832433144623</v>
      </c>
      <c r="CF62" s="11">
        <f t="shared" ca="1" si="27"/>
        <v>102</v>
      </c>
      <c r="CG62" s="4"/>
      <c r="CH62" s="4">
        <v>62</v>
      </c>
      <c r="CI62" s="4">
        <v>6</v>
      </c>
      <c r="CJ62" s="4">
        <v>1</v>
      </c>
      <c r="CL62" s="10">
        <f t="shared" ca="1" si="28"/>
        <v>0.50048608385984861</v>
      </c>
      <c r="CM62" s="11">
        <f t="shared" ca="1" si="29"/>
        <v>69</v>
      </c>
      <c r="CN62" s="4"/>
      <c r="CO62" s="4">
        <v>62</v>
      </c>
      <c r="CP62" s="4">
        <v>6</v>
      </c>
      <c r="CQ62" s="4">
        <v>1</v>
      </c>
      <c r="CS62" s="10">
        <f t="shared" ca="1" si="30"/>
        <v>3.942507338263157E-2</v>
      </c>
      <c r="CT62" s="11">
        <f t="shared" ca="1" si="31"/>
        <v>136</v>
      </c>
      <c r="CU62" s="4"/>
      <c r="CV62" s="4">
        <v>62</v>
      </c>
      <c r="CW62" s="4">
        <v>6</v>
      </c>
      <c r="CX62" s="4">
        <v>1</v>
      </c>
    </row>
    <row r="63" spans="1:102" x14ac:dyDescent="0.25">
      <c r="BX63" s="10"/>
      <c r="BY63" s="11"/>
      <c r="BZ63" s="11"/>
      <c r="CA63" s="4"/>
      <c r="CB63" s="4"/>
      <c r="CC63" s="4"/>
      <c r="CD63" s="4"/>
      <c r="CE63" s="10">
        <f t="shared" ca="1" si="26"/>
        <v>0.93822016210507664</v>
      </c>
      <c r="CF63" s="11">
        <f t="shared" ca="1" si="27"/>
        <v>14</v>
      </c>
      <c r="CH63" s="4">
        <v>63</v>
      </c>
      <c r="CI63" s="4">
        <v>6</v>
      </c>
      <c r="CJ63" s="4">
        <v>2</v>
      </c>
      <c r="CL63" s="10">
        <f t="shared" ca="1" si="28"/>
        <v>0.16441235870025728</v>
      </c>
      <c r="CM63" s="11">
        <f t="shared" ca="1" si="29"/>
        <v>124</v>
      </c>
      <c r="CO63" s="4">
        <v>63</v>
      </c>
      <c r="CP63" s="4">
        <v>6</v>
      </c>
      <c r="CQ63" s="4">
        <v>2</v>
      </c>
      <c r="CS63" s="10">
        <f t="shared" ca="1" si="30"/>
        <v>0.1990070395952972</v>
      </c>
      <c r="CT63" s="11">
        <f t="shared" ca="1" si="31"/>
        <v>113</v>
      </c>
      <c r="CV63" s="4">
        <v>63</v>
      </c>
      <c r="CW63" s="4">
        <v>6</v>
      </c>
      <c r="CX63" s="4">
        <v>2</v>
      </c>
    </row>
    <row r="64" spans="1:102" x14ac:dyDescent="0.25">
      <c r="BX64" s="10"/>
      <c r="BY64" s="11"/>
      <c r="BZ64" s="11"/>
      <c r="CA64" s="4"/>
      <c r="CB64" s="4"/>
      <c r="CC64" s="4"/>
      <c r="CD64" s="4"/>
      <c r="CE64" s="10">
        <f t="shared" ca="1" si="26"/>
        <v>0.84172389695602035</v>
      </c>
      <c r="CF64" s="11">
        <f t="shared" ca="1" si="27"/>
        <v>32</v>
      </c>
      <c r="CH64" s="4">
        <v>64</v>
      </c>
      <c r="CI64" s="4">
        <v>6</v>
      </c>
      <c r="CJ64" s="4">
        <v>3</v>
      </c>
      <c r="CL64" s="10">
        <f t="shared" ca="1" si="28"/>
        <v>0.75390932395739518</v>
      </c>
      <c r="CM64" s="11">
        <f t="shared" ca="1" si="29"/>
        <v>34</v>
      </c>
      <c r="CO64" s="4">
        <v>64</v>
      </c>
      <c r="CP64" s="4">
        <v>6</v>
      </c>
      <c r="CQ64" s="4">
        <v>3</v>
      </c>
      <c r="CS64" s="10">
        <f t="shared" ca="1" si="30"/>
        <v>0.764430514767383</v>
      </c>
      <c r="CT64" s="11">
        <f t="shared" ca="1" si="31"/>
        <v>40</v>
      </c>
      <c r="CV64" s="4">
        <v>64</v>
      </c>
      <c r="CW64" s="4">
        <v>6</v>
      </c>
      <c r="CX64" s="4">
        <v>3</v>
      </c>
    </row>
    <row r="65" spans="76:102" x14ac:dyDescent="0.25">
      <c r="BX65" s="10"/>
      <c r="BY65" s="11"/>
      <c r="BZ65" s="11"/>
      <c r="CA65" s="4"/>
      <c r="CB65" s="4"/>
      <c r="CC65" s="4"/>
      <c r="CD65" s="4"/>
      <c r="CE65" s="10">
        <f t="shared" ca="1" si="26"/>
        <v>0.8643847382626203</v>
      </c>
      <c r="CF65" s="11">
        <f t="shared" ca="1" si="27"/>
        <v>28</v>
      </c>
      <c r="CH65" s="4">
        <v>65</v>
      </c>
      <c r="CI65" s="4">
        <v>6</v>
      </c>
      <c r="CJ65" s="4">
        <v>4</v>
      </c>
      <c r="CL65" s="10">
        <f t="shared" ca="1" si="28"/>
        <v>0.17486839162980805</v>
      </c>
      <c r="CM65" s="11">
        <f t="shared" ca="1" si="29"/>
        <v>122</v>
      </c>
      <c r="CO65" s="4">
        <v>65</v>
      </c>
      <c r="CP65" s="4">
        <v>6</v>
      </c>
      <c r="CQ65" s="4">
        <v>4</v>
      </c>
      <c r="CS65" s="10">
        <f t="shared" ca="1" si="30"/>
        <v>0.37765395637599264</v>
      </c>
      <c r="CT65" s="11">
        <f t="shared" ca="1" si="31"/>
        <v>82</v>
      </c>
      <c r="CV65" s="4">
        <v>65</v>
      </c>
      <c r="CW65" s="4">
        <v>6</v>
      </c>
      <c r="CX65" s="4">
        <v>4</v>
      </c>
    </row>
    <row r="66" spans="76:102" x14ac:dyDescent="0.25">
      <c r="BX66" s="10"/>
      <c r="BY66" s="11"/>
      <c r="BZ66" s="11"/>
      <c r="CA66" s="4"/>
      <c r="CB66" s="4"/>
      <c r="CC66" s="4"/>
      <c r="CD66" s="4"/>
      <c r="CE66" s="10">
        <f t="shared" ref="CE66:CE129" ca="1" si="59">RAND()</f>
        <v>0.37824222207122027</v>
      </c>
      <c r="CF66" s="11">
        <f t="shared" ref="CF66:CF129" ca="1" si="60">RANK(CE66,$CE$1:$CE$200,)</f>
        <v>89</v>
      </c>
      <c r="CH66" s="4">
        <v>66</v>
      </c>
      <c r="CI66" s="4">
        <v>6</v>
      </c>
      <c r="CJ66" s="4">
        <v>5</v>
      </c>
      <c r="CL66" s="10">
        <f t="shared" ref="CL66:CL129" ca="1" si="61">RAND()</f>
        <v>0.36788760620478356</v>
      </c>
      <c r="CM66" s="11">
        <f t="shared" ref="CM66:CM129" ca="1" si="62">RANK(CL66,$CL$1:$CL$200,)</f>
        <v>93</v>
      </c>
      <c r="CO66" s="4">
        <v>66</v>
      </c>
      <c r="CP66" s="4">
        <v>6</v>
      </c>
      <c r="CQ66" s="4">
        <v>5</v>
      </c>
      <c r="CS66" s="10">
        <f t="shared" ref="CS66:CS129" ca="1" si="63">RAND()</f>
        <v>0.61067670310521494</v>
      </c>
      <c r="CT66" s="11">
        <f t="shared" ref="CT66:CT129" ca="1" si="64">RANK(CS66,$CS$1:$CS$200,)</f>
        <v>60</v>
      </c>
      <c r="CV66" s="4">
        <v>66</v>
      </c>
      <c r="CW66" s="4">
        <v>6</v>
      </c>
      <c r="CX66" s="4">
        <v>5</v>
      </c>
    </row>
    <row r="67" spans="76:102" x14ac:dyDescent="0.25">
      <c r="BX67" s="10"/>
      <c r="BY67" s="11"/>
      <c r="BZ67" s="11"/>
      <c r="CA67" s="4"/>
      <c r="CB67" s="4"/>
      <c r="CC67" s="4"/>
      <c r="CD67" s="4"/>
      <c r="CE67" s="10">
        <f t="shared" ca="1" si="59"/>
        <v>0.88552761263650126</v>
      </c>
      <c r="CF67" s="11">
        <f t="shared" ca="1" si="60"/>
        <v>23</v>
      </c>
      <c r="CH67" s="4">
        <v>67</v>
      </c>
      <c r="CI67" s="4">
        <v>6</v>
      </c>
      <c r="CJ67" s="4">
        <v>6</v>
      </c>
      <c r="CL67" s="10">
        <f t="shared" ca="1" si="61"/>
        <v>0.94545270944557458</v>
      </c>
      <c r="CM67" s="11">
        <f t="shared" ca="1" si="62"/>
        <v>8</v>
      </c>
      <c r="CO67" s="4">
        <v>67</v>
      </c>
      <c r="CP67" s="4">
        <v>6</v>
      </c>
      <c r="CQ67" s="4">
        <v>6</v>
      </c>
      <c r="CS67" s="10">
        <f t="shared" ca="1" si="63"/>
        <v>0.36576514223680134</v>
      </c>
      <c r="CT67" s="11">
        <f t="shared" ca="1" si="64"/>
        <v>83</v>
      </c>
      <c r="CV67" s="4">
        <v>67</v>
      </c>
      <c r="CW67" s="4">
        <v>6</v>
      </c>
      <c r="CX67" s="4">
        <v>6</v>
      </c>
    </row>
    <row r="68" spans="76:102" x14ac:dyDescent="0.25">
      <c r="BX68" s="10"/>
      <c r="BY68" s="11"/>
      <c r="BZ68" s="11"/>
      <c r="CA68" s="4"/>
      <c r="CB68" s="4"/>
      <c r="CC68" s="4"/>
      <c r="CD68" s="4"/>
      <c r="CE68" s="10">
        <f t="shared" ca="1" si="59"/>
        <v>0.90028952036033827</v>
      </c>
      <c r="CF68" s="11">
        <f t="shared" ca="1" si="60"/>
        <v>19</v>
      </c>
      <c r="CH68" s="4">
        <v>68</v>
      </c>
      <c r="CI68" s="4">
        <v>6</v>
      </c>
      <c r="CJ68" s="4">
        <v>7</v>
      </c>
      <c r="CL68" s="10">
        <f t="shared" ca="1" si="61"/>
        <v>0.30282522691303104</v>
      </c>
      <c r="CM68" s="11">
        <f t="shared" ca="1" si="62"/>
        <v>106</v>
      </c>
      <c r="CO68" s="4">
        <v>68</v>
      </c>
      <c r="CP68" s="4">
        <v>6</v>
      </c>
      <c r="CQ68" s="4">
        <v>7</v>
      </c>
      <c r="CS68" s="10">
        <f t="shared" ca="1" si="63"/>
        <v>0.6819448015296049</v>
      </c>
      <c r="CT68" s="11">
        <f t="shared" ca="1" si="64"/>
        <v>48</v>
      </c>
      <c r="CV68" s="4">
        <v>68</v>
      </c>
      <c r="CW68" s="4">
        <v>6</v>
      </c>
      <c r="CX68" s="4">
        <v>7</v>
      </c>
    </row>
    <row r="69" spans="76:102" x14ac:dyDescent="0.25">
      <c r="BX69" s="10"/>
      <c r="BY69" s="11"/>
      <c r="BZ69" s="11"/>
      <c r="CA69" s="4"/>
      <c r="CB69" s="4"/>
      <c r="CC69" s="4"/>
      <c r="CD69" s="4"/>
      <c r="CE69" s="10">
        <f t="shared" ca="1" si="59"/>
        <v>0.30100964105390515</v>
      </c>
      <c r="CF69" s="11">
        <f t="shared" ca="1" si="60"/>
        <v>100</v>
      </c>
      <c r="CH69" s="4">
        <v>69</v>
      </c>
      <c r="CI69" s="4">
        <v>6</v>
      </c>
      <c r="CJ69" s="4">
        <v>8</v>
      </c>
      <c r="CL69" s="10">
        <f t="shared" ca="1" si="61"/>
        <v>0.28147639925806767</v>
      </c>
      <c r="CM69" s="11">
        <f t="shared" ca="1" si="62"/>
        <v>111</v>
      </c>
      <c r="CO69" s="4">
        <v>69</v>
      </c>
      <c r="CP69" s="4">
        <v>6</v>
      </c>
      <c r="CQ69" s="4">
        <v>8</v>
      </c>
      <c r="CS69" s="10">
        <f t="shared" ca="1" si="63"/>
        <v>0.46013363481766278</v>
      </c>
      <c r="CT69" s="11">
        <f t="shared" ca="1" si="64"/>
        <v>74</v>
      </c>
      <c r="CV69" s="4">
        <v>69</v>
      </c>
      <c r="CW69" s="4">
        <v>6</v>
      </c>
      <c r="CX69" s="4">
        <v>8</v>
      </c>
    </row>
    <row r="70" spans="76:102" x14ac:dyDescent="0.25">
      <c r="BX70" s="10"/>
      <c r="BY70" s="11"/>
      <c r="BZ70" s="11"/>
      <c r="CA70" s="4"/>
      <c r="CB70" s="4"/>
      <c r="CC70" s="4"/>
      <c r="CD70" s="4"/>
      <c r="CE70" s="10">
        <f t="shared" ca="1" si="59"/>
        <v>0.22051113877330408</v>
      </c>
      <c r="CF70" s="11">
        <f t="shared" ca="1" si="60"/>
        <v>111</v>
      </c>
      <c r="CH70" s="4">
        <v>70</v>
      </c>
      <c r="CI70" s="4">
        <v>6</v>
      </c>
      <c r="CJ70" s="4">
        <v>9</v>
      </c>
      <c r="CL70" s="10">
        <f t="shared" ca="1" si="61"/>
        <v>7.1803003619417272E-2</v>
      </c>
      <c r="CM70" s="11">
        <f t="shared" ca="1" si="62"/>
        <v>132</v>
      </c>
      <c r="CO70" s="4">
        <v>70</v>
      </c>
      <c r="CP70" s="4">
        <v>6</v>
      </c>
      <c r="CQ70" s="4">
        <v>9</v>
      </c>
      <c r="CS70" s="10">
        <f t="shared" ca="1" si="63"/>
        <v>0.96256091986688808</v>
      </c>
      <c r="CT70" s="11">
        <f t="shared" ca="1" si="64"/>
        <v>6</v>
      </c>
      <c r="CV70" s="4">
        <v>70</v>
      </c>
      <c r="CW70" s="4">
        <v>6</v>
      </c>
      <c r="CX70" s="4">
        <v>9</v>
      </c>
    </row>
    <row r="71" spans="76:102" x14ac:dyDescent="0.25">
      <c r="BX71" s="10"/>
      <c r="BY71" s="11"/>
      <c r="BZ71" s="11"/>
      <c r="CA71" s="4"/>
      <c r="CB71" s="4"/>
      <c r="CC71" s="4"/>
      <c r="CD71" s="4"/>
      <c r="CE71" s="10">
        <f t="shared" ca="1" si="59"/>
        <v>0.85471374433933089</v>
      </c>
      <c r="CF71" s="11">
        <f t="shared" ca="1" si="60"/>
        <v>29</v>
      </c>
      <c r="CH71" s="4">
        <v>71</v>
      </c>
      <c r="CI71" s="4">
        <v>7</v>
      </c>
      <c r="CJ71" s="4">
        <v>0</v>
      </c>
      <c r="CL71" s="10">
        <f t="shared" ca="1" si="61"/>
        <v>0.39535598648420089</v>
      </c>
      <c r="CM71" s="11">
        <f t="shared" ca="1" si="62"/>
        <v>86</v>
      </c>
      <c r="CO71" s="4">
        <v>71</v>
      </c>
      <c r="CP71" s="4">
        <v>7</v>
      </c>
      <c r="CQ71" s="4">
        <v>0</v>
      </c>
      <c r="CS71" s="10">
        <f t="shared" ca="1" si="63"/>
        <v>0.1744014773052821</v>
      </c>
      <c r="CT71" s="11">
        <f t="shared" ca="1" si="64"/>
        <v>115</v>
      </c>
      <c r="CV71" s="4">
        <v>71</v>
      </c>
      <c r="CW71" s="4">
        <v>7</v>
      </c>
      <c r="CX71" s="4">
        <v>0</v>
      </c>
    </row>
    <row r="72" spans="76:102" x14ac:dyDescent="0.25">
      <c r="BX72" s="10"/>
      <c r="BY72" s="11"/>
      <c r="BZ72" s="11"/>
      <c r="CA72" s="4"/>
      <c r="CB72" s="4"/>
      <c r="CC72" s="4"/>
      <c r="CD72" s="4"/>
      <c r="CE72" s="10">
        <f t="shared" ca="1" si="59"/>
        <v>0.47993475943110586</v>
      </c>
      <c r="CF72" s="11">
        <f t="shared" ca="1" si="60"/>
        <v>77</v>
      </c>
      <c r="CH72" s="4">
        <v>72</v>
      </c>
      <c r="CI72" s="4">
        <v>7</v>
      </c>
      <c r="CJ72" s="4">
        <v>1</v>
      </c>
      <c r="CL72" s="10">
        <f t="shared" ca="1" si="61"/>
        <v>0.24934308532054128</v>
      </c>
      <c r="CM72" s="11">
        <f t="shared" ca="1" si="62"/>
        <v>113</v>
      </c>
      <c r="CO72" s="4">
        <v>72</v>
      </c>
      <c r="CP72" s="4">
        <v>7</v>
      </c>
      <c r="CQ72" s="4">
        <v>1</v>
      </c>
      <c r="CS72" s="10">
        <f t="shared" ca="1" si="63"/>
        <v>0.85560425486283875</v>
      </c>
      <c r="CT72" s="11">
        <f t="shared" ca="1" si="64"/>
        <v>27</v>
      </c>
      <c r="CV72" s="4">
        <v>72</v>
      </c>
      <c r="CW72" s="4">
        <v>7</v>
      </c>
      <c r="CX72" s="4">
        <v>1</v>
      </c>
    </row>
    <row r="73" spans="76:102" x14ac:dyDescent="0.25">
      <c r="BX73" s="10"/>
      <c r="BY73" s="11"/>
      <c r="BZ73" s="11"/>
      <c r="CA73" s="4"/>
      <c r="CB73" s="4"/>
      <c r="CC73" s="4"/>
      <c r="CD73" s="4"/>
      <c r="CE73" s="10">
        <f t="shared" ca="1" si="59"/>
        <v>0.89024749060568698</v>
      </c>
      <c r="CF73" s="11">
        <f t="shared" ca="1" si="60"/>
        <v>21</v>
      </c>
      <c r="CH73" s="4">
        <v>73</v>
      </c>
      <c r="CI73" s="4">
        <v>7</v>
      </c>
      <c r="CJ73" s="4">
        <v>2</v>
      </c>
      <c r="CL73" s="10">
        <f t="shared" ca="1" si="61"/>
        <v>0.38764918495409806</v>
      </c>
      <c r="CM73" s="11">
        <f t="shared" ca="1" si="62"/>
        <v>87</v>
      </c>
      <c r="CO73" s="4">
        <v>73</v>
      </c>
      <c r="CP73" s="4">
        <v>7</v>
      </c>
      <c r="CQ73" s="4">
        <v>2</v>
      </c>
      <c r="CS73" s="10">
        <f t="shared" ca="1" si="63"/>
        <v>0.48126444500103926</v>
      </c>
      <c r="CT73" s="11">
        <f t="shared" ca="1" si="64"/>
        <v>73</v>
      </c>
      <c r="CV73" s="4">
        <v>73</v>
      </c>
      <c r="CW73" s="4">
        <v>7</v>
      </c>
      <c r="CX73" s="4">
        <v>2</v>
      </c>
    </row>
    <row r="74" spans="76:102" x14ac:dyDescent="0.25">
      <c r="BX74" s="10"/>
      <c r="BY74" s="11"/>
      <c r="BZ74" s="11"/>
      <c r="CA74" s="4"/>
      <c r="CB74" s="4"/>
      <c r="CC74" s="4"/>
      <c r="CD74" s="4"/>
      <c r="CE74" s="10">
        <f t="shared" ca="1" si="59"/>
        <v>0.8663996688468143</v>
      </c>
      <c r="CF74" s="11">
        <f t="shared" ca="1" si="60"/>
        <v>26</v>
      </c>
      <c r="CH74" s="4">
        <v>74</v>
      </c>
      <c r="CI74" s="4">
        <v>7</v>
      </c>
      <c r="CJ74" s="4">
        <v>3</v>
      </c>
      <c r="CL74" s="10">
        <f t="shared" ca="1" si="61"/>
        <v>0.63630894609975752</v>
      </c>
      <c r="CM74" s="11">
        <f t="shared" ca="1" si="62"/>
        <v>52</v>
      </c>
      <c r="CO74" s="4">
        <v>74</v>
      </c>
      <c r="CP74" s="4">
        <v>7</v>
      </c>
      <c r="CQ74" s="4">
        <v>3</v>
      </c>
      <c r="CS74" s="10">
        <f t="shared" ca="1" si="63"/>
        <v>0.13624720092133391</v>
      </c>
      <c r="CT74" s="11">
        <f t="shared" ca="1" si="64"/>
        <v>119</v>
      </c>
      <c r="CV74" s="4">
        <v>74</v>
      </c>
      <c r="CW74" s="4">
        <v>7</v>
      </c>
      <c r="CX74" s="4">
        <v>3</v>
      </c>
    </row>
    <row r="75" spans="76:102" x14ac:dyDescent="0.25">
      <c r="BX75" s="10"/>
      <c r="BY75" s="11"/>
      <c r="BZ75" s="11"/>
      <c r="CA75" s="4"/>
      <c r="CB75" s="4"/>
      <c r="CC75" s="4"/>
      <c r="CD75" s="4"/>
      <c r="CE75" s="10">
        <f t="shared" ca="1" si="59"/>
        <v>8.2847943879162833E-2</v>
      </c>
      <c r="CF75" s="11">
        <f t="shared" ca="1" si="60"/>
        <v>129</v>
      </c>
      <c r="CH75" s="4">
        <v>75</v>
      </c>
      <c r="CI75" s="4">
        <v>7</v>
      </c>
      <c r="CJ75" s="4">
        <v>4</v>
      </c>
      <c r="CL75" s="10">
        <f t="shared" ca="1" si="61"/>
        <v>0.33733571862743483</v>
      </c>
      <c r="CM75" s="11">
        <f t="shared" ca="1" si="62"/>
        <v>100</v>
      </c>
      <c r="CO75" s="4">
        <v>75</v>
      </c>
      <c r="CP75" s="4">
        <v>7</v>
      </c>
      <c r="CQ75" s="4">
        <v>4</v>
      </c>
      <c r="CS75" s="10">
        <f t="shared" ca="1" si="63"/>
        <v>0.27133310828464474</v>
      </c>
      <c r="CT75" s="11">
        <f t="shared" ca="1" si="64"/>
        <v>100</v>
      </c>
      <c r="CV75" s="4">
        <v>75</v>
      </c>
      <c r="CW75" s="4">
        <v>7</v>
      </c>
      <c r="CX75" s="4">
        <v>4</v>
      </c>
    </row>
    <row r="76" spans="76:102" x14ac:dyDescent="0.25">
      <c r="BX76" s="10"/>
      <c r="BY76" s="11"/>
      <c r="BZ76" s="11"/>
      <c r="CA76" s="4"/>
      <c r="CB76" s="4"/>
      <c r="CC76" s="4"/>
      <c r="CD76" s="4"/>
      <c r="CE76" s="10">
        <f t="shared" ca="1" si="59"/>
        <v>0.72306042409151516</v>
      </c>
      <c r="CF76" s="11">
        <f t="shared" ca="1" si="60"/>
        <v>46</v>
      </c>
      <c r="CH76" s="4">
        <v>76</v>
      </c>
      <c r="CI76" s="4">
        <v>7</v>
      </c>
      <c r="CJ76" s="4">
        <v>5</v>
      </c>
      <c r="CL76" s="10">
        <f t="shared" ca="1" si="61"/>
        <v>0.99423651040365391</v>
      </c>
      <c r="CM76" s="11">
        <f t="shared" ca="1" si="62"/>
        <v>3</v>
      </c>
      <c r="CO76" s="4">
        <v>76</v>
      </c>
      <c r="CP76" s="4">
        <v>7</v>
      </c>
      <c r="CQ76" s="4">
        <v>5</v>
      </c>
      <c r="CS76" s="10">
        <f t="shared" ca="1" si="63"/>
        <v>0.10023157253597537</v>
      </c>
      <c r="CT76" s="11">
        <f t="shared" ca="1" si="64"/>
        <v>124</v>
      </c>
      <c r="CV76" s="4">
        <v>76</v>
      </c>
      <c r="CW76" s="4">
        <v>7</v>
      </c>
      <c r="CX76" s="4">
        <v>5</v>
      </c>
    </row>
    <row r="77" spans="76:102" x14ac:dyDescent="0.25">
      <c r="BX77" s="10"/>
      <c r="BY77" s="11"/>
      <c r="BZ77" s="11"/>
      <c r="CA77" s="4"/>
      <c r="CB77" s="4"/>
      <c r="CC77" s="4"/>
      <c r="CD77" s="4"/>
      <c r="CE77" s="10">
        <f t="shared" ca="1" si="59"/>
        <v>3.8769436229931675E-2</v>
      </c>
      <c r="CF77" s="11">
        <f t="shared" ca="1" si="60"/>
        <v>137</v>
      </c>
      <c r="CH77" s="4">
        <v>77</v>
      </c>
      <c r="CI77" s="4">
        <v>7</v>
      </c>
      <c r="CJ77" s="4">
        <v>6</v>
      </c>
      <c r="CL77" s="10">
        <f t="shared" ca="1" si="61"/>
        <v>4.3109774700335945E-2</v>
      </c>
      <c r="CM77" s="11">
        <f t="shared" ca="1" si="62"/>
        <v>134</v>
      </c>
      <c r="CO77" s="4">
        <v>77</v>
      </c>
      <c r="CP77" s="4">
        <v>7</v>
      </c>
      <c r="CQ77" s="4">
        <v>6</v>
      </c>
      <c r="CS77" s="10">
        <f t="shared" ca="1" si="63"/>
        <v>0.27607264701480627</v>
      </c>
      <c r="CT77" s="11">
        <f t="shared" ca="1" si="64"/>
        <v>99</v>
      </c>
      <c r="CV77" s="4">
        <v>77</v>
      </c>
      <c r="CW77" s="4">
        <v>7</v>
      </c>
      <c r="CX77" s="4">
        <v>6</v>
      </c>
    </row>
    <row r="78" spans="76:102" x14ac:dyDescent="0.25">
      <c r="BX78" s="10"/>
      <c r="BY78" s="11"/>
      <c r="BZ78" s="11"/>
      <c r="CA78" s="4"/>
      <c r="CB78" s="4"/>
      <c r="CC78" s="4"/>
      <c r="CD78" s="4"/>
      <c r="CE78" s="10">
        <f t="shared" ca="1" si="59"/>
        <v>9.2261162705506883E-2</v>
      </c>
      <c r="CF78" s="11">
        <f t="shared" ca="1" si="60"/>
        <v>127</v>
      </c>
      <c r="CH78" s="4">
        <v>78</v>
      </c>
      <c r="CI78" s="4">
        <v>7</v>
      </c>
      <c r="CJ78" s="4">
        <v>7</v>
      </c>
      <c r="CL78" s="10">
        <f t="shared" ca="1" si="61"/>
        <v>8.6686543474006394E-2</v>
      </c>
      <c r="CM78" s="11">
        <f t="shared" ca="1" si="62"/>
        <v>130</v>
      </c>
      <c r="CO78" s="4">
        <v>78</v>
      </c>
      <c r="CP78" s="4">
        <v>7</v>
      </c>
      <c r="CQ78" s="4">
        <v>7</v>
      </c>
      <c r="CS78" s="10">
        <f t="shared" ca="1" si="63"/>
        <v>0.67370790453946849</v>
      </c>
      <c r="CT78" s="11">
        <f t="shared" ca="1" si="64"/>
        <v>51</v>
      </c>
      <c r="CV78" s="4">
        <v>78</v>
      </c>
      <c r="CW78" s="4">
        <v>7</v>
      </c>
      <c r="CX78" s="4">
        <v>7</v>
      </c>
    </row>
    <row r="79" spans="76:102" x14ac:dyDescent="0.25">
      <c r="BX79" s="10"/>
      <c r="BY79" s="11"/>
      <c r="BZ79" s="11"/>
      <c r="CA79" s="4"/>
      <c r="CB79" s="4"/>
      <c r="CC79" s="4"/>
      <c r="CD79" s="4"/>
      <c r="CE79" s="10">
        <f t="shared" ca="1" si="59"/>
        <v>0.15400732274010231</v>
      </c>
      <c r="CF79" s="11">
        <f t="shared" ca="1" si="60"/>
        <v>119</v>
      </c>
      <c r="CH79" s="4">
        <v>79</v>
      </c>
      <c r="CI79" s="4">
        <v>7</v>
      </c>
      <c r="CJ79" s="4">
        <v>8</v>
      </c>
      <c r="CL79" s="10">
        <f t="shared" ca="1" si="61"/>
        <v>0.69971918563724067</v>
      </c>
      <c r="CM79" s="11">
        <f t="shared" ca="1" si="62"/>
        <v>44</v>
      </c>
      <c r="CO79" s="4">
        <v>79</v>
      </c>
      <c r="CP79" s="4">
        <v>7</v>
      </c>
      <c r="CQ79" s="4">
        <v>8</v>
      </c>
      <c r="CS79" s="10">
        <f t="shared" ca="1" si="63"/>
        <v>0.96120327783705717</v>
      </c>
      <c r="CT79" s="11">
        <f t="shared" ca="1" si="64"/>
        <v>8</v>
      </c>
      <c r="CV79" s="4">
        <v>79</v>
      </c>
      <c r="CW79" s="4">
        <v>7</v>
      </c>
      <c r="CX79" s="4">
        <v>8</v>
      </c>
    </row>
    <row r="80" spans="76:102" x14ac:dyDescent="0.25">
      <c r="BX80" s="10"/>
      <c r="BY80" s="11"/>
      <c r="BZ80" s="11"/>
      <c r="CA80" s="4"/>
      <c r="CB80" s="4"/>
      <c r="CC80" s="4"/>
      <c r="CD80" s="4"/>
      <c r="CE80" s="10">
        <f t="shared" ca="1" si="59"/>
        <v>0.78685129379246588</v>
      </c>
      <c r="CF80" s="11">
        <f t="shared" ca="1" si="60"/>
        <v>38</v>
      </c>
      <c r="CH80" s="4">
        <v>80</v>
      </c>
      <c r="CI80" s="4">
        <v>7</v>
      </c>
      <c r="CJ80" s="4">
        <v>9</v>
      </c>
      <c r="CL80" s="10">
        <f t="shared" ca="1" si="61"/>
        <v>0.88093444794155262</v>
      </c>
      <c r="CM80" s="11">
        <f t="shared" ca="1" si="62"/>
        <v>19</v>
      </c>
      <c r="CO80" s="4">
        <v>80</v>
      </c>
      <c r="CP80" s="4">
        <v>7</v>
      </c>
      <c r="CQ80" s="4">
        <v>9</v>
      </c>
      <c r="CS80" s="10">
        <f t="shared" ca="1" si="63"/>
        <v>0.21800643138910381</v>
      </c>
      <c r="CT80" s="11">
        <f t="shared" ca="1" si="64"/>
        <v>109</v>
      </c>
      <c r="CV80" s="4">
        <v>80</v>
      </c>
      <c r="CW80" s="4">
        <v>7</v>
      </c>
      <c r="CX80" s="4">
        <v>9</v>
      </c>
    </row>
    <row r="81" spans="76:102" x14ac:dyDescent="0.25">
      <c r="BX81" s="10"/>
      <c r="BY81" s="11"/>
      <c r="BZ81" s="11"/>
      <c r="CA81" s="4"/>
      <c r="CB81" s="4"/>
      <c r="CC81" s="4"/>
      <c r="CD81" s="4"/>
      <c r="CE81" s="10">
        <f t="shared" ca="1" si="59"/>
        <v>0.29103425949317419</v>
      </c>
      <c r="CF81" s="11">
        <f t="shared" ca="1" si="60"/>
        <v>101</v>
      </c>
      <c r="CH81" s="4">
        <v>81</v>
      </c>
      <c r="CI81" s="4">
        <v>8</v>
      </c>
      <c r="CJ81" s="4">
        <v>0</v>
      </c>
      <c r="CL81" s="10">
        <f t="shared" ca="1" si="61"/>
        <v>0.45247050601557859</v>
      </c>
      <c r="CM81" s="11">
        <f t="shared" ca="1" si="62"/>
        <v>77</v>
      </c>
      <c r="CO81" s="4">
        <v>81</v>
      </c>
      <c r="CP81" s="4">
        <v>8</v>
      </c>
      <c r="CQ81" s="4">
        <v>0</v>
      </c>
      <c r="CS81" s="10">
        <f t="shared" ca="1" si="63"/>
        <v>0.57154566971820353</v>
      </c>
      <c r="CT81" s="11">
        <f t="shared" ca="1" si="64"/>
        <v>63</v>
      </c>
      <c r="CV81" s="4">
        <v>81</v>
      </c>
      <c r="CW81" s="4">
        <v>8</v>
      </c>
      <c r="CX81" s="4">
        <v>0</v>
      </c>
    </row>
    <row r="82" spans="76:102" x14ac:dyDescent="0.25">
      <c r="BX82" s="10"/>
      <c r="BY82" s="11"/>
      <c r="BZ82" s="11"/>
      <c r="CA82" s="4"/>
      <c r="CB82" s="4"/>
      <c r="CC82" s="4"/>
      <c r="CD82" s="4"/>
      <c r="CE82" s="10">
        <f t="shared" ca="1" si="59"/>
        <v>0.33594817057793214</v>
      </c>
      <c r="CF82" s="11">
        <f t="shared" ca="1" si="60"/>
        <v>95</v>
      </c>
      <c r="CH82" s="4">
        <v>82</v>
      </c>
      <c r="CI82" s="4">
        <v>8</v>
      </c>
      <c r="CJ82" s="4">
        <v>1</v>
      </c>
      <c r="CL82" s="10">
        <f t="shared" ca="1" si="61"/>
        <v>0.84268014553666526</v>
      </c>
      <c r="CM82" s="11">
        <f t="shared" ca="1" si="62"/>
        <v>26</v>
      </c>
      <c r="CO82" s="4">
        <v>82</v>
      </c>
      <c r="CP82" s="4">
        <v>8</v>
      </c>
      <c r="CQ82" s="4">
        <v>1</v>
      </c>
      <c r="CS82" s="10">
        <f t="shared" ca="1" si="63"/>
        <v>0.64355977549983656</v>
      </c>
      <c r="CT82" s="11">
        <f t="shared" ca="1" si="64"/>
        <v>54</v>
      </c>
      <c r="CV82" s="4">
        <v>82</v>
      </c>
      <c r="CW82" s="4">
        <v>8</v>
      </c>
      <c r="CX82" s="4">
        <v>1</v>
      </c>
    </row>
    <row r="83" spans="76:102" x14ac:dyDescent="0.25">
      <c r="BX83" s="10"/>
      <c r="BY83" s="11"/>
      <c r="BZ83" s="11"/>
      <c r="CA83" s="4"/>
      <c r="CB83" s="4"/>
      <c r="CC83" s="4"/>
      <c r="CD83" s="4"/>
      <c r="CE83" s="10">
        <f t="shared" ca="1" si="59"/>
        <v>0.37107778696516136</v>
      </c>
      <c r="CF83" s="11">
        <f t="shared" ca="1" si="60"/>
        <v>91</v>
      </c>
      <c r="CH83" s="4">
        <v>83</v>
      </c>
      <c r="CI83" s="4">
        <v>8</v>
      </c>
      <c r="CJ83" s="4">
        <v>2</v>
      </c>
      <c r="CL83" s="10">
        <f t="shared" ca="1" si="61"/>
        <v>0.70814625102246453</v>
      </c>
      <c r="CM83" s="11">
        <f t="shared" ca="1" si="62"/>
        <v>42</v>
      </c>
      <c r="CO83" s="4">
        <v>83</v>
      </c>
      <c r="CP83" s="4">
        <v>8</v>
      </c>
      <c r="CQ83" s="4">
        <v>2</v>
      </c>
      <c r="CS83" s="10">
        <f t="shared" ca="1" si="63"/>
        <v>0.89881138084205647</v>
      </c>
      <c r="CT83" s="11">
        <f t="shared" ca="1" si="64"/>
        <v>23</v>
      </c>
      <c r="CV83" s="4">
        <v>83</v>
      </c>
      <c r="CW83" s="4">
        <v>8</v>
      </c>
      <c r="CX83" s="4">
        <v>2</v>
      </c>
    </row>
    <row r="84" spans="76:102" x14ac:dyDescent="0.25">
      <c r="BX84" s="10"/>
      <c r="BY84" s="11"/>
      <c r="BZ84" s="11"/>
      <c r="CA84" s="4"/>
      <c r="CB84" s="4"/>
      <c r="CC84" s="4"/>
      <c r="CD84" s="4"/>
      <c r="CE84" s="10">
        <f t="shared" ca="1" si="59"/>
        <v>0.76576388492542358</v>
      </c>
      <c r="CF84" s="11">
        <f t="shared" ca="1" si="60"/>
        <v>41</v>
      </c>
      <c r="CH84" s="4">
        <v>84</v>
      </c>
      <c r="CI84" s="4">
        <v>8</v>
      </c>
      <c r="CJ84" s="4">
        <v>3</v>
      </c>
      <c r="CL84" s="10">
        <f t="shared" ca="1" si="61"/>
        <v>0.73241726209506686</v>
      </c>
      <c r="CM84" s="11">
        <f t="shared" ca="1" si="62"/>
        <v>38</v>
      </c>
      <c r="CO84" s="4">
        <v>84</v>
      </c>
      <c r="CP84" s="4">
        <v>8</v>
      </c>
      <c r="CQ84" s="4">
        <v>3</v>
      </c>
      <c r="CS84" s="10">
        <f t="shared" ca="1" si="63"/>
        <v>0.91773922787894036</v>
      </c>
      <c r="CT84" s="11">
        <f t="shared" ca="1" si="64"/>
        <v>17</v>
      </c>
      <c r="CV84" s="4">
        <v>84</v>
      </c>
      <c r="CW84" s="4">
        <v>8</v>
      </c>
      <c r="CX84" s="4">
        <v>3</v>
      </c>
    </row>
    <row r="85" spans="76:102" x14ac:dyDescent="0.25">
      <c r="BX85" s="10"/>
      <c r="BY85" s="11"/>
      <c r="BZ85" s="11"/>
      <c r="CA85" s="4"/>
      <c r="CB85" s="4"/>
      <c r="CC85" s="4"/>
      <c r="CD85" s="4"/>
      <c r="CE85" s="10">
        <f t="shared" ca="1" si="59"/>
        <v>0.19874782377604783</v>
      </c>
      <c r="CF85" s="11">
        <f t="shared" ca="1" si="60"/>
        <v>113</v>
      </c>
      <c r="CH85" s="4">
        <v>85</v>
      </c>
      <c r="CI85" s="4">
        <v>8</v>
      </c>
      <c r="CJ85" s="4">
        <v>4</v>
      </c>
      <c r="CL85" s="10">
        <f t="shared" ca="1" si="61"/>
        <v>0.83094792188734812</v>
      </c>
      <c r="CM85" s="11">
        <f t="shared" ca="1" si="62"/>
        <v>27</v>
      </c>
      <c r="CO85" s="4">
        <v>85</v>
      </c>
      <c r="CP85" s="4">
        <v>8</v>
      </c>
      <c r="CQ85" s="4">
        <v>4</v>
      </c>
      <c r="CS85" s="10">
        <f t="shared" ca="1" si="63"/>
        <v>0.21030819215321839</v>
      </c>
      <c r="CT85" s="11">
        <f t="shared" ca="1" si="64"/>
        <v>112</v>
      </c>
      <c r="CV85" s="4">
        <v>85</v>
      </c>
      <c r="CW85" s="4">
        <v>8</v>
      </c>
      <c r="CX85" s="4">
        <v>4</v>
      </c>
    </row>
    <row r="86" spans="76:102" x14ac:dyDescent="0.25">
      <c r="BX86" s="10"/>
      <c r="BY86" s="11"/>
      <c r="BZ86" s="11"/>
      <c r="CA86" s="4"/>
      <c r="CB86" s="4"/>
      <c r="CC86" s="4"/>
      <c r="CD86" s="4"/>
      <c r="CE86" s="10">
        <f t="shared" ca="1" si="59"/>
        <v>0.87955497935366089</v>
      </c>
      <c r="CF86" s="11">
        <f t="shared" ca="1" si="60"/>
        <v>24</v>
      </c>
      <c r="CH86" s="4">
        <v>86</v>
      </c>
      <c r="CI86" s="4">
        <v>8</v>
      </c>
      <c r="CJ86" s="4">
        <v>5</v>
      </c>
      <c r="CL86" s="10">
        <f t="shared" ca="1" si="61"/>
        <v>0.54187725715110313</v>
      </c>
      <c r="CM86" s="11">
        <f t="shared" ca="1" si="62"/>
        <v>64</v>
      </c>
      <c r="CO86" s="4">
        <v>86</v>
      </c>
      <c r="CP86" s="4">
        <v>8</v>
      </c>
      <c r="CQ86" s="4">
        <v>5</v>
      </c>
      <c r="CS86" s="10">
        <f t="shared" ca="1" si="63"/>
        <v>0.33680922204358399</v>
      </c>
      <c r="CT86" s="11">
        <f t="shared" ca="1" si="64"/>
        <v>91</v>
      </c>
      <c r="CV86" s="4">
        <v>86</v>
      </c>
      <c r="CW86" s="4">
        <v>8</v>
      </c>
      <c r="CX86" s="4">
        <v>5</v>
      </c>
    </row>
    <row r="87" spans="76:102" x14ac:dyDescent="0.25">
      <c r="BX87" s="10"/>
      <c r="BY87" s="11"/>
      <c r="BZ87" s="11"/>
      <c r="CA87" s="4"/>
      <c r="CB87" s="4"/>
      <c r="CC87" s="4"/>
      <c r="CD87" s="4"/>
      <c r="CE87" s="10">
        <f t="shared" ca="1" si="59"/>
        <v>0.94657989028715506</v>
      </c>
      <c r="CF87" s="11">
        <f t="shared" ca="1" si="60"/>
        <v>12</v>
      </c>
      <c r="CH87" s="4">
        <v>87</v>
      </c>
      <c r="CI87" s="4">
        <v>8</v>
      </c>
      <c r="CJ87" s="4">
        <v>6</v>
      </c>
      <c r="CL87" s="10">
        <f t="shared" ca="1" si="61"/>
        <v>0.40151419712341063</v>
      </c>
      <c r="CM87" s="11">
        <f t="shared" ca="1" si="62"/>
        <v>84</v>
      </c>
      <c r="CO87" s="4">
        <v>87</v>
      </c>
      <c r="CP87" s="4">
        <v>8</v>
      </c>
      <c r="CQ87" s="4">
        <v>6</v>
      </c>
      <c r="CS87" s="10">
        <f t="shared" ca="1" si="63"/>
        <v>0.61234019251128879</v>
      </c>
      <c r="CT87" s="11">
        <f t="shared" ca="1" si="64"/>
        <v>58</v>
      </c>
      <c r="CV87" s="4">
        <v>87</v>
      </c>
      <c r="CW87" s="4">
        <v>8</v>
      </c>
      <c r="CX87" s="4">
        <v>6</v>
      </c>
    </row>
    <row r="88" spans="76:102" x14ac:dyDescent="0.25">
      <c r="BX88" s="10"/>
      <c r="BY88" s="11"/>
      <c r="BZ88" s="11"/>
      <c r="CA88" s="4"/>
      <c r="CB88" s="4"/>
      <c r="CC88" s="4"/>
      <c r="CD88" s="4"/>
      <c r="CE88" s="10">
        <f t="shared" ca="1" si="59"/>
        <v>0.23848760050459861</v>
      </c>
      <c r="CF88" s="11">
        <f t="shared" ca="1" si="60"/>
        <v>109</v>
      </c>
      <c r="CH88" s="4">
        <v>88</v>
      </c>
      <c r="CI88" s="4">
        <v>8</v>
      </c>
      <c r="CJ88" s="4">
        <v>7</v>
      </c>
      <c r="CL88" s="10">
        <f t="shared" ca="1" si="61"/>
        <v>0.21635911739934133</v>
      </c>
      <c r="CM88" s="11">
        <f t="shared" ca="1" si="62"/>
        <v>119</v>
      </c>
      <c r="CO88" s="4">
        <v>88</v>
      </c>
      <c r="CP88" s="4">
        <v>8</v>
      </c>
      <c r="CQ88" s="4">
        <v>7</v>
      </c>
      <c r="CS88" s="10">
        <f t="shared" ca="1" si="63"/>
        <v>0.6163988947043032</v>
      </c>
      <c r="CT88" s="11">
        <f t="shared" ca="1" si="64"/>
        <v>57</v>
      </c>
      <c r="CV88" s="4">
        <v>88</v>
      </c>
      <c r="CW88" s="4">
        <v>8</v>
      </c>
      <c r="CX88" s="4">
        <v>7</v>
      </c>
    </row>
    <row r="89" spans="76:102" x14ac:dyDescent="0.25">
      <c r="BX89" s="10"/>
      <c r="BY89" s="11"/>
      <c r="BZ89" s="11"/>
      <c r="CA89" s="4"/>
      <c r="CB89" s="4"/>
      <c r="CC89" s="4"/>
      <c r="CD89" s="4"/>
      <c r="CE89" s="10">
        <f t="shared" ca="1" si="59"/>
        <v>0.65469241734140149</v>
      </c>
      <c r="CF89" s="11">
        <f t="shared" ca="1" si="60"/>
        <v>57</v>
      </c>
      <c r="CH89" s="4">
        <v>89</v>
      </c>
      <c r="CI89" s="4">
        <v>8</v>
      </c>
      <c r="CJ89" s="4">
        <v>8</v>
      </c>
      <c r="CL89" s="10">
        <f t="shared" ca="1" si="61"/>
        <v>0.32050402039540349</v>
      </c>
      <c r="CM89" s="11">
        <f t="shared" ca="1" si="62"/>
        <v>103</v>
      </c>
      <c r="CO89" s="4">
        <v>89</v>
      </c>
      <c r="CP89" s="4">
        <v>8</v>
      </c>
      <c r="CQ89" s="4">
        <v>8</v>
      </c>
      <c r="CS89" s="10">
        <f t="shared" ca="1" si="63"/>
        <v>0.3875576669957993</v>
      </c>
      <c r="CT89" s="11">
        <f t="shared" ca="1" si="64"/>
        <v>79</v>
      </c>
      <c r="CV89" s="4">
        <v>89</v>
      </c>
      <c r="CW89" s="4">
        <v>8</v>
      </c>
      <c r="CX89" s="4">
        <v>8</v>
      </c>
    </row>
    <row r="90" spans="76:102" x14ac:dyDescent="0.25">
      <c r="BX90" s="10"/>
      <c r="BY90" s="11"/>
      <c r="BZ90" s="11"/>
      <c r="CA90" s="4"/>
      <c r="CB90" s="4"/>
      <c r="CC90" s="4"/>
      <c r="CD90" s="4"/>
      <c r="CE90" s="10">
        <f t="shared" ca="1" si="59"/>
        <v>0.97330574060330466</v>
      </c>
      <c r="CF90" s="11">
        <f t="shared" ca="1" si="60"/>
        <v>5</v>
      </c>
      <c r="CH90" s="4">
        <v>90</v>
      </c>
      <c r="CI90" s="4">
        <v>8</v>
      </c>
      <c r="CJ90" s="4">
        <v>9</v>
      </c>
      <c r="CL90" s="10">
        <f t="shared" ca="1" si="61"/>
        <v>0.54286217355078892</v>
      </c>
      <c r="CM90" s="11">
        <f t="shared" ca="1" si="62"/>
        <v>63</v>
      </c>
      <c r="CO90" s="4">
        <v>90</v>
      </c>
      <c r="CP90" s="4">
        <v>8</v>
      </c>
      <c r="CQ90" s="4">
        <v>9</v>
      </c>
      <c r="CS90" s="10">
        <f t="shared" ca="1" si="63"/>
        <v>0.34668475499270801</v>
      </c>
      <c r="CT90" s="11">
        <f t="shared" ca="1" si="64"/>
        <v>89</v>
      </c>
      <c r="CV90" s="4">
        <v>90</v>
      </c>
      <c r="CW90" s="4">
        <v>8</v>
      </c>
      <c r="CX90" s="4">
        <v>9</v>
      </c>
    </row>
    <row r="91" spans="76:102" x14ac:dyDescent="0.25">
      <c r="BX91" s="10"/>
      <c r="BY91" s="11"/>
      <c r="BZ91" s="11"/>
      <c r="CA91" s="4"/>
      <c r="CB91" s="4"/>
      <c r="CC91" s="4"/>
      <c r="CD91" s="4"/>
      <c r="CE91" s="10">
        <f t="shared" ca="1" si="59"/>
        <v>0.44057418434563844</v>
      </c>
      <c r="CF91" s="11">
        <f t="shared" ca="1" si="60"/>
        <v>79</v>
      </c>
      <c r="CH91" s="4">
        <v>91</v>
      </c>
      <c r="CI91" s="4">
        <v>9</v>
      </c>
      <c r="CJ91" s="4">
        <v>0</v>
      </c>
      <c r="CL91" s="10">
        <f t="shared" ca="1" si="61"/>
        <v>0.9772775288512191</v>
      </c>
      <c r="CM91" s="11">
        <f t="shared" ca="1" si="62"/>
        <v>4</v>
      </c>
      <c r="CO91" s="4">
        <v>91</v>
      </c>
      <c r="CP91" s="4">
        <v>9</v>
      </c>
      <c r="CQ91" s="4">
        <v>0</v>
      </c>
      <c r="CS91" s="10">
        <f t="shared" ca="1" si="63"/>
        <v>0.32939155682731924</v>
      </c>
      <c r="CT91" s="11">
        <f t="shared" ca="1" si="64"/>
        <v>92</v>
      </c>
      <c r="CV91" s="4">
        <v>91</v>
      </c>
      <c r="CW91" s="4">
        <v>9</v>
      </c>
      <c r="CX91" s="4">
        <v>0</v>
      </c>
    </row>
    <row r="92" spans="76:102" x14ac:dyDescent="0.25">
      <c r="BX92" s="10"/>
      <c r="BY92" s="11"/>
      <c r="BZ92" s="11"/>
      <c r="CA92" s="4"/>
      <c r="CB92" s="4"/>
      <c r="CC92" s="4"/>
      <c r="CD92" s="4"/>
      <c r="CE92" s="10">
        <f t="shared" ca="1" si="59"/>
        <v>3.0185420259382978E-2</v>
      </c>
      <c r="CF92" s="11">
        <f t="shared" ca="1" si="60"/>
        <v>138</v>
      </c>
      <c r="CH92" s="4">
        <v>92</v>
      </c>
      <c r="CI92" s="4">
        <v>9</v>
      </c>
      <c r="CJ92" s="4">
        <v>1</v>
      </c>
      <c r="CL92" s="10">
        <f t="shared" ca="1" si="61"/>
        <v>0.92746342796541925</v>
      </c>
      <c r="CM92" s="11">
        <f t="shared" ca="1" si="62"/>
        <v>11</v>
      </c>
      <c r="CO92" s="4">
        <v>92</v>
      </c>
      <c r="CP92" s="4">
        <v>9</v>
      </c>
      <c r="CQ92" s="4">
        <v>1</v>
      </c>
      <c r="CS92" s="10">
        <f t="shared" ca="1" si="63"/>
        <v>0.30271565903462205</v>
      </c>
      <c r="CT92" s="11">
        <f t="shared" ca="1" si="64"/>
        <v>96</v>
      </c>
      <c r="CV92" s="4">
        <v>92</v>
      </c>
      <c r="CW92" s="4">
        <v>9</v>
      </c>
      <c r="CX92" s="4">
        <v>1</v>
      </c>
    </row>
    <row r="93" spans="76:102" x14ac:dyDescent="0.25">
      <c r="BX93" s="10"/>
      <c r="BY93" s="11"/>
      <c r="BZ93" s="11"/>
      <c r="CA93" s="4"/>
      <c r="CB93" s="4"/>
      <c r="CC93" s="4"/>
      <c r="CD93" s="4"/>
      <c r="CE93" s="10">
        <f t="shared" ca="1" si="59"/>
        <v>0.95298806608513109</v>
      </c>
      <c r="CF93" s="11">
        <f t="shared" ca="1" si="60"/>
        <v>10</v>
      </c>
      <c r="CH93" s="4">
        <v>93</v>
      </c>
      <c r="CI93" s="4">
        <v>9</v>
      </c>
      <c r="CJ93" s="4">
        <v>2</v>
      </c>
      <c r="CL93" s="10">
        <f t="shared" ca="1" si="61"/>
        <v>0.99992955244917581</v>
      </c>
      <c r="CM93" s="11">
        <f t="shared" ca="1" si="62"/>
        <v>1</v>
      </c>
      <c r="CO93" s="4">
        <v>93</v>
      </c>
      <c r="CP93" s="4">
        <v>9</v>
      </c>
      <c r="CQ93" s="4">
        <v>2</v>
      </c>
      <c r="CS93" s="10">
        <f t="shared" ca="1" si="63"/>
        <v>0.87994376476541813</v>
      </c>
      <c r="CT93" s="11">
        <f t="shared" ca="1" si="64"/>
        <v>26</v>
      </c>
      <c r="CV93" s="4">
        <v>93</v>
      </c>
      <c r="CW93" s="4">
        <v>9</v>
      </c>
      <c r="CX93" s="4">
        <v>2</v>
      </c>
    </row>
    <row r="94" spans="76:102" x14ac:dyDescent="0.25">
      <c r="BX94" s="10"/>
      <c r="BY94" s="11"/>
      <c r="BZ94" s="11"/>
      <c r="CA94" s="4"/>
      <c r="CB94" s="4"/>
      <c r="CC94" s="4"/>
      <c r="CD94" s="4"/>
      <c r="CE94" s="10">
        <f t="shared" ca="1" si="59"/>
        <v>0.86499534508871812</v>
      </c>
      <c r="CF94" s="11">
        <f t="shared" ca="1" si="60"/>
        <v>27</v>
      </c>
      <c r="CH94" s="4">
        <v>94</v>
      </c>
      <c r="CI94" s="4">
        <v>9</v>
      </c>
      <c r="CJ94" s="4">
        <v>3</v>
      </c>
      <c r="CL94" s="10">
        <f t="shared" ca="1" si="61"/>
        <v>0.39826515641707172</v>
      </c>
      <c r="CM94" s="11">
        <f t="shared" ca="1" si="62"/>
        <v>85</v>
      </c>
      <c r="CO94" s="4">
        <v>94</v>
      </c>
      <c r="CP94" s="4">
        <v>9</v>
      </c>
      <c r="CQ94" s="4">
        <v>3</v>
      </c>
      <c r="CS94" s="10">
        <f t="shared" ca="1" si="63"/>
        <v>0.92868183528290715</v>
      </c>
      <c r="CT94" s="11">
        <f t="shared" ca="1" si="64"/>
        <v>15</v>
      </c>
      <c r="CV94" s="4">
        <v>94</v>
      </c>
      <c r="CW94" s="4">
        <v>9</v>
      </c>
      <c r="CX94" s="4">
        <v>3</v>
      </c>
    </row>
    <row r="95" spans="76:102" x14ac:dyDescent="0.25">
      <c r="BX95" s="10"/>
      <c r="BY95" s="11"/>
      <c r="BZ95" s="11"/>
      <c r="CA95" s="4"/>
      <c r="CB95" s="4"/>
      <c r="CC95" s="4"/>
      <c r="CD95" s="4"/>
      <c r="CE95" s="10">
        <f t="shared" ca="1" si="59"/>
        <v>0.17724636637226276</v>
      </c>
      <c r="CF95" s="11">
        <f t="shared" ca="1" si="60"/>
        <v>118</v>
      </c>
      <c r="CH95" s="4">
        <v>95</v>
      </c>
      <c r="CI95" s="4">
        <v>9</v>
      </c>
      <c r="CJ95" s="4">
        <v>4</v>
      </c>
      <c r="CL95" s="10">
        <f t="shared" ca="1" si="61"/>
        <v>0.90480118764157591</v>
      </c>
      <c r="CM95" s="11">
        <f t="shared" ca="1" si="62"/>
        <v>16</v>
      </c>
      <c r="CO95" s="4">
        <v>95</v>
      </c>
      <c r="CP95" s="4">
        <v>9</v>
      </c>
      <c r="CQ95" s="4">
        <v>4</v>
      </c>
      <c r="CS95" s="10">
        <f t="shared" ca="1" si="63"/>
        <v>0.94724605111667892</v>
      </c>
      <c r="CT95" s="11">
        <f t="shared" ca="1" si="64"/>
        <v>11</v>
      </c>
      <c r="CV95" s="4">
        <v>95</v>
      </c>
      <c r="CW95" s="4">
        <v>9</v>
      </c>
      <c r="CX95" s="4">
        <v>4</v>
      </c>
    </row>
    <row r="96" spans="76:102" x14ac:dyDescent="0.25">
      <c r="BX96" s="10"/>
      <c r="BY96" s="11"/>
      <c r="BZ96" s="11"/>
      <c r="CA96" s="4"/>
      <c r="CD96" s="4"/>
      <c r="CE96" s="10">
        <f t="shared" ca="1" si="59"/>
        <v>0.41949672841270524</v>
      </c>
      <c r="CF96" s="11">
        <f t="shared" ca="1" si="60"/>
        <v>83</v>
      </c>
      <c r="CH96" s="4">
        <v>96</v>
      </c>
      <c r="CI96" s="4">
        <v>9</v>
      </c>
      <c r="CJ96" s="4">
        <v>5</v>
      </c>
      <c r="CL96" s="10">
        <f t="shared" ca="1" si="61"/>
        <v>0.31348580143157168</v>
      </c>
      <c r="CM96" s="11">
        <f t="shared" ca="1" si="62"/>
        <v>104</v>
      </c>
      <c r="CO96" s="4">
        <v>96</v>
      </c>
      <c r="CP96" s="4">
        <v>9</v>
      </c>
      <c r="CQ96" s="4">
        <v>5</v>
      </c>
      <c r="CS96" s="10">
        <f t="shared" ca="1" si="63"/>
        <v>7.4261313752232105E-2</v>
      </c>
      <c r="CT96" s="11">
        <f t="shared" ca="1" si="64"/>
        <v>128</v>
      </c>
      <c r="CV96" s="4">
        <v>96</v>
      </c>
      <c r="CW96" s="4">
        <v>9</v>
      </c>
      <c r="CX96" s="4">
        <v>5</v>
      </c>
    </row>
    <row r="97" spans="76:102" x14ac:dyDescent="0.25">
      <c r="BX97" s="10"/>
      <c r="BY97" s="11"/>
      <c r="BZ97" s="11"/>
      <c r="CA97" s="4"/>
      <c r="CD97" s="4"/>
      <c r="CE97" s="10">
        <f t="shared" ca="1" si="59"/>
        <v>0.60079824720864705</v>
      </c>
      <c r="CF97" s="11">
        <f t="shared" ca="1" si="60"/>
        <v>63</v>
      </c>
      <c r="CH97" s="4">
        <v>97</v>
      </c>
      <c r="CI97" s="4">
        <v>9</v>
      </c>
      <c r="CJ97" s="4">
        <v>6</v>
      </c>
      <c r="CL97" s="10">
        <f t="shared" ca="1" si="61"/>
        <v>0.70109213036991458</v>
      </c>
      <c r="CM97" s="11">
        <f t="shared" ca="1" si="62"/>
        <v>43</v>
      </c>
      <c r="CO97" s="4">
        <v>97</v>
      </c>
      <c r="CP97" s="4">
        <v>9</v>
      </c>
      <c r="CQ97" s="4">
        <v>6</v>
      </c>
      <c r="CS97" s="10">
        <f t="shared" ca="1" si="63"/>
        <v>0.30586151553204521</v>
      </c>
      <c r="CT97" s="11">
        <f t="shared" ca="1" si="64"/>
        <v>95</v>
      </c>
      <c r="CV97" s="4">
        <v>97</v>
      </c>
      <c r="CW97" s="4">
        <v>9</v>
      </c>
      <c r="CX97" s="4">
        <v>6</v>
      </c>
    </row>
    <row r="98" spans="76:102" x14ac:dyDescent="0.25">
      <c r="BX98" s="10"/>
      <c r="BY98" s="11"/>
      <c r="BZ98" s="11"/>
      <c r="CA98" s="4"/>
      <c r="CD98" s="4"/>
      <c r="CE98" s="10">
        <f t="shared" ca="1" si="59"/>
        <v>0.79306049987631166</v>
      </c>
      <c r="CF98" s="11">
        <f t="shared" ca="1" si="60"/>
        <v>37</v>
      </c>
      <c r="CH98" s="4">
        <v>98</v>
      </c>
      <c r="CI98" s="4">
        <v>9</v>
      </c>
      <c r="CJ98" s="4">
        <v>7</v>
      </c>
      <c r="CL98" s="10">
        <f t="shared" ca="1" si="61"/>
        <v>0.13049632535441347</v>
      </c>
      <c r="CM98" s="11">
        <f t="shared" ca="1" si="62"/>
        <v>125</v>
      </c>
      <c r="CO98" s="4">
        <v>98</v>
      </c>
      <c r="CP98" s="4">
        <v>9</v>
      </c>
      <c r="CQ98" s="4">
        <v>7</v>
      </c>
      <c r="CS98" s="10">
        <f t="shared" ca="1" si="63"/>
        <v>0.43390354734898162</v>
      </c>
      <c r="CT98" s="11">
        <f t="shared" ca="1" si="64"/>
        <v>76</v>
      </c>
      <c r="CV98" s="4">
        <v>98</v>
      </c>
      <c r="CW98" s="4">
        <v>9</v>
      </c>
      <c r="CX98" s="4">
        <v>7</v>
      </c>
    </row>
    <row r="99" spans="76:102" x14ac:dyDescent="0.25">
      <c r="CD99" s="4"/>
      <c r="CE99" s="10">
        <f t="shared" ca="1" si="59"/>
        <v>0.88878112984029733</v>
      </c>
      <c r="CF99" s="11">
        <f t="shared" ca="1" si="60"/>
        <v>22</v>
      </c>
      <c r="CH99" s="4">
        <v>99</v>
      </c>
      <c r="CI99" s="4">
        <v>9</v>
      </c>
      <c r="CJ99" s="4">
        <v>8</v>
      </c>
      <c r="CL99" s="10">
        <f t="shared" ca="1" si="61"/>
        <v>0.42143368240203039</v>
      </c>
      <c r="CM99" s="11">
        <f t="shared" ca="1" si="62"/>
        <v>80</v>
      </c>
      <c r="CO99" s="4">
        <v>99</v>
      </c>
      <c r="CP99" s="4">
        <v>9</v>
      </c>
      <c r="CQ99" s="4">
        <v>8</v>
      </c>
      <c r="CS99" s="10">
        <f t="shared" ca="1" si="63"/>
        <v>0.83353057711715095</v>
      </c>
      <c r="CT99" s="11">
        <f t="shared" ca="1" si="64"/>
        <v>31</v>
      </c>
      <c r="CV99" s="4">
        <v>99</v>
      </c>
      <c r="CW99" s="4">
        <v>9</v>
      </c>
      <c r="CX99" s="4">
        <v>8</v>
      </c>
    </row>
    <row r="100" spans="76:102" x14ac:dyDescent="0.25">
      <c r="CD100" s="4"/>
      <c r="CE100" s="10">
        <f t="shared" ca="1" si="59"/>
        <v>0.41545556039262699</v>
      </c>
      <c r="CF100" s="11">
        <f t="shared" ca="1" si="60"/>
        <v>84</v>
      </c>
      <c r="CH100" s="4">
        <v>100</v>
      </c>
      <c r="CI100" s="4">
        <v>9</v>
      </c>
      <c r="CJ100" s="4">
        <v>9</v>
      </c>
      <c r="CL100" s="10">
        <f t="shared" ca="1" si="61"/>
        <v>0.24219148187323258</v>
      </c>
      <c r="CM100" s="11">
        <f t="shared" ca="1" si="62"/>
        <v>116</v>
      </c>
      <c r="CO100" s="4">
        <v>100</v>
      </c>
      <c r="CP100" s="4">
        <v>9</v>
      </c>
      <c r="CQ100" s="4">
        <v>9</v>
      </c>
      <c r="CS100" s="10">
        <f t="shared" ca="1" si="63"/>
        <v>0.74153509904933401</v>
      </c>
      <c r="CT100" s="11">
        <f t="shared" ca="1" si="64"/>
        <v>43</v>
      </c>
      <c r="CV100" s="4">
        <v>100</v>
      </c>
      <c r="CW100" s="4">
        <v>9</v>
      </c>
      <c r="CX100" s="4">
        <v>9</v>
      </c>
    </row>
    <row r="101" spans="76:102" x14ac:dyDescent="0.25">
      <c r="CE101" s="10">
        <f t="shared" ca="1" si="59"/>
        <v>0.96463731125825247</v>
      </c>
      <c r="CF101" s="11">
        <f t="shared" ca="1" si="60"/>
        <v>8</v>
      </c>
      <c r="CH101" s="4">
        <v>101</v>
      </c>
      <c r="CI101" s="4">
        <v>0</v>
      </c>
      <c r="CJ101" s="4">
        <v>0</v>
      </c>
      <c r="CL101" s="10">
        <f t="shared" ca="1" si="61"/>
        <v>0.9076679517464693</v>
      </c>
      <c r="CM101" s="11">
        <f t="shared" ca="1" si="62"/>
        <v>15</v>
      </c>
      <c r="CO101" s="4">
        <v>101</v>
      </c>
      <c r="CP101" s="4">
        <v>0</v>
      </c>
      <c r="CQ101" s="4">
        <v>0</v>
      </c>
      <c r="CS101" s="10">
        <f t="shared" ca="1" si="63"/>
        <v>0.55010145330909643</v>
      </c>
      <c r="CT101" s="11">
        <f t="shared" ca="1" si="64"/>
        <v>67</v>
      </c>
      <c r="CV101" s="4">
        <v>101</v>
      </c>
      <c r="CW101" s="4">
        <v>0</v>
      </c>
      <c r="CX101" s="4">
        <v>0</v>
      </c>
    </row>
    <row r="102" spans="76:102" x14ac:dyDescent="0.25">
      <c r="CE102" s="10">
        <f t="shared" ca="1" si="59"/>
        <v>0.26352422410617848</v>
      </c>
      <c r="CF102" s="11">
        <f t="shared" ca="1" si="60"/>
        <v>106</v>
      </c>
      <c r="CH102" s="4">
        <v>102</v>
      </c>
      <c r="CI102" s="4">
        <v>0</v>
      </c>
      <c r="CJ102" s="4">
        <v>1</v>
      </c>
      <c r="CL102" s="10">
        <f t="shared" ca="1" si="61"/>
        <v>0.93282551451690521</v>
      </c>
      <c r="CM102" s="11">
        <f t="shared" ca="1" si="62"/>
        <v>10</v>
      </c>
      <c r="CO102" s="4">
        <v>102</v>
      </c>
      <c r="CP102" s="4">
        <v>0</v>
      </c>
      <c r="CQ102" s="4">
        <v>1</v>
      </c>
      <c r="CS102" s="10">
        <f t="shared" ca="1" si="63"/>
        <v>0.56128913785618606</v>
      </c>
      <c r="CT102" s="11">
        <f t="shared" ca="1" si="64"/>
        <v>64</v>
      </c>
      <c r="CV102" s="4">
        <v>102</v>
      </c>
      <c r="CW102" s="4">
        <v>0</v>
      </c>
      <c r="CX102" s="4">
        <v>1</v>
      </c>
    </row>
    <row r="103" spans="76:102" x14ac:dyDescent="0.25">
      <c r="CE103" s="10">
        <f t="shared" ca="1" si="59"/>
        <v>0.513203869908328</v>
      </c>
      <c r="CF103" s="11">
        <f t="shared" ca="1" si="60"/>
        <v>75</v>
      </c>
      <c r="CH103" s="4">
        <v>103</v>
      </c>
      <c r="CI103" s="4">
        <v>0</v>
      </c>
      <c r="CJ103" s="4">
        <v>2</v>
      </c>
      <c r="CL103" s="10">
        <f t="shared" ca="1" si="61"/>
        <v>0.97259810136189462</v>
      </c>
      <c r="CM103" s="11">
        <f t="shared" ca="1" si="62"/>
        <v>6</v>
      </c>
      <c r="CO103" s="4">
        <v>103</v>
      </c>
      <c r="CP103" s="4">
        <v>0</v>
      </c>
      <c r="CQ103" s="4">
        <v>2</v>
      </c>
      <c r="CS103" s="10">
        <f t="shared" ca="1" si="63"/>
        <v>0.6775036181138343</v>
      </c>
      <c r="CT103" s="11">
        <f t="shared" ca="1" si="64"/>
        <v>50</v>
      </c>
      <c r="CV103" s="4">
        <v>103</v>
      </c>
      <c r="CW103" s="4">
        <v>0</v>
      </c>
      <c r="CX103" s="4">
        <v>2</v>
      </c>
    </row>
    <row r="104" spans="76:102" x14ac:dyDescent="0.25">
      <c r="CE104" s="10">
        <f t="shared" ca="1" si="59"/>
        <v>0.38261403287037055</v>
      </c>
      <c r="CF104" s="11">
        <f t="shared" ca="1" si="60"/>
        <v>87</v>
      </c>
      <c r="CH104" s="4">
        <v>104</v>
      </c>
      <c r="CI104" s="4">
        <v>0</v>
      </c>
      <c r="CJ104" s="4">
        <v>3</v>
      </c>
      <c r="CL104" s="10">
        <f t="shared" ca="1" si="61"/>
        <v>0.3017417935091351</v>
      </c>
      <c r="CM104" s="11">
        <f t="shared" ca="1" si="62"/>
        <v>107</v>
      </c>
      <c r="CO104" s="4">
        <v>104</v>
      </c>
      <c r="CP104" s="4">
        <v>0</v>
      </c>
      <c r="CQ104" s="4">
        <v>3</v>
      </c>
      <c r="CS104" s="10">
        <f t="shared" ca="1" si="63"/>
        <v>0.89897888762710643</v>
      </c>
      <c r="CT104" s="11">
        <f t="shared" ca="1" si="64"/>
        <v>22</v>
      </c>
      <c r="CV104" s="4">
        <v>104</v>
      </c>
      <c r="CW104" s="4">
        <v>0</v>
      </c>
      <c r="CX104" s="4">
        <v>3</v>
      </c>
    </row>
    <row r="105" spans="76:102" x14ac:dyDescent="0.25">
      <c r="CE105" s="10">
        <f t="shared" ca="1" si="59"/>
        <v>0.71441869088921162</v>
      </c>
      <c r="CF105" s="11">
        <f t="shared" ca="1" si="60"/>
        <v>47</v>
      </c>
      <c r="CH105" s="4">
        <v>105</v>
      </c>
      <c r="CI105" s="4">
        <v>0</v>
      </c>
      <c r="CJ105" s="4">
        <v>4</v>
      </c>
      <c r="CL105" s="10">
        <f t="shared" ca="1" si="61"/>
        <v>0.17151216887224652</v>
      </c>
      <c r="CM105" s="11">
        <f t="shared" ca="1" si="62"/>
        <v>123</v>
      </c>
      <c r="CO105" s="4">
        <v>105</v>
      </c>
      <c r="CP105" s="4">
        <v>0</v>
      </c>
      <c r="CQ105" s="4">
        <v>4</v>
      </c>
      <c r="CS105" s="10">
        <f t="shared" ca="1" si="63"/>
        <v>0.93932206588026446</v>
      </c>
      <c r="CT105" s="11">
        <f t="shared" ca="1" si="64"/>
        <v>12</v>
      </c>
      <c r="CV105" s="4">
        <v>105</v>
      </c>
      <c r="CW105" s="4">
        <v>0</v>
      </c>
      <c r="CX105" s="4">
        <v>4</v>
      </c>
    </row>
    <row r="106" spans="76:102" x14ac:dyDescent="0.25">
      <c r="CE106" s="10">
        <f t="shared" ca="1" si="59"/>
        <v>0.53654656377808341</v>
      </c>
      <c r="CF106" s="11">
        <f t="shared" ca="1" si="60"/>
        <v>73</v>
      </c>
      <c r="CH106" s="4">
        <v>106</v>
      </c>
      <c r="CI106" s="4">
        <v>0</v>
      </c>
      <c r="CJ106" s="4">
        <v>5</v>
      </c>
      <c r="CL106" s="10">
        <f t="shared" ca="1" si="61"/>
        <v>0.38646338609247843</v>
      </c>
      <c r="CM106" s="11">
        <f t="shared" ca="1" si="62"/>
        <v>88</v>
      </c>
      <c r="CO106" s="4">
        <v>106</v>
      </c>
      <c r="CP106" s="4">
        <v>0</v>
      </c>
      <c r="CQ106" s="4">
        <v>5</v>
      </c>
      <c r="CS106" s="10">
        <f t="shared" ca="1" si="63"/>
        <v>0.22227772716551875</v>
      </c>
      <c r="CT106" s="11">
        <f t="shared" ca="1" si="64"/>
        <v>108</v>
      </c>
      <c r="CV106" s="4">
        <v>106</v>
      </c>
      <c r="CW106" s="4">
        <v>0</v>
      </c>
      <c r="CX106" s="4">
        <v>5</v>
      </c>
    </row>
    <row r="107" spans="76:102" x14ac:dyDescent="0.25">
      <c r="CE107" s="10">
        <f t="shared" ca="1" si="59"/>
        <v>0.75944778327283013</v>
      </c>
      <c r="CF107" s="11">
        <f t="shared" ca="1" si="60"/>
        <v>43</v>
      </c>
      <c r="CH107" s="4">
        <v>107</v>
      </c>
      <c r="CI107" s="4">
        <v>0</v>
      </c>
      <c r="CJ107" s="4">
        <v>6</v>
      </c>
      <c r="CL107" s="10">
        <f t="shared" ca="1" si="61"/>
        <v>0.18442705763284206</v>
      </c>
      <c r="CM107" s="11">
        <f t="shared" ca="1" si="62"/>
        <v>121</v>
      </c>
      <c r="CO107" s="4">
        <v>107</v>
      </c>
      <c r="CP107" s="4">
        <v>0</v>
      </c>
      <c r="CQ107" s="4">
        <v>6</v>
      </c>
      <c r="CS107" s="10">
        <f t="shared" ca="1" si="63"/>
        <v>0.83624824269497433</v>
      </c>
      <c r="CT107" s="11">
        <f t="shared" ca="1" si="64"/>
        <v>30</v>
      </c>
      <c r="CV107" s="4">
        <v>107</v>
      </c>
      <c r="CW107" s="4">
        <v>0</v>
      </c>
      <c r="CX107" s="4">
        <v>6</v>
      </c>
    </row>
    <row r="108" spans="76:102" x14ac:dyDescent="0.25">
      <c r="CE108" s="10">
        <f t="shared" ca="1" si="59"/>
        <v>0.11707751753725515</v>
      </c>
      <c r="CF108" s="11">
        <f t="shared" ca="1" si="60"/>
        <v>122</v>
      </c>
      <c r="CH108" s="4">
        <v>108</v>
      </c>
      <c r="CI108" s="4">
        <v>0</v>
      </c>
      <c r="CJ108" s="4">
        <v>7</v>
      </c>
      <c r="CL108" s="10">
        <f t="shared" ca="1" si="61"/>
        <v>0.41330831820202407</v>
      </c>
      <c r="CM108" s="11">
        <f t="shared" ca="1" si="62"/>
        <v>81</v>
      </c>
      <c r="CO108" s="4">
        <v>108</v>
      </c>
      <c r="CP108" s="4">
        <v>0</v>
      </c>
      <c r="CQ108" s="4">
        <v>7</v>
      </c>
      <c r="CS108" s="10">
        <f t="shared" ca="1" si="63"/>
        <v>5.3498841111319417E-2</v>
      </c>
      <c r="CT108" s="11">
        <f t="shared" ca="1" si="64"/>
        <v>133</v>
      </c>
      <c r="CV108" s="4">
        <v>108</v>
      </c>
      <c r="CW108" s="4">
        <v>0</v>
      </c>
      <c r="CX108" s="4">
        <v>7</v>
      </c>
    </row>
    <row r="109" spans="76:102" x14ac:dyDescent="0.25">
      <c r="CE109" s="10">
        <f t="shared" ca="1" si="59"/>
        <v>0.83684862050811626</v>
      </c>
      <c r="CF109" s="11">
        <f t="shared" ca="1" si="60"/>
        <v>34</v>
      </c>
      <c r="CH109" s="4">
        <v>109</v>
      </c>
      <c r="CI109" s="4">
        <v>0</v>
      </c>
      <c r="CJ109" s="4">
        <v>8</v>
      </c>
      <c r="CL109" s="10">
        <f t="shared" ca="1" si="61"/>
        <v>0.45046511270714462</v>
      </c>
      <c r="CM109" s="11">
        <f t="shared" ca="1" si="62"/>
        <v>78</v>
      </c>
      <c r="CO109" s="4">
        <v>109</v>
      </c>
      <c r="CP109" s="4">
        <v>0</v>
      </c>
      <c r="CQ109" s="4">
        <v>8</v>
      </c>
      <c r="CS109" s="10">
        <f t="shared" ca="1" si="63"/>
        <v>6.2222047471205411E-3</v>
      </c>
      <c r="CT109" s="11">
        <f t="shared" ca="1" si="64"/>
        <v>139</v>
      </c>
      <c r="CV109" s="4">
        <v>109</v>
      </c>
      <c r="CW109" s="4">
        <v>0</v>
      </c>
      <c r="CX109" s="4">
        <v>8</v>
      </c>
    </row>
    <row r="110" spans="76:102" x14ac:dyDescent="0.25">
      <c r="CE110" s="10">
        <f t="shared" ca="1" si="59"/>
        <v>0.35086589797537759</v>
      </c>
      <c r="CF110" s="11">
        <f t="shared" ca="1" si="60"/>
        <v>94</v>
      </c>
      <c r="CH110" s="4">
        <v>110</v>
      </c>
      <c r="CI110" s="4">
        <v>0</v>
      </c>
      <c r="CJ110" s="4">
        <v>9</v>
      </c>
      <c r="CL110" s="10">
        <f t="shared" ca="1" si="61"/>
        <v>7.326111770577004E-2</v>
      </c>
      <c r="CM110" s="11">
        <f t="shared" ca="1" si="62"/>
        <v>131</v>
      </c>
      <c r="CO110" s="4">
        <v>110</v>
      </c>
      <c r="CP110" s="4">
        <v>0</v>
      </c>
      <c r="CQ110" s="4">
        <v>9</v>
      </c>
      <c r="CS110" s="10">
        <f t="shared" ca="1" si="63"/>
        <v>0.91795681160541787</v>
      </c>
      <c r="CT110" s="11">
        <f t="shared" ca="1" si="64"/>
        <v>16</v>
      </c>
      <c r="CV110" s="4">
        <v>110</v>
      </c>
      <c r="CW110" s="4">
        <v>0</v>
      </c>
      <c r="CX110" s="4">
        <v>9</v>
      </c>
    </row>
    <row r="111" spans="76:102" x14ac:dyDescent="0.25">
      <c r="CE111" s="10">
        <f t="shared" ca="1" si="59"/>
        <v>0.54359192511480992</v>
      </c>
      <c r="CF111" s="11">
        <f t="shared" ca="1" si="60"/>
        <v>72</v>
      </c>
      <c r="CH111" s="4">
        <v>111</v>
      </c>
      <c r="CI111" s="4">
        <v>1</v>
      </c>
      <c r="CJ111" s="4">
        <v>0</v>
      </c>
      <c r="CL111" s="10">
        <f t="shared" ca="1" si="61"/>
        <v>0.77446834643794193</v>
      </c>
      <c r="CM111" s="11">
        <f t="shared" ca="1" si="62"/>
        <v>32</v>
      </c>
      <c r="CO111" s="4">
        <v>111</v>
      </c>
      <c r="CP111" s="4">
        <v>1</v>
      </c>
      <c r="CQ111" s="4">
        <v>0</v>
      </c>
      <c r="CS111" s="10">
        <f t="shared" ca="1" si="63"/>
        <v>0.34768283674974543</v>
      </c>
      <c r="CT111" s="11">
        <f t="shared" ca="1" si="64"/>
        <v>88</v>
      </c>
      <c r="CV111" s="4">
        <v>111</v>
      </c>
      <c r="CW111" s="4">
        <v>1</v>
      </c>
      <c r="CX111" s="4">
        <v>0</v>
      </c>
    </row>
    <row r="112" spans="76:102" x14ac:dyDescent="0.25">
      <c r="CE112" s="10">
        <f t="shared" ca="1" si="59"/>
        <v>9.9764814546674963E-2</v>
      </c>
      <c r="CF112" s="11">
        <f t="shared" ca="1" si="60"/>
        <v>126</v>
      </c>
      <c r="CH112" s="4">
        <v>112</v>
      </c>
      <c r="CI112" s="4">
        <v>2</v>
      </c>
      <c r="CJ112" s="4">
        <v>0</v>
      </c>
      <c r="CL112" s="10">
        <f t="shared" ca="1" si="61"/>
        <v>9.55011780807552E-2</v>
      </c>
      <c r="CM112" s="11">
        <f t="shared" ca="1" si="62"/>
        <v>129</v>
      </c>
      <c r="CO112" s="4">
        <v>112</v>
      </c>
      <c r="CP112" s="4">
        <v>2</v>
      </c>
      <c r="CQ112" s="4">
        <v>0</v>
      </c>
      <c r="CS112" s="10">
        <f t="shared" ca="1" si="63"/>
        <v>0.78183850698408541</v>
      </c>
      <c r="CT112" s="11">
        <f t="shared" ca="1" si="64"/>
        <v>38</v>
      </c>
      <c r="CV112" s="4">
        <v>112</v>
      </c>
      <c r="CW112" s="4">
        <v>2</v>
      </c>
      <c r="CX112" s="4">
        <v>0</v>
      </c>
    </row>
    <row r="113" spans="83:102" x14ac:dyDescent="0.25">
      <c r="CE113" s="10">
        <f t="shared" ca="1" si="59"/>
        <v>7.0600855598057399E-2</v>
      </c>
      <c r="CF113" s="11">
        <f t="shared" ca="1" si="60"/>
        <v>131</v>
      </c>
      <c r="CH113" s="4">
        <v>113</v>
      </c>
      <c r="CI113" s="4">
        <v>3</v>
      </c>
      <c r="CJ113" s="4">
        <v>0</v>
      </c>
      <c r="CL113" s="10">
        <f t="shared" ca="1" si="61"/>
        <v>0.85605113573114688</v>
      </c>
      <c r="CM113" s="11">
        <f t="shared" ca="1" si="62"/>
        <v>23</v>
      </c>
      <c r="CO113" s="4">
        <v>113</v>
      </c>
      <c r="CP113" s="4">
        <v>3</v>
      </c>
      <c r="CQ113" s="4">
        <v>0</v>
      </c>
      <c r="CS113" s="10">
        <f t="shared" ca="1" si="63"/>
        <v>7.9525607979723967E-2</v>
      </c>
      <c r="CT113" s="11">
        <f t="shared" ca="1" si="64"/>
        <v>127</v>
      </c>
      <c r="CV113" s="4">
        <v>113</v>
      </c>
      <c r="CW113" s="4">
        <v>3</v>
      </c>
      <c r="CX113" s="4">
        <v>0</v>
      </c>
    </row>
    <row r="114" spans="83:102" x14ac:dyDescent="0.25">
      <c r="CE114" s="10">
        <f t="shared" ca="1" si="59"/>
        <v>5.5821572571065015E-2</v>
      </c>
      <c r="CF114" s="11">
        <f t="shared" ca="1" si="60"/>
        <v>136</v>
      </c>
      <c r="CH114" s="4">
        <v>114</v>
      </c>
      <c r="CI114" s="4">
        <v>4</v>
      </c>
      <c r="CJ114" s="4">
        <v>0</v>
      </c>
      <c r="CL114" s="10">
        <f t="shared" ca="1" si="61"/>
        <v>4.2713466796582611E-2</v>
      </c>
      <c r="CM114" s="11">
        <f t="shared" ca="1" si="62"/>
        <v>135</v>
      </c>
      <c r="CO114" s="4">
        <v>114</v>
      </c>
      <c r="CP114" s="4">
        <v>4</v>
      </c>
      <c r="CQ114" s="4">
        <v>0</v>
      </c>
      <c r="CS114" s="10">
        <f t="shared" ca="1" si="63"/>
        <v>0.98970310980792453</v>
      </c>
      <c r="CT114" s="11">
        <f t="shared" ca="1" si="64"/>
        <v>3</v>
      </c>
      <c r="CV114" s="4">
        <v>114</v>
      </c>
      <c r="CW114" s="4">
        <v>4</v>
      </c>
      <c r="CX114" s="4">
        <v>0</v>
      </c>
    </row>
    <row r="115" spans="83:102" x14ac:dyDescent="0.25">
      <c r="CE115" s="10">
        <f t="shared" ca="1" si="59"/>
        <v>0.24600592746873395</v>
      </c>
      <c r="CF115" s="11">
        <f t="shared" ca="1" si="60"/>
        <v>108</v>
      </c>
      <c r="CH115" s="4">
        <v>115</v>
      </c>
      <c r="CI115" s="4">
        <v>5</v>
      </c>
      <c r="CJ115" s="4">
        <v>0</v>
      </c>
      <c r="CL115" s="10">
        <f t="shared" ca="1" si="61"/>
        <v>0.70918125296534584</v>
      </c>
      <c r="CM115" s="11">
        <f t="shared" ca="1" si="62"/>
        <v>41</v>
      </c>
      <c r="CO115" s="4">
        <v>115</v>
      </c>
      <c r="CP115" s="4">
        <v>5</v>
      </c>
      <c r="CQ115" s="4">
        <v>0</v>
      </c>
      <c r="CS115" s="10">
        <f t="shared" ca="1" si="63"/>
        <v>4.0716747819339094E-2</v>
      </c>
      <c r="CT115" s="11">
        <f t="shared" ca="1" si="64"/>
        <v>135</v>
      </c>
      <c r="CV115" s="4">
        <v>115</v>
      </c>
      <c r="CW115" s="4">
        <v>5</v>
      </c>
      <c r="CX115" s="4">
        <v>0</v>
      </c>
    </row>
    <row r="116" spans="83:102" x14ac:dyDescent="0.25">
      <c r="CE116" s="10">
        <f t="shared" ca="1" si="59"/>
        <v>0.37880026329472682</v>
      </c>
      <c r="CF116" s="11">
        <f t="shared" ca="1" si="60"/>
        <v>88</v>
      </c>
      <c r="CH116" s="4">
        <v>116</v>
      </c>
      <c r="CI116" s="4">
        <v>6</v>
      </c>
      <c r="CJ116" s="4">
        <v>0</v>
      </c>
      <c r="CL116" s="10">
        <f t="shared" ca="1" si="61"/>
        <v>0.13001961826181929</v>
      </c>
      <c r="CM116" s="11">
        <f t="shared" ca="1" si="62"/>
        <v>126</v>
      </c>
      <c r="CO116" s="4">
        <v>116</v>
      </c>
      <c r="CP116" s="4">
        <v>6</v>
      </c>
      <c r="CQ116" s="4">
        <v>0</v>
      </c>
      <c r="CS116" s="10">
        <f t="shared" ca="1" si="63"/>
        <v>0.1200502700090823</v>
      </c>
      <c r="CT116" s="11">
        <f t="shared" ca="1" si="64"/>
        <v>122</v>
      </c>
      <c r="CV116" s="4">
        <v>116</v>
      </c>
      <c r="CW116" s="4">
        <v>6</v>
      </c>
      <c r="CX116" s="4">
        <v>0</v>
      </c>
    </row>
    <row r="117" spans="83:102" x14ac:dyDescent="0.25">
      <c r="CE117" s="10">
        <f t="shared" ca="1" si="59"/>
        <v>0.85424467680353144</v>
      </c>
      <c r="CF117" s="11">
        <f t="shared" ca="1" si="60"/>
        <v>30</v>
      </c>
      <c r="CH117" s="4">
        <v>117</v>
      </c>
      <c r="CI117" s="4">
        <v>7</v>
      </c>
      <c r="CJ117" s="4">
        <v>0</v>
      </c>
      <c r="CL117" s="10">
        <f t="shared" ca="1" si="61"/>
        <v>0.19336674634011841</v>
      </c>
      <c r="CM117" s="11">
        <f t="shared" ca="1" si="62"/>
        <v>120</v>
      </c>
      <c r="CO117" s="4">
        <v>117</v>
      </c>
      <c r="CP117" s="4">
        <v>7</v>
      </c>
      <c r="CQ117" s="4">
        <v>0</v>
      </c>
      <c r="CS117" s="10">
        <f t="shared" ca="1" si="63"/>
        <v>0.5304865073505507</v>
      </c>
      <c r="CT117" s="11">
        <f t="shared" ca="1" si="64"/>
        <v>68</v>
      </c>
      <c r="CV117" s="4">
        <v>117</v>
      </c>
      <c r="CW117" s="4">
        <v>7</v>
      </c>
      <c r="CX117" s="4">
        <v>0</v>
      </c>
    </row>
    <row r="118" spans="83:102" x14ac:dyDescent="0.25">
      <c r="CE118" s="10">
        <f t="shared" ca="1" si="59"/>
        <v>0.58964829187936429</v>
      </c>
      <c r="CF118" s="11">
        <f t="shared" ca="1" si="60"/>
        <v>67</v>
      </c>
      <c r="CH118" s="4">
        <v>118</v>
      </c>
      <c r="CI118" s="4">
        <v>8</v>
      </c>
      <c r="CJ118" s="4">
        <v>0</v>
      </c>
      <c r="CL118" s="10">
        <f t="shared" ca="1" si="61"/>
        <v>0.64752960087486311</v>
      </c>
      <c r="CM118" s="11">
        <f t="shared" ca="1" si="62"/>
        <v>50</v>
      </c>
      <c r="CO118" s="4">
        <v>118</v>
      </c>
      <c r="CP118" s="4">
        <v>8</v>
      </c>
      <c r="CQ118" s="4">
        <v>0</v>
      </c>
      <c r="CS118" s="10">
        <f t="shared" ca="1" si="63"/>
        <v>0.80983381632877205</v>
      </c>
      <c r="CT118" s="11">
        <f t="shared" ca="1" si="64"/>
        <v>34</v>
      </c>
      <c r="CV118" s="4">
        <v>118</v>
      </c>
      <c r="CW118" s="4">
        <v>8</v>
      </c>
      <c r="CX118" s="4">
        <v>0</v>
      </c>
    </row>
    <row r="119" spans="83:102" x14ac:dyDescent="0.25">
      <c r="CE119" s="10">
        <f t="shared" ca="1" si="59"/>
        <v>0.43302949328667906</v>
      </c>
      <c r="CF119" s="11">
        <f t="shared" ca="1" si="60"/>
        <v>80</v>
      </c>
      <c r="CH119" s="4">
        <v>119</v>
      </c>
      <c r="CI119" s="4">
        <v>9</v>
      </c>
      <c r="CJ119" s="4">
        <v>0</v>
      </c>
      <c r="CL119" s="10">
        <f t="shared" ca="1" si="61"/>
        <v>0.88084176428446581</v>
      </c>
      <c r="CM119" s="11">
        <f t="shared" ca="1" si="62"/>
        <v>20</v>
      </c>
      <c r="CO119" s="4">
        <v>119</v>
      </c>
      <c r="CP119" s="4">
        <v>9</v>
      </c>
      <c r="CQ119" s="4">
        <v>0</v>
      </c>
      <c r="CS119" s="10">
        <f t="shared" ca="1" si="63"/>
        <v>0.21236185611355629</v>
      </c>
      <c r="CT119" s="11">
        <f t="shared" ca="1" si="64"/>
        <v>111</v>
      </c>
      <c r="CV119" s="4">
        <v>119</v>
      </c>
      <c r="CW119" s="4">
        <v>9</v>
      </c>
      <c r="CX119" s="4">
        <v>0</v>
      </c>
    </row>
    <row r="120" spans="83:102" x14ac:dyDescent="0.25">
      <c r="CE120" s="10">
        <f t="shared" ca="1" si="59"/>
        <v>0.35599615939465235</v>
      </c>
      <c r="CF120" s="11">
        <f t="shared" ca="1" si="60"/>
        <v>93</v>
      </c>
      <c r="CH120" s="4">
        <v>120</v>
      </c>
      <c r="CI120" s="4">
        <v>0</v>
      </c>
      <c r="CJ120" s="4">
        <v>0</v>
      </c>
      <c r="CL120" s="10">
        <f t="shared" ca="1" si="61"/>
        <v>0.72953911153749007</v>
      </c>
      <c r="CM120" s="11">
        <f t="shared" ca="1" si="62"/>
        <v>39</v>
      </c>
      <c r="CO120" s="4">
        <v>120</v>
      </c>
      <c r="CP120" s="4">
        <v>0</v>
      </c>
      <c r="CQ120" s="4">
        <v>0</v>
      </c>
      <c r="CS120" s="10">
        <f t="shared" ca="1" si="63"/>
        <v>0.38343752675285925</v>
      </c>
      <c r="CT120" s="11">
        <f t="shared" ca="1" si="64"/>
        <v>81</v>
      </c>
      <c r="CV120" s="4">
        <v>120</v>
      </c>
      <c r="CW120" s="4">
        <v>0</v>
      </c>
      <c r="CX120" s="4">
        <v>0</v>
      </c>
    </row>
    <row r="121" spans="83:102" x14ac:dyDescent="0.25">
      <c r="CE121" s="10">
        <f t="shared" ca="1" si="59"/>
        <v>0.30626691592034416</v>
      </c>
      <c r="CF121" s="11">
        <f t="shared" ca="1" si="60"/>
        <v>99</v>
      </c>
      <c r="CH121" s="4">
        <v>121</v>
      </c>
      <c r="CI121" s="4">
        <v>0</v>
      </c>
      <c r="CJ121" s="4">
        <v>0</v>
      </c>
      <c r="CL121" s="10">
        <f t="shared" ca="1" si="61"/>
        <v>0.35688614444582267</v>
      </c>
      <c r="CM121" s="11">
        <f t="shared" ca="1" si="62"/>
        <v>97</v>
      </c>
      <c r="CO121" s="4">
        <v>121</v>
      </c>
      <c r="CP121" s="4">
        <v>0</v>
      </c>
      <c r="CQ121" s="4">
        <v>0</v>
      </c>
      <c r="CS121" s="10">
        <f t="shared" ca="1" si="63"/>
        <v>0.88946239127129412</v>
      </c>
      <c r="CT121" s="11">
        <f t="shared" ca="1" si="64"/>
        <v>24</v>
      </c>
      <c r="CV121" s="4">
        <v>121</v>
      </c>
      <c r="CW121" s="4">
        <v>0</v>
      </c>
      <c r="CX121" s="4">
        <v>0</v>
      </c>
    </row>
    <row r="122" spans="83:102" x14ac:dyDescent="0.25">
      <c r="CE122" s="10">
        <f t="shared" ca="1" si="59"/>
        <v>0.67728208263965262</v>
      </c>
      <c r="CF122" s="11">
        <f t="shared" ca="1" si="60"/>
        <v>51</v>
      </c>
      <c r="CH122" s="4">
        <v>122</v>
      </c>
      <c r="CI122" s="4">
        <v>0</v>
      </c>
      <c r="CJ122" s="4">
        <v>1</v>
      </c>
      <c r="CL122" s="10">
        <f t="shared" ca="1" si="61"/>
        <v>0.67730415200946337</v>
      </c>
      <c r="CM122" s="11">
        <f t="shared" ca="1" si="62"/>
        <v>46</v>
      </c>
      <c r="CO122" s="4">
        <v>122</v>
      </c>
      <c r="CP122" s="4">
        <v>0</v>
      </c>
      <c r="CQ122" s="4">
        <v>1</v>
      </c>
      <c r="CS122" s="10">
        <f t="shared" ca="1" si="63"/>
        <v>0.34991849344946191</v>
      </c>
      <c r="CT122" s="11">
        <f t="shared" ca="1" si="64"/>
        <v>87</v>
      </c>
      <c r="CV122" s="4">
        <v>122</v>
      </c>
      <c r="CW122" s="4">
        <v>0</v>
      </c>
      <c r="CX122" s="4">
        <v>1</v>
      </c>
    </row>
    <row r="123" spans="83:102" x14ac:dyDescent="0.25">
      <c r="CE123" s="10">
        <f t="shared" ca="1" si="59"/>
        <v>0.89053328731064385</v>
      </c>
      <c r="CF123" s="11">
        <f t="shared" ca="1" si="60"/>
        <v>20</v>
      </c>
      <c r="CH123" s="4">
        <v>123</v>
      </c>
      <c r="CI123" s="4">
        <v>0</v>
      </c>
      <c r="CJ123" s="4">
        <v>2</v>
      </c>
      <c r="CL123" s="10">
        <f t="shared" ca="1" si="61"/>
        <v>0.30060294629163509</v>
      </c>
      <c r="CM123" s="11">
        <f t="shared" ca="1" si="62"/>
        <v>108</v>
      </c>
      <c r="CO123" s="4">
        <v>123</v>
      </c>
      <c r="CP123" s="4">
        <v>0</v>
      </c>
      <c r="CQ123" s="4">
        <v>2</v>
      </c>
      <c r="CS123" s="10">
        <f t="shared" ca="1" si="63"/>
        <v>0.10571643727944413</v>
      </c>
      <c r="CT123" s="11">
        <f t="shared" ca="1" si="64"/>
        <v>123</v>
      </c>
      <c r="CV123" s="4">
        <v>123</v>
      </c>
      <c r="CW123" s="4">
        <v>0</v>
      </c>
      <c r="CX123" s="4">
        <v>2</v>
      </c>
    </row>
    <row r="124" spans="83:102" x14ac:dyDescent="0.25">
      <c r="CE124" s="10">
        <f t="shared" ca="1" si="59"/>
        <v>0.17964874044376433</v>
      </c>
      <c r="CF124" s="11">
        <f t="shared" ca="1" si="60"/>
        <v>117</v>
      </c>
      <c r="CH124" s="4">
        <v>124</v>
      </c>
      <c r="CI124" s="4">
        <v>0</v>
      </c>
      <c r="CJ124" s="4">
        <v>3</v>
      </c>
      <c r="CL124" s="10">
        <f t="shared" ca="1" si="61"/>
        <v>0.69509665133956866</v>
      </c>
      <c r="CM124" s="11">
        <f t="shared" ca="1" si="62"/>
        <v>45</v>
      </c>
      <c r="CO124" s="4">
        <v>124</v>
      </c>
      <c r="CP124" s="4">
        <v>0</v>
      </c>
      <c r="CQ124" s="4">
        <v>3</v>
      </c>
      <c r="CS124" s="10">
        <f t="shared" ca="1" si="63"/>
        <v>0.26481383651135382</v>
      </c>
      <c r="CT124" s="11">
        <f t="shared" ca="1" si="64"/>
        <v>102</v>
      </c>
      <c r="CV124" s="4">
        <v>124</v>
      </c>
      <c r="CW124" s="4">
        <v>0</v>
      </c>
      <c r="CX124" s="4">
        <v>3</v>
      </c>
    </row>
    <row r="125" spans="83:102" x14ac:dyDescent="0.25">
      <c r="CE125" s="10">
        <f t="shared" ca="1" si="59"/>
        <v>0.97488348418587956</v>
      </c>
      <c r="CF125" s="11">
        <f t="shared" ca="1" si="60"/>
        <v>4</v>
      </c>
      <c r="CH125" s="4">
        <v>125</v>
      </c>
      <c r="CI125" s="4">
        <v>0</v>
      </c>
      <c r="CJ125" s="4">
        <v>4</v>
      </c>
      <c r="CL125" s="10">
        <f t="shared" ca="1" si="61"/>
        <v>0.46389826725150507</v>
      </c>
      <c r="CM125" s="11">
        <f t="shared" ca="1" si="62"/>
        <v>74</v>
      </c>
      <c r="CO125" s="4">
        <v>125</v>
      </c>
      <c r="CP125" s="4">
        <v>0</v>
      </c>
      <c r="CQ125" s="4">
        <v>4</v>
      </c>
      <c r="CS125" s="10">
        <f t="shared" ca="1" si="63"/>
        <v>0.31671373427163496</v>
      </c>
      <c r="CT125" s="11">
        <f t="shared" ca="1" si="64"/>
        <v>93</v>
      </c>
      <c r="CV125" s="4">
        <v>125</v>
      </c>
      <c r="CW125" s="4">
        <v>0</v>
      </c>
      <c r="CX125" s="4">
        <v>4</v>
      </c>
    </row>
    <row r="126" spans="83:102" x14ac:dyDescent="0.25">
      <c r="CE126" s="10">
        <f t="shared" ca="1" si="59"/>
        <v>0.6660387377596575</v>
      </c>
      <c r="CF126" s="11">
        <f t="shared" ca="1" si="60"/>
        <v>53</v>
      </c>
      <c r="CH126" s="4">
        <v>126</v>
      </c>
      <c r="CI126" s="4">
        <v>0</v>
      </c>
      <c r="CJ126" s="4">
        <v>5</v>
      </c>
      <c r="CL126" s="10">
        <f t="shared" ca="1" si="61"/>
        <v>0.22102209277754958</v>
      </c>
      <c r="CM126" s="11">
        <f t="shared" ca="1" si="62"/>
        <v>118</v>
      </c>
      <c r="CO126" s="4">
        <v>126</v>
      </c>
      <c r="CP126" s="4">
        <v>0</v>
      </c>
      <c r="CQ126" s="4">
        <v>5</v>
      </c>
      <c r="CS126" s="10">
        <f t="shared" ca="1" si="63"/>
        <v>0.52344847061245714</v>
      </c>
      <c r="CT126" s="11">
        <f t="shared" ca="1" si="64"/>
        <v>69</v>
      </c>
      <c r="CV126" s="4">
        <v>126</v>
      </c>
      <c r="CW126" s="4">
        <v>0</v>
      </c>
      <c r="CX126" s="4">
        <v>5</v>
      </c>
    </row>
    <row r="127" spans="83:102" x14ac:dyDescent="0.25">
      <c r="CE127" s="10">
        <f t="shared" ca="1" si="59"/>
        <v>0.66548752271534439</v>
      </c>
      <c r="CF127" s="11">
        <f t="shared" ca="1" si="60"/>
        <v>55</v>
      </c>
      <c r="CH127" s="4">
        <v>127</v>
      </c>
      <c r="CI127" s="4">
        <v>0</v>
      </c>
      <c r="CJ127" s="4">
        <v>6</v>
      </c>
      <c r="CL127" s="10">
        <f t="shared" ca="1" si="61"/>
        <v>0.11268467667441673</v>
      </c>
      <c r="CM127" s="11">
        <f t="shared" ca="1" si="62"/>
        <v>127</v>
      </c>
      <c r="CO127" s="4">
        <v>127</v>
      </c>
      <c r="CP127" s="4">
        <v>0</v>
      </c>
      <c r="CQ127" s="4">
        <v>6</v>
      </c>
      <c r="CS127" s="10">
        <f t="shared" ca="1" si="63"/>
        <v>0.62360029943497164</v>
      </c>
      <c r="CT127" s="11">
        <f t="shared" ca="1" si="64"/>
        <v>56</v>
      </c>
      <c r="CV127" s="4">
        <v>127</v>
      </c>
      <c r="CW127" s="4">
        <v>0</v>
      </c>
      <c r="CX127" s="4">
        <v>6</v>
      </c>
    </row>
    <row r="128" spans="83:102" x14ac:dyDescent="0.25">
      <c r="CE128" s="10">
        <f t="shared" ca="1" si="59"/>
        <v>0.59661964584248472</v>
      </c>
      <c r="CF128" s="11">
        <f t="shared" ca="1" si="60"/>
        <v>66</v>
      </c>
      <c r="CH128" s="4">
        <v>128</v>
      </c>
      <c r="CI128" s="4">
        <v>0</v>
      </c>
      <c r="CJ128" s="4">
        <v>7</v>
      </c>
      <c r="CL128" s="10">
        <f t="shared" ca="1" si="61"/>
        <v>0.54844898656723395</v>
      </c>
      <c r="CM128" s="11">
        <f t="shared" ca="1" si="62"/>
        <v>62</v>
      </c>
      <c r="CO128" s="4">
        <v>128</v>
      </c>
      <c r="CP128" s="4">
        <v>0</v>
      </c>
      <c r="CQ128" s="4">
        <v>7</v>
      </c>
      <c r="CS128" s="10">
        <f t="shared" ca="1" si="63"/>
        <v>0.22279926318145427</v>
      </c>
      <c r="CT128" s="11">
        <f t="shared" ca="1" si="64"/>
        <v>107</v>
      </c>
      <c r="CV128" s="4">
        <v>128</v>
      </c>
      <c r="CW128" s="4">
        <v>0</v>
      </c>
      <c r="CX128" s="4">
        <v>7</v>
      </c>
    </row>
    <row r="129" spans="83:102" x14ac:dyDescent="0.25">
      <c r="CE129" s="10">
        <f t="shared" ca="1" si="59"/>
        <v>0.56706154769105499</v>
      </c>
      <c r="CF129" s="11">
        <f t="shared" ca="1" si="60"/>
        <v>69</v>
      </c>
      <c r="CH129" s="4">
        <v>129</v>
      </c>
      <c r="CI129" s="4">
        <v>0</v>
      </c>
      <c r="CJ129" s="4">
        <v>8</v>
      </c>
      <c r="CL129" s="10">
        <f t="shared" ca="1" si="61"/>
        <v>0.87783615344521104</v>
      </c>
      <c r="CM129" s="11">
        <f t="shared" ca="1" si="62"/>
        <v>21</v>
      </c>
      <c r="CO129" s="4">
        <v>129</v>
      </c>
      <c r="CP129" s="4">
        <v>0</v>
      </c>
      <c r="CQ129" s="4">
        <v>8</v>
      </c>
      <c r="CS129" s="10">
        <f t="shared" ca="1" si="63"/>
        <v>0.80264384176923831</v>
      </c>
      <c r="CT129" s="11">
        <f t="shared" ca="1" si="64"/>
        <v>35</v>
      </c>
      <c r="CV129" s="4">
        <v>129</v>
      </c>
      <c r="CW129" s="4">
        <v>0</v>
      </c>
      <c r="CX129" s="4">
        <v>8</v>
      </c>
    </row>
    <row r="130" spans="83:102" x14ac:dyDescent="0.25">
      <c r="CE130" s="10">
        <f t="shared" ref="CE130:CE140" ca="1" si="65">RAND()</f>
        <v>0.11441277272669603</v>
      </c>
      <c r="CF130" s="11">
        <f t="shared" ref="CF130:CF140" ca="1" si="66">RANK(CE130,$CE$1:$CE$200,)</f>
        <v>123</v>
      </c>
      <c r="CH130" s="4">
        <v>130</v>
      </c>
      <c r="CI130" s="4">
        <v>0</v>
      </c>
      <c r="CJ130" s="4">
        <v>9</v>
      </c>
      <c r="CL130" s="10">
        <f t="shared" ref="CL130:CL140" ca="1" si="67">RAND()</f>
        <v>9.532102023283251E-3</v>
      </c>
      <c r="CM130" s="11">
        <f t="shared" ref="CM130:CM140" ca="1" si="68">RANK(CL130,$CL$1:$CL$200,)</f>
        <v>139</v>
      </c>
      <c r="CO130" s="4">
        <v>130</v>
      </c>
      <c r="CP130" s="4">
        <v>0</v>
      </c>
      <c r="CQ130" s="4">
        <v>9</v>
      </c>
      <c r="CS130" s="10">
        <f t="shared" ref="CS130:CS140" ca="1" si="69">RAND()</f>
        <v>0.5566039026427908</v>
      </c>
      <c r="CT130" s="11">
        <f t="shared" ref="CT130:CT140" ca="1" si="70">RANK(CS130,$CS$1:$CS$200,)</f>
        <v>66</v>
      </c>
      <c r="CV130" s="4">
        <v>130</v>
      </c>
      <c r="CW130" s="4">
        <v>0</v>
      </c>
      <c r="CX130" s="4">
        <v>9</v>
      </c>
    </row>
    <row r="131" spans="83:102" x14ac:dyDescent="0.25">
      <c r="CE131" s="10">
        <f t="shared" ca="1" si="65"/>
        <v>0.39339805623010005</v>
      </c>
      <c r="CF131" s="11">
        <f t="shared" ca="1" si="66"/>
        <v>85</v>
      </c>
      <c r="CH131" s="4">
        <v>131</v>
      </c>
      <c r="CI131" s="4">
        <v>1</v>
      </c>
      <c r="CJ131" s="4">
        <v>0</v>
      </c>
      <c r="CL131" s="10">
        <f t="shared" ca="1" si="67"/>
        <v>0.36977904899927239</v>
      </c>
      <c r="CM131" s="11">
        <f t="shared" ca="1" si="68"/>
        <v>91</v>
      </c>
      <c r="CO131" s="4">
        <v>131</v>
      </c>
      <c r="CP131" s="4">
        <v>1</v>
      </c>
      <c r="CQ131" s="4">
        <v>0</v>
      </c>
      <c r="CS131" s="10">
        <f t="shared" ca="1" si="69"/>
        <v>0.77261517320274553</v>
      </c>
      <c r="CT131" s="11">
        <f t="shared" ca="1" si="70"/>
        <v>39</v>
      </c>
      <c r="CV131" s="4">
        <v>131</v>
      </c>
      <c r="CW131" s="4">
        <v>1</v>
      </c>
      <c r="CX131" s="4">
        <v>0</v>
      </c>
    </row>
    <row r="132" spans="83:102" x14ac:dyDescent="0.25">
      <c r="CE132" s="10">
        <f t="shared" ca="1" si="65"/>
        <v>0.92753275188676376</v>
      </c>
      <c r="CF132" s="11">
        <f t="shared" ca="1" si="66"/>
        <v>15</v>
      </c>
      <c r="CH132" s="4">
        <v>132</v>
      </c>
      <c r="CI132" s="4">
        <v>2</v>
      </c>
      <c r="CJ132" s="4">
        <v>0</v>
      </c>
      <c r="CL132" s="10">
        <f t="shared" ca="1" si="67"/>
        <v>0.28745674250302555</v>
      </c>
      <c r="CM132" s="11">
        <f t="shared" ca="1" si="68"/>
        <v>109</v>
      </c>
      <c r="CO132" s="4">
        <v>132</v>
      </c>
      <c r="CP132" s="4">
        <v>2</v>
      </c>
      <c r="CQ132" s="4">
        <v>0</v>
      </c>
      <c r="CS132" s="10">
        <f t="shared" ca="1" si="69"/>
        <v>6.2915790515985504E-2</v>
      </c>
      <c r="CT132" s="11">
        <f t="shared" ca="1" si="70"/>
        <v>131</v>
      </c>
      <c r="CV132" s="4">
        <v>132</v>
      </c>
      <c r="CW132" s="4">
        <v>2</v>
      </c>
      <c r="CX132" s="4">
        <v>0</v>
      </c>
    </row>
    <row r="133" spans="83:102" x14ac:dyDescent="0.25">
      <c r="CE133" s="10">
        <f t="shared" ca="1" si="65"/>
        <v>0.41987638153219808</v>
      </c>
      <c r="CF133" s="11">
        <f t="shared" ca="1" si="66"/>
        <v>82</v>
      </c>
      <c r="CH133" s="4">
        <v>133</v>
      </c>
      <c r="CI133" s="4">
        <v>3</v>
      </c>
      <c r="CJ133" s="4">
        <v>0</v>
      </c>
      <c r="CL133" s="10">
        <f t="shared" ca="1" si="67"/>
        <v>0.87703298434796806</v>
      </c>
      <c r="CM133" s="11">
        <f t="shared" ca="1" si="68"/>
        <v>22</v>
      </c>
      <c r="CO133" s="4">
        <v>133</v>
      </c>
      <c r="CP133" s="4">
        <v>3</v>
      </c>
      <c r="CQ133" s="4">
        <v>0</v>
      </c>
      <c r="CS133" s="10">
        <f t="shared" ca="1" si="69"/>
        <v>0.96121552326431148</v>
      </c>
      <c r="CT133" s="11">
        <f t="shared" ca="1" si="70"/>
        <v>7</v>
      </c>
      <c r="CV133" s="4">
        <v>133</v>
      </c>
      <c r="CW133" s="4">
        <v>3</v>
      </c>
      <c r="CX133" s="4">
        <v>0</v>
      </c>
    </row>
    <row r="134" spans="83:102" x14ac:dyDescent="0.25">
      <c r="CE134" s="10">
        <f t="shared" ca="1" si="65"/>
        <v>5.7643900147882232E-2</v>
      </c>
      <c r="CF134" s="11">
        <f t="shared" ca="1" si="66"/>
        <v>134</v>
      </c>
      <c r="CH134" s="4">
        <v>134</v>
      </c>
      <c r="CI134" s="4">
        <v>4</v>
      </c>
      <c r="CJ134" s="4">
        <v>0</v>
      </c>
      <c r="CL134" s="10">
        <f t="shared" ca="1" si="67"/>
        <v>0.90001356828354129</v>
      </c>
      <c r="CM134" s="11">
        <f t="shared" ca="1" si="68"/>
        <v>17</v>
      </c>
      <c r="CO134" s="4">
        <v>134</v>
      </c>
      <c r="CP134" s="4">
        <v>4</v>
      </c>
      <c r="CQ134" s="4">
        <v>0</v>
      </c>
      <c r="CS134" s="10">
        <f t="shared" ca="1" si="69"/>
        <v>0.61096973051150361</v>
      </c>
      <c r="CT134" s="11">
        <f t="shared" ca="1" si="70"/>
        <v>59</v>
      </c>
      <c r="CV134" s="4">
        <v>134</v>
      </c>
      <c r="CW134" s="4">
        <v>4</v>
      </c>
      <c r="CX134" s="4">
        <v>0</v>
      </c>
    </row>
    <row r="135" spans="83:102" x14ac:dyDescent="0.25">
      <c r="CE135" s="10">
        <f t="shared" ca="1" si="65"/>
        <v>0.67335700514309671</v>
      </c>
      <c r="CF135" s="11">
        <f t="shared" ca="1" si="66"/>
        <v>52</v>
      </c>
      <c r="CH135" s="4">
        <v>135</v>
      </c>
      <c r="CI135" s="4">
        <v>5</v>
      </c>
      <c r="CJ135" s="4">
        <v>0</v>
      </c>
      <c r="CL135" s="10">
        <f t="shared" ca="1" si="67"/>
        <v>3.4229135544116995E-2</v>
      </c>
      <c r="CM135" s="11">
        <f t="shared" ca="1" si="68"/>
        <v>136</v>
      </c>
      <c r="CO135" s="4">
        <v>135</v>
      </c>
      <c r="CP135" s="4">
        <v>5</v>
      </c>
      <c r="CQ135" s="4">
        <v>0</v>
      </c>
      <c r="CS135" s="10">
        <f t="shared" ca="1" si="69"/>
        <v>0.94739181711653997</v>
      </c>
      <c r="CT135" s="11">
        <f t="shared" ca="1" si="70"/>
        <v>10</v>
      </c>
      <c r="CV135" s="4">
        <v>135</v>
      </c>
      <c r="CW135" s="4">
        <v>5</v>
      </c>
      <c r="CX135" s="4">
        <v>0</v>
      </c>
    </row>
    <row r="136" spans="83:102" x14ac:dyDescent="0.25">
      <c r="CE136" s="10">
        <f t="shared" ca="1" si="65"/>
        <v>0.90223039475227185</v>
      </c>
      <c r="CF136" s="11">
        <f t="shared" ca="1" si="66"/>
        <v>18</v>
      </c>
      <c r="CH136" s="4">
        <v>136</v>
      </c>
      <c r="CI136" s="4">
        <v>6</v>
      </c>
      <c r="CJ136" s="4">
        <v>0</v>
      </c>
      <c r="CL136" s="10">
        <f t="shared" ca="1" si="67"/>
        <v>0.37129024844302938</v>
      </c>
      <c r="CM136" s="11">
        <f t="shared" ca="1" si="68"/>
        <v>90</v>
      </c>
      <c r="CO136" s="4">
        <v>136</v>
      </c>
      <c r="CP136" s="4">
        <v>6</v>
      </c>
      <c r="CQ136" s="4">
        <v>0</v>
      </c>
      <c r="CS136" s="10">
        <f t="shared" ca="1" si="69"/>
        <v>0.89988866401390843</v>
      </c>
      <c r="CT136" s="11">
        <f t="shared" ca="1" si="70"/>
        <v>21</v>
      </c>
      <c r="CV136" s="4">
        <v>136</v>
      </c>
      <c r="CW136" s="4">
        <v>6</v>
      </c>
      <c r="CX136" s="4">
        <v>0</v>
      </c>
    </row>
    <row r="137" spans="83:102" x14ac:dyDescent="0.25">
      <c r="CE137" s="10">
        <f t="shared" ca="1" si="65"/>
        <v>0.19804682968096876</v>
      </c>
      <c r="CF137" s="11">
        <f t="shared" ca="1" si="66"/>
        <v>114</v>
      </c>
      <c r="CH137" s="4">
        <v>137</v>
      </c>
      <c r="CI137" s="4">
        <v>7</v>
      </c>
      <c r="CJ137" s="4">
        <v>0</v>
      </c>
      <c r="CL137" s="10">
        <f t="shared" ca="1" si="67"/>
        <v>0.34245306351282123</v>
      </c>
      <c r="CM137" s="11">
        <f t="shared" ca="1" si="68"/>
        <v>99</v>
      </c>
      <c r="CO137" s="4">
        <v>137</v>
      </c>
      <c r="CP137" s="4">
        <v>7</v>
      </c>
      <c r="CQ137" s="4">
        <v>0</v>
      </c>
      <c r="CS137" s="10">
        <f t="shared" ca="1" si="69"/>
        <v>0.3095749122819037</v>
      </c>
      <c r="CT137" s="11">
        <f t="shared" ca="1" si="70"/>
        <v>94</v>
      </c>
      <c r="CV137" s="4">
        <v>137</v>
      </c>
      <c r="CW137" s="4">
        <v>7</v>
      </c>
      <c r="CX137" s="4">
        <v>0</v>
      </c>
    </row>
    <row r="138" spans="83:102" x14ac:dyDescent="0.25">
      <c r="CE138" s="10">
        <f t="shared" ca="1" si="65"/>
        <v>0.94657738515536372</v>
      </c>
      <c r="CF138" s="11">
        <f t="shared" ca="1" si="66"/>
        <v>13</v>
      </c>
      <c r="CH138" s="4">
        <v>138</v>
      </c>
      <c r="CI138" s="4">
        <v>8</v>
      </c>
      <c r="CJ138" s="4">
        <v>0</v>
      </c>
      <c r="CL138" s="10">
        <f t="shared" ca="1" si="67"/>
        <v>0.78755030413890814</v>
      </c>
      <c r="CM138" s="11">
        <f t="shared" ca="1" si="68"/>
        <v>31</v>
      </c>
      <c r="CO138" s="4">
        <v>138</v>
      </c>
      <c r="CP138" s="4">
        <v>8</v>
      </c>
      <c r="CQ138" s="4">
        <v>0</v>
      </c>
      <c r="CS138" s="10">
        <f t="shared" ca="1" si="69"/>
        <v>5.8006768716452162E-2</v>
      </c>
      <c r="CT138" s="11">
        <f t="shared" ca="1" si="70"/>
        <v>132</v>
      </c>
      <c r="CV138" s="4">
        <v>138</v>
      </c>
      <c r="CW138" s="4">
        <v>8</v>
      </c>
      <c r="CX138" s="4">
        <v>0</v>
      </c>
    </row>
    <row r="139" spans="83:102" x14ac:dyDescent="0.25">
      <c r="CE139" s="10">
        <f t="shared" ca="1" si="65"/>
        <v>0.10589540570606171</v>
      </c>
      <c r="CF139" s="11">
        <f t="shared" ca="1" si="66"/>
        <v>124</v>
      </c>
      <c r="CH139" s="4">
        <v>139</v>
      </c>
      <c r="CI139" s="4">
        <v>9</v>
      </c>
      <c r="CJ139" s="4">
        <v>0</v>
      </c>
      <c r="CL139" s="10">
        <f t="shared" ca="1" si="67"/>
        <v>0.44459108769961553</v>
      </c>
      <c r="CM139" s="11">
        <f t="shared" ca="1" si="68"/>
        <v>79</v>
      </c>
      <c r="CO139" s="4">
        <v>139</v>
      </c>
      <c r="CP139" s="4">
        <v>9</v>
      </c>
      <c r="CQ139" s="4">
        <v>0</v>
      </c>
      <c r="CS139" s="10">
        <f t="shared" ca="1" si="69"/>
        <v>0.35895759064780941</v>
      </c>
      <c r="CT139" s="11">
        <f t="shared" ca="1" si="70"/>
        <v>85</v>
      </c>
      <c r="CV139" s="4">
        <v>139</v>
      </c>
      <c r="CW139" s="4">
        <v>9</v>
      </c>
      <c r="CX139" s="4">
        <v>0</v>
      </c>
    </row>
    <row r="140" spans="83:102" x14ac:dyDescent="0.25">
      <c r="CE140" s="10">
        <f t="shared" ca="1" si="65"/>
        <v>0.99439731103365725</v>
      </c>
      <c r="CF140" s="11">
        <f t="shared" ca="1" si="66"/>
        <v>1</v>
      </c>
      <c r="CH140" s="4">
        <v>140</v>
      </c>
      <c r="CI140" s="4">
        <v>0</v>
      </c>
      <c r="CJ140" s="4">
        <v>0</v>
      </c>
      <c r="CL140" s="10">
        <f t="shared" ca="1" si="67"/>
        <v>0.10872854937663967</v>
      </c>
      <c r="CM140" s="11">
        <f t="shared" ca="1" si="68"/>
        <v>128</v>
      </c>
      <c r="CO140" s="4">
        <v>140</v>
      </c>
      <c r="CP140" s="4">
        <v>0</v>
      </c>
      <c r="CQ140" s="4">
        <v>0</v>
      </c>
      <c r="CS140" s="10">
        <f t="shared" ca="1" si="69"/>
        <v>0.14335258385935068</v>
      </c>
      <c r="CT140" s="11">
        <f t="shared" ca="1" si="70"/>
        <v>116</v>
      </c>
      <c r="CV140" s="4">
        <v>140</v>
      </c>
      <c r="CW140" s="4">
        <v>0</v>
      </c>
      <c r="CX140" s="4">
        <v>0</v>
      </c>
    </row>
    <row r="141" spans="83:102" x14ac:dyDescent="0.25">
      <c r="CE141" s="10"/>
      <c r="CF141" s="11"/>
      <c r="CH141" s="4"/>
      <c r="CI141" s="4"/>
      <c r="CJ141" s="4"/>
      <c r="CL141" s="10"/>
      <c r="CM141" s="11"/>
      <c r="CO141" s="4"/>
      <c r="CP141" s="4"/>
      <c r="CQ141" s="4"/>
      <c r="CS141" s="10"/>
      <c r="CT141" s="11"/>
    </row>
    <row r="142" spans="83:102" x14ac:dyDescent="0.25">
      <c r="CE142" s="10"/>
      <c r="CF142" s="11"/>
      <c r="CH142" s="4"/>
      <c r="CI142" s="4"/>
      <c r="CJ142" s="4"/>
      <c r="CL142" s="10"/>
      <c r="CM142" s="11"/>
      <c r="CO142" s="4"/>
      <c r="CP142" s="4"/>
      <c r="CQ142" s="4"/>
      <c r="CS142" s="10"/>
      <c r="CT142" s="11"/>
    </row>
    <row r="143" spans="83:102" x14ac:dyDescent="0.25">
      <c r="CE143" s="10"/>
      <c r="CF143" s="11"/>
      <c r="CH143" s="4"/>
      <c r="CI143" s="4"/>
      <c r="CJ143" s="4"/>
      <c r="CL143" s="10"/>
      <c r="CM143" s="11"/>
      <c r="CO143" s="4"/>
      <c r="CP143" s="4"/>
      <c r="CQ143" s="4"/>
      <c r="CS143" s="10"/>
      <c r="CT143" s="11"/>
    </row>
    <row r="144" spans="83:102" x14ac:dyDescent="0.25">
      <c r="CE144" s="10"/>
      <c r="CF144" s="11"/>
      <c r="CH144" s="4"/>
      <c r="CI144" s="4"/>
      <c r="CJ144" s="4"/>
      <c r="CL144" s="10"/>
      <c r="CM144" s="11"/>
      <c r="CO144" s="4"/>
      <c r="CP144" s="4"/>
      <c r="CQ144" s="4"/>
      <c r="CS144" s="10"/>
      <c r="CT144" s="11"/>
    </row>
    <row r="145" spans="83:98" x14ac:dyDescent="0.25">
      <c r="CE145" s="10"/>
      <c r="CF145" s="11"/>
      <c r="CH145" s="4"/>
      <c r="CI145" s="4"/>
      <c r="CJ145" s="4"/>
      <c r="CL145" s="10"/>
      <c r="CM145" s="11"/>
      <c r="CO145" s="4"/>
      <c r="CP145" s="4"/>
      <c r="CQ145" s="4"/>
      <c r="CS145" s="10"/>
      <c r="CT145" s="11"/>
    </row>
    <row r="146" spans="83:98" x14ac:dyDescent="0.25">
      <c r="CE146" s="10"/>
      <c r="CF146" s="11"/>
      <c r="CH146" s="4"/>
      <c r="CI146" s="4"/>
      <c r="CJ146" s="4"/>
      <c r="CL146" s="10"/>
      <c r="CM146" s="11"/>
      <c r="CO146" s="4"/>
      <c r="CP146" s="4"/>
      <c r="CQ146" s="4"/>
      <c r="CS146" s="10"/>
      <c r="CT146" s="11"/>
    </row>
    <row r="147" spans="83:98" x14ac:dyDescent="0.25">
      <c r="CE147" s="10"/>
      <c r="CF147" s="11"/>
      <c r="CH147" s="4"/>
      <c r="CI147" s="4"/>
      <c r="CJ147" s="4"/>
      <c r="CL147" s="10"/>
      <c r="CM147" s="11"/>
      <c r="CO147" s="4"/>
      <c r="CP147" s="4"/>
      <c r="CQ147" s="4"/>
      <c r="CS147" s="10"/>
      <c r="CT147" s="11"/>
    </row>
    <row r="148" spans="83:98" x14ac:dyDescent="0.25">
      <c r="CE148" s="10"/>
      <c r="CF148" s="11"/>
      <c r="CH148" s="4"/>
      <c r="CI148" s="4"/>
      <c r="CJ148" s="4"/>
      <c r="CL148" s="10"/>
      <c r="CM148" s="11"/>
      <c r="CO148" s="4"/>
      <c r="CP148" s="4"/>
      <c r="CQ148" s="4"/>
      <c r="CS148" s="10"/>
      <c r="CT148" s="11"/>
    </row>
    <row r="149" spans="83:98" x14ac:dyDescent="0.25">
      <c r="CE149" s="10"/>
      <c r="CF149" s="11"/>
      <c r="CH149" s="4"/>
      <c r="CI149" s="4"/>
      <c r="CJ149" s="4"/>
      <c r="CL149" s="10"/>
      <c r="CM149" s="11"/>
      <c r="CO149" s="4"/>
      <c r="CP149" s="4"/>
      <c r="CQ149" s="4"/>
      <c r="CS149" s="10"/>
      <c r="CT149" s="11"/>
    </row>
    <row r="150" spans="83:98" x14ac:dyDescent="0.25">
      <c r="CE150" s="10"/>
      <c r="CF150" s="11"/>
      <c r="CH150" s="4"/>
      <c r="CI150" s="4"/>
      <c r="CJ150" s="4"/>
      <c r="CL150" s="10"/>
      <c r="CM150" s="11"/>
      <c r="CO150" s="4"/>
      <c r="CP150" s="4"/>
      <c r="CQ150" s="4"/>
      <c r="CS150" s="10"/>
      <c r="CT150" s="11"/>
    </row>
  </sheetData>
  <sheetProtection algorithmName="SHA-512" hashValue="o+521iibzVAwV1rhyZfa8j/TvOonWSANSTGxmKbAkqjFTPCj9msOFzyLVpebA+0OH/LMy0oSNaddJQhgxFpS2Q==" saltValue="K2u4I+DNaL7/5EGa3A+xuA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S7">
    <cfRule type="expression" dxfId="144" priority="145">
      <formula>S7=0</formula>
    </cfRule>
  </conditionalFormatting>
  <conditionalFormatting sqref="S8">
    <cfRule type="expression" dxfId="143" priority="144">
      <formula>S8=0</formula>
    </cfRule>
  </conditionalFormatting>
  <conditionalFormatting sqref="S14">
    <cfRule type="expression" dxfId="142" priority="143">
      <formula>S14=0</formula>
    </cfRule>
  </conditionalFormatting>
  <conditionalFormatting sqref="S15">
    <cfRule type="expression" dxfId="141" priority="142">
      <formula>S15=0</formula>
    </cfRule>
  </conditionalFormatting>
  <conditionalFormatting sqref="S21">
    <cfRule type="expression" dxfId="140" priority="141">
      <formula>S21=0</formula>
    </cfRule>
  </conditionalFormatting>
  <conditionalFormatting sqref="S22">
    <cfRule type="expression" dxfId="139" priority="140">
      <formula>S22=0</formula>
    </cfRule>
  </conditionalFormatting>
  <conditionalFormatting sqref="S28">
    <cfRule type="expression" dxfId="138" priority="139">
      <formula>S28=0</formula>
    </cfRule>
  </conditionalFormatting>
  <conditionalFormatting sqref="S29">
    <cfRule type="expression" dxfId="137" priority="138">
      <formula>S29=0</formula>
    </cfRule>
  </conditionalFormatting>
  <conditionalFormatting sqref="D38">
    <cfRule type="expression" dxfId="136" priority="137">
      <formula>D38=0</formula>
    </cfRule>
  </conditionalFormatting>
  <conditionalFormatting sqref="D39">
    <cfRule type="expression" dxfId="135" priority="136">
      <formula>D39=0</formula>
    </cfRule>
  </conditionalFormatting>
  <conditionalFormatting sqref="D40">
    <cfRule type="expression" dxfId="134" priority="135">
      <formula>D40=0</formula>
    </cfRule>
  </conditionalFormatting>
  <conditionalFormatting sqref="C39">
    <cfRule type="expression" dxfId="133" priority="134">
      <formula>C39=""</formula>
    </cfRule>
  </conditionalFormatting>
  <conditionalFormatting sqref="H38:I38">
    <cfRule type="expression" dxfId="132" priority="133">
      <formula>H38=0</formula>
    </cfRule>
  </conditionalFormatting>
  <conditionalFormatting sqref="H39:I39">
    <cfRule type="expression" dxfId="131" priority="132">
      <formula>H39=0</formula>
    </cfRule>
  </conditionalFormatting>
  <conditionalFormatting sqref="G38">
    <cfRule type="expression" dxfId="130" priority="131">
      <formula>AND(G38=0,H38=0)</formula>
    </cfRule>
  </conditionalFormatting>
  <conditionalFormatting sqref="G39">
    <cfRule type="expression" dxfId="129" priority="130">
      <formula>AND(G39=0,H39=0)</formula>
    </cfRule>
  </conditionalFormatting>
  <conditionalFormatting sqref="N38">
    <cfRule type="expression" dxfId="128" priority="129">
      <formula>N38=0</formula>
    </cfRule>
  </conditionalFormatting>
  <conditionalFormatting sqref="N39">
    <cfRule type="expression" dxfId="127" priority="128">
      <formula>N39=0</formula>
    </cfRule>
  </conditionalFormatting>
  <conditionalFormatting sqref="N40">
    <cfRule type="expression" dxfId="126" priority="127">
      <formula>N40=0</formula>
    </cfRule>
  </conditionalFormatting>
  <conditionalFormatting sqref="M39">
    <cfRule type="expression" dxfId="125" priority="126">
      <formula>M39=""</formula>
    </cfRule>
  </conditionalFormatting>
  <conditionalFormatting sqref="R38:S38">
    <cfRule type="expression" dxfId="124" priority="125">
      <formula>R38=0</formula>
    </cfRule>
  </conditionalFormatting>
  <conditionalFormatting sqref="R39:S39">
    <cfRule type="expression" dxfId="123" priority="124">
      <formula>R39=0</formula>
    </cfRule>
  </conditionalFormatting>
  <conditionalFormatting sqref="Q38">
    <cfRule type="expression" dxfId="122" priority="123">
      <formula>AND(Q38=0,R38=0)</formula>
    </cfRule>
  </conditionalFormatting>
  <conditionalFormatting sqref="Q39">
    <cfRule type="expression" dxfId="121" priority="122">
      <formula>AND(Q39=0,R39=0)</formula>
    </cfRule>
  </conditionalFormatting>
  <conditionalFormatting sqref="D45">
    <cfRule type="expression" dxfId="120" priority="121">
      <formula>D45=0</formula>
    </cfRule>
  </conditionalFormatting>
  <conditionalFormatting sqref="D46">
    <cfRule type="expression" dxfId="119" priority="120">
      <formula>D46=0</formula>
    </cfRule>
  </conditionalFormatting>
  <conditionalFormatting sqref="D47">
    <cfRule type="expression" dxfId="118" priority="119">
      <formula>D47=0</formula>
    </cfRule>
  </conditionalFormatting>
  <conditionalFormatting sqref="C46">
    <cfRule type="expression" dxfId="117" priority="118">
      <formula>C46=""</formula>
    </cfRule>
  </conditionalFormatting>
  <conditionalFormatting sqref="H45:I45">
    <cfRule type="expression" dxfId="116" priority="117">
      <formula>H45=0</formula>
    </cfRule>
  </conditionalFormatting>
  <conditionalFormatting sqref="H46:I46">
    <cfRule type="expression" dxfId="115" priority="116">
      <formula>H46=0</formula>
    </cfRule>
  </conditionalFormatting>
  <conditionalFormatting sqref="G45">
    <cfRule type="expression" dxfId="114" priority="115">
      <formula>AND(G45=0,H45=0)</formula>
    </cfRule>
  </conditionalFormatting>
  <conditionalFormatting sqref="G46">
    <cfRule type="expression" dxfId="113" priority="114">
      <formula>AND(G46=0,H46=0)</formula>
    </cfRule>
  </conditionalFormatting>
  <conditionalFormatting sqref="N45">
    <cfRule type="expression" dxfId="112" priority="113">
      <formula>N45=0</formula>
    </cfRule>
  </conditionalFormatting>
  <conditionalFormatting sqref="N46">
    <cfRule type="expression" dxfId="111" priority="112">
      <formula>N46=0</formula>
    </cfRule>
  </conditionalFormatting>
  <conditionalFormatting sqref="N47">
    <cfRule type="expression" dxfId="110" priority="111">
      <formula>N47=0</formula>
    </cfRule>
  </conditionalFormatting>
  <conditionalFormatting sqref="M46">
    <cfRule type="expression" dxfId="109" priority="110">
      <formula>M46=""</formula>
    </cfRule>
  </conditionalFormatting>
  <conditionalFormatting sqref="R45:S45">
    <cfRule type="expression" dxfId="108" priority="109">
      <formula>R45=0</formula>
    </cfRule>
  </conditionalFormatting>
  <conditionalFormatting sqref="R46:S46">
    <cfRule type="expression" dxfId="107" priority="108">
      <formula>R46=0</formula>
    </cfRule>
  </conditionalFormatting>
  <conditionalFormatting sqref="Q45">
    <cfRule type="expression" dxfId="106" priority="107">
      <formula>AND(Q45=0,R45=0)</formula>
    </cfRule>
  </conditionalFormatting>
  <conditionalFormatting sqref="Q46">
    <cfRule type="expression" dxfId="105" priority="106">
      <formula>AND(Q46=0,R46=0)</formula>
    </cfRule>
  </conditionalFormatting>
  <conditionalFormatting sqref="D52">
    <cfRule type="expression" dxfId="104" priority="105">
      <formula>D52=0</formula>
    </cfRule>
  </conditionalFormatting>
  <conditionalFormatting sqref="D53">
    <cfRule type="expression" dxfId="103" priority="104">
      <formula>D53=0</formula>
    </cfRule>
  </conditionalFormatting>
  <conditionalFormatting sqref="D54">
    <cfRule type="expression" dxfId="102" priority="103">
      <formula>D54=0</formula>
    </cfRule>
  </conditionalFormatting>
  <conditionalFormatting sqref="C53">
    <cfRule type="expression" dxfId="101" priority="102">
      <formula>C53=""</formula>
    </cfRule>
  </conditionalFormatting>
  <conditionalFormatting sqref="H52:I52">
    <cfRule type="expression" dxfId="100" priority="101">
      <formula>H52=0</formula>
    </cfRule>
  </conditionalFormatting>
  <conditionalFormatting sqref="H53:I53">
    <cfRule type="expression" dxfId="99" priority="100">
      <formula>H53=0</formula>
    </cfRule>
  </conditionalFormatting>
  <conditionalFormatting sqref="G52">
    <cfRule type="expression" dxfId="98" priority="99">
      <formula>AND(G52=0,H52=0)</formula>
    </cfRule>
  </conditionalFormatting>
  <conditionalFormatting sqref="G53">
    <cfRule type="expression" dxfId="97" priority="98">
      <formula>AND(G53=0,H53=0)</formula>
    </cfRule>
  </conditionalFormatting>
  <conditionalFormatting sqref="N52">
    <cfRule type="expression" dxfId="96" priority="97">
      <formula>N52=0</formula>
    </cfRule>
  </conditionalFormatting>
  <conditionalFormatting sqref="N53">
    <cfRule type="expression" dxfId="95" priority="96">
      <formula>N53=0</formula>
    </cfRule>
  </conditionalFormatting>
  <conditionalFormatting sqref="N54">
    <cfRule type="expression" dxfId="94" priority="95">
      <formula>N54=0</formula>
    </cfRule>
  </conditionalFormatting>
  <conditionalFormatting sqref="M53">
    <cfRule type="expression" dxfId="93" priority="94">
      <formula>M53=""</formula>
    </cfRule>
  </conditionalFormatting>
  <conditionalFormatting sqref="R52:S52">
    <cfRule type="expression" dxfId="92" priority="93">
      <formula>R52=0</formula>
    </cfRule>
  </conditionalFormatting>
  <conditionalFormatting sqref="R53:S53">
    <cfRule type="expression" dxfId="91" priority="92">
      <formula>R53=0</formula>
    </cfRule>
  </conditionalFormatting>
  <conditionalFormatting sqref="Q52">
    <cfRule type="expression" dxfId="90" priority="91">
      <formula>AND(Q52=0,R52=0)</formula>
    </cfRule>
  </conditionalFormatting>
  <conditionalFormatting sqref="Q53">
    <cfRule type="expression" dxfId="89" priority="90">
      <formula>AND(Q53=0,R53=0)</formula>
    </cfRule>
  </conditionalFormatting>
  <conditionalFormatting sqref="D59">
    <cfRule type="expression" dxfId="88" priority="89">
      <formula>D59=0</formula>
    </cfRule>
  </conditionalFormatting>
  <conditionalFormatting sqref="D60">
    <cfRule type="expression" dxfId="87" priority="88">
      <formula>D60=0</formula>
    </cfRule>
  </conditionalFormatting>
  <conditionalFormatting sqref="D61">
    <cfRule type="expression" dxfId="86" priority="87">
      <formula>D61=0</formula>
    </cfRule>
  </conditionalFormatting>
  <conditionalFormatting sqref="C60">
    <cfRule type="expression" dxfId="85" priority="86">
      <formula>C60=""</formula>
    </cfRule>
  </conditionalFormatting>
  <conditionalFormatting sqref="H59:I59">
    <cfRule type="expression" dxfId="84" priority="85">
      <formula>H59=0</formula>
    </cfRule>
  </conditionalFormatting>
  <conditionalFormatting sqref="H60:I60">
    <cfRule type="expression" dxfId="83" priority="84">
      <formula>H60=0</formula>
    </cfRule>
  </conditionalFormatting>
  <conditionalFormatting sqref="G59">
    <cfRule type="expression" dxfId="82" priority="83">
      <formula>AND(G59=0,H59=0)</formula>
    </cfRule>
  </conditionalFormatting>
  <conditionalFormatting sqref="G60">
    <cfRule type="expression" dxfId="81" priority="82">
      <formula>AND(G60=0,H60=0)</formula>
    </cfRule>
  </conditionalFormatting>
  <conditionalFormatting sqref="N59">
    <cfRule type="expression" dxfId="80" priority="81">
      <formula>N59=0</formula>
    </cfRule>
  </conditionalFormatting>
  <conditionalFormatting sqref="N60">
    <cfRule type="expression" dxfId="79" priority="80">
      <formula>N60=0</formula>
    </cfRule>
  </conditionalFormatting>
  <conditionalFormatting sqref="N61">
    <cfRule type="expression" dxfId="78" priority="79">
      <formula>N61=0</formula>
    </cfRule>
  </conditionalFormatting>
  <conditionalFormatting sqref="M60">
    <cfRule type="expression" dxfId="77" priority="78">
      <formula>M60=""</formula>
    </cfRule>
  </conditionalFormatting>
  <conditionalFormatting sqref="R59:S59">
    <cfRule type="expression" dxfId="76" priority="77">
      <formula>R59=0</formula>
    </cfRule>
  </conditionalFormatting>
  <conditionalFormatting sqref="R60:S60">
    <cfRule type="expression" dxfId="75" priority="76">
      <formula>R60=0</formula>
    </cfRule>
  </conditionalFormatting>
  <conditionalFormatting sqref="Q59">
    <cfRule type="expression" dxfId="74" priority="75">
      <formula>AND(Q59=0,R59=0)</formula>
    </cfRule>
  </conditionalFormatting>
  <conditionalFormatting sqref="Q60">
    <cfRule type="expression" dxfId="73" priority="74">
      <formula>AND(Q60=0,R60=0)</formula>
    </cfRule>
  </conditionalFormatting>
  <conditionalFormatting sqref="D7">
    <cfRule type="expression" dxfId="72" priority="73">
      <formula>D7=0</formula>
    </cfRule>
  </conditionalFormatting>
  <conditionalFormatting sqref="D8">
    <cfRule type="expression" dxfId="71" priority="72">
      <formula>D8=0</formula>
    </cfRule>
  </conditionalFormatting>
  <conditionalFormatting sqref="D9">
    <cfRule type="expression" dxfId="70" priority="71">
      <formula>D9=0</formula>
    </cfRule>
  </conditionalFormatting>
  <conditionalFormatting sqref="C8">
    <cfRule type="expression" dxfId="69" priority="70">
      <formula>C8=""</formula>
    </cfRule>
  </conditionalFormatting>
  <conditionalFormatting sqref="H7:I7">
    <cfRule type="expression" dxfId="68" priority="69">
      <formula>H7=0</formula>
    </cfRule>
  </conditionalFormatting>
  <conditionalFormatting sqref="H8:I8">
    <cfRule type="expression" dxfId="67" priority="68">
      <formula>H8=0</formula>
    </cfRule>
  </conditionalFormatting>
  <conditionalFormatting sqref="G7">
    <cfRule type="expression" dxfId="66" priority="67">
      <formula>AND(G7=0,H7=0)</formula>
    </cfRule>
  </conditionalFormatting>
  <conditionalFormatting sqref="G8">
    <cfRule type="expression" dxfId="65" priority="66">
      <formula>AND(G8=0,H8=0)</formula>
    </cfRule>
  </conditionalFormatting>
  <conditionalFormatting sqref="I14">
    <cfRule type="expression" dxfId="64" priority="65">
      <formula>I14=0</formula>
    </cfRule>
  </conditionalFormatting>
  <conditionalFormatting sqref="I15">
    <cfRule type="expression" dxfId="63" priority="64">
      <formula>I15=0</formula>
    </cfRule>
  </conditionalFormatting>
  <conditionalFormatting sqref="I21">
    <cfRule type="expression" dxfId="62" priority="63">
      <formula>I21=0</formula>
    </cfRule>
  </conditionalFormatting>
  <conditionalFormatting sqref="I22">
    <cfRule type="expression" dxfId="61" priority="62">
      <formula>I22=0</formula>
    </cfRule>
  </conditionalFormatting>
  <conditionalFormatting sqref="I28">
    <cfRule type="expression" dxfId="60" priority="61">
      <formula>I28=0</formula>
    </cfRule>
  </conditionalFormatting>
  <conditionalFormatting sqref="I29">
    <cfRule type="expression" dxfId="59" priority="60">
      <formula>I29=0</formula>
    </cfRule>
  </conditionalFormatting>
  <conditionalFormatting sqref="N7">
    <cfRule type="expression" dxfId="58" priority="59">
      <formula>N7=0</formula>
    </cfRule>
  </conditionalFormatting>
  <conditionalFormatting sqref="N8">
    <cfRule type="expression" dxfId="57" priority="58">
      <formula>N8=0</formula>
    </cfRule>
  </conditionalFormatting>
  <conditionalFormatting sqref="N9">
    <cfRule type="expression" dxfId="56" priority="57">
      <formula>N9=0</formula>
    </cfRule>
  </conditionalFormatting>
  <conditionalFormatting sqref="M8">
    <cfRule type="expression" dxfId="55" priority="56">
      <formula>M8=""</formula>
    </cfRule>
  </conditionalFormatting>
  <conditionalFormatting sqref="R7">
    <cfRule type="expression" dxfId="54" priority="55">
      <formula>R7=0</formula>
    </cfRule>
  </conditionalFormatting>
  <conditionalFormatting sqref="R8">
    <cfRule type="expression" dxfId="53" priority="54">
      <formula>R8=0</formula>
    </cfRule>
  </conditionalFormatting>
  <conditionalFormatting sqref="Q7">
    <cfRule type="expression" dxfId="52" priority="53">
      <formula>AND(Q7=0,R7=0)</formula>
    </cfRule>
  </conditionalFormatting>
  <conditionalFormatting sqref="Q8">
    <cfRule type="expression" dxfId="51" priority="52">
      <formula>AND(Q8=0,R8=0)</formula>
    </cfRule>
  </conditionalFormatting>
  <conditionalFormatting sqref="D14">
    <cfRule type="expression" dxfId="50" priority="51">
      <formula>D14=0</formula>
    </cfRule>
  </conditionalFormatting>
  <conditionalFormatting sqref="D15">
    <cfRule type="expression" dxfId="49" priority="50">
      <formula>D15=0</formula>
    </cfRule>
  </conditionalFormatting>
  <conditionalFormatting sqref="D16">
    <cfRule type="expression" dxfId="48" priority="49">
      <formula>D16=0</formula>
    </cfRule>
  </conditionalFormatting>
  <conditionalFormatting sqref="C15">
    <cfRule type="expression" dxfId="47" priority="48">
      <formula>C15=""</formula>
    </cfRule>
  </conditionalFormatting>
  <conditionalFormatting sqref="H14">
    <cfRule type="expression" dxfId="46" priority="47">
      <formula>H14=0</formula>
    </cfRule>
  </conditionalFormatting>
  <conditionalFormatting sqref="H15">
    <cfRule type="expression" dxfId="45" priority="46">
      <formula>H15=0</formula>
    </cfRule>
  </conditionalFormatting>
  <conditionalFormatting sqref="G14">
    <cfRule type="expression" dxfId="44" priority="45">
      <formula>AND(G14=0,H14=0)</formula>
    </cfRule>
  </conditionalFormatting>
  <conditionalFormatting sqref="G15">
    <cfRule type="expression" dxfId="43" priority="44">
      <formula>AND(G15=0,H15=0)</formula>
    </cfRule>
  </conditionalFormatting>
  <conditionalFormatting sqref="N14">
    <cfRule type="expression" dxfId="42" priority="43">
      <formula>N14=0</formula>
    </cfRule>
  </conditionalFormatting>
  <conditionalFormatting sqref="N15">
    <cfRule type="expression" dxfId="41" priority="42">
      <formula>N15=0</formula>
    </cfRule>
  </conditionalFormatting>
  <conditionalFormatting sqref="N16">
    <cfRule type="expression" dxfId="40" priority="41">
      <formula>N16=0</formula>
    </cfRule>
  </conditionalFormatting>
  <conditionalFormatting sqref="M15">
    <cfRule type="expression" dxfId="39" priority="40">
      <formula>M15=""</formula>
    </cfRule>
  </conditionalFormatting>
  <conditionalFormatting sqref="R14">
    <cfRule type="expression" dxfId="38" priority="39">
      <formula>R14=0</formula>
    </cfRule>
  </conditionalFormatting>
  <conditionalFormatting sqref="R15">
    <cfRule type="expression" dxfId="37" priority="38">
      <formula>R15=0</formula>
    </cfRule>
  </conditionalFormatting>
  <conditionalFormatting sqref="Q14">
    <cfRule type="expression" dxfId="36" priority="37">
      <formula>AND(Q14=0,R14=0)</formula>
    </cfRule>
  </conditionalFormatting>
  <conditionalFormatting sqref="Q15">
    <cfRule type="expression" dxfId="35" priority="36">
      <formula>AND(Q15=0,R15=0)</formula>
    </cfRule>
  </conditionalFormatting>
  <conditionalFormatting sqref="D21">
    <cfRule type="expression" dxfId="34" priority="35">
      <formula>D21=0</formula>
    </cfRule>
  </conditionalFormatting>
  <conditionalFormatting sqref="D22">
    <cfRule type="expression" dxfId="33" priority="34">
      <formula>D22=0</formula>
    </cfRule>
  </conditionalFormatting>
  <conditionalFormatting sqref="D23">
    <cfRule type="expression" dxfId="32" priority="33">
      <formula>D23=0</formula>
    </cfRule>
  </conditionalFormatting>
  <conditionalFormatting sqref="C22">
    <cfRule type="expression" dxfId="31" priority="32">
      <formula>C22=""</formula>
    </cfRule>
  </conditionalFormatting>
  <conditionalFormatting sqref="H21">
    <cfRule type="expression" dxfId="30" priority="31">
      <formula>H21=0</formula>
    </cfRule>
  </conditionalFormatting>
  <conditionalFormatting sqref="H22">
    <cfRule type="expression" dxfId="29" priority="30">
      <formula>H22=0</formula>
    </cfRule>
  </conditionalFormatting>
  <conditionalFormatting sqref="G21">
    <cfRule type="expression" dxfId="28" priority="29">
      <formula>AND(G21=0,H21=0)</formula>
    </cfRule>
  </conditionalFormatting>
  <conditionalFormatting sqref="G22">
    <cfRule type="expression" dxfId="27" priority="28">
      <formula>AND(G22=0,H22=0)</formula>
    </cfRule>
  </conditionalFormatting>
  <conditionalFormatting sqref="N21">
    <cfRule type="expression" dxfId="26" priority="27">
      <formula>N21=0</formula>
    </cfRule>
  </conditionalFormatting>
  <conditionalFormatting sqref="N22">
    <cfRule type="expression" dxfId="25" priority="26">
      <formula>N22=0</formula>
    </cfRule>
  </conditionalFormatting>
  <conditionalFormatting sqref="N23">
    <cfRule type="expression" dxfId="24" priority="25">
      <formula>N23=0</formula>
    </cfRule>
  </conditionalFormatting>
  <conditionalFormatting sqref="M22">
    <cfRule type="expression" dxfId="23" priority="24">
      <formula>M22=""</formula>
    </cfRule>
  </conditionalFormatting>
  <conditionalFormatting sqref="R21">
    <cfRule type="expression" dxfId="22" priority="23">
      <formula>R21=0</formula>
    </cfRule>
  </conditionalFormatting>
  <conditionalFormatting sqref="R22">
    <cfRule type="expression" dxfId="21" priority="22">
      <formula>R22=0</formula>
    </cfRule>
  </conditionalFormatting>
  <conditionalFormatting sqref="Q21">
    <cfRule type="expression" dxfId="20" priority="21">
      <formula>AND(Q21=0,R21=0)</formula>
    </cfRule>
  </conditionalFormatting>
  <conditionalFormatting sqref="Q22">
    <cfRule type="expression" dxfId="19" priority="20">
      <formula>AND(Q22=0,R22=0)</formula>
    </cfRule>
  </conditionalFormatting>
  <conditionalFormatting sqref="D28">
    <cfRule type="expression" dxfId="18" priority="19">
      <formula>D28=0</formula>
    </cfRule>
  </conditionalFormatting>
  <conditionalFormatting sqref="D29">
    <cfRule type="expression" dxfId="17" priority="18">
      <formula>D29=0</formula>
    </cfRule>
  </conditionalFormatting>
  <conditionalFormatting sqref="D30">
    <cfRule type="expression" dxfId="16" priority="17">
      <formula>D30=0</formula>
    </cfRule>
  </conditionalFormatting>
  <conditionalFormatting sqref="C29">
    <cfRule type="expression" dxfId="15" priority="16">
      <formula>C29=""</formula>
    </cfRule>
  </conditionalFormatting>
  <conditionalFormatting sqref="H28">
    <cfRule type="expression" dxfId="14" priority="15">
      <formula>H28=0</formula>
    </cfRule>
  </conditionalFormatting>
  <conditionalFormatting sqref="H29">
    <cfRule type="expression" dxfId="13" priority="14">
      <formula>H29=0</formula>
    </cfRule>
  </conditionalFormatting>
  <conditionalFormatting sqref="G28">
    <cfRule type="expression" dxfId="12" priority="13">
      <formula>AND(G28=0,H28=0)</formula>
    </cfRule>
  </conditionalFormatting>
  <conditionalFormatting sqref="G29">
    <cfRule type="expression" dxfId="11" priority="12">
      <formula>AND(G29=0,H29=0)</formula>
    </cfRule>
  </conditionalFormatting>
  <conditionalFormatting sqref="N28">
    <cfRule type="expression" dxfId="10" priority="11">
      <formula>N28=0</formula>
    </cfRule>
  </conditionalFormatting>
  <conditionalFormatting sqref="N29">
    <cfRule type="expression" dxfId="9" priority="10">
      <formula>N29=0</formula>
    </cfRule>
  </conditionalFormatting>
  <conditionalFormatting sqref="N30">
    <cfRule type="expression" dxfId="8" priority="9">
      <formula>N30=0</formula>
    </cfRule>
  </conditionalFormatting>
  <conditionalFormatting sqref="M29">
    <cfRule type="expression" dxfId="7" priority="8">
      <formula>M29=""</formula>
    </cfRule>
  </conditionalFormatting>
  <conditionalFormatting sqref="R28">
    <cfRule type="expression" dxfId="6" priority="7">
      <formula>R28=0</formula>
    </cfRule>
  </conditionalFormatting>
  <conditionalFormatting sqref="R29">
    <cfRule type="expression" dxfId="5" priority="6">
      <formula>R29=0</formula>
    </cfRule>
  </conditionalFormatting>
  <conditionalFormatting sqref="Q28">
    <cfRule type="expression" dxfId="4" priority="5">
      <formula>AND(Q28=0,R28=0)</formula>
    </cfRule>
  </conditionalFormatting>
  <conditionalFormatting sqref="Q29">
    <cfRule type="expression" dxfId="3" priority="4">
      <formula>AND(Q29=0,R29=0)</formula>
    </cfRule>
  </conditionalFormatting>
  <conditionalFormatting sqref="AF15:AF26">
    <cfRule type="expression" dxfId="2" priority="3">
      <formula>$AF15="NO"</formula>
    </cfRule>
  </conditionalFormatting>
  <conditionalFormatting sqref="BD1:BD12">
    <cfRule type="expression" dxfId="1" priority="2">
      <formula>BD1&lt;&gt;BI1</formula>
    </cfRule>
  </conditionalFormatting>
  <conditionalFormatting sqref="BE1:BE12">
    <cfRule type="expression" dxfId="0" priority="1">
      <formula>BE1&lt;&gt;BJ1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45</vt:i4>
      </vt:variant>
    </vt:vector>
  </HeadingPairs>
  <TitlesOfParts>
    <vt:vector size="54" baseType="lpstr">
      <vt:lpstr>①(0.11)くり上がりなし</vt:lpstr>
      <vt:lpstr>②(0.11)くり上がり</vt:lpstr>
      <vt:lpstr>③(0.11)ミックス</vt:lpstr>
      <vt:lpstr>④(1.11)くり上がりなし</vt:lpstr>
      <vt:lpstr>⑤(1.11)くり上がり</vt:lpstr>
      <vt:lpstr>⑥(1.11)くり上がり和整数</vt:lpstr>
      <vt:lpstr>⑦(1.11)ミックス</vt:lpstr>
      <vt:lpstr>⑧(11.11)(1.11)ミックス</vt:lpstr>
      <vt:lpstr>⑨オールミックス</vt:lpstr>
      <vt:lpstr>'②(0.11)くり上がり'!NO</vt:lpstr>
      <vt:lpstr>'③(0.11)ミックス'!NO</vt:lpstr>
      <vt:lpstr>'④(1.11)くり上がりなし'!NO</vt:lpstr>
      <vt:lpstr>'⑤(1.11)くり上がり'!NO</vt:lpstr>
      <vt:lpstr>'⑥(1.11)くり上がり和整数'!NO</vt:lpstr>
      <vt:lpstr>'⑦(1.11)ミックス'!NO</vt:lpstr>
      <vt:lpstr>'⑧(11.11)(1.11)ミックス'!NO</vt:lpstr>
      <vt:lpstr>⑨オールミックス!NO</vt:lpstr>
      <vt:lpstr>NO</vt:lpstr>
      <vt:lpstr>'②(0.11)くり上がり'!OKA</vt:lpstr>
      <vt:lpstr>'③(0.11)ミックス'!OKA</vt:lpstr>
      <vt:lpstr>'④(1.11)くり上がりなし'!OKA</vt:lpstr>
      <vt:lpstr>'⑤(1.11)くり上がり'!OKA</vt:lpstr>
      <vt:lpstr>'⑥(1.11)くり上がり和整数'!OKA</vt:lpstr>
      <vt:lpstr>'⑦(1.11)ミックス'!OKA</vt:lpstr>
      <vt:lpstr>'⑧(11.11)(1.11)ミックス'!OKA</vt:lpstr>
      <vt:lpstr>⑨オールミックス!OKA</vt:lpstr>
      <vt:lpstr>OKA</vt:lpstr>
      <vt:lpstr>'②(0.11)くり上がり'!OKB</vt:lpstr>
      <vt:lpstr>'③(0.11)ミックス'!OKB</vt:lpstr>
      <vt:lpstr>'④(1.11)くり上がりなし'!OKB</vt:lpstr>
      <vt:lpstr>'⑤(1.11)くり上がり'!OKB</vt:lpstr>
      <vt:lpstr>'⑥(1.11)くり上がり和整数'!OKB</vt:lpstr>
      <vt:lpstr>'⑦(1.11)ミックス'!OKB</vt:lpstr>
      <vt:lpstr>'⑧(11.11)(1.11)ミックス'!OKB</vt:lpstr>
      <vt:lpstr>⑨オールミックス!OKB</vt:lpstr>
      <vt:lpstr>OKB</vt:lpstr>
      <vt:lpstr>'②(0.11)くり上がり'!ONA</vt:lpstr>
      <vt:lpstr>'③(0.11)ミックス'!ONA</vt:lpstr>
      <vt:lpstr>'④(1.11)くり上がりなし'!ONA</vt:lpstr>
      <vt:lpstr>'⑤(1.11)くり上がり'!ONA</vt:lpstr>
      <vt:lpstr>'⑥(1.11)くり上がり和整数'!ONA</vt:lpstr>
      <vt:lpstr>'⑦(1.11)ミックス'!ONA</vt:lpstr>
      <vt:lpstr>'⑧(11.11)(1.11)ミックス'!ONA</vt:lpstr>
      <vt:lpstr>⑨オールミックス!ONA</vt:lpstr>
      <vt:lpstr>ONA</vt:lpstr>
      <vt:lpstr>'①(0.11)くり上がりなし'!Print_Area</vt:lpstr>
      <vt:lpstr>'②(0.11)くり上がり'!Print_Area</vt:lpstr>
      <vt:lpstr>'③(0.11)ミックス'!Print_Area</vt:lpstr>
      <vt:lpstr>'④(1.11)くり上がりなし'!Print_Area</vt:lpstr>
      <vt:lpstr>'⑤(1.11)くり上がり'!Print_Area</vt:lpstr>
      <vt:lpstr>'⑥(1.11)くり上がり和整数'!Print_Area</vt:lpstr>
      <vt:lpstr>'⑦(1.11)ミックス'!Print_Area</vt:lpstr>
      <vt:lpstr>'⑧(11.11)(1.11)ミックス'!Print_Area</vt:lpstr>
      <vt:lpstr>⑨オールミックス!Print_Area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2024-03-27T09:26:47Z</cp:lastPrinted>
  <dcterms:created xsi:type="dcterms:W3CDTF">2024-03-16T12:14:14Z</dcterms:created>
  <dcterms:modified xsi:type="dcterms:W3CDTF">2024-03-30T16:19:29Z</dcterms:modified>
</cp:coreProperties>
</file>